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ustomProperty2.bin" ContentType="application/vnd.openxmlformats-officedocument.spreadsheetml.customProperty"/>
  <Override PartName="/xl/customProperty3.bin" ContentType="application/vnd.openxmlformats-officedocument.spreadsheetml.customProperty"/>
  <Override PartName="/xl/drawings/drawing2.xml" ContentType="application/vnd.openxmlformats-officedocument.drawing+xml"/>
  <Override PartName="/xl/customProperty4.bin" ContentType="application/vnd.openxmlformats-officedocument.spreadsheetml.customProperty"/>
  <Override PartName="/xl/customProperty5.bin" ContentType="application/vnd.openxmlformats-officedocument.spreadsheetml.customProperty"/>
  <Override PartName="/xl/tables/table1.xml" ContentType="application/vnd.openxmlformats-officedocument.spreadsheetml.table+xml"/>
  <Override PartName="/xl/customProperty6.bin" ContentType="application/vnd.openxmlformats-officedocument.spreadsheetml.customProperty"/>
  <Override PartName="/xl/customProperty7.bin" ContentType="application/vnd.openxmlformats-officedocument.spreadsheetml.customProperty"/>
  <Override PartName="/xl/drawings/drawing3.xml" ContentType="application/vnd.openxmlformats-officedocument.drawing+xml"/>
  <Override PartName="/xl/customProperty8.bin" ContentType="application/vnd.openxmlformats-officedocument.spreadsheetml.customProperty"/>
  <Override PartName="/xl/customProperty9.bin" ContentType="application/vnd.openxmlformats-officedocument.spreadsheetml.customProperty"/>
  <Override PartName="/xl/tables/table2.xml" ContentType="application/vnd.openxmlformats-officedocument.spreadsheetml.table+xml"/>
  <Override PartName="/xl/tables/table3.xml" ContentType="application/vnd.openxmlformats-officedocument.spreadsheetml.table+xml"/>
  <Override PartName="/xl/customProperty10.bin" ContentType="application/vnd.openxmlformats-officedocument.spreadsheetml.customProperty"/>
  <Override PartName="/xl/customProperty11.bin" ContentType="application/vnd.openxmlformats-officedocument.spreadsheetml.customProperty"/>
  <Override PartName="/xl/tables/table4.xml" ContentType="application/vnd.openxmlformats-officedocument.spreadsheetml.table+xml"/>
  <Override PartName="/xl/tables/table5.xml" ContentType="application/vnd.openxmlformats-officedocument.spreadsheetml.table+xml"/>
  <Override PartName="/xl/customProperty12.bin" ContentType="application/vnd.openxmlformats-officedocument.spreadsheetml.customProperty"/>
  <Override PartName="/xl/customProperty13.bin" ContentType="application/vnd.openxmlformats-officedocument.spreadsheetml.customProperty"/>
  <Override PartName="/xl/tables/table6.xml" ContentType="application/vnd.openxmlformats-officedocument.spreadsheetml.table+xml"/>
  <Override PartName="/xl/tables/table7.xml" ContentType="application/vnd.openxmlformats-officedocument.spreadsheetml.table+xml"/>
  <Override PartName="/xl/customProperty14.bin" ContentType="application/vnd.openxmlformats-officedocument.spreadsheetml.customProperty"/>
  <Override PartName="/xl/customProperty15.bin" ContentType="application/vnd.openxmlformats-officedocument.spreadsheetml.customProperty"/>
  <Override PartName="/xl/tables/table8.xml" ContentType="application/vnd.openxmlformats-officedocument.spreadsheetml.table+xml"/>
  <Override PartName="/xl/tables/table9.xml" ContentType="application/vnd.openxmlformats-officedocument.spreadsheetml.table+xml"/>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tables/table10.xml" ContentType="application/vnd.openxmlformats-officedocument.spreadsheetml.table+xml"/>
  <Override PartName="/xl/customProperty20.bin" ContentType="application/vnd.openxmlformats-officedocument.spreadsheetml.customProperty"/>
  <Override PartName="/xl/customProperty21.bin" ContentType="application/vnd.openxmlformats-officedocument.spreadsheetml.customProperty"/>
  <Override PartName="/xl/tables/table11.xml" ContentType="application/vnd.openxmlformats-officedocument.spreadsheetml.table+xml"/>
  <Override PartName="/xl/customProperty22.bin" ContentType="application/vnd.openxmlformats-officedocument.spreadsheetml.customProperty"/>
  <Override PartName="/xl/customProperty23.bin" ContentType="application/vnd.openxmlformats-officedocument.spreadsheetml.customProperty"/>
  <Override PartName="/xl/tables/table12.xml" ContentType="application/vnd.openxmlformats-officedocument.spreadsheetml.table+xml"/>
  <Override PartName="/xl/customProperty24.bin" ContentType="application/vnd.openxmlformats-officedocument.spreadsheetml.customProperty"/>
  <Override PartName="/xl/customProperty25.bin" ContentType="application/vnd.openxmlformats-officedocument.spreadsheetml.customProperty"/>
  <Override PartName="/xl/tables/table1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myoffice.accenture.com/personal/pallavi_a_dwivedi_accenture_com/Documents/IBP/01 Projects/04 Coca Cola/Realignment Blog/"/>
    </mc:Choice>
  </mc:AlternateContent>
  <xr:revisionPtr revIDLastSave="200" documentId="8_{6C4427AF-B98E-4EB3-BA2E-C5A849D4B3EF}" xr6:coauthVersionLast="46" xr6:coauthVersionMax="47" xr10:uidLastSave="{9AEA51F9-D6D3-4D49-A434-CA299CC91194}"/>
  <bookViews>
    <workbookView xWindow="-108" yWindow="-108" windowWidth="22260" windowHeight="13176" tabRatio="571" firstSheet="1" activeTab="2" xr2:uid="{376786EB-27F3-40BF-83AB-C752005477B6}"/>
  </bookViews>
  <sheets>
    <sheet name="SAP IBP Formatting Sheet" sheetId="13" state="hidden" r:id="rId1"/>
    <sheet name="Instructions" sheetId="14" r:id="rId2"/>
    <sheet name="Header" sheetId="2" r:id="rId3"/>
    <sheet name="Main Sheet" sheetId="3" r:id="rId4"/>
    <sheet name="01" sheetId="4" r:id="rId5"/>
    <sheet name="02" sheetId="5" r:id="rId6"/>
    <sheet name="03" sheetId="6" r:id="rId7"/>
    <sheet name="04" sheetId="7" r:id="rId8"/>
    <sheet name="Realignment Load File" sheetId="8" r:id="rId9"/>
    <sheet name="R_Step" sheetId="9" state="veryHidden" r:id="rId10"/>
    <sheet name="R_Mapping" sheetId="10" state="veryHidden" r:id="rId11"/>
    <sheet name="R_Selection" sheetId="11" state="veryHidden" r:id="rId12"/>
    <sheet name="R_KeyFigures" sheetId="12" state="veryHidden" r:id="rId13"/>
  </sheets>
  <definedNames>
    <definedName name="_SOP">" "</definedName>
    <definedName name="AddDimension" localSheetId="0" hidden="1">'SAP IBP Formatting Sheet'!#REF!</definedName>
    <definedName name="AddLevelFirst" localSheetId="0" hidden="1">'SAP IBP Formatting Sheet'!$A$2</definedName>
    <definedName name="AddLevelSecond" localSheetId="0" hidden="1">'SAP IBP Formatting Sheet'!#REF!</definedName>
    <definedName name="AddMemberFirst" localSheetId="0" hidden="1">'SAP IBP Formatting Sheet'!$D$40</definedName>
    <definedName name="AddMemberSecond" localSheetId="0" hidden="1">'SAP IBP Formatting Sheet'!$D$58</definedName>
    <definedName name="DataFirst" localSheetId="0" hidden="1">'SAP IBP Formatting Sheet'!$E$25:$G$25</definedName>
    <definedName name="DataSecond" localSheetId="0" hidden="1">'SAP IBP Formatting Sheet'!$E$73:$G$73</definedName>
    <definedName name="DataUseFirst" localSheetId="0" hidden="1">'SAP IBP Formatting Sheet'!$H$25</definedName>
    <definedName name="DataUseSecond" localSheetId="0" hidden="1">'SAP IBP Formatting Sheet'!$H$73</definedName>
    <definedName name="EvenDataFirst" localSheetId="0" hidden="1">'SAP IBP Formatting Sheet'!$F$70</definedName>
    <definedName name="EvenDataSecond" localSheetId="0" hidden="1">'SAP IBP Formatting Sheet'!$F$78</definedName>
    <definedName name="EvenDataUseFirst" localSheetId="0" hidden="1">'SAP IBP Formatting Sheet'!$H$70</definedName>
    <definedName name="EvenDataUseSecond" localSheetId="0" hidden="1">'SAP IBP Formatting Sheet'!$H$78</definedName>
    <definedName name="EvenHeaderFirst" localSheetId="0" hidden="1">'SAP IBP Formatting Sheet'!$J$70</definedName>
    <definedName name="EvenHeaderSecond" localSheetId="0" hidden="1">'SAP IBP Formatting Sheet'!$J$78</definedName>
    <definedName name="EvenHeaderUseFirst" localSheetId="0" hidden="1">'SAP IBP Formatting Sheet'!$L$70</definedName>
    <definedName name="EvenHeaderUseSecond" localSheetId="0" hidden="1">'SAP IBP Formatting Sheet'!$L$78</definedName>
    <definedName name="HeaderFirst" localSheetId="0" hidden="1">'SAP IBP Formatting Sheet'!$I$25:$K$25</definedName>
    <definedName name="HeaderSecond" localSheetId="0" hidden="1">'SAP IBP Formatting Sheet'!$I$73:$K$73</definedName>
    <definedName name="HeaderSmallGrid" localSheetId="0" hidden="1">'SAP IBP Formatting Sheet'!$A$1</definedName>
    <definedName name="HeaderUseFirst" localSheetId="0" hidden="1">'SAP IBP Formatting Sheet'!$L$25</definedName>
    <definedName name="HeaderUseSecond" localSheetId="0" hidden="1">'SAP IBP Formatting Sheet'!$L$73</definedName>
    <definedName name="HeaderUseSmallGrid" localSheetId="0" hidden="1">'SAP IBP Formatting Sheet'!$A$1</definedName>
    <definedName name="IBPClientFormattingSheet" localSheetId="0" hidden="1">"3_2"</definedName>
    <definedName name="LevelEndBlock" localSheetId="0" hidden="1">'SAP IBP Formatting Sheet'!$B$19</definedName>
    <definedName name="LevelFirstBlock" localSheetId="0" hidden="1">'SAP IBP Formatting Sheet'!$B$7:$B$12</definedName>
    <definedName name="LevelFirstDataDefault" localSheetId="0" hidden="1">'SAP IBP Formatting Sheet'!$F$11</definedName>
    <definedName name="LevelFirstDataLeaf" localSheetId="0" hidden="1">'SAP IBP Formatting Sheet'!#REF!</definedName>
    <definedName name="LevelFirstDataLevel_1" localSheetId="0" hidden="1">'SAP IBP Formatting Sheet'!#REF!</definedName>
    <definedName name="LevelFirstDataLevel_2" localSheetId="0" hidden="1">'SAP IBP Formatting Sheet'!#REF!</definedName>
    <definedName name="LevelFirstDataLevel_3" localSheetId="0" hidden="1">'SAP IBP Formatting Sheet'!#REF!</definedName>
    <definedName name="LevelFirstDataUseDefault" localSheetId="0" hidden="1">'SAP IBP Formatting Sheet'!$H$11</definedName>
    <definedName name="LevelFirstDataUseLeaf" localSheetId="0" hidden="1">'SAP IBP Formatting Sheet'!#REF!</definedName>
    <definedName name="LevelFirstDataUseLevel_1" localSheetId="0" hidden="1">'SAP IBP Formatting Sheet'!#REF!</definedName>
    <definedName name="LevelFirstDataUseLevel_2" localSheetId="0" hidden="1">'SAP IBP Formatting Sheet'!#REF!</definedName>
    <definedName name="LevelFirstDataUseLevel_3" localSheetId="0" hidden="1">'SAP IBP Formatting Sheet'!#REF!</definedName>
    <definedName name="LevelFirstHeaderDefault" localSheetId="0" hidden="1">'SAP IBP Formatting Sheet'!$J$11</definedName>
    <definedName name="LevelFirstHeaderLeaf" localSheetId="0" hidden="1">'SAP IBP Formatting Sheet'!#REF!</definedName>
    <definedName name="LevelFirstHeaderLevel_1" localSheetId="0" hidden="1">'SAP IBP Formatting Sheet'!#REF!</definedName>
    <definedName name="LevelFirstHeaderLevel_2" localSheetId="0" hidden="1">'SAP IBP Formatting Sheet'!#REF!</definedName>
    <definedName name="LevelFirstHeaderLevel_3" localSheetId="0" hidden="1">'SAP IBP Formatting Sheet'!#REF!</definedName>
    <definedName name="LevelFirstHeaderUseDefault" localSheetId="0" hidden="1">'SAP IBP Formatting Sheet'!$L$11</definedName>
    <definedName name="LevelFirstHeaderUseLeaf" localSheetId="0" hidden="1">'SAP IBP Formatting Sheet'!#REF!</definedName>
    <definedName name="LevelFirstHeaderUseLevel_1" localSheetId="0" hidden="1">'SAP IBP Formatting Sheet'!#REF!</definedName>
    <definedName name="LevelFirstHeaderUseLevel_2" localSheetId="0" hidden="1">'SAP IBP Formatting Sheet'!#REF!</definedName>
    <definedName name="LevelFirstHeaderUseLevel_3" localSheetId="0" hidden="1">'SAP IBP Formatting Sheet'!#REF!</definedName>
    <definedName name="LevelSecondBlock" localSheetId="0" hidden="1">'SAP IBP Formatting Sheet'!$B$13:$B$18</definedName>
    <definedName name="LevelSecondDataDefault" localSheetId="0" hidden="1">'SAP IBP Formatting Sheet'!$F$17</definedName>
    <definedName name="LevelSecondDataLeaf" localSheetId="0" hidden="1">'SAP IBP Formatting Sheet'!#REF!</definedName>
    <definedName name="LevelSecondDataLevel_1" localSheetId="0" hidden="1">'SAP IBP Formatting Sheet'!#REF!</definedName>
    <definedName name="LevelSecondDataLevel_2" localSheetId="0" hidden="1">'SAP IBP Formatting Sheet'!#REF!</definedName>
    <definedName name="LevelSecondDataLevel_3" localSheetId="0" hidden="1">'SAP IBP Formatting Sheet'!#REF!</definedName>
    <definedName name="LevelSecondDataUseDefault" localSheetId="0" hidden="1">'SAP IBP Formatting Sheet'!$H$17</definedName>
    <definedName name="LevelSecondDataUseLeaf" localSheetId="0" hidden="1">'SAP IBP Formatting Sheet'!#REF!</definedName>
    <definedName name="LevelSecondDataUseLevel_1" localSheetId="0" hidden="1">'SAP IBP Formatting Sheet'!#REF!</definedName>
    <definedName name="LevelSecondDataUseLevel_2" localSheetId="0" hidden="1">'SAP IBP Formatting Sheet'!#REF!</definedName>
    <definedName name="LevelSecondDataUseLevel_3" localSheetId="0" hidden="1">'SAP IBP Formatting Sheet'!#REF!</definedName>
    <definedName name="LevelSecondHeaderDefault" localSheetId="0" hidden="1">'SAP IBP Formatting Sheet'!$J$17</definedName>
    <definedName name="LevelSecondHeaderLeaf" localSheetId="0" hidden="1">'SAP IBP Formatting Sheet'!#REF!</definedName>
    <definedName name="LevelSecondHeaderLevel_1" localSheetId="0" hidden="1">'SAP IBP Formatting Sheet'!#REF!</definedName>
    <definedName name="LevelSecondHeaderLevel_2" localSheetId="0" hidden="1">'SAP IBP Formatting Sheet'!#REF!</definedName>
    <definedName name="LevelSecondHeaderLevel_3" localSheetId="0" hidden="1">'SAP IBP Formatting Sheet'!#REF!</definedName>
    <definedName name="LevelSecondHeaderUseDefault" localSheetId="0" hidden="1">'SAP IBP Formatting Sheet'!$L$17</definedName>
    <definedName name="LevelSecondHeaderUseLeaf" localSheetId="0" hidden="1">'SAP IBP Formatting Sheet'!#REF!</definedName>
    <definedName name="LevelSecondHeaderUseLevel_1" localSheetId="0" hidden="1">'SAP IBP Formatting Sheet'!#REF!</definedName>
    <definedName name="LevelSecondHeaderUseLevel_2" localSheetId="0" hidden="1">'SAP IBP Formatting Sheet'!#REF!</definedName>
    <definedName name="LevelSecondHeaderUseLevel_3" localSheetId="0" hidden="1">'SAP IBP Formatting Sheet'!#REF!</definedName>
    <definedName name="MemberEndBlock" localSheetId="0" hidden="1">'SAP IBP Formatting Sheet'!$B$60</definedName>
    <definedName name="MemberFirstBlock" localSheetId="0" hidden="1">'SAP IBP Formatting Sheet'!$B$24:$B$41</definedName>
    <definedName name="MemberFirstDataCalculated" localSheetId="0" hidden="1">'SAP IBP Formatting Sheet'!$F$27</definedName>
    <definedName name="MemberFirstDataChanged" localSheetId="0" hidden="1">'SAP IBP Formatting Sheet'!$F$36</definedName>
    <definedName name="MemberFirstDataCustom" localSheetId="0" hidden="1">'SAP IBP Formatting Sheet'!#REF!</definedName>
    <definedName name="MemberFirstDataInputable" localSheetId="0" hidden="1">'SAP IBP Formatting Sheet'!$F$30</definedName>
    <definedName name="MemberFirstDataLocal" localSheetId="0" hidden="1">'SAP IBP Formatting Sheet'!$F$33</definedName>
    <definedName name="MemberFirstDataUseCalculated" localSheetId="0" hidden="1">'SAP IBP Formatting Sheet'!$H$27</definedName>
    <definedName name="MemberFirstDataUseChanged" localSheetId="0" hidden="1">'SAP IBP Formatting Sheet'!$H$36</definedName>
    <definedName name="MemberFirstDataUseCustom" localSheetId="0" hidden="1">'SAP IBP Formatting Sheet'!#REF!</definedName>
    <definedName name="MemberFirstDataUseInputable" localSheetId="0" hidden="1">'SAP IBP Formatting Sheet'!$H$30</definedName>
    <definedName name="MemberFirstDataUseLocal" localSheetId="0" hidden="1">'SAP IBP Formatting Sheet'!$H$33</definedName>
    <definedName name="MemberFirstHeaderCalculated" localSheetId="0" hidden="1">'SAP IBP Formatting Sheet'!$J$27</definedName>
    <definedName name="MemberFirstHeaderChanged" localSheetId="0" hidden="1">'SAP IBP Formatting Sheet'!$J$36</definedName>
    <definedName name="MemberFirstHeaderCustom" localSheetId="0" hidden="1">'SAP IBP Formatting Sheet'!#REF!</definedName>
    <definedName name="MemberFirstHeaderInputable" localSheetId="0" hidden="1">'SAP IBP Formatting Sheet'!$J$30</definedName>
    <definedName name="MemberFirstHeaderLocal" localSheetId="0" hidden="1">'SAP IBP Formatting Sheet'!$J$33</definedName>
    <definedName name="MemberFirstHeaderUseCalculated" localSheetId="0" hidden="1">'SAP IBP Formatting Sheet'!$L$27</definedName>
    <definedName name="MemberFirstHeaderUseChanged" localSheetId="0" hidden="1">'SAP IBP Formatting Sheet'!$L$36</definedName>
    <definedName name="MemberFirstHeaderUseCustom" localSheetId="0" hidden="1">'SAP IBP Formatting Sheet'!#REF!</definedName>
    <definedName name="MemberFirstHeaderUseInputable" localSheetId="0" hidden="1">'SAP IBP Formatting Sheet'!$L$30</definedName>
    <definedName name="MemberFirstHeaderUseLocal" localSheetId="0" hidden="1">'SAP IBP Formatting Sheet'!$L$33</definedName>
    <definedName name="MemberSecondBlock" localSheetId="0" hidden="1">'SAP IBP Formatting Sheet'!$B$42:$B$59</definedName>
    <definedName name="MemberSecondDataCalculated" localSheetId="0" hidden="1">'SAP IBP Formatting Sheet'!$F$45</definedName>
    <definedName name="MemberSecondDataChanged" localSheetId="0" hidden="1">'SAP IBP Formatting Sheet'!$F$54</definedName>
    <definedName name="MemberSecondDataCustom" localSheetId="0" hidden="1">'SAP IBP Formatting Sheet'!#REF!</definedName>
    <definedName name="MemberSecondDataInputable" localSheetId="0" hidden="1">'SAP IBP Formatting Sheet'!$F$48</definedName>
    <definedName name="MemberSecondDataLocal" localSheetId="0" hidden="1">'SAP IBP Formatting Sheet'!$F$51</definedName>
    <definedName name="MemberSecondDataUseCalculated" localSheetId="0" hidden="1">'SAP IBP Formatting Sheet'!$H$45</definedName>
    <definedName name="MemberSecondDataUseChanged" localSheetId="0" hidden="1">'SAP IBP Formatting Sheet'!$H$54</definedName>
    <definedName name="MemberSecondDataUseCustom" localSheetId="0" hidden="1">'SAP IBP Formatting Sheet'!#REF!</definedName>
    <definedName name="MemberSecondDataUseInputable" localSheetId="0" hidden="1">'SAP IBP Formatting Sheet'!$H$48</definedName>
    <definedName name="MemberSecondDataUseLocal" localSheetId="0" hidden="1">'SAP IBP Formatting Sheet'!$H$51</definedName>
    <definedName name="MemberSecondHeaderCalculated" localSheetId="0" hidden="1">'SAP IBP Formatting Sheet'!$J$45</definedName>
    <definedName name="MemberSecondHeaderChanged" localSheetId="0" hidden="1">'SAP IBP Formatting Sheet'!$J$54</definedName>
    <definedName name="MemberSecondHeaderCustom" localSheetId="0" hidden="1">'SAP IBP Formatting Sheet'!#REF!</definedName>
    <definedName name="MemberSecondHeaderInputable" localSheetId="0" hidden="1">'SAP IBP Formatting Sheet'!$J$48</definedName>
    <definedName name="MemberSecondHeaderLocal" localSheetId="0" hidden="1">'SAP IBP Formatting Sheet'!$J$51</definedName>
    <definedName name="MemberSecondHeaderUseCalculated" localSheetId="0" hidden="1">'SAP IBP Formatting Sheet'!$L$45</definedName>
    <definedName name="MemberSecondHeaderUseChanged" localSheetId="0" hidden="1">'SAP IBP Formatting Sheet'!$L$54</definedName>
    <definedName name="MemberSecondHeaderUseCustom" localSheetId="0" hidden="1">'SAP IBP Formatting Sheet'!#REF!</definedName>
    <definedName name="MemberSecondHeaderUseInputable" localSheetId="0" hidden="1">'SAP IBP Formatting Sheet'!$L$48</definedName>
    <definedName name="MemberSecondHeaderUseLocal" localSheetId="0" hidden="1">'SAP IBP Formatting Sheet'!$L$51</definedName>
    <definedName name="OddDataFirst" localSheetId="0" hidden="1">'SAP IBP Formatting Sheet'!$F$67</definedName>
    <definedName name="OddDataSecond" localSheetId="0" hidden="1">'SAP IBP Formatting Sheet'!$F$75</definedName>
    <definedName name="OddDataUseFirst" localSheetId="0" hidden="1">'SAP IBP Formatting Sheet'!$H$67</definedName>
    <definedName name="OddDataUseSecond" localSheetId="0" hidden="1">'SAP IBP Formatting Sheet'!$H$75</definedName>
    <definedName name="OddEvenEndBlock" localSheetId="0" hidden="1">'SAP IBP Formatting Sheet'!$B$80</definedName>
    <definedName name="OddEvenFirstBlock" localSheetId="0" hidden="1">'SAP IBP Formatting Sheet'!$B$64:$B$71</definedName>
    <definedName name="OddEvenSecondBlock" localSheetId="0" hidden="1">'SAP IBP Formatting Sheet'!$B$72:$B$79</definedName>
    <definedName name="OddHeaderFirst" localSheetId="0" hidden="1">'SAP IBP Formatting Sheet'!$J$67</definedName>
    <definedName name="OddHeaderSecond" localSheetId="0" hidden="1">'SAP IBP Formatting Sheet'!$J$75</definedName>
    <definedName name="OddHeaderUseFirst" localSheetId="0" hidden="1">'SAP IBP Formatting Sheet'!$L$67</definedName>
    <definedName name="OddHeaderUseSecond" localSheetId="0" hidden="1">'SAP IBP Formatting Sheet'!$L$75</definedName>
    <definedName name="PageHeaderDefaultHeader" localSheetId="0" hidden="1">'SAP IBP Formatting Sheet'!#REF!</definedName>
    <definedName name="PageHeaderDefaultHeaderUse" localSheetId="0" hidden="1">'SAP IBP Formatting Sheet'!#REF!</definedName>
    <definedName name="RemoveLevelFirst" localSheetId="0" hidden="1">'SAP IBP Formatting Sheet'!#REF!</definedName>
    <definedName name="RemoveLevelSecond" localSheetId="0" hidden="1">'SAP IBP Formatting Sheet'!#REF!</definedName>
    <definedName name="SOP_Connection_Name">"Coke Prod CCPSCMUPA"</definedName>
    <definedName name="SOP_Favorite_Name">" "</definedName>
    <definedName name="SOP_Planning_Area">"CCPSCMUPA"</definedName>
    <definedName name="SOP_Planning_Scope">"FW-01-2022 - FW-01-2025 | Baseline | Base Version"</definedName>
    <definedName name="SOP_Refresh_Timestamp">44566.4512847222</definedName>
    <definedName name="SOP_Template_Name">"Realignment Data"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52" i="12" l="1" a="1"/>
  <c r="C252" i="12" s="1"/>
  <c r="C251" i="12" a="1"/>
  <c r="C251" i="12" s="1"/>
  <c r="C250" i="12" a="1"/>
  <c r="C250" i="12" s="1"/>
  <c r="C249" i="12" a="1"/>
  <c r="C249" i="12" s="1"/>
  <c r="C248" i="12" a="1"/>
  <c r="C248" i="12" s="1"/>
  <c r="C247" i="12" a="1"/>
  <c r="C247" i="12" s="1"/>
  <c r="C246" i="12" a="1"/>
  <c r="C246" i="12" s="1"/>
  <c r="C245" i="12" a="1"/>
  <c r="C245" i="12" s="1"/>
  <c r="C244" i="12" a="1"/>
  <c r="C244" i="12" s="1"/>
  <c r="C243" i="12" a="1"/>
  <c r="C243" i="12" s="1"/>
  <c r="C242" i="12" a="1"/>
  <c r="C242" i="12" s="1"/>
  <c r="C241" i="12" a="1"/>
  <c r="C241" i="12" s="1"/>
  <c r="C240" i="12" a="1"/>
  <c r="C240" i="12" s="1"/>
  <c r="C239" i="12" a="1"/>
  <c r="C239" i="12" s="1"/>
  <c r="C238" i="12" a="1"/>
  <c r="C238" i="12" s="1"/>
  <c r="C237" i="12" a="1"/>
  <c r="C237" i="12" s="1"/>
  <c r="C236" i="12" a="1"/>
  <c r="C236" i="12" s="1"/>
  <c r="C235" i="12" a="1"/>
  <c r="C235" i="12" s="1"/>
  <c r="C234" i="12" a="1"/>
  <c r="C234" i="12" s="1"/>
  <c r="C233" i="12" a="1"/>
  <c r="C233" i="12" s="1"/>
  <c r="C232" i="12" a="1"/>
  <c r="C232" i="12" s="1"/>
  <c r="C231" i="12" a="1"/>
  <c r="C231" i="12" s="1"/>
  <c r="C230" i="12" a="1"/>
  <c r="C230" i="12" s="1"/>
  <c r="C229" i="12" a="1"/>
  <c r="C229" i="12" s="1"/>
  <c r="C228" i="12" a="1"/>
  <c r="C228" i="12" s="1"/>
  <c r="C227" i="12" a="1"/>
  <c r="C227" i="12" s="1"/>
  <c r="C226" i="12" a="1"/>
  <c r="C226" i="12" s="1"/>
  <c r="C225" i="12" a="1"/>
  <c r="C225" i="12" s="1"/>
  <c r="C224" i="12" a="1"/>
  <c r="C224" i="12" s="1"/>
  <c r="C223" i="12" a="1"/>
  <c r="C223" i="12" s="1"/>
  <c r="C222" i="12" a="1"/>
  <c r="C222" i="12" s="1"/>
  <c r="C221" i="12" a="1"/>
  <c r="C221" i="12" s="1"/>
  <c r="C220" i="12" a="1"/>
  <c r="C220" i="12" s="1"/>
  <c r="C219" i="12" a="1"/>
  <c r="C219" i="12" s="1"/>
  <c r="C218" i="12" a="1"/>
  <c r="C218" i="12" s="1"/>
  <c r="C217" i="12" a="1"/>
  <c r="C217" i="12" s="1"/>
  <c r="C216" i="12" a="1"/>
  <c r="C216" i="12" s="1"/>
  <c r="C215" i="12" a="1"/>
  <c r="C215" i="12" s="1"/>
  <c r="C214" i="12" a="1"/>
  <c r="C214" i="12" s="1"/>
  <c r="C213" i="12" a="1"/>
  <c r="C213" i="12" s="1"/>
  <c r="C212" i="12" a="1"/>
  <c r="C212" i="12" s="1"/>
  <c r="C211" i="12" a="1"/>
  <c r="C211" i="12" s="1"/>
  <c r="C210" i="12" a="1"/>
  <c r="C210" i="12" s="1"/>
  <c r="C209" i="12" a="1"/>
  <c r="C209" i="12" s="1"/>
  <c r="C208" i="12" a="1"/>
  <c r="C208" i="12" s="1"/>
  <c r="C207" i="12" a="1"/>
  <c r="C207" i="12" s="1"/>
  <c r="C206" i="12" a="1"/>
  <c r="C206" i="12" s="1"/>
  <c r="C205" i="12" a="1"/>
  <c r="C205" i="12" s="1"/>
  <c r="C204" i="12" a="1"/>
  <c r="C204" i="12" s="1"/>
  <c r="C203" i="12" a="1"/>
  <c r="C203" i="12" s="1"/>
  <c r="C202" i="12" a="1"/>
  <c r="C202" i="12" s="1"/>
  <c r="C201" i="12" a="1"/>
  <c r="C201" i="12" s="1"/>
  <c r="C200" i="12" a="1"/>
  <c r="C200" i="12" s="1"/>
  <c r="C199" i="12" a="1"/>
  <c r="C199" i="12" s="1"/>
  <c r="C198" i="12" a="1"/>
  <c r="C198" i="12" s="1"/>
  <c r="C197" i="12" a="1"/>
  <c r="C197" i="12" s="1"/>
  <c r="C196" i="12" a="1"/>
  <c r="C196" i="12" s="1"/>
  <c r="C195" i="12" a="1"/>
  <c r="C195" i="12" s="1"/>
  <c r="C194" i="12" a="1"/>
  <c r="C194" i="12" s="1"/>
  <c r="C193" i="12" a="1"/>
  <c r="C193" i="12" s="1"/>
  <c r="C192" i="12" a="1"/>
  <c r="C192" i="12" s="1"/>
  <c r="C191" i="12" a="1"/>
  <c r="C191" i="12" s="1"/>
  <c r="C190" i="12" a="1"/>
  <c r="C190" i="12" s="1"/>
  <c r="C189" i="12" a="1"/>
  <c r="C189" i="12" s="1"/>
  <c r="C188" i="12" a="1"/>
  <c r="C188" i="12" s="1"/>
  <c r="C187" i="12" a="1"/>
  <c r="C187" i="12" s="1"/>
  <c r="A252" i="12"/>
  <c r="G252" i="12" s="1"/>
  <c r="A251" i="12"/>
  <c r="G251" i="12" s="1"/>
  <c r="A250" i="12"/>
  <c r="G250" i="12" s="1"/>
  <c r="A249" i="12"/>
  <c r="H249" i="12" s="1"/>
  <c r="A248" i="12"/>
  <c r="G248" i="12" s="1"/>
  <c r="A247" i="12"/>
  <c r="H247" i="12" s="1"/>
  <c r="A246" i="12"/>
  <c r="H246" i="12" s="1"/>
  <c r="A245" i="12"/>
  <c r="A244" i="12"/>
  <c r="G244" i="12" s="1"/>
  <c r="A243" i="12"/>
  <c r="G243" i="12" s="1"/>
  <c r="A242" i="12"/>
  <c r="H242" i="12" s="1"/>
  <c r="A241" i="12"/>
  <c r="G241" i="12" s="1"/>
  <c r="A240" i="12"/>
  <c r="H240" i="12" s="1"/>
  <c r="A239" i="12"/>
  <c r="H239" i="12" s="1"/>
  <c r="A238" i="12"/>
  <c r="H238" i="12" s="1"/>
  <c r="A237" i="12"/>
  <c r="H237" i="12" s="1"/>
  <c r="A236" i="12"/>
  <c r="H236" i="12" s="1"/>
  <c r="A235" i="12"/>
  <c r="G235" i="12" s="1"/>
  <c r="A234" i="12"/>
  <c r="H234" i="12" s="1"/>
  <c r="A233" i="12"/>
  <c r="H233" i="12" s="1"/>
  <c r="A232" i="12"/>
  <c r="G232" i="12" s="1"/>
  <c r="A231" i="12"/>
  <c r="H231" i="12" s="1"/>
  <c r="A230" i="12"/>
  <c r="G230" i="12" s="1"/>
  <c r="A229" i="12"/>
  <c r="H229" i="12" s="1"/>
  <c r="A228" i="12"/>
  <c r="G228" i="12" s="1"/>
  <c r="A227" i="12"/>
  <c r="G227" i="12" s="1"/>
  <c r="A226" i="12"/>
  <c r="H226" i="12" s="1"/>
  <c r="A225" i="12"/>
  <c r="G225" i="12" s="1"/>
  <c r="A224" i="12"/>
  <c r="G224" i="12" s="1"/>
  <c r="A223" i="12"/>
  <c r="H223" i="12" s="1"/>
  <c r="A222" i="12"/>
  <c r="H222" i="12" s="1"/>
  <c r="A221" i="12"/>
  <c r="H221" i="12" s="1"/>
  <c r="A220" i="12"/>
  <c r="G220" i="12" s="1"/>
  <c r="A219" i="12"/>
  <c r="G219" i="12" s="1"/>
  <c r="A218" i="12"/>
  <c r="H218" i="12" s="1"/>
  <c r="A217" i="12"/>
  <c r="H217" i="12" s="1"/>
  <c r="A216" i="12"/>
  <c r="G216" i="12" s="1"/>
  <c r="A215" i="12"/>
  <c r="H215" i="12" s="1"/>
  <c r="A214" i="12"/>
  <c r="G214" i="12" s="1"/>
  <c r="A213" i="12"/>
  <c r="A212" i="12"/>
  <c r="G212" i="12" s="1"/>
  <c r="A211" i="12"/>
  <c r="G211" i="12" s="1"/>
  <c r="A210" i="12"/>
  <c r="G210" i="12" s="1"/>
  <c r="A209" i="12"/>
  <c r="H209" i="12" s="1"/>
  <c r="A208" i="12"/>
  <c r="H208" i="12" s="1"/>
  <c r="A207" i="12"/>
  <c r="H207" i="12" s="1"/>
  <c r="A206" i="12"/>
  <c r="G206" i="12" s="1"/>
  <c r="A205" i="12"/>
  <c r="H205" i="12" s="1"/>
  <c r="A204" i="12"/>
  <c r="H204" i="12" s="1"/>
  <c r="A203" i="12"/>
  <c r="H203" i="12" s="1"/>
  <c r="A202" i="12"/>
  <c r="A201" i="12"/>
  <c r="A200" i="12"/>
  <c r="A199" i="12"/>
  <c r="A198" i="12"/>
  <c r="A197" i="12"/>
  <c r="A196" i="12"/>
  <c r="A195" i="12"/>
  <c r="A194" i="12"/>
  <c r="A193" i="12"/>
  <c r="A192" i="12"/>
  <c r="A191" i="12"/>
  <c r="A190" i="12"/>
  <c r="A189" i="12"/>
  <c r="A188" i="12"/>
  <c r="A187" i="12"/>
  <c r="A186" i="12"/>
  <c r="G209" i="12"/>
  <c r="G234" i="12"/>
  <c r="H212" i="12"/>
  <c r="H220" i="12"/>
  <c r="H244" i="12"/>
  <c r="H251" i="12"/>
  <c r="H252" i="12"/>
  <c r="C752" i="11" a="1"/>
  <c r="C752" i="11" s="1"/>
  <c r="C751" i="11" a="1"/>
  <c r="C751" i="11" s="1"/>
  <c r="C750" i="11" a="1"/>
  <c r="C750" i="11" s="1"/>
  <c r="C749" i="11" a="1"/>
  <c r="C749" i="11" s="1"/>
  <c r="C748" i="11" a="1"/>
  <c r="C748" i="11" s="1"/>
  <c r="C747" i="11" a="1"/>
  <c r="C747" i="11" s="1"/>
  <c r="C746" i="11" a="1"/>
  <c r="C746" i="11" s="1"/>
  <c r="C745" i="11" a="1"/>
  <c r="C745" i="11" s="1"/>
  <c r="C744" i="11" a="1"/>
  <c r="C744" i="11" s="1"/>
  <c r="C743" i="11" a="1"/>
  <c r="C743" i="11" s="1"/>
  <c r="C742" i="11" a="1"/>
  <c r="C742" i="11" s="1"/>
  <c r="C741" i="11" a="1"/>
  <c r="C741" i="11" s="1"/>
  <c r="C740" i="11" a="1"/>
  <c r="C740" i="11" s="1"/>
  <c r="C739" i="11" a="1"/>
  <c r="C739" i="11" s="1"/>
  <c r="C738" i="11" a="1"/>
  <c r="C738" i="11" s="1"/>
  <c r="C737" i="11" a="1"/>
  <c r="C737" i="11" s="1"/>
  <c r="C736" i="11" a="1"/>
  <c r="C736" i="11" s="1"/>
  <c r="C735" i="11" a="1"/>
  <c r="C735" i="11" s="1"/>
  <c r="C734" i="11" a="1"/>
  <c r="C734" i="11" s="1"/>
  <c r="C733" i="11" a="1"/>
  <c r="C733" i="11" s="1"/>
  <c r="C732" i="11" a="1"/>
  <c r="C732" i="11" s="1"/>
  <c r="C731" i="11" a="1"/>
  <c r="C731" i="11" s="1"/>
  <c r="C730" i="11" a="1"/>
  <c r="C730" i="11" s="1"/>
  <c r="C729" i="11" a="1"/>
  <c r="C729" i="11" s="1"/>
  <c r="C728" i="11" a="1"/>
  <c r="C728" i="11" s="1"/>
  <c r="C727" i="11" a="1"/>
  <c r="C727" i="11" s="1"/>
  <c r="C726" i="11" a="1"/>
  <c r="C726" i="11" s="1"/>
  <c r="C725" i="11" a="1"/>
  <c r="C725" i="11" s="1"/>
  <c r="C724" i="11" a="1"/>
  <c r="C724" i="11" s="1"/>
  <c r="C723" i="11" a="1"/>
  <c r="C723" i="11" s="1"/>
  <c r="C722" i="11" a="1"/>
  <c r="C722" i="11" s="1"/>
  <c r="C721" i="11" a="1"/>
  <c r="C721" i="11" s="1"/>
  <c r="C720" i="11" a="1"/>
  <c r="C720" i="11" s="1"/>
  <c r="C719" i="11" a="1"/>
  <c r="C719" i="11" s="1"/>
  <c r="C718" i="11" a="1"/>
  <c r="C718" i="11" s="1"/>
  <c r="C717" i="11" a="1"/>
  <c r="C717" i="11" s="1"/>
  <c r="C716" i="11" a="1"/>
  <c r="C716" i="11" s="1"/>
  <c r="C715" i="11" a="1"/>
  <c r="C715" i="11" s="1"/>
  <c r="C714" i="11" a="1"/>
  <c r="C714" i="11" s="1"/>
  <c r="C713" i="11" a="1"/>
  <c r="C713" i="11" s="1"/>
  <c r="C712" i="11" a="1"/>
  <c r="C712" i="11" s="1"/>
  <c r="C711" i="11" a="1"/>
  <c r="C711" i="11" s="1"/>
  <c r="C710" i="11" a="1"/>
  <c r="C710" i="11" s="1"/>
  <c r="C709" i="11" a="1"/>
  <c r="C709" i="11" s="1"/>
  <c r="C708" i="11" a="1"/>
  <c r="C708" i="11" s="1"/>
  <c r="C707" i="11" a="1"/>
  <c r="C707" i="11" s="1"/>
  <c r="C706" i="11" a="1"/>
  <c r="C706" i="11" s="1"/>
  <c r="C705" i="11" a="1"/>
  <c r="C705" i="11" s="1"/>
  <c r="C704" i="11" a="1"/>
  <c r="C704" i="11" s="1"/>
  <c r="C703" i="11" a="1"/>
  <c r="C703" i="11" s="1"/>
  <c r="C702" i="11" a="1"/>
  <c r="C702" i="11" s="1"/>
  <c r="C701" i="11" a="1"/>
  <c r="C701" i="11" s="1"/>
  <c r="C700" i="11" a="1"/>
  <c r="C700" i="11" s="1"/>
  <c r="C699" i="11" a="1"/>
  <c r="C699" i="11" s="1"/>
  <c r="C698" i="11" a="1"/>
  <c r="C698" i="11" s="1"/>
  <c r="C697" i="11" a="1"/>
  <c r="C697" i="11" s="1"/>
  <c r="C696" i="11" a="1"/>
  <c r="C696" i="11" s="1"/>
  <c r="C695" i="11" a="1"/>
  <c r="C695" i="11" s="1"/>
  <c r="C694" i="11" a="1"/>
  <c r="C694" i="11" s="1"/>
  <c r="C693" i="11" a="1"/>
  <c r="C693" i="11" s="1"/>
  <c r="C692" i="11" a="1"/>
  <c r="C692" i="11" s="1"/>
  <c r="C691" i="11" a="1"/>
  <c r="C691" i="11" s="1"/>
  <c r="C690" i="11" a="1"/>
  <c r="C690" i="11" s="1"/>
  <c r="C689" i="11" a="1"/>
  <c r="C689" i="11" s="1"/>
  <c r="C688" i="11" a="1"/>
  <c r="C688" i="11" s="1"/>
  <c r="C687" i="11" a="1"/>
  <c r="C687" i="11" s="1"/>
  <c r="C686" i="11" a="1"/>
  <c r="C686" i="11" s="1"/>
  <c r="C685" i="11" a="1"/>
  <c r="C685" i="11" s="1"/>
  <c r="C684" i="11" a="1"/>
  <c r="C684" i="11" s="1"/>
  <c r="C683" i="11" a="1"/>
  <c r="C683" i="11" s="1"/>
  <c r="C682" i="11" a="1"/>
  <c r="C682" i="11" s="1"/>
  <c r="C681" i="11" a="1"/>
  <c r="C681" i="11" s="1"/>
  <c r="C680" i="11" a="1"/>
  <c r="C680" i="11" s="1"/>
  <c r="C679" i="11" a="1"/>
  <c r="C679" i="11" s="1"/>
  <c r="C678" i="11" a="1"/>
  <c r="C678" i="11" s="1"/>
  <c r="C677" i="11" a="1"/>
  <c r="C677" i="11" s="1"/>
  <c r="C676" i="11" a="1"/>
  <c r="C676" i="11" s="1"/>
  <c r="C675" i="11" a="1"/>
  <c r="C675" i="11" s="1"/>
  <c r="C674" i="11" a="1"/>
  <c r="C674" i="11" s="1"/>
  <c r="C673" i="11" a="1"/>
  <c r="C673" i="11" s="1"/>
  <c r="C672" i="11" a="1"/>
  <c r="C672" i="11" s="1"/>
  <c r="C671" i="11" a="1"/>
  <c r="C671" i="11" s="1"/>
  <c r="C670" i="11" a="1"/>
  <c r="C670" i="11" s="1"/>
  <c r="C669" i="11" a="1"/>
  <c r="C669" i="11" s="1"/>
  <c r="C668" i="11" a="1"/>
  <c r="C668" i="11" s="1"/>
  <c r="C667" i="11" a="1"/>
  <c r="C667" i="11" s="1"/>
  <c r="C666" i="11" a="1"/>
  <c r="C666" i="11" s="1"/>
  <c r="C665" i="11" a="1"/>
  <c r="C665" i="11" s="1"/>
  <c r="C664" i="11" a="1"/>
  <c r="C664" i="11" s="1"/>
  <c r="C663" i="11" a="1"/>
  <c r="C663" i="11" s="1"/>
  <c r="C662" i="11" a="1"/>
  <c r="C662" i="11" s="1"/>
  <c r="C661" i="11" a="1"/>
  <c r="C661" i="11" s="1"/>
  <c r="C660" i="11" a="1"/>
  <c r="C660" i="11" s="1"/>
  <c r="C659" i="11" a="1"/>
  <c r="C659" i="11" s="1"/>
  <c r="C658" i="11" a="1"/>
  <c r="C658" i="11" s="1"/>
  <c r="C657" i="11" a="1"/>
  <c r="C657" i="11" s="1"/>
  <c r="C656" i="11" a="1"/>
  <c r="C656" i="11" s="1"/>
  <c r="C655" i="11" a="1"/>
  <c r="C655" i="11" s="1"/>
  <c r="C654" i="11" a="1"/>
  <c r="C654" i="11" s="1"/>
  <c r="C653" i="11" a="1"/>
  <c r="C653" i="11" s="1"/>
  <c r="C652" i="11" a="1"/>
  <c r="C652" i="11" s="1"/>
  <c r="C651" i="11" a="1"/>
  <c r="C651" i="11" s="1"/>
  <c r="C650" i="11" a="1"/>
  <c r="C650" i="11" s="1"/>
  <c r="C649" i="11" a="1"/>
  <c r="C649" i="11" s="1"/>
  <c r="C648" i="11" a="1"/>
  <c r="C648" i="11" s="1"/>
  <c r="C647" i="11" a="1"/>
  <c r="C647" i="11" s="1"/>
  <c r="C646" i="11" a="1"/>
  <c r="C646" i="11" s="1"/>
  <c r="C645" i="11" a="1"/>
  <c r="C645" i="11" s="1"/>
  <c r="C644" i="11" a="1"/>
  <c r="C644" i="11" s="1"/>
  <c r="C643" i="11" a="1"/>
  <c r="C643" i="11" s="1"/>
  <c r="C642" i="11" a="1"/>
  <c r="C642" i="11" s="1"/>
  <c r="C641" i="11" a="1"/>
  <c r="C641" i="11" s="1"/>
  <c r="C640" i="11" a="1"/>
  <c r="C640" i="11" s="1"/>
  <c r="C639" i="11" a="1"/>
  <c r="C639" i="11" s="1"/>
  <c r="C638" i="11" a="1"/>
  <c r="C638" i="11" s="1"/>
  <c r="C637" i="11" a="1"/>
  <c r="C637" i="11" s="1"/>
  <c r="C636" i="11" a="1"/>
  <c r="C636" i="11" s="1"/>
  <c r="C635" i="11" a="1"/>
  <c r="C635" i="11" s="1"/>
  <c r="C634" i="11" a="1"/>
  <c r="C634" i="11" s="1"/>
  <c r="C633" i="11" a="1"/>
  <c r="C633" i="11" s="1"/>
  <c r="C632" i="11" a="1"/>
  <c r="C632" i="11" s="1"/>
  <c r="C631" i="11" a="1"/>
  <c r="C631" i="11" s="1"/>
  <c r="C630" i="11" a="1"/>
  <c r="C630" i="11" s="1"/>
  <c r="C629" i="11" a="1"/>
  <c r="C629" i="11" s="1"/>
  <c r="C628" i="11" a="1"/>
  <c r="C628" i="11" s="1"/>
  <c r="C627" i="11" a="1"/>
  <c r="C627" i="11" s="1"/>
  <c r="C626" i="11" a="1"/>
  <c r="C626" i="11" s="1"/>
  <c r="C625" i="11" a="1"/>
  <c r="C625" i="11" s="1"/>
  <c r="C624" i="11" a="1"/>
  <c r="C624" i="11" s="1"/>
  <c r="C623" i="11" a="1"/>
  <c r="C623" i="11" s="1"/>
  <c r="C622" i="11" a="1"/>
  <c r="C622" i="11" s="1"/>
  <c r="C621" i="11" a="1"/>
  <c r="C621" i="11" s="1"/>
  <c r="C620" i="11" a="1"/>
  <c r="C620" i="11" s="1"/>
  <c r="C619" i="11" a="1"/>
  <c r="C619" i="11" s="1"/>
  <c r="C618" i="11" a="1"/>
  <c r="C618" i="11" s="1"/>
  <c r="C617" i="11" a="1"/>
  <c r="C617" i="11" s="1"/>
  <c r="C616" i="11" a="1"/>
  <c r="C616" i="11" s="1"/>
  <c r="C615" i="11" a="1"/>
  <c r="C615" i="11" s="1"/>
  <c r="C614" i="11" a="1"/>
  <c r="C614" i="11" s="1"/>
  <c r="C613" i="11" a="1"/>
  <c r="C613" i="11" s="1"/>
  <c r="C612" i="11" a="1"/>
  <c r="C612" i="11" s="1"/>
  <c r="C611" i="11" a="1"/>
  <c r="C611" i="11" s="1"/>
  <c r="C610" i="11" a="1"/>
  <c r="C610" i="11" s="1"/>
  <c r="C609" i="11" a="1"/>
  <c r="C609" i="11" s="1"/>
  <c r="C608" i="11" a="1"/>
  <c r="C608" i="11" s="1"/>
  <c r="C607" i="11" a="1"/>
  <c r="C607" i="11" s="1"/>
  <c r="C606" i="11" a="1"/>
  <c r="C606" i="11" s="1"/>
  <c r="C605" i="11" a="1"/>
  <c r="C605" i="11" s="1"/>
  <c r="C604" i="11" a="1"/>
  <c r="C604" i="11" s="1"/>
  <c r="C603" i="11" a="1"/>
  <c r="C603" i="11" s="1"/>
  <c r="C252" i="10" a="1"/>
  <c r="C252" i="10" s="1"/>
  <c r="C251" i="10" a="1"/>
  <c r="C251" i="10" s="1"/>
  <c r="C250" i="10" a="1"/>
  <c r="C250" i="10" s="1"/>
  <c r="C249" i="10" a="1"/>
  <c r="C249" i="10" s="1"/>
  <c r="C248" i="10" a="1"/>
  <c r="C248" i="10" s="1"/>
  <c r="C247" i="10" a="1"/>
  <c r="C247" i="10" s="1"/>
  <c r="C246" i="10" a="1"/>
  <c r="C246" i="10" s="1"/>
  <c r="C245" i="10" a="1"/>
  <c r="C245" i="10" s="1"/>
  <c r="C244" i="10" a="1"/>
  <c r="C244" i="10" s="1"/>
  <c r="C243" i="10" a="1"/>
  <c r="C243" i="10" s="1"/>
  <c r="C242" i="10" a="1"/>
  <c r="C242" i="10" s="1"/>
  <c r="C241" i="10" a="1"/>
  <c r="C241" i="10" s="1"/>
  <c r="C240" i="10" a="1"/>
  <c r="C240" i="10" s="1"/>
  <c r="C239" i="10" a="1"/>
  <c r="C239" i="10" s="1"/>
  <c r="C238" i="10" a="1"/>
  <c r="C238" i="10" s="1"/>
  <c r="C237" i="10" a="1"/>
  <c r="C237" i="10" s="1"/>
  <c r="C236" i="10" a="1"/>
  <c r="C236" i="10" s="1"/>
  <c r="C235" i="10" a="1"/>
  <c r="C235" i="10" s="1"/>
  <c r="C234" i="10" a="1"/>
  <c r="C234" i="10" s="1"/>
  <c r="C233" i="10" a="1"/>
  <c r="C233" i="10" s="1"/>
  <c r="C232" i="10" a="1"/>
  <c r="C232" i="10" s="1"/>
  <c r="C231" i="10" a="1"/>
  <c r="C231" i="10" s="1"/>
  <c r="C230" i="10" a="1"/>
  <c r="C230" i="10" s="1"/>
  <c r="C229" i="10" a="1"/>
  <c r="C229" i="10" s="1"/>
  <c r="C228" i="10" a="1"/>
  <c r="C228" i="10" s="1"/>
  <c r="C227" i="10" a="1"/>
  <c r="C227" i="10" s="1"/>
  <c r="C226" i="10" a="1"/>
  <c r="C226" i="10" s="1"/>
  <c r="C225" i="10" a="1"/>
  <c r="C225" i="10" s="1"/>
  <c r="C224" i="10" a="1"/>
  <c r="C224" i="10" s="1"/>
  <c r="C223" i="10" a="1"/>
  <c r="C223" i="10" s="1"/>
  <c r="C222" i="10" a="1"/>
  <c r="C222" i="10" s="1"/>
  <c r="C221" i="10" a="1"/>
  <c r="C221" i="10" s="1"/>
  <c r="C220" i="10" a="1"/>
  <c r="C220" i="10" s="1"/>
  <c r="C219" i="10" a="1"/>
  <c r="C219" i="10" s="1"/>
  <c r="C218" i="10" a="1"/>
  <c r="C218" i="10" s="1"/>
  <c r="C217" i="10" a="1"/>
  <c r="C217" i="10" s="1"/>
  <c r="C216" i="10" a="1"/>
  <c r="C216" i="10" s="1"/>
  <c r="C215" i="10" a="1"/>
  <c r="C215" i="10" s="1"/>
  <c r="C214" i="10" a="1"/>
  <c r="C214" i="10" s="1"/>
  <c r="C213" i="10" a="1"/>
  <c r="C213" i="10" s="1"/>
  <c r="C212" i="10" a="1"/>
  <c r="C212" i="10" s="1"/>
  <c r="C211" i="10" a="1"/>
  <c r="C211" i="10" s="1"/>
  <c r="C210" i="10" a="1"/>
  <c r="C210" i="10" s="1"/>
  <c r="C209" i="10" a="1"/>
  <c r="C209" i="10" s="1"/>
  <c r="C208" i="10" a="1"/>
  <c r="C208" i="10" s="1"/>
  <c r="C207" i="10" a="1"/>
  <c r="C207" i="10" s="1"/>
  <c r="C206" i="10" a="1"/>
  <c r="C206" i="10" s="1"/>
  <c r="C205" i="10" a="1"/>
  <c r="C205" i="10" s="1"/>
  <c r="C204" i="10" a="1"/>
  <c r="C204" i="10" s="1"/>
  <c r="C203" i="10" a="1"/>
  <c r="C203" i="10" s="1"/>
  <c r="A252" i="10"/>
  <c r="G252" i="10" s="1"/>
  <c r="A251" i="10"/>
  <c r="Q251" i="10" s="1"/>
  <c r="A250" i="10"/>
  <c r="G250" i="10" s="1"/>
  <c r="A249" i="10"/>
  <c r="G249" i="10" s="1"/>
  <c r="A248" i="10"/>
  <c r="G248" i="10" s="1"/>
  <c r="A247" i="10"/>
  <c r="P247" i="10" s="1"/>
  <c r="A246" i="10"/>
  <c r="H246" i="10" s="1"/>
  <c r="A245" i="10"/>
  <c r="H245" i="10" s="1"/>
  <c r="A244" i="10"/>
  <c r="Q244" i="10" s="1"/>
  <c r="A243" i="10"/>
  <c r="Q243" i="10" s="1"/>
  <c r="A242" i="10"/>
  <c r="Q242" i="10" s="1"/>
  <c r="A241" i="10"/>
  <c r="G241" i="10" s="1"/>
  <c r="A240" i="10"/>
  <c r="G240" i="10" s="1"/>
  <c r="A239" i="10"/>
  <c r="P239" i="10" s="1"/>
  <c r="A238" i="10"/>
  <c r="H238" i="10" s="1"/>
  <c r="A237" i="10"/>
  <c r="H237" i="10" s="1"/>
  <c r="A236" i="10"/>
  <c r="H236" i="10" s="1"/>
  <c r="A235" i="10"/>
  <c r="Q235" i="10" s="1"/>
  <c r="A234" i="10"/>
  <c r="G234" i="10" s="1"/>
  <c r="A233" i="10"/>
  <c r="G233" i="10" s="1"/>
  <c r="A232" i="10"/>
  <c r="Q232" i="10" s="1"/>
  <c r="A231" i="10"/>
  <c r="P231" i="10" s="1"/>
  <c r="A230" i="10"/>
  <c r="G230" i="10" s="1"/>
  <c r="A229" i="10"/>
  <c r="Q229" i="10" s="1"/>
  <c r="A228" i="10"/>
  <c r="Q228" i="10" s="1"/>
  <c r="A227" i="10"/>
  <c r="Q227" i="10" s="1"/>
  <c r="A226" i="10"/>
  <c r="Q226" i="10" s="1"/>
  <c r="A225" i="10"/>
  <c r="Q225" i="10" s="1"/>
  <c r="A224" i="10"/>
  <c r="Q224" i="10" s="1"/>
  <c r="A223" i="10"/>
  <c r="P223" i="10" s="1"/>
  <c r="A222" i="10"/>
  <c r="G222" i="10" s="1"/>
  <c r="A221" i="10"/>
  <c r="G221" i="10" s="1"/>
  <c r="A220" i="10"/>
  <c r="H220" i="10" s="1"/>
  <c r="A219" i="10"/>
  <c r="Q219" i="10" s="1"/>
  <c r="A218" i="10"/>
  <c r="H218" i="10" s="1"/>
  <c r="A217" i="10"/>
  <c r="Q217" i="10" s="1"/>
  <c r="A216" i="10"/>
  <c r="H216" i="10" s="1"/>
  <c r="A215" i="10"/>
  <c r="P215" i="10" s="1"/>
  <c r="A214" i="10"/>
  <c r="G214" i="10" s="1"/>
  <c r="A213" i="10"/>
  <c r="G213" i="10" s="1"/>
  <c r="A212" i="10"/>
  <c r="Q212" i="10" s="1"/>
  <c r="A211" i="10"/>
  <c r="Q211" i="10" s="1"/>
  <c r="A210" i="10"/>
  <c r="Q210" i="10" s="1"/>
  <c r="A209" i="10"/>
  <c r="Q209" i="10" s="1"/>
  <c r="A208" i="10"/>
  <c r="H208" i="10" s="1"/>
  <c r="A207" i="10"/>
  <c r="P207" i="10" s="1"/>
  <c r="A206" i="10"/>
  <c r="G206" i="10" s="1"/>
  <c r="A205" i="10"/>
  <c r="G205" i="10" s="1"/>
  <c r="A204" i="10"/>
  <c r="G204" i="10" s="1"/>
  <c r="A203" i="10"/>
  <c r="Q203" i="10" s="1"/>
  <c r="G210" i="10"/>
  <c r="H251" i="10"/>
  <c r="I252" i="9"/>
  <c r="I251" i="9"/>
  <c r="I250" i="9"/>
  <c r="I249" i="9"/>
  <c r="I248" i="9"/>
  <c r="I247" i="9"/>
  <c r="I246" i="9"/>
  <c r="I245" i="9"/>
  <c r="I244" i="9"/>
  <c r="I243" i="9"/>
  <c r="I242" i="9"/>
  <c r="I241" i="9"/>
  <c r="I240" i="9"/>
  <c r="I239" i="9"/>
  <c r="I238" i="9"/>
  <c r="I237" i="9"/>
  <c r="I236" i="9"/>
  <c r="I235" i="9"/>
  <c r="I234" i="9"/>
  <c r="I233" i="9"/>
  <c r="I232" i="9"/>
  <c r="I231" i="9"/>
  <c r="I230" i="9"/>
  <c r="I229" i="9"/>
  <c r="I228" i="9"/>
  <c r="I227" i="9"/>
  <c r="I226" i="9"/>
  <c r="I225" i="9"/>
  <c r="I224" i="9"/>
  <c r="I223" i="9"/>
  <c r="I222" i="9"/>
  <c r="I221" i="9"/>
  <c r="I220" i="9"/>
  <c r="I219" i="9"/>
  <c r="I218" i="9"/>
  <c r="I217" i="9"/>
  <c r="I216" i="9"/>
  <c r="I215" i="9"/>
  <c r="I214" i="9"/>
  <c r="I213" i="9"/>
  <c r="I212" i="9"/>
  <c r="I211" i="9"/>
  <c r="I210" i="9"/>
  <c r="I209" i="9"/>
  <c r="I208" i="9"/>
  <c r="I207" i="9"/>
  <c r="I206" i="9"/>
  <c r="I205" i="9"/>
  <c r="I204" i="9"/>
  <c r="I203" i="9"/>
  <c r="I202" i="9"/>
  <c r="I201" i="9"/>
  <c r="I200" i="9"/>
  <c r="I199" i="9"/>
  <c r="I198" i="9"/>
  <c r="I197" i="9"/>
  <c r="I196" i="9"/>
  <c r="I195" i="9"/>
  <c r="I194" i="9"/>
  <c r="I193" i="9"/>
  <c r="I192" i="9"/>
  <c r="I191" i="9"/>
  <c r="I190" i="9"/>
  <c r="I189" i="9"/>
  <c r="I188" i="9"/>
  <c r="I187" i="9"/>
  <c r="I186" i="9"/>
  <c r="I185" i="9"/>
  <c r="I184" i="9"/>
  <c r="I183" i="9"/>
  <c r="I182" i="9"/>
  <c r="I181" i="9"/>
  <c r="I180" i="9"/>
  <c r="I179" i="9"/>
  <c r="I178" i="9"/>
  <c r="I177" i="9"/>
  <c r="I176" i="9"/>
  <c r="I175" i="9"/>
  <c r="I174" i="9"/>
  <c r="I173" i="9"/>
  <c r="I172" i="9"/>
  <c r="I171" i="9"/>
  <c r="I170" i="9"/>
  <c r="I169" i="9"/>
  <c r="I168" i="9"/>
  <c r="I167" i="9"/>
  <c r="I166" i="9"/>
  <c r="I165" i="9"/>
  <c r="I164" i="9"/>
  <c r="I163" i="9"/>
  <c r="I162" i="9"/>
  <c r="C186" i="12" a="1"/>
  <c r="C186" i="12" s="1"/>
  <c r="C185" i="12" a="1"/>
  <c r="C185" i="12" s="1"/>
  <c r="C184" i="12" a="1"/>
  <c r="C184" i="12" s="1"/>
  <c r="C183" i="12" a="1"/>
  <c r="C183" i="12" s="1"/>
  <c r="C182" i="12" a="1"/>
  <c r="C182" i="12" s="1"/>
  <c r="C181" i="12" a="1"/>
  <c r="C181" i="12" s="1"/>
  <c r="C180" i="12" a="1"/>
  <c r="C180" i="12" s="1"/>
  <c r="C179" i="12" a="1"/>
  <c r="C179" i="12" s="1"/>
  <c r="C178" i="12" a="1"/>
  <c r="C178" i="12" s="1"/>
  <c r="C177" i="12" a="1"/>
  <c r="C177" i="12" s="1"/>
  <c r="C176" i="12" a="1"/>
  <c r="C176" i="12" s="1"/>
  <c r="C175" i="12" a="1"/>
  <c r="C175" i="12" s="1"/>
  <c r="C174" i="12" a="1"/>
  <c r="C174" i="12" s="1"/>
  <c r="C173" i="12" a="1"/>
  <c r="C173" i="12" s="1"/>
  <c r="C172" i="12" a="1"/>
  <c r="C172" i="12" s="1"/>
  <c r="C171" i="12" a="1"/>
  <c r="C171" i="12" s="1"/>
  <c r="C170" i="12" a="1"/>
  <c r="C170" i="12" s="1"/>
  <c r="C169" i="12" a="1"/>
  <c r="C169" i="12" s="1"/>
  <c r="C168" i="12" a="1"/>
  <c r="C168" i="12" s="1"/>
  <c r="C167" i="12" a="1"/>
  <c r="C167" i="12" s="1"/>
  <c r="C166" i="12" a="1"/>
  <c r="C166" i="12" s="1"/>
  <c r="C165" i="12" a="1"/>
  <c r="C165" i="12" s="1"/>
  <c r="C164" i="12" a="1"/>
  <c r="C164" i="12" s="1"/>
  <c r="C163" i="12" a="1"/>
  <c r="C163" i="12" s="1"/>
  <c r="C162" i="12" a="1"/>
  <c r="C162" i="12" s="1"/>
  <c r="C161" i="12" a="1"/>
  <c r="C161" i="12" s="1"/>
  <c r="C160" i="12" a="1"/>
  <c r="C160" i="12" s="1"/>
  <c r="C159" i="12" a="1"/>
  <c r="C159" i="12" s="1"/>
  <c r="C158" i="12" a="1"/>
  <c r="C158" i="12" s="1"/>
  <c r="C157" i="12" a="1"/>
  <c r="C157" i="12" s="1"/>
  <c r="C156" i="12" a="1"/>
  <c r="C156" i="12" s="1"/>
  <c r="C155" i="12" a="1"/>
  <c r="C155" i="12" s="1"/>
  <c r="C154" i="12" a="1"/>
  <c r="C154" i="12" s="1"/>
  <c r="C153" i="12" a="1"/>
  <c r="C153" i="12" s="1"/>
  <c r="C152" i="12" a="1"/>
  <c r="C152" i="12" s="1"/>
  <c r="C151" i="12" a="1"/>
  <c r="C151" i="12" s="1"/>
  <c r="C150" i="12" a="1"/>
  <c r="C150" i="12" s="1"/>
  <c r="C149" i="12" a="1"/>
  <c r="C149" i="12" s="1"/>
  <c r="C148" i="12" a="1"/>
  <c r="C148" i="12" s="1"/>
  <c r="C147" i="12" a="1"/>
  <c r="C147" i="12" s="1"/>
  <c r="C146" i="12" a="1"/>
  <c r="C146" i="12" s="1"/>
  <c r="C145" i="12" a="1"/>
  <c r="C145" i="12" s="1"/>
  <c r="C144" i="12" a="1"/>
  <c r="C144" i="12" s="1"/>
  <c r="C143" i="12" a="1"/>
  <c r="C143" i="12" s="1"/>
  <c r="C142" i="12" a="1"/>
  <c r="C142" i="12" s="1"/>
  <c r="C141" i="12" a="1"/>
  <c r="C141" i="12" s="1"/>
  <c r="C140" i="12" a="1"/>
  <c r="C140" i="12" s="1"/>
  <c r="C139" i="12" a="1"/>
  <c r="C139" i="12" s="1"/>
  <c r="C138" i="12" a="1"/>
  <c r="C138" i="12" s="1"/>
  <c r="C137" i="12" a="1"/>
  <c r="C137" i="12" s="1"/>
  <c r="C136" i="12" a="1"/>
  <c r="C136" i="12" s="1"/>
  <c r="C135" i="12" a="1"/>
  <c r="C135" i="12" s="1"/>
  <c r="C134" i="12" a="1"/>
  <c r="C134" i="12" s="1"/>
  <c r="C133" i="12" a="1"/>
  <c r="C133" i="12" s="1"/>
  <c r="C132" i="12" a="1"/>
  <c r="C132" i="12" s="1"/>
  <c r="C131" i="12" a="1"/>
  <c r="C131" i="12" s="1"/>
  <c r="C130" i="12" a="1"/>
  <c r="C130" i="12" s="1"/>
  <c r="C129" i="12" a="1"/>
  <c r="C129" i="12" s="1"/>
  <c r="C128" i="12" a="1"/>
  <c r="C128" i="12" s="1"/>
  <c r="C127" i="12" a="1"/>
  <c r="C127" i="12" s="1"/>
  <c r="C126" i="12" a="1"/>
  <c r="C126" i="12" s="1"/>
  <c r="C125" i="12" a="1"/>
  <c r="C125" i="12" s="1"/>
  <c r="C124" i="12" a="1"/>
  <c r="C124" i="12" s="1"/>
  <c r="C123" i="12" a="1"/>
  <c r="C123" i="12" s="1"/>
  <c r="C122" i="12" a="1"/>
  <c r="C122" i="12" s="1"/>
  <c r="C121" i="12" a="1"/>
  <c r="C121" i="12" s="1"/>
  <c r="C120" i="12" a="1"/>
  <c r="C120" i="12" s="1"/>
  <c r="C119" i="12" a="1"/>
  <c r="C119" i="12" s="1"/>
  <c r="C118" i="12" a="1"/>
  <c r="C118" i="12" s="1"/>
  <c r="C117" i="12" a="1"/>
  <c r="C117" i="12" s="1"/>
  <c r="C116" i="12" a="1"/>
  <c r="C116" i="12" s="1"/>
  <c r="C115" i="12" a="1"/>
  <c r="C115" i="12" s="1"/>
  <c r="C114" i="12" a="1"/>
  <c r="C114" i="12" s="1"/>
  <c r="C113" i="12" a="1"/>
  <c r="C113" i="12" s="1"/>
  <c r="C112" i="12" a="1"/>
  <c r="C112" i="12" s="1"/>
  <c r="C111" i="12" a="1"/>
  <c r="C111" i="12" s="1"/>
  <c r="C110" i="12" a="1"/>
  <c r="C110" i="12" s="1"/>
  <c r="C109" i="12" a="1"/>
  <c r="C109" i="12" s="1"/>
  <c r="C108" i="12" a="1"/>
  <c r="C108" i="12" s="1"/>
  <c r="C107" i="12" a="1"/>
  <c r="C107" i="12" s="1"/>
  <c r="C106" i="12" a="1"/>
  <c r="C106" i="12" s="1"/>
  <c r="C105" i="12" a="1"/>
  <c r="C105" i="12" s="1"/>
  <c r="C104" i="12" a="1"/>
  <c r="C104" i="12" s="1"/>
  <c r="C103" i="12" a="1"/>
  <c r="C103" i="12" s="1"/>
  <c r="C102" i="12" a="1"/>
  <c r="C102" i="12" s="1"/>
  <c r="C101" i="12" a="1"/>
  <c r="C101" i="12" s="1"/>
  <c r="C100" i="12" a="1"/>
  <c r="C100" i="12" s="1"/>
  <c r="C99" i="12" a="1"/>
  <c r="C99" i="12" s="1"/>
  <c r="C98" i="12" a="1"/>
  <c r="C98" i="12" s="1"/>
  <c r="C97" i="12" a="1"/>
  <c r="C97" i="12" s="1"/>
  <c r="C96" i="12" a="1"/>
  <c r="C96" i="12" s="1"/>
  <c r="C95" i="12" a="1"/>
  <c r="C95" i="12" s="1"/>
  <c r="C94" i="12" a="1"/>
  <c r="C94" i="12" s="1"/>
  <c r="C93" i="12" a="1"/>
  <c r="C93" i="12" s="1"/>
  <c r="C92" i="12" a="1"/>
  <c r="C92" i="12" s="1"/>
  <c r="C91" i="12" a="1"/>
  <c r="C91" i="12" s="1"/>
  <c r="C90" i="12" a="1"/>
  <c r="C90" i="12" s="1"/>
  <c r="C89" i="12" a="1"/>
  <c r="C89" i="12" s="1"/>
  <c r="C88" i="12" a="1"/>
  <c r="C88" i="12" s="1"/>
  <c r="C87" i="12" a="1"/>
  <c r="C87" i="12" s="1"/>
  <c r="C86" i="12" a="1"/>
  <c r="C86" i="12" s="1"/>
  <c r="C85" i="12" a="1"/>
  <c r="C85" i="12" s="1"/>
  <c r="C84" i="12" a="1"/>
  <c r="C84" i="12" s="1"/>
  <c r="C83" i="12" a="1"/>
  <c r="C83" i="12" s="1"/>
  <c r="C82" i="12" a="1"/>
  <c r="C82" i="12" s="1"/>
  <c r="C81" i="12" a="1"/>
  <c r="C81" i="12" s="1"/>
  <c r="C80" i="12" a="1"/>
  <c r="C80" i="12" s="1"/>
  <c r="C79" i="12" a="1"/>
  <c r="C79" i="12" s="1"/>
  <c r="C78" i="12" a="1"/>
  <c r="C78" i="12" s="1"/>
  <c r="C77" i="12" a="1"/>
  <c r="C77" i="12" s="1"/>
  <c r="C76" i="12" a="1"/>
  <c r="C76" i="12" s="1"/>
  <c r="C75" i="12" a="1"/>
  <c r="C75" i="12" s="1"/>
  <c r="C74" i="12" a="1"/>
  <c r="C74" i="12" s="1"/>
  <c r="C73" i="12" a="1"/>
  <c r="C73" i="12" s="1"/>
  <c r="C72" i="12" a="1"/>
  <c r="C72" i="12" s="1"/>
  <c r="C71" i="12" a="1"/>
  <c r="C71" i="12" s="1"/>
  <c r="C70" i="12" a="1"/>
  <c r="C70" i="12" s="1"/>
  <c r="C69" i="12" a="1"/>
  <c r="C69" i="12" s="1"/>
  <c r="C68" i="12" a="1"/>
  <c r="C68" i="12" s="1"/>
  <c r="C67" i="12" a="1"/>
  <c r="C67" i="12" s="1"/>
  <c r="C66" i="12" a="1"/>
  <c r="C66" i="12" s="1"/>
  <c r="C65" i="12" a="1"/>
  <c r="C65" i="12" s="1"/>
  <c r="C64" i="12" a="1"/>
  <c r="C64" i="12" s="1"/>
  <c r="C63" i="12" a="1"/>
  <c r="C63" i="12" s="1"/>
  <c r="C62" i="12" a="1"/>
  <c r="C62" i="12" s="1"/>
  <c r="C61" i="12" a="1"/>
  <c r="C61" i="12" s="1"/>
  <c r="C60" i="12" a="1"/>
  <c r="C60" i="12" s="1"/>
  <c r="C59" i="12" a="1"/>
  <c r="C59" i="12" s="1"/>
  <c r="C58" i="12" a="1"/>
  <c r="C58" i="12" s="1"/>
  <c r="C57" i="12" a="1"/>
  <c r="C57" i="12" s="1"/>
  <c r="C56" i="12" a="1"/>
  <c r="C56" i="12" s="1"/>
  <c r="C55" i="12" a="1"/>
  <c r="C55" i="12" s="1"/>
  <c r="C54" i="12" a="1"/>
  <c r="C54" i="12" s="1"/>
  <c r="C53" i="12" a="1"/>
  <c r="C53" i="12" s="1"/>
  <c r="C52" i="12" a="1"/>
  <c r="C52" i="12" s="1"/>
  <c r="C51" i="12" a="1"/>
  <c r="C51" i="12" s="1"/>
  <c r="C50" i="12" a="1"/>
  <c r="C50" i="12" s="1"/>
  <c r="C49" i="12" a="1"/>
  <c r="C49" i="12" s="1"/>
  <c r="C48" i="12" a="1"/>
  <c r="C48" i="12" s="1"/>
  <c r="C47" i="12" a="1"/>
  <c r="C47" i="12" s="1"/>
  <c r="C46" i="12" a="1"/>
  <c r="C46" i="12" s="1"/>
  <c r="C45" i="12" a="1"/>
  <c r="C45" i="12" s="1"/>
  <c r="C44" i="12" a="1"/>
  <c r="C44" i="12" s="1"/>
  <c r="C43" i="12" a="1"/>
  <c r="C43" i="12" s="1"/>
  <c r="C42" i="12" a="1"/>
  <c r="C42" i="12" s="1"/>
  <c r="C41" i="12" a="1"/>
  <c r="C41" i="12" s="1"/>
  <c r="C40" i="12" a="1"/>
  <c r="C40" i="12" s="1"/>
  <c r="C39" i="12" a="1"/>
  <c r="C39" i="12" s="1"/>
  <c r="C38" i="12" a="1"/>
  <c r="C38" i="12" s="1"/>
  <c r="C37" i="12" a="1"/>
  <c r="C37" i="12" s="1"/>
  <c r="C36" i="12" a="1"/>
  <c r="C36" i="12" s="1"/>
  <c r="C35" i="12" a="1"/>
  <c r="C35" i="12" s="1"/>
  <c r="C34" i="12" a="1"/>
  <c r="C34" i="12" s="1"/>
  <c r="C33" i="12" a="1"/>
  <c r="C33" i="12" s="1"/>
  <c r="C32" i="12" a="1"/>
  <c r="C32" i="12" s="1"/>
  <c r="C31" i="12" a="1"/>
  <c r="C31" i="12" s="1"/>
  <c r="C30" i="12" a="1"/>
  <c r="C30" i="12" s="1"/>
  <c r="C29" i="12" a="1"/>
  <c r="C29" i="12" s="1"/>
  <c r="C28" i="12" a="1"/>
  <c r="C28" i="12" s="1"/>
  <c r="C27" i="12" a="1"/>
  <c r="C27" i="12" s="1"/>
  <c r="C26" i="12" a="1"/>
  <c r="C26" i="12" s="1"/>
  <c r="C25" i="12" a="1"/>
  <c r="C25" i="12" s="1"/>
  <c r="C24" i="12" a="1"/>
  <c r="C24" i="12" s="1"/>
  <c r="C23" i="12" a="1"/>
  <c r="C23" i="12" s="1"/>
  <c r="C22" i="12" a="1"/>
  <c r="C22" i="12" s="1"/>
  <c r="C21" i="12" a="1"/>
  <c r="C21" i="12" s="1"/>
  <c r="C20" i="12" a="1"/>
  <c r="C20" i="12" s="1"/>
  <c r="C19" i="12" a="1"/>
  <c r="C19" i="12" s="1"/>
  <c r="C18" i="12" a="1"/>
  <c r="C18" i="12" s="1"/>
  <c r="C17" i="12" a="1"/>
  <c r="C17" i="12" s="1"/>
  <c r="C16" i="12" a="1"/>
  <c r="C16" i="12" s="1"/>
  <c r="C15" i="12" a="1"/>
  <c r="C15" i="12" s="1"/>
  <c r="C14" i="12" a="1"/>
  <c r="C14" i="12" s="1"/>
  <c r="C13" i="12" a="1"/>
  <c r="C13" i="12" s="1"/>
  <c r="C12" i="12" a="1"/>
  <c r="C12" i="12" s="1"/>
  <c r="C11" i="12" a="1"/>
  <c r="C11" i="12" s="1"/>
  <c r="C10" i="12" a="1"/>
  <c r="C10" i="12" s="1"/>
  <c r="C9" i="12" a="1"/>
  <c r="C9" i="12" s="1"/>
  <c r="C8" i="12" a="1"/>
  <c r="C8" i="12" s="1"/>
  <c r="C7" i="12" a="1"/>
  <c r="C7" i="12" s="1"/>
  <c r="C6" i="12" a="1"/>
  <c r="C6" i="12" s="1"/>
  <c r="C5" i="12" a="1"/>
  <c r="C5" i="12" s="1"/>
  <c r="C4" i="12" a="1"/>
  <c r="C4" i="12" s="1"/>
  <c r="C3" i="12" a="1"/>
  <c r="C3" i="12" s="1"/>
  <c r="C602" i="11" a="1"/>
  <c r="C602" i="11" s="1"/>
  <c r="C601" i="11" a="1"/>
  <c r="C601" i="11" s="1"/>
  <c r="C600" i="11" a="1"/>
  <c r="C600" i="11" s="1"/>
  <c r="C599" i="11" a="1"/>
  <c r="C599" i="11" s="1"/>
  <c r="C598" i="11" a="1"/>
  <c r="C598" i="11" s="1"/>
  <c r="C597" i="11" a="1"/>
  <c r="C597" i="11" s="1"/>
  <c r="C596" i="11" a="1"/>
  <c r="C596" i="11" s="1"/>
  <c r="C595" i="11" a="1"/>
  <c r="C595" i="11" s="1"/>
  <c r="C594" i="11" a="1"/>
  <c r="C594" i="11" s="1"/>
  <c r="C593" i="11" a="1"/>
  <c r="C593" i="11" s="1"/>
  <c r="C592" i="11" a="1"/>
  <c r="C592" i="11" s="1"/>
  <c r="C591" i="11" a="1"/>
  <c r="C591" i="11" s="1"/>
  <c r="C590" i="11" a="1"/>
  <c r="C590" i="11" s="1"/>
  <c r="C589" i="11" a="1"/>
  <c r="C589" i="11" s="1"/>
  <c r="C588" i="11" a="1"/>
  <c r="C588" i="11" s="1"/>
  <c r="C587" i="11" a="1"/>
  <c r="C587" i="11" s="1"/>
  <c r="C586" i="11" a="1"/>
  <c r="C586" i="11" s="1"/>
  <c r="C585" i="11" a="1"/>
  <c r="C585" i="11" s="1"/>
  <c r="C584" i="11" a="1"/>
  <c r="C584" i="11" s="1"/>
  <c r="C583" i="11" a="1"/>
  <c r="C583" i="11" s="1"/>
  <c r="C582" i="11" a="1"/>
  <c r="C582" i="11" s="1"/>
  <c r="C581" i="11" a="1"/>
  <c r="C581" i="11" s="1"/>
  <c r="C580" i="11" a="1"/>
  <c r="C580" i="11" s="1"/>
  <c r="C579" i="11" a="1"/>
  <c r="C579" i="11" s="1"/>
  <c r="C578" i="11" a="1"/>
  <c r="C578" i="11" s="1"/>
  <c r="C577" i="11" a="1"/>
  <c r="C577" i="11" s="1"/>
  <c r="C576" i="11" a="1"/>
  <c r="C576" i="11" s="1"/>
  <c r="C575" i="11" a="1"/>
  <c r="C575" i="11" s="1"/>
  <c r="C574" i="11" a="1"/>
  <c r="C574" i="11" s="1"/>
  <c r="C573" i="11" a="1"/>
  <c r="C573" i="11" s="1"/>
  <c r="C572" i="11" a="1"/>
  <c r="C572" i="11" s="1"/>
  <c r="C571" i="11" a="1"/>
  <c r="C571" i="11" s="1"/>
  <c r="C570" i="11" a="1"/>
  <c r="C570" i="11" s="1"/>
  <c r="C569" i="11" a="1"/>
  <c r="C569" i="11" s="1"/>
  <c r="C568" i="11" a="1"/>
  <c r="C568" i="11" s="1"/>
  <c r="C567" i="11" a="1"/>
  <c r="C567" i="11" s="1"/>
  <c r="C566" i="11" a="1"/>
  <c r="C566" i="11" s="1"/>
  <c r="C565" i="11" a="1"/>
  <c r="C565" i="11" s="1"/>
  <c r="C564" i="11" a="1"/>
  <c r="C564" i="11" s="1"/>
  <c r="C563" i="11" a="1"/>
  <c r="C563" i="11" s="1"/>
  <c r="C562" i="11" a="1"/>
  <c r="C562" i="11" s="1"/>
  <c r="C561" i="11" a="1"/>
  <c r="C561" i="11" s="1"/>
  <c r="C560" i="11" a="1"/>
  <c r="C560" i="11" s="1"/>
  <c r="C559" i="11" a="1"/>
  <c r="C559" i="11" s="1"/>
  <c r="C558" i="11" a="1"/>
  <c r="C558" i="11" s="1"/>
  <c r="C557" i="11" a="1"/>
  <c r="C557" i="11" s="1"/>
  <c r="C556" i="11" a="1"/>
  <c r="C556" i="11" s="1"/>
  <c r="C555" i="11" a="1"/>
  <c r="C555" i="11" s="1"/>
  <c r="C554" i="11" a="1"/>
  <c r="C554" i="11" s="1"/>
  <c r="C553" i="11" a="1"/>
  <c r="C553" i="11" s="1"/>
  <c r="C552" i="11" a="1"/>
  <c r="C552" i="11" s="1"/>
  <c r="C551" i="11" a="1"/>
  <c r="C551" i="11" s="1"/>
  <c r="C550" i="11" a="1"/>
  <c r="C550" i="11" s="1"/>
  <c r="C549" i="11" a="1"/>
  <c r="C549" i="11" s="1"/>
  <c r="C548" i="11" a="1"/>
  <c r="C548" i="11" s="1"/>
  <c r="C547" i="11" a="1"/>
  <c r="C547" i="11" s="1"/>
  <c r="C546" i="11" a="1"/>
  <c r="C546" i="11" s="1"/>
  <c r="C545" i="11" a="1"/>
  <c r="C545" i="11" s="1"/>
  <c r="C544" i="11" a="1"/>
  <c r="C544" i="11" s="1"/>
  <c r="C543" i="11" a="1"/>
  <c r="C543" i="11" s="1"/>
  <c r="C542" i="11" a="1"/>
  <c r="C542" i="11" s="1"/>
  <c r="C541" i="11" a="1"/>
  <c r="C541" i="11" s="1"/>
  <c r="C540" i="11" a="1"/>
  <c r="C540" i="11" s="1"/>
  <c r="C539" i="11" a="1"/>
  <c r="C539" i="11" s="1"/>
  <c r="C538" i="11" a="1"/>
  <c r="C538" i="11" s="1"/>
  <c r="C537" i="11" a="1"/>
  <c r="C537" i="11" s="1"/>
  <c r="C536" i="11" a="1"/>
  <c r="C536" i="11" s="1"/>
  <c r="C535" i="11" a="1"/>
  <c r="C535" i="11" s="1"/>
  <c r="C534" i="11" a="1"/>
  <c r="C534" i="11" s="1"/>
  <c r="C533" i="11" a="1"/>
  <c r="C533" i="11" s="1"/>
  <c r="C532" i="11" a="1"/>
  <c r="C532" i="11" s="1"/>
  <c r="C531" i="11" a="1"/>
  <c r="C531" i="11" s="1"/>
  <c r="C530" i="11" a="1"/>
  <c r="C530" i="11" s="1"/>
  <c r="C529" i="11" a="1"/>
  <c r="C529" i="11" s="1"/>
  <c r="C528" i="11" a="1"/>
  <c r="C528" i="11" s="1"/>
  <c r="C527" i="11" a="1"/>
  <c r="C527" i="11" s="1"/>
  <c r="C526" i="11" a="1"/>
  <c r="C526" i="11" s="1"/>
  <c r="C525" i="11" a="1"/>
  <c r="C525" i="11" s="1"/>
  <c r="C524" i="11" a="1"/>
  <c r="C524" i="11" s="1"/>
  <c r="C523" i="11" a="1"/>
  <c r="C523" i="11" s="1"/>
  <c r="C522" i="11" a="1"/>
  <c r="C522" i="11" s="1"/>
  <c r="C521" i="11" a="1"/>
  <c r="C521" i="11" s="1"/>
  <c r="C520" i="11" a="1"/>
  <c r="C520" i="11" s="1"/>
  <c r="C519" i="11" a="1"/>
  <c r="C519" i="11" s="1"/>
  <c r="C518" i="11" a="1"/>
  <c r="C518" i="11" s="1"/>
  <c r="C517" i="11" a="1"/>
  <c r="C517" i="11" s="1"/>
  <c r="C516" i="11" a="1"/>
  <c r="C516" i="11" s="1"/>
  <c r="C515" i="11" a="1"/>
  <c r="C515" i="11" s="1"/>
  <c r="C514" i="11" a="1"/>
  <c r="C514" i="11" s="1"/>
  <c r="C513" i="11" a="1"/>
  <c r="C513" i="11" s="1"/>
  <c r="C512" i="11" a="1"/>
  <c r="C512" i="11" s="1"/>
  <c r="C511" i="11" a="1"/>
  <c r="C511" i="11" s="1"/>
  <c r="C510" i="11" a="1"/>
  <c r="C510" i="11" s="1"/>
  <c r="C509" i="11" a="1"/>
  <c r="C509" i="11" s="1"/>
  <c r="C508" i="11" a="1"/>
  <c r="C508" i="11" s="1"/>
  <c r="C507" i="11" a="1"/>
  <c r="C507" i="11" s="1"/>
  <c r="C506" i="11" a="1"/>
  <c r="C506" i="11" s="1"/>
  <c r="C505" i="11" a="1"/>
  <c r="C505" i="11" s="1"/>
  <c r="C504" i="11" a="1"/>
  <c r="C504" i="11" s="1"/>
  <c r="C503" i="11" a="1"/>
  <c r="C503" i="11" s="1"/>
  <c r="C502" i="11" a="1"/>
  <c r="C502" i="11" s="1"/>
  <c r="C501" i="11" a="1"/>
  <c r="C501" i="11" s="1"/>
  <c r="C500" i="11" a="1"/>
  <c r="C500" i="11" s="1"/>
  <c r="C499" i="11" a="1"/>
  <c r="C499" i="11" s="1"/>
  <c r="C498" i="11" a="1"/>
  <c r="C498" i="11" s="1"/>
  <c r="C497" i="11" a="1"/>
  <c r="C497" i="11" s="1"/>
  <c r="C496" i="11" a="1"/>
  <c r="C496" i="11" s="1"/>
  <c r="C495" i="11" a="1"/>
  <c r="C495" i="11" s="1"/>
  <c r="C494" i="11" a="1"/>
  <c r="C494" i="11" s="1"/>
  <c r="C493" i="11" a="1"/>
  <c r="C493" i="11" s="1"/>
  <c r="C492" i="11" a="1"/>
  <c r="C492" i="11" s="1"/>
  <c r="C491" i="11" a="1"/>
  <c r="C491" i="11" s="1"/>
  <c r="C490" i="11" a="1"/>
  <c r="C490" i="11" s="1"/>
  <c r="C489" i="11" a="1"/>
  <c r="C489" i="11" s="1"/>
  <c r="C488" i="11" a="1"/>
  <c r="C488" i="11" s="1"/>
  <c r="C487" i="11" a="1"/>
  <c r="C487" i="11" s="1"/>
  <c r="C486" i="11" a="1"/>
  <c r="C486" i="11" s="1"/>
  <c r="C485" i="11" a="1"/>
  <c r="C485" i="11" s="1"/>
  <c r="C484" i="11" a="1"/>
  <c r="C484" i="11" s="1"/>
  <c r="C483" i="11" a="1"/>
  <c r="C483" i="11" s="1"/>
  <c r="C482" i="11" a="1"/>
  <c r="C482" i="11" s="1"/>
  <c r="C481" i="11" a="1"/>
  <c r="C481" i="11" s="1"/>
  <c r="C480" i="11" a="1"/>
  <c r="C480" i="11" s="1"/>
  <c r="C479" i="11" a="1"/>
  <c r="C479" i="11" s="1"/>
  <c r="C478" i="11" a="1"/>
  <c r="C478" i="11" s="1"/>
  <c r="C477" i="11" a="1"/>
  <c r="C477" i="11" s="1"/>
  <c r="C476" i="11" a="1"/>
  <c r="C476" i="11" s="1"/>
  <c r="C475" i="11" a="1"/>
  <c r="C475" i="11" s="1"/>
  <c r="C474" i="11" a="1"/>
  <c r="C474" i="11" s="1"/>
  <c r="C473" i="11" a="1"/>
  <c r="C473" i="11" s="1"/>
  <c r="C472" i="11" a="1"/>
  <c r="C472" i="11" s="1"/>
  <c r="C471" i="11" a="1"/>
  <c r="C471" i="11" s="1"/>
  <c r="C470" i="11" a="1"/>
  <c r="C470" i="11" s="1"/>
  <c r="C469" i="11" a="1"/>
  <c r="C469" i="11" s="1"/>
  <c r="C468" i="11" a="1"/>
  <c r="C468" i="11" s="1"/>
  <c r="C467" i="11" a="1"/>
  <c r="C467" i="11" s="1"/>
  <c r="C466" i="11" a="1"/>
  <c r="C466" i="11" s="1"/>
  <c r="C465" i="11" a="1"/>
  <c r="C465" i="11" s="1"/>
  <c r="C464" i="11" a="1"/>
  <c r="C464" i="11" s="1"/>
  <c r="C463" i="11" a="1"/>
  <c r="C463" i="11" s="1"/>
  <c r="C462" i="11" a="1"/>
  <c r="C462" i="11" s="1"/>
  <c r="C461" i="11" a="1"/>
  <c r="C461" i="11" s="1"/>
  <c r="C460" i="11" a="1"/>
  <c r="C460" i="11" s="1"/>
  <c r="C459" i="11" a="1"/>
  <c r="C459" i="11" s="1"/>
  <c r="C458" i="11" a="1"/>
  <c r="C458" i="11" s="1"/>
  <c r="C457" i="11" a="1"/>
  <c r="C457" i="11" s="1"/>
  <c r="C456" i="11" a="1"/>
  <c r="C456" i="11" s="1"/>
  <c r="C455" i="11" a="1"/>
  <c r="C455" i="11" s="1"/>
  <c r="C454" i="11" a="1"/>
  <c r="C454" i="11" s="1"/>
  <c r="C453" i="11" a="1"/>
  <c r="C453" i="11" s="1"/>
  <c r="C452" i="11" a="1"/>
  <c r="C452" i="11" s="1"/>
  <c r="C451" i="11" a="1"/>
  <c r="C451" i="11" s="1"/>
  <c r="C450" i="11" a="1"/>
  <c r="C450" i="11" s="1"/>
  <c r="C449" i="11" a="1"/>
  <c r="C449" i="11" s="1"/>
  <c r="C448" i="11" a="1"/>
  <c r="C448" i="11" s="1"/>
  <c r="C447" i="11" a="1"/>
  <c r="C447" i="11" s="1"/>
  <c r="C446" i="11" a="1"/>
  <c r="C446" i="11" s="1"/>
  <c r="C445" i="11" a="1"/>
  <c r="C445" i="11" s="1"/>
  <c r="C444" i="11" a="1"/>
  <c r="C444" i="11" s="1"/>
  <c r="C443" i="11" a="1"/>
  <c r="C443" i="11" s="1"/>
  <c r="C442" i="11" a="1"/>
  <c r="C442" i="11" s="1"/>
  <c r="C441" i="11" a="1"/>
  <c r="C441" i="11" s="1"/>
  <c r="C440" i="11" a="1"/>
  <c r="C440" i="11" s="1"/>
  <c r="C439" i="11" a="1"/>
  <c r="C439" i="11" s="1"/>
  <c r="C438" i="11" a="1"/>
  <c r="C438" i="11" s="1"/>
  <c r="C437" i="11" a="1"/>
  <c r="C437" i="11" s="1"/>
  <c r="C436" i="11" a="1"/>
  <c r="C436" i="11" s="1"/>
  <c r="C435" i="11" a="1"/>
  <c r="C435" i="11" s="1"/>
  <c r="C434" i="11" a="1"/>
  <c r="C434" i="11" s="1"/>
  <c r="C433" i="11" a="1"/>
  <c r="C433" i="11" s="1"/>
  <c r="C432" i="11" a="1"/>
  <c r="C432" i="11" s="1"/>
  <c r="C431" i="11" a="1"/>
  <c r="C431" i="11" s="1"/>
  <c r="C430" i="11" a="1"/>
  <c r="C430" i="11" s="1"/>
  <c r="C429" i="11" a="1"/>
  <c r="C429" i="11" s="1"/>
  <c r="C428" i="11" a="1"/>
  <c r="C428" i="11" s="1"/>
  <c r="C427" i="11" a="1"/>
  <c r="C427" i="11" s="1"/>
  <c r="C426" i="11" a="1"/>
  <c r="C426" i="11" s="1"/>
  <c r="C425" i="11" a="1"/>
  <c r="C425" i="11" s="1"/>
  <c r="C424" i="11" a="1"/>
  <c r="C424" i="11" s="1"/>
  <c r="C423" i="11" a="1"/>
  <c r="C423" i="11" s="1"/>
  <c r="C422" i="11" a="1"/>
  <c r="C422" i="11" s="1"/>
  <c r="C421" i="11" a="1"/>
  <c r="C421" i="11" s="1"/>
  <c r="C420" i="11" a="1"/>
  <c r="C420" i="11" s="1"/>
  <c r="C419" i="11" a="1"/>
  <c r="C419" i="11" s="1"/>
  <c r="C418" i="11" a="1"/>
  <c r="C418" i="11" s="1"/>
  <c r="C417" i="11" a="1"/>
  <c r="C417" i="11" s="1"/>
  <c r="C416" i="11" a="1"/>
  <c r="C416" i="11" s="1"/>
  <c r="C415" i="11" a="1"/>
  <c r="C415" i="11" s="1"/>
  <c r="C414" i="11" a="1"/>
  <c r="C414" i="11" s="1"/>
  <c r="C413" i="11" a="1"/>
  <c r="C413" i="11" s="1"/>
  <c r="C412" i="11" a="1"/>
  <c r="C412" i="11" s="1"/>
  <c r="C411" i="11" a="1"/>
  <c r="C411" i="11" s="1"/>
  <c r="C410" i="11" a="1"/>
  <c r="C410" i="11" s="1"/>
  <c r="C409" i="11" a="1"/>
  <c r="C409" i="11" s="1"/>
  <c r="C408" i="11" a="1"/>
  <c r="C408" i="11" s="1"/>
  <c r="C407" i="11" a="1"/>
  <c r="C407" i="11" s="1"/>
  <c r="C406" i="11" a="1"/>
  <c r="C406" i="11" s="1"/>
  <c r="C405" i="11" a="1"/>
  <c r="C405" i="11" s="1"/>
  <c r="C404" i="11" a="1"/>
  <c r="C404" i="11" s="1"/>
  <c r="C403" i="11" a="1"/>
  <c r="C403" i="11" s="1"/>
  <c r="C402" i="11" a="1"/>
  <c r="C402" i="11" s="1"/>
  <c r="C401" i="11" a="1"/>
  <c r="C401" i="11" s="1"/>
  <c r="C400" i="11" a="1"/>
  <c r="C400" i="11" s="1"/>
  <c r="C399" i="11" a="1"/>
  <c r="C399" i="11" s="1"/>
  <c r="C398" i="11" a="1"/>
  <c r="C398" i="11" s="1"/>
  <c r="C397" i="11" a="1"/>
  <c r="C397" i="11" s="1"/>
  <c r="C396" i="11" a="1"/>
  <c r="C396" i="11" s="1"/>
  <c r="C395" i="11" a="1"/>
  <c r="C395" i="11" s="1"/>
  <c r="C394" i="11" a="1"/>
  <c r="C394" i="11" s="1"/>
  <c r="C393" i="11" a="1"/>
  <c r="C393" i="11" s="1"/>
  <c r="C392" i="11" a="1"/>
  <c r="C392" i="11" s="1"/>
  <c r="C391" i="11" a="1"/>
  <c r="C391" i="11" s="1"/>
  <c r="C390" i="11" a="1"/>
  <c r="C390" i="11" s="1"/>
  <c r="C389" i="11" a="1"/>
  <c r="C389" i="11" s="1"/>
  <c r="C388" i="11" a="1"/>
  <c r="C388" i="11" s="1"/>
  <c r="C387" i="11" a="1"/>
  <c r="C387" i="11" s="1"/>
  <c r="C386" i="11" a="1"/>
  <c r="C386" i="11" s="1"/>
  <c r="C385" i="11" a="1"/>
  <c r="C385" i="11" s="1"/>
  <c r="C384" i="11" a="1"/>
  <c r="C384" i="11" s="1"/>
  <c r="C383" i="11" a="1"/>
  <c r="C383" i="11" s="1"/>
  <c r="C382" i="11" a="1"/>
  <c r="C382" i="11" s="1"/>
  <c r="C381" i="11" a="1"/>
  <c r="C381" i="11" s="1"/>
  <c r="C380" i="11" a="1"/>
  <c r="C380" i="11" s="1"/>
  <c r="C379" i="11" a="1"/>
  <c r="C379" i="11" s="1"/>
  <c r="C378" i="11" a="1"/>
  <c r="C378" i="11" s="1"/>
  <c r="C377" i="11" a="1"/>
  <c r="C377" i="11" s="1"/>
  <c r="C376" i="11" a="1"/>
  <c r="C376" i="11" s="1"/>
  <c r="C375" i="11" a="1"/>
  <c r="C375" i="11" s="1"/>
  <c r="C374" i="11" a="1"/>
  <c r="C374" i="11" s="1"/>
  <c r="C373" i="11" a="1"/>
  <c r="C373" i="11" s="1"/>
  <c r="C372" i="11" a="1"/>
  <c r="C372" i="11" s="1"/>
  <c r="C371" i="11" a="1"/>
  <c r="C371" i="11" s="1"/>
  <c r="C370" i="11" a="1"/>
  <c r="C370" i="11" s="1"/>
  <c r="C369" i="11" a="1"/>
  <c r="C369" i="11" s="1"/>
  <c r="C368" i="11" a="1"/>
  <c r="C368" i="11" s="1"/>
  <c r="C367" i="11" a="1"/>
  <c r="C367" i="11" s="1"/>
  <c r="C366" i="11" a="1"/>
  <c r="C366" i="11" s="1"/>
  <c r="C365" i="11" a="1"/>
  <c r="C365" i="11" s="1"/>
  <c r="C364" i="11" a="1"/>
  <c r="C364" i="11" s="1"/>
  <c r="C363" i="11" a="1"/>
  <c r="C363" i="11" s="1"/>
  <c r="C362" i="11" a="1"/>
  <c r="C362" i="11" s="1"/>
  <c r="C361" i="11" a="1"/>
  <c r="C361" i="11" s="1"/>
  <c r="C360" i="11" a="1"/>
  <c r="C360" i="11" s="1"/>
  <c r="C359" i="11" a="1"/>
  <c r="C359" i="11" s="1"/>
  <c r="C358" i="11" a="1"/>
  <c r="C358" i="11" s="1"/>
  <c r="C357" i="11" a="1"/>
  <c r="C357" i="11" s="1"/>
  <c r="C356" i="11" a="1"/>
  <c r="C356" i="11" s="1"/>
  <c r="C355" i="11" a="1"/>
  <c r="C355" i="11" s="1"/>
  <c r="C354" i="11" a="1"/>
  <c r="C354" i="11" s="1"/>
  <c r="C353" i="11" a="1"/>
  <c r="C353" i="11" s="1"/>
  <c r="C352" i="11" a="1"/>
  <c r="C352" i="11" s="1"/>
  <c r="C351" i="11" a="1"/>
  <c r="C351" i="11" s="1"/>
  <c r="C350" i="11" a="1"/>
  <c r="C350" i="11" s="1"/>
  <c r="C349" i="11" a="1"/>
  <c r="C349" i="11" s="1"/>
  <c r="C348" i="11" a="1"/>
  <c r="C348" i="11" s="1"/>
  <c r="C347" i="11" a="1"/>
  <c r="C347" i="11" s="1"/>
  <c r="C346" i="11" a="1"/>
  <c r="C346" i="11" s="1"/>
  <c r="C345" i="11" a="1"/>
  <c r="C345" i="11" s="1"/>
  <c r="C344" i="11" a="1"/>
  <c r="C344" i="11" s="1"/>
  <c r="C343" i="11" a="1"/>
  <c r="C343" i="11" s="1"/>
  <c r="C342" i="11" a="1"/>
  <c r="C342" i="11" s="1"/>
  <c r="C341" i="11" a="1"/>
  <c r="C341" i="11" s="1"/>
  <c r="C340" i="11" a="1"/>
  <c r="C340" i="11" s="1"/>
  <c r="C339" i="11" a="1"/>
  <c r="C339" i="11" s="1"/>
  <c r="C338" i="11" a="1"/>
  <c r="C338" i="11" s="1"/>
  <c r="C337" i="11" a="1"/>
  <c r="C337" i="11" s="1"/>
  <c r="C336" i="11" a="1"/>
  <c r="C336" i="11" s="1"/>
  <c r="C335" i="11" a="1"/>
  <c r="C335" i="11" s="1"/>
  <c r="C334" i="11" a="1"/>
  <c r="C334" i="11" s="1"/>
  <c r="C333" i="11" a="1"/>
  <c r="C333" i="11" s="1"/>
  <c r="C332" i="11" a="1"/>
  <c r="C332" i="11" s="1"/>
  <c r="C331" i="11" a="1"/>
  <c r="C331" i="11" s="1"/>
  <c r="C330" i="11" a="1"/>
  <c r="C330" i="11" s="1"/>
  <c r="C329" i="11" a="1"/>
  <c r="C329" i="11" s="1"/>
  <c r="C328" i="11" a="1"/>
  <c r="C328" i="11" s="1"/>
  <c r="C327" i="11" a="1"/>
  <c r="C327" i="11" s="1"/>
  <c r="C326" i="11" a="1"/>
  <c r="C326" i="11" s="1"/>
  <c r="C325" i="11" a="1"/>
  <c r="C325" i="11" s="1"/>
  <c r="C324" i="11" a="1"/>
  <c r="C324" i="11" s="1"/>
  <c r="C323" i="11" a="1"/>
  <c r="C323" i="11" s="1"/>
  <c r="C322" i="11" a="1"/>
  <c r="C322" i="11" s="1"/>
  <c r="C321" i="11" a="1"/>
  <c r="C321" i="11" s="1"/>
  <c r="C320" i="11" a="1"/>
  <c r="C320" i="11" s="1"/>
  <c r="C319" i="11" a="1"/>
  <c r="C319" i="11" s="1"/>
  <c r="C318" i="11" a="1"/>
  <c r="C318" i="11" s="1"/>
  <c r="C317" i="11" a="1"/>
  <c r="C317" i="11" s="1"/>
  <c r="C316" i="11" a="1"/>
  <c r="C316" i="11" s="1"/>
  <c r="C315" i="11" a="1"/>
  <c r="C315" i="11" s="1"/>
  <c r="C314" i="11" a="1"/>
  <c r="C314" i="11" s="1"/>
  <c r="C313" i="11" a="1"/>
  <c r="C313" i="11" s="1"/>
  <c r="C312" i="11" a="1"/>
  <c r="C312" i="11" s="1"/>
  <c r="C311" i="11" a="1"/>
  <c r="C311" i="11" s="1"/>
  <c r="C310" i="11" a="1"/>
  <c r="C310" i="11" s="1"/>
  <c r="C309" i="11" a="1"/>
  <c r="C309" i="11" s="1"/>
  <c r="C308" i="11" a="1"/>
  <c r="C308" i="11" s="1"/>
  <c r="C307" i="11" a="1"/>
  <c r="C307" i="11" s="1"/>
  <c r="C306" i="11" a="1"/>
  <c r="C306" i="11" s="1"/>
  <c r="C305" i="11" a="1"/>
  <c r="C305" i="11" s="1"/>
  <c r="C304" i="11" a="1"/>
  <c r="C304" i="11" s="1"/>
  <c r="C303" i="11" a="1"/>
  <c r="C303" i="11" s="1"/>
  <c r="C302" i="11" a="1"/>
  <c r="C302" i="11" s="1"/>
  <c r="C301" i="11" a="1"/>
  <c r="C301" i="11" s="1"/>
  <c r="C300" i="11" a="1"/>
  <c r="C300" i="11" s="1"/>
  <c r="C299" i="11" a="1"/>
  <c r="C299" i="11" s="1"/>
  <c r="C298" i="11" a="1"/>
  <c r="C298" i="11" s="1"/>
  <c r="C297" i="11" a="1"/>
  <c r="C297" i="11" s="1"/>
  <c r="C296" i="11" a="1"/>
  <c r="C296" i="11" s="1"/>
  <c r="C295" i="11" a="1"/>
  <c r="C295" i="11" s="1"/>
  <c r="C294" i="11" a="1"/>
  <c r="C294" i="11" s="1"/>
  <c r="C293" i="11" a="1"/>
  <c r="C293" i="11" s="1"/>
  <c r="C292" i="11" a="1"/>
  <c r="C292" i="11" s="1"/>
  <c r="C291" i="11" a="1"/>
  <c r="C291" i="11" s="1"/>
  <c r="C290" i="11" a="1"/>
  <c r="C290" i="11" s="1"/>
  <c r="C289" i="11" a="1"/>
  <c r="C289" i="11" s="1"/>
  <c r="C288" i="11" a="1"/>
  <c r="C288" i="11" s="1"/>
  <c r="C287" i="11" a="1"/>
  <c r="C287" i="11" s="1"/>
  <c r="C286" i="11" a="1"/>
  <c r="C286" i="11" s="1"/>
  <c r="C285" i="11" a="1"/>
  <c r="C285" i="11" s="1"/>
  <c r="C284" i="11" a="1"/>
  <c r="C284" i="11" s="1"/>
  <c r="C283" i="11" a="1"/>
  <c r="C283" i="11" s="1"/>
  <c r="C282" i="11" a="1"/>
  <c r="C282" i="11" s="1"/>
  <c r="C281" i="11" a="1"/>
  <c r="C281" i="11" s="1"/>
  <c r="C280" i="11" a="1"/>
  <c r="C280" i="11" s="1"/>
  <c r="C279" i="11" a="1"/>
  <c r="C279" i="11" s="1"/>
  <c r="C278" i="11" a="1"/>
  <c r="C278" i="11" s="1"/>
  <c r="C277" i="11" a="1"/>
  <c r="C277" i="11" s="1"/>
  <c r="C276" i="11" a="1"/>
  <c r="C276" i="11" s="1"/>
  <c r="C275" i="11" a="1"/>
  <c r="C275" i="11" s="1"/>
  <c r="C274" i="11" a="1"/>
  <c r="C274" i="11" s="1"/>
  <c r="C273" i="11" a="1"/>
  <c r="C273" i="11" s="1"/>
  <c r="C272" i="11" a="1"/>
  <c r="C272" i="11" s="1"/>
  <c r="C271" i="11" a="1"/>
  <c r="C271" i="11" s="1"/>
  <c r="C270" i="11" a="1"/>
  <c r="C270" i="11" s="1"/>
  <c r="C269" i="11" a="1"/>
  <c r="C269" i="11" s="1"/>
  <c r="C268" i="11" a="1"/>
  <c r="C268" i="11" s="1"/>
  <c r="C267" i="11" a="1"/>
  <c r="C267" i="11" s="1"/>
  <c r="C266" i="11" a="1"/>
  <c r="C266" i="11" s="1"/>
  <c r="C265" i="11" a="1"/>
  <c r="C265" i="11" s="1"/>
  <c r="C264" i="11" a="1"/>
  <c r="C264" i="11" s="1"/>
  <c r="C263" i="11" a="1"/>
  <c r="C263" i="11" s="1"/>
  <c r="C262" i="11" a="1"/>
  <c r="C262" i="11" s="1"/>
  <c r="C261" i="11" a="1"/>
  <c r="C261" i="11" s="1"/>
  <c r="C260" i="11" a="1"/>
  <c r="C260" i="11" s="1"/>
  <c r="C259" i="11" a="1"/>
  <c r="C259" i="11" s="1"/>
  <c r="C258" i="11" a="1"/>
  <c r="C258" i="11" s="1"/>
  <c r="C257" i="11" a="1"/>
  <c r="C257" i="11" s="1"/>
  <c r="C256" i="11" a="1"/>
  <c r="C256" i="11" s="1"/>
  <c r="C255" i="11" a="1"/>
  <c r="C255" i="11" s="1"/>
  <c r="C254" i="11" a="1"/>
  <c r="C254" i="11" s="1"/>
  <c r="C253" i="11" a="1"/>
  <c r="C253" i="11" s="1"/>
  <c r="C252" i="11" a="1"/>
  <c r="C252" i="11" s="1"/>
  <c r="C251" i="11" a="1"/>
  <c r="C251" i="11" s="1"/>
  <c r="C250" i="11" a="1"/>
  <c r="C250" i="11" s="1"/>
  <c r="C249" i="11" a="1"/>
  <c r="C249" i="11" s="1"/>
  <c r="C248" i="11" a="1"/>
  <c r="C248" i="11" s="1"/>
  <c r="C247" i="11" a="1"/>
  <c r="C247" i="11" s="1"/>
  <c r="C246" i="11" a="1"/>
  <c r="C246" i="11" s="1"/>
  <c r="C245" i="11" a="1"/>
  <c r="C245" i="11" s="1"/>
  <c r="C244" i="11" a="1"/>
  <c r="C244" i="11" s="1"/>
  <c r="C243" i="11" a="1"/>
  <c r="C243" i="11" s="1"/>
  <c r="C242" i="11" a="1"/>
  <c r="C242" i="11" s="1"/>
  <c r="C241" i="11" a="1"/>
  <c r="C241" i="11" s="1"/>
  <c r="C240" i="11" a="1"/>
  <c r="C240" i="11" s="1"/>
  <c r="C239" i="11" a="1"/>
  <c r="C239" i="11" s="1"/>
  <c r="C238" i="11" a="1"/>
  <c r="C238" i="11" s="1"/>
  <c r="C237" i="11" a="1"/>
  <c r="C237" i="11" s="1"/>
  <c r="C236" i="11" a="1"/>
  <c r="C236" i="11" s="1"/>
  <c r="C235" i="11" a="1"/>
  <c r="C235" i="11" s="1"/>
  <c r="C234" i="11" a="1"/>
  <c r="C234" i="11" s="1"/>
  <c r="C233" i="11" a="1"/>
  <c r="C233" i="11" s="1"/>
  <c r="C232" i="11" a="1"/>
  <c r="C232" i="11" s="1"/>
  <c r="C231" i="11" a="1"/>
  <c r="C231" i="11" s="1"/>
  <c r="C230" i="11" a="1"/>
  <c r="C230" i="11" s="1"/>
  <c r="C229" i="11" a="1"/>
  <c r="C229" i="11" s="1"/>
  <c r="C228" i="11" a="1"/>
  <c r="C228" i="11" s="1"/>
  <c r="C227" i="11" a="1"/>
  <c r="C227" i="11" s="1"/>
  <c r="C226" i="11" a="1"/>
  <c r="C226" i="11" s="1"/>
  <c r="C225" i="11" a="1"/>
  <c r="C225" i="11" s="1"/>
  <c r="C224" i="11" a="1"/>
  <c r="C224" i="11" s="1"/>
  <c r="C223" i="11" a="1"/>
  <c r="C223" i="11" s="1"/>
  <c r="C222" i="11" a="1"/>
  <c r="C222" i="11" s="1"/>
  <c r="C221" i="11" a="1"/>
  <c r="C221" i="11" s="1"/>
  <c r="C220" i="11" a="1"/>
  <c r="C220" i="11" s="1"/>
  <c r="C219" i="11" a="1"/>
  <c r="C219" i="11" s="1"/>
  <c r="C218" i="11" a="1"/>
  <c r="C218" i="11" s="1"/>
  <c r="C217" i="11" a="1"/>
  <c r="C217" i="11" s="1"/>
  <c r="C216" i="11" a="1"/>
  <c r="C216" i="11" s="1"/>
  <c r="C215" i="11" a="1"/>
  <c r="C215" i="11" s="1"/>
  <c r="C214" i="11" a="1"/>
  <c r="C214" i="11" s="1"/>
  <c r="C213" i="11" a="1"/>
  <c r="C213" i="11" s="1"/>
  <c r="C212" i="11" a="1"/>
  <c r="C212" i="11" s="1"/>
  <c r="C211" i="11" a="1"/>
  <c r="C211" i="11" s="1"/>
  <c r="C210" i="11" a="1"/>
  <c r="C210" i="11" s="1"/>
  <c r="C209" i="11" a="1"/>
  <c r="C209" i="11" s="1"/>
  <c r="C208" i="11" a="1"/>
  <c r="C208" i="11" s="1"/>
  <c r="C207" i="11" a="1"/>
  <c r="C207" i="11" s="1"/>
  <c r="C206" i="11" a="1"/>
  <c r="C206" i="11" s="1"/>
  <c r="C205" i="11" a="1"/>
  <c r="C205" i="11" s="1"/>
  <c r="C204" i="11" a="1"/>
  <c r="C204" i="11" s="1"/>
  <c r="C203" i="11" a="1"/>
  <c r="C203" i="11" s="1"/>
  <c r="C202" i="11" a="1"/>
  <c r="C202" i="11" s="1"/>
  <c r="C201" i="11" a="1"/>
  <c r="C201" i="11" s="1"/>
  <c r="C200" i="11" a="1"/>
  <c r="C200" i="11" s="1"/>
  <c r="C199" i="11" a="1"/>
  <c r="C199" i="11" s="1"/>
  <c r="C198" i="11" a="1"/>
  <c r="C198" i="11" s="1"/>
  <c r="C197" i="11" a="1"/>
  <c r="C197" i="11" s="1"/>
  <c r="C196" i="11" a="1"/>
  <c r="C196" i="11" s="1"/>
  <c r="C195" i="11" a="1"/>
  <c r="C195" i="11" s="1"/>
  <c r="C194" i="11" a="1"/>
  <c r="C194" i="11" s="1"/>
  <c r="C193" i="11" a="1"/>
  <c r="C193" i="11" s="1"/>
  <c r="C192" i="11" a="1"/>
  <c r="C192" i="11" s="1"/>
  <c r="C191" i="11" a="1"/>
  <c r="C191" i="11" s="1"/>
  <c r="C190" i="11" a="1"/>
  <c r="C190" i="11" s="1"/>
  <c r="C189" i="11" a="1"/>
  <c r="C189" i="11" s="1"/>
  <c r="C188" i="11" a="1"/>
  <c r="C188" i="11" s="1"/>
  <c r="C187" i="11" a="1"/>
  <c r="C187" i="11" s="1"/>
  <c r="C186" i="11" a="1"/>
  <c r="C186" i="11" s="1"/>
  <c r="C185" i="11" a="1"/>
  <c r="C185" i="11" s="1"/>
  <c r="C184" i="11" a="1"/>
  <c r="C184" i="11" s="1"/>
  <c r="C183" i="11" a="1"/>
  <c r="C183" i="11" s="1"/>
  <c r="C182" i="11" a="1"/>
  <c r="C182" i="11" s="1"/>
  <c r="C181" i="11" a="1"/>
  <c r="C181" i="11" s="1"/>
  <c r="C180" i="11" a="1"/>
  <c r="C180" i="11" s="1"/>
  <c r="C179" i="11" a="1"/>
  <c r="C179" i="11" s="1"/>
  <c r="C178" i="11" a="1"/>
  <c r="C178" i="11" s="1"/>
  <c r="C177" i="11" a="1"/>
  <c r="C177" i="11" s="1"/>
  <c r="C176" i="11" a="1"/>
  <c r="C176" i="11" s="1"/>
  <c r="C175" i="11" a="1"/>
  <c r="C175" i="11" s="1"/>
  <c r="C174" i="11" a="1"/>
  <c r="C174" i="11" s="1"/>
  <c r="C173" i="11" a="1"/>
  <c r="C173" i="11" s="1"/>
  <c r="C172" i="11" a="1"/>
  <c r="C172" i="11" s="1"/>
  <c r="C171" i="11" a="1"/>
  <c r="C171" i="11" s="1"/>
  <c r="C170" i="11" a="1"/>
  <c r="C170" i="11" s="1"/>
  <c r="C169" i="11" a="1"/>
  <c r="C169" i="11" s="1"/>
  <c r="C168" i="11" a="1"/>
  <c r="C168" i="11" s="1"/>
  <c r="C167" i="11" a="1"/>
  <c r="C167" i="11" s="1"/>
  <c r="C166" i="11" a="1"/>
  <c r="C166" i="11" s="1"/>
  <c r="C165" i="11" a="1"/>
  <c r="C165" i="11" s="1"/>
  <c r="C164" i="11" a="1"/>
  <c r="C164" i="11" s="1"/>
  <c r="C163" i="11" a="1"/>
  <c r="C163" i="11" s="1"/>
  <c r="C162" i="11" a="1"/>
  <c r="C162" i="11" s="1"/>
  <c r="C161" i="11" a="1"/>
  <c r="C161" i="11" s="1"/>
  <c r="C160" i="11" a="1"/>
  <c r="C160" i="11" s="1"/>
  <c r="C159" i="11" a="1"/>
  <c r="C159" i="11" s="1"/>
  <c r="C158" i="11" a="1"/>
  <c r="C158" i="11" s="1"/>
  <c r="C157" i="11" a="1"/>
  <c r="C157" i="11" s="1"/>
  <c r="C156" i="11" a="1"/>
  <c r="C156" i="11" s="1"/>
  <c r="C155" i="11" a="1"/>
  <c r="C155" i="11" s="1"/>
  <c r="C154" i="11" a="1"/>
  <c r="C154" i="11" s="1"/>
  <c r="C153" i="11" a="1"/>
  <c r="C153" i="11" s="1"/>
  <c r="C152" i="11" a="1"/>
  <c r="C152" i="11" s="1"/>
  <c r="C151" i="11" a="1"/>
  <c r="C151" i="11" s="1"/>
  <c r="C150" i="11" a="1"/>
  <c r="C150" i="11" s="1"/>
  <c r="C149" i="11" a="1"/>
  <c r="C149" i="11" s="1"/>
  <c r="C148" i="11" a="1"/>
  <c r="C148" i="11" s="1"/>
  <c r="C147" i="11" a="1"/>
  <c r="C147" i="11" s="1"/>
  <c r="C146" i="11" a="1"/>
  <c r="C146" i="11" s="1"/>
  <c r="C145" i="11" a="1"/>
  <c r="C145" i="11" s="1"/>
  <c r="C144" i="11" a="1"/>
  <c r="C144" i="11" s="1"/>
  <c r="C143" i="11" a="1"/>
  <c r="C143" i="11" s="1"/>
  <c r="C142" i="11" a="1"/>
  <c r="C142" i="11" s="1"/>
  <c r="C141" i="11" a="1"/>
  <c r="C141" i="11" s="1"/>
  <c r="C140" i="11" a="1"/>
  <c r="C140" i="11" s="1"/>
  <c r="C139" i="11" a="1"/>
  <c r="C139" i="11" s="1"/>
  <c r="C138" i="11" a="1"/>
  <c r="C138" i="11" s="1"/>
  <c r="C137" i="11" a="1"/>
  <c r="C137" i="11" s="1"/>
  <c r="C136" i="11" a="1"/>
  <c r="C136" i="11" s="1"/>
  <c r="C135" i="11" a="1"/>
  <c r="C135" i="11" s="1"/>
  <c r="C134" i="11" a="1"/>
  <c r="C134" i="11" s="1"/>
  <c r="C133" i="11" a="1"/>
  <c r="C133" i="11" s="1"/>
  <c r="C132" i="11" a="1"/>
  <c r="C132" i="11" s="1"/>
  <c r="C131" i="11" a="1"/>
  <c r="C131" i="11" s="1"/>
  <c r="C130" i="11" a="1"/>
  <c r="C130" i="11" s="1"/>
  <c r="C129" i="11" a="1"/>
  <c r="C129" i="11" s="1"/>
  <c r="C128" i="11" a="1"/>
  <c r="C128" i="11" s="1"/>
  <c r="C127" i="11" a="1"/>
  <c r="C127" i="11" s="1"/>
  <c r="C126" i="11" a="1"/>
  <c r="C126" i="11" s="1"/>
  <c r="C125" i="11" a="1"/>
  <c r="C125" i="11" s="1"/>
  <c r="C124" i="11" a="1"/>
  <c r="C124" i="11" s="1"/>
  <c r="C123" i="11" a="1"/>
  <c r="C123" i="11" s="1"/>
  <c r="C122" i="11" a="1"/>
  <c r="C122" i="11" s="1"/>
  <c r="C121" i="11" a="1"/>
  <c r="C121" i="11" s="1"/>
  <c r="C120" i="11" a="1"/>
  <c r="C120" i="11" s="1"/>
  <c r="C119" i="11" a="1"/>
  <c r="C119" i="11" s="1"/>
  <c r="C118" i="11" a="1"/>
  <c r="C118" i="11" s="1"/>
  <c r="C117" i="11" a="1"/>
  <c r="C117" i="11" s="1"/>
  <c r="C116" i="11" a="1"/>
  <c r="C116" i="11" s="1"/>
  <c r="C115" i="11" a="1"/>
  <c r="C115" i="11" s="1"/>
  <c r="C114" i="11" a="1"/>
  <c r="C114" i="11" s="1"/>
  <c r="C113" i="11" a="1"/>
  <c r="C113" i="11" s="1"/>
  <c r="C112" i="11" a="1"/>
  <c r="C112" i="11" s="1"/>
  <c r="C111" i="11" a="1"/>
  <c r="C111" i="11" s="1"/>
  <c r="C110" i="11" a="1"/>
  <c r="C110" i="11" s="1"/>
  <c r="C109" i="11" a="1"/>
  <c r="C109" i="11" s="1"/>
  <c r="C108" i="11" a="1"/>
  <c r="C108" i="11" s="1"/>
  <c r="C107" i="11" a="1"/>
  <c r="C107" i="11" s="1"/>
  <c r="C106" i="11" a="1"/>
  <c r="C106" i="11" s="1"/>
  <c r="C105" i="11" a="1"/>
  <c r="C105" i="11" s="1"/>
  <c r="C104" i="11" a="1"/>
  <c r="C104" i="11" s="1"/>
  <c r="C103" i="11" a="1"/>
  <c r="C103" i="11" s="1"/>
  <c r="C102" i="11" a="1"/>
  <c r="C102" i="11" s="1"/>
  <c r="C101" i="11" a="1"/>
  <c r="C101" i="11" s="1"/>
  <c r="C100" i="11" a="1"/>
  <c r="C100" i="11" s="1"/>
  <c r="C99" i="11" a="1"/>
  <c r="C99" i="11" s="1"/>
  <c r="C98" i="11" a="1"/>
  <c r="C98" i="11" s="1"/>
  <c r="C97" i="11" a="1"/>
  <c r="C97" i="11" s="1"/>
  <c r="C96" i="11" a="1"/>
  <c r="C96" i="11" s="1"/>
  <c r="C95" i="11" a="1"/>
  <c r="C95" i="11" s="1"/>
  <c r="C94" i="11" a="1"/>
  <c r="C94" i="11" s="1"/>
  <c r="C93" i="11" a="1"/>
  <c r="C93" i="11" s="1"/>
  <c r="C92" i="11" a="1"/>
  <c r="C92" i="11" s="1"/>
  <c r="C91" i="11" a="1"/>
  <c r="C91" i="11" s="1"/>
  <c r="C90" i="11" a="1"/>
  <c r="C90" i="11" s="1"/>
  <c r="C89" i="11" a="1"/>
  <c r="C89" i="11" s="1"/>
  <c r="C88" i="11" a="1"/>
  <c r="C88" i="11" s="1"/>
  <c r="C87" i="11" a="1"/>
  <c r="C87" i="11" s="1"/>
  <c r="C86" i="11" a="1"/>
  <c r="C86" i="11" s="1"/>
  <c r="C85" i="11" a="1"/>
  <c r="C85" i="11" s="1"/>
  <c r="C84" i="11" a="1"/>
  <c r="C84" i="11" s="1"/>
  <c r="C83" i="11" a="1"/>
  <c r="C83" i="11" s="1"/>
  <c r="C82" i="11" a="1"/>
  <c r="C82" i="11" s="1"/>
  <c r="C81" i="11" a="1"/>
  <c r="C81" i="11" s="1"/>
  <c r="C80" i="11" a="1"/>
  <c r="C80" i="11" s="1"/>
  <c r="C79" i="11" a="1"/>
  <c r="C79" i="11" s="1"/>
  <c r="C78" i="11" a="1"/>
  <c r="C78" i="11" s="1"/>
  <c r="C77" i="11" a="1"/>
  <c r="C77" i="11" s="1"/>
  <c r="C76" i="11" a="1"/>
  <c r="C76" i="11" s="1"/>
  <c r="C75" i="11" a="1"/>
  <c r="C75" i="11" s="1"/>
  <c r="C74" i="11" a="1"/>
  <c r="C74" i="11" s="1"/>
  <c r="C73" i="11" a="1"/>
  <c r="C73" i="11" s="1"/>
  <c r="C72" i="11" a="1"/>
  <c r="C72" i="11" s="1"/>
  <c r="C71" i="11" a="1"/>
  <c r="C71" i="11" s="1"/>
  <c r="C70" i="11" a="1"/>
  <c r="C70" i="11" s="1"/>
  <c r="C69" i="11" a="1"/>
  <c r="C69" i="11" s="1"/>
  <c r="C68" i="11" a="1"/>
  <c r="C68" i="11" s="1"/>
  <c r="C67" i="11" a="1"/>
  <c r="C67" i="11" s="1"/>
  <c r="C66" i="11" a="1"/>
  <c r="C66" i="11" s="1"/>
  <c r="C65" i="11" a="1"/>
  <c r="C65" i="11" s="1"/>
  <c r="C64" i="11" a="1"/>
  <c r="C64" i="11" s="1"/>
  <c r="C63" i="11" a="1"/>
  <c r="C63" i="11" s="1"/>
  <c r="C62" i="11" a="1"/>
  <c r="C62" i="11" s="1"/>
  <c r="C61" i="11" a="1"/>
  <c r="C61" i="11" s="1"/>
  <c r="C60" i="11" a="1"/>
  <c r="C60" i="11" s="1"/>
  <c r="C59" i="11" a="1"/>
  <c r="C59" i="11" s="1"/>
  <c r="C58" i="11" a="1"/>
  <c r="C58" i="11" s="1"/>
  <c r="C57" i="11" a="1"/>
  <c r="C57" i="11" s="1"/>
  <c r="C56" i="11" a="1"/>
  <c r="C56" i="11" s="1"/>
  <c r="C55" i="11" a="1"/>
  <c r="C55" i="11" s="1"/>
  <c r="C54" i="11" a="1"/>
  <c r="C54" i="11" s="1"/>
  <c r="C53" i="11" a="1"/>
  <c r="C53" i="11" s="1"/>
  <c r="C52" i="11" a="1"/>
  <c r="C52" i="11" s="1"/>
  <c r="C51" i="11" a="1"/>
  <c r="C51" i="11" s="1"/>
  <c r="C50" i="11" a="1"/>
  <c r="C50" i="11" s="1"/>
  <c r="C49" i="11" a="1"/>
  <c r="C49" i="11" s="1"/>
  <c r="C48" i="11" a="1"/>
  <c r="C48" i="11" s="1"/>
  <c r="C47" i="11" a="1"/>
  <c r="C47" i="11" s="1"/>
  <c r="C46" i="11" a="1"/>
  <c r="C46" i="11" s="1"/>
  <c r="C45" i="11" a="1"/>
  <c r="C45" i="11" s="1"/>
  <c r="C44" i="11" a="1"/>
  <c r="C44" i="11" s="1"/>
  <c r="C43" i="11" a="1"/>
  <c r="C43" i="11" s="1"/>
  <c r="C42" i="11" a="1"/>
  <c r="C42" i="11" s="1"/>
  <c r="C41" i="11" a="1"/>
  <c r="C41" i="11" s="1"/>
  <c r="C40" i="11" a="1"/>
  <c r="C40" i="11" s="1"/>
  <c r="C39" i="11" a="1"/>
  <c r="C39" i="11" s="1"/>
  <c r="C38" i="11" a="1"/>
  <c r="C38" i="11" s="1"/>
  <c r="C37" i="11" a="1"/>
  <c r="C37" i="11" s="1"/>
  <c r="C36" i="11" a="1"/>
  <c r="C36" i="11" s="1"/>
  <c r="C35" i="11" a="1"/>
  <c r="C35" i="11" s="1"/>
  <c r="C34" i="11" a="1"/>
  <c r="C34" i="11" s="1"/>
  <c r="C33" i="11" a="1"/>
  <c r="C33" i="11" s="1"/>
  <c r="C32" i="11" a="1"/>
  <c r="C32" i="11" s="1"/>
  <c r="C31" i="11" a="1"/>
  <c r="C31" i="11" s="1"/>
  <c r="C30" i="11" a="1"/>
  <c r="C30" i="11" s="1"/>
  <c r="C29" i="11" a="1"/>
  <c r="C29" i="11" s="1"/>
  <c r="C28" i="11" a="1"/>
  <c r="C28" i="11" s="1"/>
  <c r="C27" i="11" a="1"/>
  <c r="C27" i="11" s="1"/>
  <c r="C26" i="11" a="1"/>
  <c r="C26" i="11" s="1"/>
  <c r="C25" i="11" a="1"/>
  <c r="C25" i="11" s="1"/>
  <c r="C24" i="11" a="1"/>
  <c r="C24" i="11" s="1"/>
  <c r="C23" i="11" a="1"/>
  <c r="C23" i="11" s="1"/>
  <c r="C22" i="11" a="1"/>
  <c r="C22" i="11" s="1"/>
  <c r="C21" i="11" a="1"/>
  <c r="C21" i="11" s="1"/>
  <c r="C20" i="11" a="1"/>
  <c r="C20" i="11" s="1"/>
  <c r="C19" i="11" a="1"/>
  <c r="C19" i="11" s="1"/>
  <c r="C18" i="11" a="1"/>
  <c r="C18" i="11" s="1"/>
  <c r="C17" i="11" a="1"/>
  <c r="C17" i="11" s="1"/>
  <c r="C16" i="11" a="1"/>
  <c r="C16" i="11" s="1"/>
  <c r="C15" i="11" a="1"/>
  <c r="C15" i="11" s="1"/>
  <c r="C14" i="11" a="1"/>
  <c r="C14" i="11" s="1"/>
  <c r="C13" i="11" a="1"/>
  <c r="C13" i="11" s="1"/>
  <c r="C12" i="11" a="1"/>
  <c r="C12" i="11" s="1"/>
  <c r="C11" i="11" a="1"/>
  <c r="C11" i="11" s="1"/>
  <c r="C10" i="11" a="1"/>
  <c r="C10" i="11" s="1"/>
  <c r="C9" i="11" a="1"/>
  <c r="C9" i="11" s="1"/>
  <c r="C8" i="11" a="1"/>
  <c r="C8" i="11" s="1"/>
  <c r="C7" i="11" a="1"/>
  <c r="C7" i="11" s="1"/>
  <c r="C6" i="11" a="1"/>
  <c r="C6" i="11" s="1"/>
  <c r="C5" i="11" a="1"/>
  <c r="C5" i="11" s="1"/>
  <c r="C4" i="11" a="1"/>
  <c r="C4" i="11" s="1"/>
  <c r="C3" i="11" a="1"/>
  <c r="C3" i="11" s="1"/>
  <c r="C202" i="10" a="1"/>
  <c r="C202" i="10" s="1"/>
  <c r="C201" i="10" a="1"/>
  <c r="C201" i="10" s="1"/>
  <c r="C200" i="10" a="1"/>
  <c r="C200" i="10" s="1"/>
  <c r="C199" i="10" a="1"/>
  <c r="C199" i="10" s="1"/>
  <c r="C198" i="10" a="1"/>
  <c r="C198" i="10" s="1"/>
  <c r="C197" i="10" a="1"/>
  <c r="C197" i="10" s="1"/>
  <c r="C196" i="10" a="1"/>
  <c r="C196" i="10" s="1"/>
  <c r="C195" i="10" a="1"/>
  <c r="C195" i="10" s="1"/>
  <c r="C194" i="10" a="1"/>
  <c r="C194" i="10" s="1"/>
  <c r="C193" i="10" a="1"/>
  <c r="C193" i="10" s="1"/>
  <c r="C192" i="10" a="1"/>
  <c r="C192" i="10" s="1"/>
  <c r="C191" i="10" a="1"/>
  <c r="C191" i="10" s="1"/>
  <c r="C190" i="10" a="1"/>
  <c r="C190" i="10" s="1"/>
  <c r="C189" i="10" a="1"/>
  <c r="C189" i="10" s="1"/>
  <c r="C188" i="10" a="1"/>
  <c r="C188" i="10" s="1"/>
  <c r="C187" i="10" a="1"/>
  <c r="C187" i="10" s="1"/>
  <c r="C186" i="10" a="1"/>
  <c r="C186" i="10" s="1"/>
  <c r="C185" i="10" a="1"/>
  <c r="C185" i="10" s="1"/>
  <c r="C184" i="10" a="1"/>
  <c r="C184" i="10" s="1"/>
  <c r="C183" i="10" a="1"/>
  <c r="C183" i="10" s="1"/>
  <c r="C182" i="10" a="1"/>
  <c r="C182" i="10" s="1"/>
  <c r="C181" i="10" a="1"/>
  <c r="C181" i="10" s="1"/>
  <c r="C180" i="10" a="1"/>
  <c r="C180" i="10" s="1"/>
  <c r="C179" i="10" a="1"/>
  <c r="C179" i="10" s="1"/>
  <c r="C178" i="10" a="1"/>
  <c r="C178" i="10" s="1"/>
  <c r="C177" i="10" a="1"/>
  <c r="C177" i="10" s="1"/>
  <c r="C176" i="10" a="1"/>
  <c r="C176" i="10" s="1"/>
  <c r="C175" i="10" a="1"/>
  <c r="C175" i="10" s="1"/>
  <c r="C174" i="10" a="1"/>
  <c r="C174" i="10" s="1"/>
  <c r="C173" i="10" a="1"/>
  <c r="C173" i="10" s="1"/>
  <c r="C172" i="10" a="1"/>
  <c r="C172" i="10" s="1"/>
  <c r="C171" i="10" a="1"/>
  <c r="C171" i="10" s="1"/>
  <c r="C170" i="10" a="1"/>
  <c r="C170" i="10" s="1"/>
  <c r="C169" i="10" a="1"/>
  <c r="C169" i="10" s="1"/>
  <c r="C168" i="10" a="1"/>
  <c r="C168" i="10" s="1"/>
  <c r="C167" i="10" a="1"/>
  <c r="C167" i="10" s="1"/>
  <c r="C166" i="10" a="1"/>
  <c r="C166" i="10" s="1"/>
  <c r="C165" i="10" a="1"/>
  <c r="C165" i="10" s="1"/>
  <c r="C164" i="10" a="1"/>
  <c r="C164" i="10" s="1"/>
  <c r="C163" i="10" a="1"/>
  <c r="C163" i="10" s="1"/>
  <c r="C162" i="10" a="1"/>
  <c r="C162" i="10" s="1"/>
  <c r="C161" i="10" a="1"/>
  <c r="C161" i="10" s="1"/>
  <c r="C160" i="10" a="1"/>
  <c r="C160" i="10" s="1"/>
  <c r="C159" i="10" a="1"/>
  <c r="C159" i="10" s="1"/>
  <c r="C158" i="10" a="1"/>
  <c r="C158" i="10" s="1"/>
  <c r="C157" i="10" a="1"/>
  <c r="C157" i="10" s="1"/>
  <c r="C156" i="10" a="1"/>
  <c r="C156" i="10" s="1"/>
  <c r="C155" i="10" a="1"/>
  <c r="C155" i="10" s="1"/>
  <c r="C154" i="10" a="1"/>
  <c r="C154" i="10" s="1"/>
  <c r="C153" i="10" a="1"/>
  <c r="C153" i="10" s="1"/>
  <c r="C152" i="10" a="1"/>
  <c r="C152" i="10" s="1"/>
  <c r="C151" i="10" a="1"/>
  <c r="C151" i="10" s="1"/>
  <c r="C150" i="10" a="1"/>
  <c r="C150" i="10" s="1"/>
  <c r="C149" i="10" a="1"/>
  <c r="C149" i="10" s="1"/>
  <c r="C148" i="10" a="1"/>
  <c r="C148" i="10" s="1"/>
  <c r="C147" i="10" a="1"/>
  <c r="C147" i="10" s="1"/>
  <c r="C146" i="10" a="1"/>
  <c r="C146" i="10" s="1"/>
  <c r="C145" i="10" a="1"/>
  <c r="C145" i="10" s="1"/>
  <c r="C144" i="10" a="1"/>
  <c r="C144" i="10" s="1"/>
  <c r="C143" i="10" a="1"/>
  <c r="C143" i="10" s="1"/>
  <c r="C142" i="10" a="1"/>
  <c r="C142" i="10" s="1"/>
  <c r="C141" i="10" a="1"/>
  <c r="C141" i="10" s="1"/>
  <c r="C140" i="10" a="1"/>
  <c r="C140" i="10" s="1"/>
  <c r="C139" i="10" a="1"/>
  <c r="C139" i="10" s="1"/>
  <c r="C138" i="10" a="1"/>
  <c r="C138" i="10" s="1"/>
  <c r="C137" i="10" a="1"/>
  <c r="C137" i="10" s="1"/>
  <c r="C136" i="10" a="1"/>
  <c r="C136" i="10" s="1"/>
  <c r="C135" i="10" a="1"/>
  <c r="C135" i="10" s="1"/>
  <c r="C134" i="10" a="1"/>
  <c r="C134" i="10" s="1"/>
  <c r="C133" i="10" a="1"/>
  <c r="C133" i="10" s="1"/>
  <c r="C132" i="10" a="1"/>
  <c r="C132" i="10" s="1"/>
  <c r="C131" i="10" a="1"/>
  <c r="C131" i="10" s="1"/>
  <c r="C130" i="10" a="1"/>
  <c r="C130" i="10" s="1"/>
  <c r="C129" i="10" a="1"/>
  <c r="C129" i="10" s="1"/>
  <c r="C128" i="10" a="1"/>
  <c r="C128" i="10" s="1"/>
  <c r="C127" i="10" a="1"/>
  <c r="C127" i="10" s="1"/>
  <c r="C126" i="10" a="1"/>
  <c r="C126" i="10" s="1"/>
  <c r="C125" i="10" a="1"/>
  <c r="C125" i="10" s="1"/>
  <c r="C124" i="10" a="1"/>
  <c r="C124" i="10" s="1"/>
  <c r="C123" i="10" a="1"/>
  <c r="C123" i="10" s="1"/>
  <c r="C122" i="10" a="1"/>
  <c r="C122" i="10" s="1"/>
  <c r="C121" i="10" a="1"/>
  <c r="C121" i="10" s="1"/>
  <c r="C120" i="10" a="1"/>
  <c r="C120" i="10" s="1"/>
  <c r="C119" i="10" a="1"/>
  <c r="C119" i="10" s="1"/>
  <c r="C118" i="10" a="1"/>
  <c r="C118" i="10" s="1"/>
  <c r="C117" i="10" a="1"/>
  <c r="C117" i="10" s="1"/>
  <c r="C116" i="10" a="1"/>
  <c r="C116" i="10" s="1"/>
  <c r="C115" i="10" a="1"/>
  <c r="C115" i="10" s="1"/>
  <c r="C114" i="10" a="1"/>
  <c r="C114" i="10" s="1"/>
  <c r="C113" i="10" a="1"/>
  <c r="C113" i="10" s="1"/>
  <c r="C112" i="10" a="1"/>
  <c r="C112" i="10" s="1"/>
  <c r="C111" i="10" a="1"/>
  <c r="C111" i="10" s="1"/>
  <c r="C110" i="10" a="1"/>
  <c r="C110" i="10" s="1"/>
  <c r="C109" i="10" a="1"/>
  <c r="C109" i="10" s="1"/>
  <c r="C108" i="10" a="1"/>
  <c r="C108" i="10" s="1"/>
  <c r="C107" i="10" a="1"/>
  <c r="C107" i="10" s="1"/>
  <c r="C106" i="10" a="1"/>
  <c r="C106" i="10" s="1"/>
  <c r="C105" i="10" a="1"/>
  <c r="C105" i="10" s="1"/>
  <c r="C104" i="10" a="1"/>
  <c r="C104" i="10" s="1"/>
  <c r="C103" i="10" a="1"/>
  <c r="C103" i="10" s="1"/>
  <c r="C102" i="10" a="1"/>
  <c r="C102" i="10" s="1"/>
  <c r="C101" i="10" a="1"/>
  <c r="C101" i="10" s="1"/>
  <c r="C100" i="10" a="1"/>
  <c r="C100" i="10" s="1"/>
  <c r="C99" i="10" a="1"/>
  <c r="C99" i="10" s="1"/>
  <c r="C98" i="10" a="1"/>
  <c r="C98" i="10" s="1"/>
  <c r="C97" i="10" a="1"/>
  <c r="C97" i="10" s="1"/>
  <c r="C96" i="10" a="1"/>
  <c r="C96" i="10" s="1"/>
  <c r="C95" i="10" a="1"/>
  <c r="C95" i="10" s="1"/>
  <c r="C94" i="10" a="1"/>
  <c r="C94" i="10" s="1"/>
  <c r="C93" i="10" a="1"/>
  <c r="C93" i="10" s="1"/>
  <c r="C92" i="10" a="1"/>
  <c r="C92" i="10" s="1"/>
  <c r="C91" i="10" a="1"/>
  <c r="C91" i="10" s="1"/>
  <c r="C90" i="10" a="1"/>
  <c r="C90" i="10" s="1"/>
  <c r="C89" i="10" a="1"/>
  <c r="C89" i="10" s="1"/>
  <c r="C88" i="10" a="1"/>
  <c r="C88" i="10" s="1"/>
  <c r="C87" i="10" a="1"/>
  <c r="C87" i="10" s="1"/>
  <c r="C86" i="10" a="1"/>
  <c r="C86" i="10" s="1"/>
  <c r="C85" i="10" a="1"/>
  <c r="C85" i="10" s="1"/>
  <c r="C84" i="10" a="1"/>
  <c r="C84" i="10" s="1"/>
  <c r="C83" i="10" a="1"/>
  <c r="C83" i="10" s="1"/>
  <c r="C82" i="10" a="1"/>
  <c r="C82" i="10" s="1"/>
  <c r="C81" i="10" a="1"/>
  <c r="C81" i="10" s="1"/>
  <c r="C80" i="10" a="1"/>
  <c r="C80" i="10" s="1"/>
  <c r="C79" i="10" a="1"/>
  <c r="C79" i="10" s="1"/>
  <c r="C78" i="10" a="1"/>
  <c r="C78" i="10" s="1"/>
  <c r="C77" i="10" a="1"/>
  <c r="C77" i="10" s="1"/>
  <c r="C76" i="10" a="1"/>
  <c r="C76" i="10" s="1"/>
  <c r="C75" i="10" a="1"/>
  <c r="C75" i="10" s="1"/>
  <c r="C74" i="10" a="1"/>
  <c r="C74" i="10" s="1"/>
  <c r="C73" i="10" a="1"/>
  <c r="C73" i="10" s="1"/>
  <c r="C72" i="10" a="1"/>
  <c r="C72" i="10" s="1"/>
  <c r="C71" i="10" a="1"/>
  <c r="C71" i="10" s="1"/>
  <c r="C70" i="10" a="1"/>
  <c r="C70" i="10" s="1"/>
  <c r="C69" i="10" a="1"/>
  <c r="C69" i="10" s="1"/>
  <c r="C68" i="10" a="1"/>
  <c r="C68" i="10" s="1"/>
  <c r="C67" i="10" a="1"/>
  <c r="C67" i="10" s="1"/>
  <c r="C66" i="10" a="1"/>
  <c r="C66" i="10" s="1"/>
  <c r="C65" i="10" a="1"/>
  <c r="C65" i="10" s="1"/>
  <c r="C64" i="10" a="1"/>
  <c r="C64" i="10" s="1"/>
  <c r="C63" i="10" a="1"/>
  <c r="C63" i="10" s="1"/>
  <c r="C62" i="10" a="1"/>
  <c r="C62" i="10" s="1"/>
  <c r="C61" i="10" a="1"/>
  <c r="C61" i="10" s="1"/>
  <c r="C60" i="10" a="1"/>
  <c r="C60" i="10" s="1"/>
  <c r="C59" i="10" a="1"/>
  <c r="C59" i="10" s="1"/>
  <c r="C58" i="10" a="1"/>
  <c r="C58" i="10" s="1"/>
  <c r="C57" i="10" a="1"/>
  <c r="C57" i="10" s="1"/>
  <c r="C56" i="10" a="1"/>
  <c r="C56" i="10" s="1"/>
  <c r="C55" i="10" a="1"/>
  <c r="C55" i="10" s="1"/>
  <c r="C54" i="10" a="1"/>
  <c r="C54" i="10" s="1"/>
  <c r="C53" i="10" a="1"/>
  <c r="C53" i="10" s="1"/>
  <c r="C52" i="10" a="1"/>
  <c r="C52" i="10" s="1"/>
  <c r="C51" i="10" a="1"/>
  <c r="C51" i="10" s="1"/>
  <c r="C50" i="10" a="1"/>
  <c r="C50" i="10" s="1"/>
  <c r="C49" i="10" a="1"/>
  <c r="C49" i="10" s="1"/>
  <c r="C48" i="10" a="1"/>
  <c r="C48" i="10" s="1"/>
  <c r="C47" i="10" a="1"/>
  <c r="C47" i="10" s="1"/>
  <c r="C46" i="10" a="1"/>
  <c r="C46" i="10" s="1"/>
  <c r="C45" i="10" a="1"/>
  <c r="C45" i="10" s="1"/>
  <c r="C44" i="10" a="1"/>
  <c r="C44" i="10" s="1"/>
  <c r="C43" i="10" a="1"/>
  <c r="C43" i="10" s="1"/>
  <c r="C42" i="10" a="1"/>
  <c r="C42" i="10" s="1"/>
  <c r="C41" i="10" a="1"/>
  <c r="C41" i="10" s="1"/>
  <c r="C40" i="10" a="1"/>
  <c r="C40" i="10" s="1"/>
  <c r="C39" i="10" a="1"/>
  <c r="C39" i="10" s="1"/>
  <c r="C38" i="10" a="1"/>
  <c r="C38" i="10" s="1"/>
  <c r="C37" i="10" a="1"/>
  <c r="C37" i="10" s="1"/>
  <c r="C36" i="10" a="1"/>
  <c r="C36" i="10" s="1"/>
  <c r="C35" i="10" a="1"/>
  <c r="C35" i="10" s="1"/>
  <c r="C34" i="10" a="1"/>
  <c r="C34" i="10" s="1"/>
  <c r="C33" i="10" a="1"/>
  <c r="C33" i="10" s="1"/>
  <c r="C32" i="10" a="1"/>
  <c r="C32" i="10" s="1"/>
  <c r="C31" i="10" a="1"/>
  <c r="C31" i="10" s="1"/>
  <c r="C30" i="10" a="1"/>
  <c r="C30" i="10" s="1"/>
  <c r="C29" i="10" a="1"/>
  <c r="C29" i="10" s="1"/>
  <c r="C28" i="10" a="1"/>
  <c r="C28" i="10" s="1"/>
  <c r="C27" i="10" a="1"/>
  <c r="C27" i="10" s="1"/>
  <c r="C26" i="10" a="1"/>
  <c r="C26" i="10" s="1"/>
  <c r="C25" i="10" a="1"/>
  <c r="C25" i="10" s="1"/>
  <c r="C24" i="10" a="1"/>
  <c r="C24" i="10" s="1"/>
  <c r="C23" i="10" a="1"/>
  <c r="C23" i="10" s="1"/>
  <c r="C22" i="10" a="1"/>
  <c r="C22" i="10" s="1"/>
  <c r="C21" i="10" a="1"/>
  <c r="C21" i="10" s="1"/>
  <c r="C20" i="10" a="1"/>
  <c r="C20" i="10" s="1"/>
  <c r="C19" i="10" a="1"/>
  <c r="C19" i="10" s="1"/>
  <c r="C18" i="10" a="1"/>
  <c r="C18" i="10" s="1"/>
  <c r="C17" i="10" a="1"/>
  <c r="C17" i="10" s="1"/>
  <c r="C16" i="10" a="1"/>
  <c r="C16" i="10" s="1"/>
  <c r="C15" i="10" a="1"/>
  <c r="C15" i="10" s="1"/>
  <c r="C14" i="10" a="1"/>
  <c r="C14" i="10" s="1"/>
  <c r="C13" i="10" a="1"/>
  <c r="C13" i="10" s="1"/>
  <c r="C12" i="10" a="1"/>
  <c r="C12" i="10" s="1"/>
  <c r="C11" i="10" a="1"/>
  <c r="C11" i="10" s="1"/>
  <c r="C10" i="10" a="1"/>
  <c r="C10" i="10" s="1"/>
  <c r="C9" i="10" a="1"/>
  <c r="C9" i="10" s="1"/>
  <c r="C8" i="10" a="1"/>
  <c r="C8" i="10" s="1"/>
  <c r="C7" i="10" a="1"/>
  <c r="C7" i="10" s="1"/>
  <c r="C6" i="10" a="1"/>
  <c r="C6" i="10" s="1"/>
  <c r="C5" i="10" a="1"/>
  <c r="C5" i="10" s="1"/>
  <c r="C4" i="10" a="1"/>
  <c r="C4" i="10" s="1"/>
  <c r="C3" i="10" a="1"/>
  <c r="C3" i="10" s="1"/>
  <c r="C252" i="9" a="1"/>
  <c r="C252" i="9" s="1"/>
  <c r="C251" i="9" a="1"/>
  <c r="C251" i="9" s="1"/>
  <c r="C250" i="9" a="1"/>
  <c r="C250" i="9" s="1"/>
  <c r="C249" i="9" a="1"/>
  <c r="C249" i="9" s="1"/>
  <c r="C248" i="9" a="1"/>
  <c r="C248" i="9" s="1"/>
  <c r="C247" i="9" a="1"/>
  <c r="C247" i="9" s="1"/>
  <c r="C246" i="9" a="1"/>
  <c r="C246" i="9" s="1"/>
  <c r="C245" i="9" a="1"/>
  <c r="C245" i="9" s="1"/>
  <c r="C244" i="9" a="1"/>
  <c r="C244" i="9" s="1"/>
  <c r="C243" i="9" a="1"/>
  <c r="C243" i="9" s="1"/>
  <c r="C242" i="9" a="1"/>
  <c r="C242" i="9" s="1"/>
  <c r="C241" i="9" a="1"/>
  <c r="C241" i="9" s="1"/>
  <c r="C240" i="9" a="1"/>
  <c r="C240" i="9" s="1"/>
  <c r="C239" i="9" a="1"/>
  <c r="C239" i="9" s="1"/>
  <c r="C238" i="9" a="1"/>
  <c r="C238" i="9" s="1"/>
  <c r="C237" i="9" a="1"/>
  <c r="C237" i="9" s="1"/>
  <c r="C236" i="9" a="1"/>
  <c r="C236" i="9" s="1"/>
  <c r="C235" i="9" a="1"/>
  <c r="C235" i="9" s="1"/>
  <c r="C234" i="9" a="1"/>
  <c r="C234" i="9" s="1"/>
  <c r="C233" i="9" a="1"/>
  <c r="C233" i="9" s="1"/>
  <c r="C232" i="9" a="1"/>
  <c r="C232" i="9" s="1"/>
  <c r="C231" i="9" a="1"/>
  <c r="C231" i="9" s="1"/>
  <c r="C230" i="9" a="1"/>
  <c r="C230" i="9" s="1"/>
  <c r="C229" i="9" a="1"/>
  <c r="C229" i="9" s="1"/>
  <c r="C228" i="9" a="1"/>
  <c r="C228" i="9" s="1"/>
  <c r="C227" i="9" a="1"/>
  <c r="C227" i="9" s="1"/>
  <c r="C226" i="9" a="1"/>
  <c r="C226" i="9" s="1"/>
  <c r="C225" i="9" a="1"/>
  <c r="C225" i="9" s="1"/>
  <c r="C224" i="9" a="1"/>
  <c r="C224" i="9" s="1"/>
  <c r="C223" i="9" a="1"/>
  <c r="C223" i="9" s="1"/>
  <c r="C222" i="9" a="1"/>
  <c r="C222" i="9" s="1"/>
  <c r="C221" i="9" a="1"/>
  <c r="C221" i="9" s="1"/>
  <c r="C220" i="9" a="1"/>
  <c r="C220" i="9" s="1"/>
  <c r="C219" i="9" a="1"/>
  <c r="C219" i="9" s="1"/>
  <c r="C218" i="9" a="1"/>
  <c r="C218" i="9" s="1"/>
  <c r="C217" i="9" a="1"/>
  <c r="C217" i="9" s="1"/>
  <c r="C216" i="9" a="1"/>
  <c r="C216" i="9" s="1"/>
  <c r="C215" i="9" a="1"/>
  <c r="C215" i="9" s="1"/>
  <c r="C214" i="9" a="1"/>
  <c r="C214" i="9" s="1"/>
  <c r="C213" i="9" a="1"/>
  <c r="C213" i="9" s="1"/>
  <c r="C212" i="9" a="1"/>
  <c r="C212" i="9" s="1"/>
  <c r="C211" i="9" a="1"/>
  <c r="C211" i="9" s="1"/>
  <c r="C210" i="9" a="1"/>
  <c r="C210" i="9" s="1"/>
  <c r="C209" i="9" a="1"/>
  <c r="C209" i="9" s="1"/>
  <c r="C208" i="9" a="1"/>
  <c r="C208" i="9" s="1"/>
  <c r="C207" i="9" a="1"/>
  <c r="C207" i="9" s="1"/>
  <c r="C206" i="9" a="1"/>
  <c r="C206" i="9" s="1"/>
  <c r="C205" i="9" a="1"/>
  <c r="C205" i="9" s="1"/>
  <c r="C204" i="9" a="1"/>
  <c r="C204" i="9" s="1"/>
  <c r="C203" i="9" a="1"/>
  <c r="C203" i="9" s="1"/>
  <c r="C202" i="9" a="1"/>
  <c r="C202" i="9" s="1"/>
  <c r="C201" i="9" a="1"/>
  <c r="C201" i="9" s="1"/>
  <c r="C200" i="9" a="1"/>
  <c r="C200" i="9" s="1"/>
  <c r="C199" i="9" a="1"/>
  <c r="C199" i="9" s="1"/>
  <c r="C198" i="9" a="1"/>
  <c r="C198" i="9" s="1"/>
  <c r="C197" i="9" a="1"/>
  <c r="C197" i="9" s="1"/>
  <c r="C196" i="9" a="1"/>
  <c r="C196" i="9" s="1"/>
  <c r="C195" i="9" a="1"/>
  <c r="C195" i="9" s="1"/>
  <c r="C194" i="9" a="1"/>
  <c r="C194" i="9" s="1"/>
  <c r="C193" i="9" a="1"/>
  <c r="C193" i="9" s="1"/>
  <c r="C192" i="9" a="1"/>
  <c r="C192" i="9" s="1"/>
  <c r="C191" i="9" a="1"/>
  <c r="C191" i="9" s="1"/>
  <c r="C190" i="9" a="1"/>
  <c r="C190" i="9" s="1"/>
  <c r="C189" i="9" a="1"/>
  <c r="C189" i="9" s="1"/>
  <c r="C188" i="9" a="1"/>
  <c r="C188" i="9" s="1"/>
  <c r="C187" i="9" a="1"/>
  <c r="C187" i="9" s="1"/>
  <c r="C186" i="9" a="1"/>
  <c r="C186" i="9" s="1"/>
  <c r="C185" i="9" a="1"/>
  <c r="C185" i="9" s="1"/>
  <c r="C184" i="9" a="1"/>
  <c r="C184" i="9" s="1"/>
  <c r="C183" i="9" a="1"/>
  <c r="C183" i="9" s="1"/>
  <c r="C182" i="9" a="1"/>
  <c r="C182" i="9" s="1"/>
  <c r="C181" i="9" a="1"/>
  <c r="C181" i="9" s="1"/>
  <c r="C180" i="9" a="1"/>
  <c r="C180" i="9" s="1"/>
  <c r="C179" i="9" a="1"/>
  <c r="C179" i="9" s="1"/>
  <c r="C178" i="9" a="1"/>
  <c r="C178" i="9" s="1"/>
  <c r="C177" i="9" a="1"/>
  <c r="C177" i="9" s="1"/>
  <c r="C176" i="9" a="1"/>
  <c r="C176" i="9" s="1"/>
  <c r="C175" i="9" a="1"/>
  <c r="C175" i="9" s="1"/>
  <c r="C174" i="9" a="1"/>
  <c r="C174" i="9" s="1"/>
  <c r="C173" i="9" a="1"/>
  <c r="C173" i="9" s="1"/>
  <c r="C172" i="9" a="1"/>
  <c r="C172" i="9" s="1"/>
  <c r="C171" i="9" a="1"/>
  <c r="C171" i="9" s="1"/>
  <c r="C170" i="9" a="1"/>
  <c r="C170" i="9" s="1"/>
  <c r="C169" i="9" a="1"/>
  <c r="C169" i="9" s="1"/>
  <c r="C168" i="9" a="1"/>
  <c r="C168" i="9" s="1"/>
  <c r="C167" i="9" a="1"/>
  <c r="C167" i="9" s="1"/>
  <c r="C166" i="9" a="1"/>
  <c r="C166" i="9" s="1"/>
  <c r="C165" i="9" a="1"/>
  <c r="C165" i="9" s="1"/>
  <c r="C164" i="9" a="1"/>
  <c r="C164" i="9" s="1"/>
  <c r="C163" i="9" a="1"/>
  <c r="C163" i="9" s="1"/>
  <c r="C162" i="9" a="1"/>
  <c r="C162" i="9" s="1"/>
  <c r="C161" i="9" a="1"/>
  <c r="C161" i="9" s="1"/>
  <c r="C160" i="9" a="1"/>
  <c r="C160" i="9" s="1"/>
  <c r="C159" i="9" a="1"/>
  <c r="C159" i="9" s="1"/>
  <c r="C158" i="9" a="1"/>
  <c r="C158" i="9" s="1"/>
  <c r="C157" i="9" a="1"/>
  <c r="C157" i="9" s="1"/>
  <c r="C156" i="9" a="1"/>
  <c r="C156" i="9" s="1"/>
  <c r="C155" i="9" a="1"/>
  <c r="C155" i="9" s="1"/>
  <c r="C154" i="9" a="1"/>
  <c r="C154" i="9" s="1"/>
  <c r="C153" i="9" a="1"/>
  <c r="C153" i="9" s="1"/>
  <c r="C152" i="9" a="1"/>
  <c r="C152" i="9" s="1"/>
  <c r="C151" i="9" a="1"/>
  <c r="C151" i="9" s="1"/>
  <c r="C150" i="9" a="1"/>
  <c r="C150" i="9" s="1"/>
  <c r="C149" i="9" a="1"/>
  <c r="C149" i="9" s="1"/>
  <c r="C148" i="9" a="1"/>
  <c r="C148" i="9" s="1"/>
  <c r="C147" i="9" a="1"/>
  <c r="C147" i="9" s="1"/>
  <c r="C146" i="9" a="1"/>
  <c r="C146" i="9" s="1"/>
  <c r="C145" i="9" a="1"/>
  <c r="C145" i="9" s="1"/>
  <c r="C144" i="9" a="1"/>
  <c r="C144" i="9" s="1"/>
  <c r="C143" i="9" a="1"/>
  <c r="C143" i="9" s="1"/>
  <c r="C142" i="9" a="1"/>
  <c r="C142" i="9" s="1"/>
  <c r="C141" i="9" a="1"/>
  <c r="C141" i="9" s="1"/>
  <c r="C140" i="9" a="1"/>
  <c r="C140" i="9" s="1"/>
  <c r="C139" i="9" a="1"/>
  <c r="C139" i="9" s="1"/>
  <c r="C138" i="9" a="1"/>
  <c r="C138" i="9" s="1"/>
  <c r="C137" i="9" a="1"/>
  <c r="C137" i="9" s="1"/>
  <c r="C136" i="9" a="1"/>
  <c r="C136" i="9" s="1"/>
  <c r="C135" i="9" a="1"/>
  <c r="C135" i="9" s="1"/>
  <c r="C134" i="9" a="1"/>
  <c r="C134" i="9" s="1"/>
  <c r="C133" i="9" a="1"/>
  <c r="C133" i="9" s="1"/>
  <c r="C132" i="9" a="1"/>
  <c r="C132" i="9" s="1"/>
  <c r="C131" i="9" a="1"/>
  <c r="C131" i="9" s="1"/>
  <c r="C130" i="9" a="1"/>
  <c r="C130" i="9" s="1"/>
  <c r="C129" i="9" a="1"/>
  <c r="C129" i="9" s="1"/>
  <c r="C128" i="9" a="1"/>
  <c r="C128" i="9" s="1"/>
  <c r="C127" i="9" a="1"/>
  <c r="C127" i="9" s="1"/>
  <c r="C126" i="9" a="1"/>
  <c r="C126" i="9" s="1"/>
  <c r="C125" i="9" a="1"/>
  <c r="C125" i="9" s="1"/>
  <c r="C124" i="9" a="1"/>
  <c r="C124" i="9" s="1"/>
  <c r="C123" i="9" a="1"/>
  <c r="C123" i="9" s="1"/>
  <c r="C122" i="9" a="1"/>
  <c r="C122" i="9" s="1"/>
  <c r="C121" i="9" a="1"/>
  <c r="C121" i="9" s="1"/>
  <c r="C120" i="9" a="1"/>
  <c r="C120" i="9" s="1"/>
  <c r="C119" i="9" a="1"/>
  <c r="C119" i="9" s="1"/>
  <c r="C118" i="9" a="1"/>
  <c r="C118" i="9" s="1"/>
  <c r="C117" i="9" a="1"/>
  <c r="C117" i="9" s="1"/>
  <c r="C116" i="9" a="1"/>
  <c r="C116" i="9" s="1"/>
  <c r="C115" i="9" a="1"/>
  <c r="C115" i="9" s="1"/>
  <c r="C114" i="9" a="1"/>
  <c r="C114" i="9" s="1"/>
  <c r="C113" i="9" a="1"/>
  <c r="C113" i="9" s="1"/>
  <c r="C112" i="9" a="1"/>
  <c r="C112" i="9" s="1"/>
  <c r="C111" i="9" a="1"/>
  <c r="C111" i="9" s="1"/>
  <c r="C110" i="9" a="1"/>
  <c r="C110" i="9" s="1"/>
  <c r="C109" i="9" a="1"/>
  <c r="C109" i="9" s="1"/>
  <c r="C108" i="9" a="1"/>
  <c r="C108" i="9" s="1"/>
  <c r="C107" i="9" a="1"/>
  <c r="C107" i="9" s="1"/>
  <c r="C106" i="9" a="1"/>
  <c r="C106" i="9" s="1"/>
  <c r="C105" i="9" a="1"/>
  <c r="C105" i="9" s="1"/>
  <c r="C104" i="9" a="1"/>
  <c r="C104" i="9" s="1"/>
  <c r="C103" i="9" a="1"/>
  <c r="C103" i="9" s="1"/>
  <c r="C102" i="9" a="1"/>
  <c r="C102" i="9" s="1"/>
  <c r="C101" i="9" a="1"/>
  <c r="C101" i="9" s="1"/>
  <c r="C100" i="9" a="1"/>
  <c r="C100" i="9" s="1"/>
  <c r="C99" i="9" a="1"/>
  <c r="C99" i="9" s="1"/>
  <c r="C98" i="9" a="1"/>
  <c r="C98" i="9" s="1"/>
  <c r="C97" i="9" a="1"/>
  <c r="C97" i="9" s="1"/>
  <c r="C96" i="9" a="1"/>
  <c r="C96" i="9" s="1"/>
  <c r="C95" i="9" a="1"/>
  <c r="C95" i="9" s="1"/>
  <c r="C94" i="9" a="1"/>
  <c r="C94" i="9" s="1"/>
  <c r="C93" i="9" a="1"/>
  <c r="C93" i="9" s="1"/>
  <c r="C92" i="9" a="1"/>
  <c r="C92" i="9" s="1"/>
  <c r="C91" i="9" a="1"/>
  <c r="C91" i="9" s="1"/>
  <c r="C90" i="9" a="1"/>
  <c r="C90" i="9" s="1"/>
  <c r="C89" i="9" a="1"/>
  <c r="C89" i="9" s="1"/>
  <c r="C88" i="9" a="1"/>
  <c r="C88" i="9" s="1"/>
  <c r="C87" i="9" a="1"/>
  <c r="C87" i="9" s="1"/>
  <c r="C86" i="9" a="1"/>
  <c r="C86" i="9" s="1"/>
  <c r="C85" i="9" a="1"/>
  <c r="C85" i="9" s="1"/>
  <c r="C84" i="9" a="1"/>
  <c r="C84" i="9" s="1"/>
  <c r="C83" i="9" a="1"/>
  <c r="C83" i="9" s="1"/>
  <c r="C82" i="9" a="1"/>
  <c r="C82" i="9" s="1"/>
  <c r="C81" i="9" a="1"/>
  <c r="C81" i="9" s="1"/>
  <c r="C80" i="9" a="1"/>
  <c r="C80" i="9" s="1"/>
  <c r="C79" i="9" a="1"/>
  <c r="C79" i="9" s="1"/>
  <c r="C78" i="9" a="1"/>
  <c r="C78" i="9" s="1"/>
  <c r="C77" i="9" a="1"/>
  <c r="C77" i="9" s="1"/>
  <c r="C76" i="9" a="1"/>
  <c r="C76" i="9" s="1"/>
  <c r="C75" i="9" a="1"/>
  <c r="C75" i="9" s="1"/>
  <c r="C74" i="9" a="1"/>
  <c r="C74" i="9" s="1"/>
  <c r="C73" i="9" a="1"/>
  <c r="C73" i="9" s="1"/>
  <c r="C72" i="9" a="1"/>
  <c r="C72" i="9" s="1"/>
  <c r="C71" i="9" a="1"/>
  <c r="C71" i="9" s="1"/>
  <c r="C70" i="9" a="1"/>
  <c r="C70" i="9" s="1"/>
  <c r="C69" i="9" a="1"/>
  <c r="C69" i="9" s="1"/>
  <c r="C68" i="9" a="1"/>
  <c r="C68" i="9" s="1"/>
  <c r="C67" i="9" a="1"/>
  <c r="C67" i="9" s="1"/>
  <c r="C66" i="9" a="1"/>
  <c r="C66" i="9" s="1"/>
  <c r="C65" i="9" a="1"/>
  <c r="C65" i="9" s="1"/>
  <c r="C64" i="9" a="1"/>
  <c r="C64" i="9" s="1"/>
  <c r="C63" i="9" a="1"/>
  <c r="C63" i="9" s="1"/>
  <c r="C62" i="9" a="1"/>
  <c r="C62" i="9" s="1"/>
  <c r="C61" i="9" a="1"/>
  <c r="C61" i="9" s="1"/>
  <c r="C60" i="9" a="1"/>
  <c r="C60" i="9" s="1"/>
  <c r="C59" i="9" a="1"/>
  <c r="C59" i="9" s="1"/>
  <c r="C58" i="9" a="1"/>
  <c r="C58" i="9" s="1"/>
  <c r="C57" i="9" a="1"/>
  <c r="C57" i="9" s="1"/>
  <c r="C56" i="9" a="1"/>
  <c r="C56" i="9" s="1"/>
  <c r="C55" i="9" a="1"/>
  <c r="C55" i="9" s="1"/>
  <c r="C54" i="9" a="1"/>
  <c r="C54" i="9" s="1"/>
  <c r="C53" i="9" a="1"/>
  <c r="C53" i="9" s="1"/>
  <c r="C52" i="9" a="1"/>
  <c r="C52" i="9" s="1"/>
  <c r="C51" i="9" a="1"/>
  <c r="C51" i="9" s="1"/>
  <c r="C50" i="9" a="1"/>
  <c r="C50" i="9" s="1"/>
  <c r="C49" i="9" a="1"/>
  <c r="C49" i="9" s="1"/>
  <c r="C48" i="9" a="1"/>
  <c r="C48" i="9" s="1"/>
  <c r="C47" i="9" a="1"/>
  <c r="C47" i="9" s="1"/>
  <c r="C46" i="9" a="1"/>
  <c r="C46" i="9" s="1"/>
  <c r="C45" i="9" a="1"/>
  <c r="C45" i="9" s="1"/>
  <c r="C44" i="9" a="1"/>
  <c r="C44" i="9" s="1"/>
  <c r="C43" i="9" a="1"/>
  <c r="C43" i="9" s="1"/>
  <c r="C42" i="9" a="1"/>
  <c r="C42" i="9" s="1"/>
  <c r="C41" i="9" a="1"/>
  <c r="C41" i="9" s="1"/>
  <c r="C40" i="9" a="1"/>
  <c r="C40" i="9" s="1"/>
  <c r="C39" i="9" a="1"/>
  <c r="C39" i="9" s="1"/>
  <c r="C38" i="9" a="1"/>
  <c r="C38" i="9" s="1"/>
  <c r="C37" i="9" a="1"/>
  <c r="C37" i="9" s="1"/>
  <c r="C36" i="9" a="1"/>
  <c r="C36" i="9" s="1"/>
  <c r="C35" i="9" a="1"/>
  <c r="C35" i="9" s="1"/>
  <c r="C34" i="9" a="1"/>
  <c r="C34" i="9" s="1"/>
  <c r="C33" i="9" a="1"/>
  <c r="C33" i="9" s="1"/>
  <c r="C32" i="9" a="1"/>
  <c r="C32" i="9" s="1"/>
  <c r="C31" i="9" a="1"/>
  <c r="C31" i="9" s="1"/>
  <c r="C30" i="9" a="1"/>
  <c r="C30" i="9" s="1"/>
  <c r="C29" i="9" a="1"/>
  <c r="C29" i="9" s="1"/>
  <c r="C28" i="9" a="1"/>
  <c r="C28" i="9" s="1"/>
  <c r="C27" i="9" a="1"/>
  <c r="C27" i="9" s="1"/>
  <c r="C26" i="9" a="1"/>
  <c r="C26" i="9" s="1"/>
  <c r="C25" i="9" a="1"/>
  <c r="C25" i="9" s="1"/>
  <c r="C24" i="9" a="1"/>
  <c r="C24" i="9" s="1"/>
  <c r="C23" i="9" a="1"/>
  <c r="C23" i="9" s="1"/>
  <c r="C22" i="9" a="1"/>
  <c r="C22" i="9" s="1"/>
  <c r="C21" i="9" a="1"/>
  <c r="C21" i="9" s="1"/>
  <c r="C20" i="9" a="1"/>
  <c r="C20" i="9" s="1"/>
  <c r="C19" i="9" a="1"/>
  <c r="C19" i="9" s="1"/>
  <c r="C18" i="9" a="1"/>
  <c r="C18" i="9" s="1"/>
  <c r="C17" i="9" a="1"/>
  <c r="C17" i="9" s="1"/>
  <c r="C16" i="9" a="1"/>
  <c r="C16" i="9" s="1"/>
  <c r="C15" i="9" a="1"/>
  <c r="C15" i="9" s="1"/>
  <c r="C14" i="9" a="1"/>
  <c r="C14" i="9" s="1"/>
  <c r="C13" i="9" a="1"/>
  <c r="C13" i="9" s="1"/>
  <c r="C12" i="9" a="1"/>
  <c r="C12" i="9" s="1"/>
  <c r="C11" i="9" a="1"/>
  <c r="C11" i="9" s="1"/>
  <c r="C10" i="9" a="1"/>
  <c r="C10" i="9" s="1"/>
  <c r="C9" i="9" a="1"/>
  <c r="C9" i="9" s="1"/>
  <c r="C8" i="9" a="1"/>
  <c r="C8" i="9" s="1"/>
  <c r="C7" i="9" a="1"/>
  <c r="C7" i="9" s="1"/>
  <c r="C6" i="9" a="1"/>
  <c r="C6" i="9" s="1"/>
  <c r="C5" i="9" a="1"/>
  <c r="C5" i="9" s="1"/>
  <c r="C4" i="9" a="1"/>
  <c r="C4" i="9" s="1"/>
  <c r="C3" i="9" a="1"/>
  <c r="C3" i="9" s="1"/>
  <c r="A205" i="9"/>
  <c r="G205" i="9" s="1"/>
  <c r="A237" i="9"/>
  <c r="G237" i="9" s="1"/>
  <c r="A238" i="9"/>
  <c r="G238" i="9" s="1"/>
  <c r="A239" i="9"/>
  <c r="G239" i="9" s="1"/>
  <c r="A240" i="9"/>
  <c r="G240" i="9" s="1"/>
  <c r="A241" i="9"/>
  <c r="G241" i="9" s="1"/>
  <c r="A242" i="9"/>
  <c r="G242" i="9" s="1"/>
  <c r="A243" i="9"/>
  <c r="G243" i="9" s="1"/>
  <c r="A244" i="9"/>
  <c r="G244" i="9" s="1"/>
  <c r="A245" i="9"/>
  <c r="G245" i="9" s="1"/>
  <c r="A246" i="9"/>
  <c r="G246" i="9" s="1"/>
  <c r="A247" i="9"/>
  <c r="G247" i="9" s="1"/>
  <c r="A248" i="9"/>
  <c r="G248" i="9" s="1"/>
  <c r="A249" i="9"/>
  <c r="H249" i="9" s="1"/>
  <c r="A250" i="9"/>
  <c r="G250" i="9" s="1"/>
  <c r="A251" i="9"/>
  <c r="G251" i="9" s="1"/>
  <c r="A252" i="9"/>
  <c r="H252" i="9" s="1"/>
  <c r="A215" i="9"/>
  <c r="G215" i="9" s="1"/>
  <c r="A216" i="9"/>
  <c r="H216" i="9" s="1"/>
  <c r="A217" i="9"/>
  <c r="H217" i="9" s="1"/>
  <c r="A218" i="9"/>
  <c r="H218" i="9" s="1"/>
  <c r="A219" i="9"/>
  <c r="G219" i="9" s="1"/>
  <c r="A220" i="9"/>
  <c r="H220" i="9" s="1"/>
  <c r="A221" i="9"/>
  <c r="G221" i="9" s="1"/>
  <c r="A222" i="9"/>
  <c r="H222" i="9" s="1"/>
  <c r="A223" i="9"/>
  <c r="G223" i="9" s="1"/>
  <c r="A224" i="9"/>
  <c r="G224" i="9" s="1"/>
  <c r="A225" i="9"/>
  <c r="G225" i="9" s="1"/>
  <c r="A226" i="9"/>
  <c r="G226" i="9" s="1"/>
  <c r="A227" i="9"/>
  <c r="G227" i="9" s="1"/>
  <c r="A228" i="9"/>
  <c r="G228" i="9" s="1"/>
  <c r="A229" i="9"/>
  <c r="G229" i="9" s="1"/>
  <c r="A230" i="9"/>
  <c r="H230" i="9" s="1"/>
  <c r="A231" i="9"/>
  <c r="G231" i="9" s="1"/>
  <c r="A232" i="9"/>
  <c r="G232" i="9" s="1"/>
  <c r="A233" i="9"/>
  <c r="H233" i="9" s="1"/>
  <c r="A234" i="9"/>
  <c r="H234" i="9" s="1"/>
  <c r="A235" i="9"/>
  <c r="G235" i="9" s="1"/>
  <c r="A236" i="9"/>
  <c r="H236" i="9" s="1"/>
  <c r="A207" i="9"/>
  <c r="H207" i="9" s="1"/>
  <c r="A208" i="9"/>
  <c r="H208" i="9" s="1"/>
  <c r="A209" i="9"/>
  <c r="H209" i="9" s="1"/>
  <c r="A210" i="9"/>
  <c r="H210" i="9" s="1"/>
  <c r="A211" i="9"/>
  <c r="G211" i="9" s="1"/>
  <c r="A212" i="9"/>
  <c r="H212" i="9" s="1"/>
  <c r="A213" i="9"/>
  <c r="G213" i="9" s="1"/>
  <c r="A214" i="9"/>
  <c r="G214" i="9" s="1"/>
  <c r="A203" i="9"/>
  <c r="G203" i="9" s="1"/>
  <c r="A204" i="9"/>
  <c r="H204" i="9" s="1"/>
  <c r="A206" i="9"/>
  <c r="G206" i="9" s="1"/>
  <c r="A185" i="12"/>
  <c r="A184" i="12"/>
  <c r="A183" i="12"/>
  <c r="A182" i="12"/>
  <c r="A181" i="12"/>
  <c r="A180" i="12"/>
  <c r="A179" i="12"/>
  <c r="A178" i="12"/>
  <c r="A177" i="12"/>
  <c r="A176" i="12"/>
  <c r="A175" i="12"/>
  <c r="A174" i="12"/>
  <c r="A173" i="12"/>
  <c r="A172" i="12"/>
  <c r="A171" i="12"/>
  <c r="A170" i="12"/>
  <c r="A169" i="12"/>
  <c r="A168" i="12"/>
  <c r="A167" i="12"/>
  <c r="A166" i="12"/>
  <c r="A165" i="12"/>
  <c r="A164" i="12"/>
  <c r="A163" i="12"/>
  <c r="A162" i="12"/>
  <c r="A161" i="12"/>
  <c r="A160" i="12"/>
  <c r="A159" i="12"/>
  <c r="A158" i="12"/>
  <c r="A157" i="12"/>
  <c r="A156" i="12"/>
  <c r="A155" i="12"/>
  <c r="A154" i="12"/>
  <c r="A153" i="12"/>
  <c r="A152" i="12"/>
  <c r="A151" i="12"/>
  <c r="A150" i="12"/>
  <c r="A149" i="12"/>
  <c r="A148" i="12"/>
  <c r="A147" i="12"/>
  <c r="A146" i="12"/>
  <c r="A145" i="12"/>
  <c r="A144" i="12"/>
  <c r="A143" i="12"/>
  <c r="A142" i="12"/>
  <c r="A141" i="12"/>
  <c r="A140" i="12"/>
  <c r="A139" i="12"/>
  <c r="A138" i="12"/>
  <c r="A137" i="12"/>
  <c r="A136" i="12"/>
  <c r="A135" i="12"/>
  <c r="A134" i="12"/>
  <c r="A133" i="12"/>
  <c r="A132" i="12"/>
  <c r="A131" i="12"/>
  <c r="A130" i="12"/>
  <c r="A129" i="12"/>
  <c r="A128" i="12"/>
  <c r="A127" i="12"/>
  <c r="A126" i="12"/>
  <c r="A125" i="12"/>
  <c r="A124" i="12"/>
  <c r="A123" i="12"/>
  <c r="A122" i="12"/>
  <c r="A121" i="12"/>
  <c r="A120" i="12"/>
  <c r="A119" i="12"/>
  <c r="A118" i="12"/>
  <c r="A117" i="12"/>
  <c r="A116" i="12"/>
  <c r="A115" i="12"/>
  <c r="A114" i="12"/>
  <c r="A113" i="12"/>
  <c r="A112" i="12"/>
  <c r="A111" i="12"/>
  <c r="A110" i="12"/>
  <c r="A109" i="12"/>
  <c r="A108" i="12"/>
  <c r="A107" i="12"/>
  <c r="A106" i="12"/>
  <c r="A105" i="12"/>
  <c r="A104" i="12"/>
  <c r="A103" i="12"/>
  <c r="A102" i="12"/>
  <c r="A101" i="12"/>
  <c r="A100" i="12"/>
  <c r="A99" i="12"/>
  <c r="A98" i="12"/>
  <c r="A97" i="12"/>
  <c r="A96" i="12"/>
  <c r="A95" i="12"/>
  <c r="A94" i="12"/>
  <c r="A93" i="12"/>
  <c r="A92" i="12"/>
  <c r="A91" i="12"/>
  <c r="A90" i="12"/>
  <c r="A89" i="12"/>
  <c r="A88" i="12"/>
  <c r="A87" i="12"/>
  <c r="A86" i="12"/>
  <c r="A85" i="12"/>
  <c r="A84" i="12"/>
  <c r="A83" i="12"/>
  <c r="A82" i="12"/>
  <c r="A81" i="12"/>
  <c r="A80" i="12"/>
  <c r="A79" i="12"/>
  <c r="A78" i="12"/>
  <c r="A77" i="12"/>
  <c r="A76" i="12"/>
  <c r="A75" i="12"/>
  <c r="A74" i="12"/>
  <c r="A73" i="12"/>
  <c r="A72" i="12"/>
  <c r="A71" i="12"/>
  <c r="A70" i="12"/>
  <c r="A69" i="12"/>
  <c r="A68" i="12"/>
  <c r="A67" i="12"/>
  <c r="A66" i="12"/>
  <c r="A65" i="12"/>
  <c r="A64" i="12"/>
  <c r="A63" i="12"/>
  <c r="A62" i="12"/>
  <c r="A61" i="12"/>
  <c r="A60" i="12"/>
  <c r="A59" i="12"/>
  <c r="A58" i="12"/>
  <c r="A57" i="12"/>
  <c r="A56" i="12"/>
  <c r="A55" i="12"/>
  <c r="A54" i="12"/>
  <c r="A53" i="12"/>
  <c r="A202" i="10"/>
  <c r="Q202" i="10" s="1"/>
  <c r="A201" i="10"/>
  <c r="H201" i="10" s="1"/>
  <c r="A200" i="10"/>
  <c r="H200" i="10" s="1"/>
  <c r="A199" i="10"/>
  <c r="P199" i="10" s="1"/>
  <c r="A198" i="10"/>
  <c r="Q198" i="10" s="1"/>
  <c r="A197" i="10"/>
  <c r="H197" i="10" s="1"/>
  <c r="A196" i="10"/>
  <c r="Q196" i="10" s="1"/>
  <c r="A195" i="10"/>
  <c r="P195" i="10" s="1"/>
  <c r="A194" i="10"/>
  <c r="Q194" i="10" s="1"/>
  <c r="A193" i="10"/>
  <c r="G193" i="10" s="1"/>
  <c r="A192" i="10"/>
  <c r="Q192" i="10" s="1"/>
  <c r="A191" i="10"/>
  <c r="P191" i="10" s="1"/>
  <c r="A190" i="10"/>
  <c r="Q190" i="10" s="1"/>
  <c r="A189" i="10"/>
  <c r="G189" i="10" s="1"/>
  <c r="A188" i="10"/>
  <c r="Q188" i="10" s="1"/>
  <c r="A187" i="10"/>
  <c r="P187" i="10" s="1"/>
  <c r="A186" i="10"/>
  <c r="Q186" i="10" s="1"/>
  <c r="A185" i="10"/>
  <c r="H185" i="10" s="1"/>
  <c r="A184" i="10"/>
  <c r="Q184" i="10" s="1"/>
  <c r="A183" i="10"/>
  <c r="P183" i="10" s="1"/>
  <c r="A182" i="10"/>
  <c r="Q182" i="10" s="1"/>
  <c r="A181" i="10"/>
  <c r="H181" i="10" s="1"/>
  <c r="A180" i="10"/>
  <c r="Q180" i="10" s="1"/>
  <c r="A179" i="10"/>
  <c r="P179" i="10" s="1"/>
  <c r="A178" i="10"/>
  <c r="Q178" i="10" s="1"/>
  <c r="A177" i="10"/>
  <c r="H177" i="10" s="1"/>
  <c r="A176" i="10"/>
  <c r="Q176" i="10" s="1"/>
  <c r="A175" i="10"/>
  <c r="P175" i="10" s="1"/>
  <c r="A174" i="10"/>
  <c r="Q174" i="10" s="1"/>
  <c r="A173" i="10"/>
  <c r="H173" i="10" s="1"/>
  <c r="A172" i="10"/>
  <c r="Q172" i="10" s="1"/>
  <c r="A171" i="10"/>
  <c r="P171" i="10" s="1"/>
  <c r="A170" i="10"/>
  <c r="Q170" i="10" s="1"/>
  <c r="A169" i="10"/>
  <c r="H169" i="10" s="1"/>
  <c r="A168" i="10"/>
  <c r="Q168" i="10" s="1"/>
  <c r="A167" i="10"/>
  <c r="P167" i="10" s="1"/>
  <c r="A166" i="10"/>
  <c r="Q166" i="10" s="1"/>
  <c r="A165" i="10"/>
  <c r="H165" i="10" s="1"/>
  <c r="A164" i="10"/>
  <c r="Q164" i="10" s="1"/>
  <c r="A163" i="10"/>
  <c r="P163" i="10" s="1"/>
  <c r="A162" i="10"/>
  <c r="Q162" i="10" s="1"/>
  <c r="A161" i="10"/>
  <c r="H161" i="10" s="1"/>
  <c r="A160" i="10"/>
  <c r="Q160" i="10" s="1"/>
  <c r="A159" i="10"/>
  <c r="P159" i="10" s="1"/>
  <c r="A158" i="10"/>
  <c r="Q158" i="10" s="1"/>
  <c r="A157" i="10"/>
  <c r="H157" i="10" s="1"/>
  <c r="A156" i="10"/>
  <c r="Q156" i="10" s="1"/>
  <c r="A155" i="10"/>
  <c r="P155" i="10" s="1"/>
  <c r="A154" i="10"/>
  <c r="Q154" i="10" s="1"/>
  <c r="A153" i="10"/>
  <c r="Q153" i="10" s="1"/>
  <c r="A152" i="10"/>
  <c r="Q152" i="10" s="1"/>
  <c r="A151" i="10"/>
  <c r="H151" i="10" s="1"/>
  <c r="A150" i="10"/>
  <c r="G150" i="10" s="1"/>
  <c r="A149" i="10"/>
  <c r="H149" i="10" s="1"/>
  <c r="A148" i="10"/>
  <c r="Q148" i="10" s="1"/>
  <c r="A147" i="10"/>
  <c r="H147" i="10" s="1"/>
  <c r="A146" i="10"/>
  <c r="G146" i="10" s="1"/>
  <c r="A145" i="10"/>
  <c r="Q145" i="10" s="1"/>
  <c r="A144" i="10"/>
  <c r="Q144" i="10" s="1"/>
  <c r="A143" i="10"/>
  <c r="H143" i="10" s="1"/>
  <c r="A142" i="10"/>
  <c r="G142" i="10" s="1"/>
  <c r="A141" i="10"/>
  <c r="H141" i="10" s="1"/>
  <c r="A140" i="10"/>
  <c r="Q140" i="10" s="1"/>
  <c r="A139" i="10"/>
  <c r="H139" i="10" s="1"/>
  <c r="A138" i="10"/>
  <c r="G138" i="10" s="1"/>
  <c r="A137" i="10"/>
  <c r="Q137" i="10" s="1"/>
  <c r="A136" i="10"/>
  <c r="Q136" i="10" s="1"/>
  <c r="A135" i="10"/>
  <c r="H135" i="10" s="1"/>
  <c r="A134" i="10"/>
  <c r="G134" i="10" s="1"/>
  <c r="A133" i="10"/>
  <c r="H133" i="10" s="1"/>
  <c r="A132" i="10"/>
  <c r="Q132" i="10" s="1"/>
  <c r="A131" i="10"/>
  <c r="H131" i="10" s="1"/>
  <c r="A130" i="10"/>
  <c r="G130" i="10" s="1"/>
  <c r="A129" i="10"/>
  <c r="Q129" i="10" s="1"/>
  <c r="A128" i="10"/>
  <c r="Q128" i="10" s="1"/>
  <c r="A127" i="10"/>
  <c r="H127" i="10" s="1"/>
  <c r="A126" i="10"/>
  <c r="G126" i="10" s="1"/>
  <c r="A125" i="10"/>
  <c r="H125" i="10" s="1"/>
  <c r="A124" i="10"/>
  <c r="Q124" i="10" s="1"/>
  <c r="A123" i="10"/>
  <c r="H123" i="10" s="1"/>
  <c r="A122" i="10"/>
  <c r="G122" i="10" s="1"/>
  <c r="A121" i="10"/>
  <c r="Q121" i="10" s="1"/>
  <c r="A120" i="10"/>
  <c r="Q120" i="10" s="1"/>
  <c r="A119" i="10"/>
  <c r="H119" i="10" s="1"/>
  <c r="A118" i="10"/>
  <c r="G118" i="10" s="1"/>
  <c r="A117" i="10"/>
  <c r="H117" i="10" s="1"/>
  <c r="A116" i="10"/>
  <c r="Q116" i="10" s="1"/>
  <c r="A115" i="10"/>
  <c r="H115" i="10" s="1"/>
  <c r="A114" i="10"/>
  <c r="G114" i="10" s="1"/>
  <c r="A113" i="10"/>
  <c r="Q113" i="10" s="1"/>
  <c r="A112" i="10"/>
  <c r="Q112" i="10" s="1"/>
  <c r="A111" i="10"/>
  <c r="H111" i="10" s="1"/>
  <c r="A110" i="10"/>
  <c r="G110" i="10" s="1"/>
  <c r="A109" i="10"/>
  <c r="H109" i="10" s="1"/>
  <c r="A108" i="10"/>
  <c r="Q108" i="10" s="1"/>
  <c r="A107" i="10"/>
  <c r="H107" i="10" s="1"/>
  <c r="A106" i="10"/>
  <c r="G106" i="10" s="1"/>
  <c r="A105" i="10"/>
  <c r="Q105" i="10" s="1"/>
  <c r="A104" i="10"/>
  <c r="Q104" i="10" s="1"/>
  <c r="A92" i="10"/>
  <c r="Q92" i="10" s="1"/>
  <c r="A103" i="10"/>
  <c r="P103" i="10" s="1"/>
  <c r="A102" i="10"/>
  <c r="Q102" i="10" s="1"/>
  <c r="A101" i="10"/>
  <c r="H101" i="10" s="1"/>
  <c r="A100" i="10"/>
  <c r="H100" i="10" s="1"/>
  <c r="A99" i="10"/>
  <c r="Q99" i="10" s="1"/>
  <c r="A98" i="10"/>
  <c r="Q98" i="10" s="1"/>
  <c r="A97" i="10"/>
  <c r="H97" i="10" s="1"/>
  <c r="A96" i="10"/>
  <c r="H96" i="10" s="1"/>
  <c r="A95" i="10"/>
  <c r="Q95" i="10" s="1"/>
  <c r="A94" i="10"/>
  <c r="Q94" i="10" s="1"/>
  <c r="A93" i="10"/>
  <c r="H93" i="10" s="1"/>
  <c r="A91" i="10"/>
  <c r="Q91" i="10" s="1"/>
  <c r="A90" i="10"/>
  <c r="Q90" i="10" s="1"/>
  <c r="A89" i="10"/>
  <c r="H89" i="10" s="1"/>
  <c r="A88" i="10"/>
  <c r="Q88" i="10" s="1"/>
  <c r="A87" i="10"/>
  <c r="Q87" i="10" s="1"/>
  <c r="A86" i="10"/>
  <c r="Q86" i="10" s="1"/>
  <c r="A85" i="10"/>
  <c r="Q85" i="10" s="1"/>
  <c r="A84" i="10"/>
  <c r="G84" i="10" s="1"/>
  <c r="A83" i="10"/>
  <c r="Q83" i="10" s="1"/>
  <c r="A82" i="10"/>
  <c r="Q82" i="10" s="1"/>
  <c r="A81" i="10"/>
  <c r="H81" i="10" s="1"/>
  <c r="A80" i="10"/>
  <c r="H80" i="10" s="1"/>
  <c r="A79" i="10"/>
  <c r="Q79" i="10" s="1"/>
  <c r="A78" i="10"/>
  <c r="Q78" i="10" s="1"/>
  <c r="A77" i="10"/>
  <c r="H77" i="10" s="1"/>
  <c r="A76" i="10"/>
  <c r="Q76" i="10" s="1"/>
  <c r="A75" i="10"/>
  <c r="Q75" i="10" s="1"/>
  <c r="A74" i="10"/>
  <c r="Q74" i="10" s="1"/>
  <c r="A73" i="10"/>
  <c r="H73" i="10" s="1"/>
  <c r="A72" i="10"/>
  <c r="Q72" i="10" s="1"/>
  <c r="A71" i="10"/>
  <c r="Q71" i="10" s="1"/>
  <c r="A70" i="10"/>
  <c r="Q70" i="10" s="1"/>
  <c r="A69" i="10"/>
  <c r="Q69" i="10" s="1"/>
  <c r="A68" i="10"/>
  <c r="G68" i="10" s="1"/>
  <c r="A67" i="10"/>
  <c r="Q67" i="10" s="1"/>
  <c r="A66" i="10"/>
  <c r="Q66" i="10" s="1"/>
  <c r="A65" i="10"/>
  <c r="H65" i="10" s="1"/>
  <c r="A64" i="10"/>
  <c r="H64" i="10" s="1"/>
  <c r="A63" i="10"/>
  <c r="Q63" i="10" s="1"/>
  <c r="A62" i="10"/>
  <c r="Q62" i="10" s="1"/>
  <c r="A61" i="10"/>
  <c r="H61" i="10" s="1"/>
  <c r="A60" i="10"/>
  <c r="Q60" i="10" s="1"/>
  <c r="A59" i="10"/>
  <c r="Q59" i="10" s="1"/>
  <c r="A58" i="10"/>
  <c r="Q58" i="10" s="1"/>
  <c r="A57" i="10"/>
  <c r="H57" i="10" s="1"/>
  <c r="A56" i="10"/>
  <c r="Q56" i="10" s="1"/>
  <c r="A55" i="10"/>
  <c r="Q55" i="10" s="1"/>
  <c r="A54" i="10"/>
  <c r="Q54" i="10" s="1"/>
  <c r="A53" i="10"/>
  <c r="Q53" i="10" s="1"/>
  <c r="A52" i="10"/>
  <c r="Q52" i="10" s="1"/>
  <c r="A51" i="10"/>
  <c r="G51" i="10" s="1"/>
  <c r="A50" i="10"/>
  <c r="G50" i="10" s="1"/>
  <c r="A49" i="10"/>
  <c r="Q49" i="10" s="1"/>
  <c r="A48" i="10"/>
  <c r="Q48" i="10" s="1"/>
  <c r="A47" i="10"/>
  <c r="G47" i="10" s="1"/>
  <c r="A46" i="10"/>
  <c r="G46" i="10" s="1"/>
  <c r="A45" i="10"/>
  <c r="H45" i="10" s="1"/>
  <c r="A44" i="10"/>
  <c r="Q44" i="10" s="1"/>
  <c r="A43" i="10"/>
  <c r="G43" i="10" s="1"/>
  <c r="A42" i="10"/>
  <c r="G42" i="10" s="1"/>
  <c r="A41" i="10"/>
  <c r="Q41" i="10" s="1"/>
  <c r="A40" i="10"/>
  <c r="Q40" i="10" s="1"/>
  <c r="A39" i="10"/>
  <c r="G39" i="10" s="1"/>
  <c r="A38" i="10"/>
  <c r="G38" i="10" s="1"/>
  <c r="A37" i="10"/>
  <c r="H37" i="10" s="1"/>
  <c r="A36" i="10"/>
  <c r="Q36" i="10" s="1"/>
  <c r="A35" i="10"/>
  <c r="G35" i="10" s="1"/>
  <c r="A34" i="10"/>
  <c r="G34" i="10" s="1"/>
  <c r="A33" i="10"/>
  <c r="Q33" i="10" s="1"/>
  <c r="A32" i="10"/>
  <c r="Q32" i="10" s="1"/>
  <c r="A31" i="10"/>
  <c r="G31" i="10" s="1"/>
  <c r="A30" i="10"/>
  <c r="G30" i="10" s="1"/>
  <c r="A29" i="10"/>
  <c r="H29" i="10" s="1"/>
  <c r="A28" i="10"/>
  <c r="Q28" i="10" s="1"/>
  <c r="A27" i="10"/>
  <c r="G27" i="10" s="1"/>
  <c r="A26" i="10"/>
  <c r="G26" i="10" s="1"/>
  <c r="A25" i="10"/>
  <c r="Q25" i="10" s="1"/>
  <c r="A24" i="10"/>
  <c r="Q24" i="10" s="1"/>
  <c r="A23" i="10"/>
  <c r="G23" i="10" s="1"/>
  <c r="A22" i="10"/>
  <c r="G22" i="10" s="1"/>
  <c r="A21" i="10"/>
  <c r="H21" i="10" s="1"/>
  <c r="A20" i="10"/>
  <c r="Q20" i="10" s="1"/>
  <c r="A19" i="10"/>
  <c r="G19" i="10" s="1"/>
  <c r="A18" i="10"/>
  <c r="H18" i="10" s="1"/>
  <c r="A17" i="10"/>
  <c r="Q17" i="10" s="1"/>
  <c r="A16" i="10"/>
  <c r="Q16" i="10" s="1"/>
  <c r="A15" i="10"/>
  <c r="H15" i="10" s="1"/>
  <c r="A14" i="10"/>
  <c r="Q14" i="10" s="1"/>
  <c r="A13" i="10"/>
  <c r="H13" i="10" s="1"/>
  <c r="A12" i="10"/>
  <c r="Q12" i="10" s="1"/>
  <c r="A11" i="10"/>
  <c r="H11" i="10" s="1"/>
  <c r="A10" i="10"/>
  <c r="H10" i="10" s="1"/>
  <c r="A9" i="10"/>
  <c r="Q9" i="10" s="1"/>
  <c r="A8" i="10"/>
  <c r="Q8" i="10" s="1"/>
  <c r="A7" i="10"/>
  <c r="H7" i="10" s="1"/>
  <c r="A6" i="10"/>
  <c r="Q6" i="10" s="1"/>
  <c r="A5" i="10"/>
  <c r="H5" i="10" s="1"/>
  <c r="A4" i="10"/>
  <c r="Q4" i="10" s="1"/>
  <c r="A202" i="9"/>
  <c r="H202" i="9" s="1"/>
  <c r="A201" i="9"/>
  <c r="H201" i="9" s="1"/>
  <c r="A200" i="9"/>
  <c r="H200" i="9" s="1"/>
  <c r="A199" i="9"/>
  <c r="G199" i="9" s="1"/>
  <c r="A198" i="9"/>
  <c r="H198" i="9" s="1"/>
  <c r="A197" i="9"/>
  <c r="H197" i="9" s="1"/>
  <c r="A196" i="9"/>
  <c r="H196" i="9" s="1"/>
  <c r="A195" i="9"/>
  <c r="H195" i="9" s="1"/>
  <c r="A194" i="9"/>
  <c r="H194" i="9" s="1"/>
  <c r="A193" i="9"/>
  <c r="H193" i="9" s="1"/>
  <c r="A192" i="9"/>
  <c r="H192" i="9" s="1"/>
  <c r="A191" i="9"/>
  <c r="G191" i="9" s="1"/>
  <c r="A190" i="9"/>
  <c r="H190" i="9" s="1"/>
  <c r="A189" i="9"/>
  <c r="H189" i="9" s="1"/>
  <c r="A188" i="9"/>
  <c r="H188" i="9" s="1"/>
  <c r="A187" i="9"/>
  <c r="H187" i="9" s="1"/>
  <c r="A186" i="9"/>
  <c r="H186" i="9" s="1"/>
  <c r="A185" i="9"/>
  <c r="H185" i="9" s="1"/>
  <c r="A184" i="9"/>
  <c r="H184" i="9" s="1"/>
  <c r="A183" i="9"/>
  <c r="G183" i="9" s="1"/>
  <c r="A182" i="9"/>
  <c r="H182" i="9" s="1"/>
  <c r="A181" i="9"/>
  <c r="H181" i="9" s="1"/>
  <c r="A180" i="9"/>
  <c r="H180" i="9" s="1"/>
  <c r="A179" i="9"/>
  <c r="H179" i="9" s="1"/>
  <c r="A178" i="9"/>
  <c r="H178" i="9" s="1"/>
  <c r="A177" i="9"/>
  <c r="G177" i="9" s="1"/>
  <c r="A176" i="9"/>
  <c r="H176" i="9" s="1"/>
  <c r="A175" i="9"/>
  <c r="H175" i="9" s="1"/>
  <c r="A174" i="9"/>
  <c r="H174" i="9" s="1"/>
  <c r="A173" i="9"/>
  <c r="H173" i="9" s="1"/>
  <c r="A172" i="9"/>
  <c r="G172" i="9" s="1"/>
  <c r="A171" i="9"/>
  <c r="H171" i="9" s="1"/>
  <c r="A170" i="9"/>
  <c r="H170" i="9" s="1"/>
  <c r="A169" i="9"/>
  <c r="H169" i="9" s="1"/>
  <c r="A168" i="9"/>
  <c r="H168" i="9" s="1"/>
  <c r="A167" i="9"/>
  <c r="H167" i="9" s="1"/>
  <c r="A166" i="9"/>
  <c r="G166" i="9" s="1"/>
  <c r="A165" i="9"/>
  <c r="H165" i="9" s="1"/>
  <c r="A164" i="9"/>
  <c r="G164" i="9" s="1"/>
  <c r="A163" i="9"/>
  <c r="H163" i="9" s="1"/>
  <c r="A162" i="9"/>
  <c r="H162" i="9" s="1"/>
  <c r="I161" i="9"/>
  <c r="A161" i="9"/>
  <c r="H161" i="9" s="1"/>
  <c r="I160" i="9"/>
  <c r="A160" i="9"/>
  <c r="H160" i="9" s="1"/>
  <c r="I159" i="9"/>
  <c r="A159" i="9"/>
  <c r="H159" i="9" s="1"/>
  <c r="I158" i="9"/>
  <c r="A158" i="9"/>
  <c r="H158" i="9" s="1"/>
  <c r="I157" i="9"/>
  <c r="A157" i="9"/>
  <c r="H157" i="9" s="1"/>
  <c r="I156" i="9"/>
  <c r="A156" i="9"/>
  <c r="G156" i="9" s="1"/>
  <c r="I155" i="9"/>
  <c r="A155" i="9"/>
  <c r="H155" i="9" s="1"/>
  <c r="I154" i="9"/>
  <c r="A154" i="9"/>
  <c r="H154" i="9" s="1"/>
  <c r="I153" i="9"/>
  <c r="A153" i="9"/>
  <c r="I152" i="9"/>
  <c r="A152" i="9"/>
  <c r="H152" i="9" s="1"/>
  <c r="I151" i="9"/>
  <c r="A151" i="9"/>
  <c r="H151" i="9" s="1"/>
  <c r="I150" i="9"/>
  <c r="A150" i="9"/>
  <c r="G150" i="9" s="1"/>
  <c r="I149" i="9"/>
  <c r="A149" i="9"/>
  <c r="G149" i="9" s="1"/>
  <c r="I148" i="9"/>
  <c r="A148" i="9"/>
  <c r="H148" i="9" s="1"/>
  <c r="I147" i="9"/>
  <c r="A147" i="9"/>
  <c r="H147" i="9" s="1"/>
  <c r="I146" i="9"/>
  <c r="A146" i="9"/>
  <c r="H146" i="9" s="1"/>
  <c r="I145" i="9"/>
  <c r="A145" i="9"/>
  <c r="H145" i="9" s="1"/>
  <c r="I144" i="9"/>
  <c r="A144" i="9"/>
  <c r="H144" i="9" s="1"/>
  <c r="I143" i="9"/>
  <c r="A143" i="9"/>
  <c r="H143" i="9" s="1"/>
  <c r="I142" i="9"/>
  <c r="A142" i="9"/>
  <c r="H142" i="9" s="1"/>
  <c r="I141" i="9"/>
  <c r="A141" i="9"/>
  <c r="G141" i="9" s="1"/>
  <c r="I140" i="9"/>
  <c r="A140" i="9"/>
  <c r="H140" i="9" s="1"/>
  <c r="I139" i="9"/>
  <c r="A139" i="9"/>
  <c r="H139" i="9" s="1"/>
  <c r="I138" i="9"/>
  <c r="A138" i="9"/>
  <c r="H138" i="9" s="1"/>
  <c r="I137" i="9"/>
  <c r="A137" i="9"/>
  <c r="H137" i="9" s="1"/>
  <c r="I136" i="9"/>
  <c r="A136" i="9"/>
  <c r="H136" i="9" s="1"/>
  <c r="I135" i="9"/>
  <c r="A135" i="9"/>
  <c r="H135" i="9" s="1"/>
  <c r="I134" i="9"/>
  <c r="A134" i="9"/>
  <c r="H134" i="9" s="1"/>
  <c r="I133" i="9"/>
  <c r="A133" i="9"/>
  <c r="G133" i="9" s="1"/>
  <c r="I132" i="9"/>
  <c r="A132" i="9"/>
  <c r="H132" i="9" s="1"/>
  <c r="I131" i="9"/>
  <c r="A131" i="9"/>
  <c r="H131" i="9" s="1"/>
  <c r="I130" i="9"/>
  <c r="A130" i="9"/>
  <c r="H130" i="9" s="1"/>
  <c r="I129" i="9"/>
  <c r="A129" i="9"/>
  <c r="H129" i="9" s="1"/>
  <c r="I128" i="9"/>
  <c r="A128" i="9"/>
  <c r="H128" i="9" s="1"/>
  <c r="I127" i="9"/>
  <c r="A127" i="9"/>
  <c r="H127" i="9" s="1"/>
  <c r="I126" i="9"/>
  <c r="A126" i="9"/>
  <c r="H126" i="9" s="1"/>
  <c r="I125" i="9"/>
  <c r="A125" i="9"/>
  <c r="G125" i="9" s="1"/>
  <c r="I124" i="9"/>
  <c r="A124" i="9"/>
  <c r="H124" i="9" s="1"/>
  <c r="I123" i="9"/>
  <c r="A123" i="9"/>
  <c r="H123" i="9" s="1"/>
  <c r="I122" i="9"/>
  <c r="A122" i="9"/>
  <c r="H122" i="9" s="1"/>
  <c r="I121" i="9"/>
  <c r="A121" i="9"/>
  <c r="H121" i="9" s="1"/>
  <c r="I120" i="9"/>
  <c r="A120" i="9"/>
  <c r="H120" i="9" s="1"/>
  <c r="I119" i="9"/>
  <c r="A119" i="9"/>
  <c r="H119" i="9" s="1"/>
  <c r="I118" i="9"/>
  <c r="A118" i="9"/>
  <c r="H118" i="9" s="1"/>
  <c r="I117" i="9"/>
  <c r="A117" i="9"/>
  <c r="G117" i="9" s="1"/>
  <c r="I116" i="9"/>
  <c r="A116" i="9"/>
  <c r="H116" i="9" s="1"/>
  <c r="I115" i="9"/>
  <c r="A115" i="9"/>
  <c r="H115" i="9" s="1"/>
  <c r="I114" i="9"/>
  <c r="A114" i="9"/>
  <c r="G114" i="9" s="1"/>
  <c r="I113" i="9"/>
  <c r="A113" i="9"/>
  <c r="H113" i="9" s="1"/>
  <c r="I112" i="9"/>
  <c r="A112" i="9"/>
  <c r="H112" i="9" s="1"/>
  <c r="I111" i="9"/>
  <c r="A111" i="9"/>
  <c r="H111" i="9" s="1"/>
  <c r="I110" i="9"/>
  <c r="A110" i="9"/>
  <c r="H110" i="9" s="1"/>
  <c r="I109" i="9"/>
  <c r="A109" i="9"/>
  <c r="H109" i="9" s="1"/>
  <c r="I108" i="9"/>
  <c r="A108" i="9"/>
  <c r="H108" i="9" s="1"/>
  <c r="I107" i="9"/>
  <c r="A107" i="9"/>
  <c r="H107" i="9" s="1"/>
  <c r="I106" i="9"/>
  <c r="A106" i="9"/>
  <c r="H106" i="9" s="1"/>
  <c r="I105" i="9"/>
  <c r="A105" i="9"/>
  <c r="H105" i="9" s="1"/>
  <c r="I104" i="9"/>
  <c r="A104" i="9"/>
  <c r="H104" i="9" s="1"/>
  <c r="I103" i="9"/>
  <c r="A103" i="9"/>
  <c r="I102" i="9"/>
  <c r="A102" i="9"/>
  <c r="I101" i="9"/>
  <c r="A101" i="9"/>
  <c r="G101" i="9" s="1"/>
  <c r="I100" i="9"/>
  <c r="A100" i="9"/>
  <c r="H100" i="9" s="1"/>
  <c r="I99" i="9"/>
  <c r="A99" i="9"/>
  <c r="G99" i="9" s="1"/>
  <c r="I98" i="9"/>
  <c r="A98" i="9"/>
  <c r="I97" i="9"/>
  <c r="A97" i="9"/>
  <c r="G97" i="9" s="1"/>
  <c r="I96" i="9"/>
  <c r="A96" i="9"/>
  <c r="G96" i="9" s="1"/>
  <c r="I95" i="9"/>
  <c r="A95" i="9"/>
  <c r="H95" i="9" s="1"/>
  <c r="I94" i="9"/>
  <c r="A94" i="9"/>
  <c r="I93" i="9"/>
  <c r="A93" i="9"/>
  <c r="G93" i="9" s="1"/>
  <c r="I92" i="9"/>
  <c r="A92" i="9"/>
  <c r="H92" i="9" s="1"/>
  <c r="I91" i="9"/>
  <c r="A91" i="9"/>
  <c r="G91" i="9" s="1"/>
  <c r="I90" i="9"/>
  <c r="A90" i="9"/>
  <c r="I89" i="9"/>
  <c r="A89" i="9"/>
  <c r="G89" i="9" s="1"/>
  <c r="I88" i="9"/>
  <c r="A88" i="9"/>
  <c r="G88" i="9" s="1"/>
  <c r="I87" i="9"/>
  <c r="A87" i="9"/>
  <c r="H87" i="9" s="1"/>
  <c r="I86" i="9"/>
  <c r="A86" i="9"/>
  <c r="I85" i="9"/>
  <c r="A85" i="9"/>
  <c r="G85" i="9" s="1"/>
  <c r="I84" i="9"/>
  <c r="A84" i="9"/>
  <c r="H84" i="9" s="1"/>
  <c r="I83" i="9"/>
  <c r="A83" i="9"/>
  <c r="G83" i="9" s="1"/>
  <c r="I82" i="9"/>
  <c r="A82" i="9"/>
  <c r="I81" i="9"/>
  <c r="A81" i="9"/>
  <c r="G81" i="9" s="1"/>
  <c r="I80" i="9"/>
  <c r="A80" i="9"/>
  <c r="G80" i="9" s="1"/>
  <c r="I79" i="9"/>
  <c r="A79" i="9"/>
  <c r="H79" i="9" s="1"/>
  <c r="I78" i="9"/>
  <c r="A78" i="9"/>
  <c r="I77" i="9"/>
  <c r="A77" i="9"/>
  <c r="G77" i="9" s="1"/>
  <c r="I76" i="9"/>
  <c r="A76" i="9"/>
  <c r="H76" i="9" s="1"/>
  <c r="I75" i="9"/>
  <c r="A75" i="9"/>
  <c r="G75" i="9" s="1"/>
  <c r="I74" i="9"/>
  <c r="A74" i="9"/>
  <c r="I73" i="9"/>
  <c r="A73" i="9"/>
  <c r="G73" i="9" s="1"/>
  <c r="I72" i="9"/>
  <c r="A72" i="9"/>
  <c r="G72" i="9" s="1"/>
  <c r="I71" i="9"/>
  <c r="A71" i="9"/>
  <c r="H71" i="9" s="1"/>
  <c r="I70" i="9"/>
  <c r="A70" i="9"/>
  <c r="I69" i="9"/>
  <c r="A69" i="9"/>
  <c r="G69" i="9" s="1"/>
  <c r="I68" i="9"/>
  <c r="A68" i="9"/>
  <c r="H68" i="9" s="1"/>
  <c r="I67" i="9"/>
  <c r="A67" i="9"/>
  <c r="G67" i="9" s="1"/>
  <c r="I66" i="9"/>
  <c r="A66" i="9"/>
  <c r="H66" i="9" s="1"/>
  <c r="I65" i="9"/>
  <c r="A65" i="9"/>
  <c r="G65" i="9" s="1"/>
  <c r="I64" i="9"/>
  <c r="A64" i="9"/>
  <c r="G64" i="9" s="1"/>
  <c r="I63" i="9"/>
  <c r="A63" i="9"/>
  <c r="H63" i="9" s="1"/>
  <c r="I62" i="9"/>
  <c r="A62" i="9"/>
  <c r="H62" i="9" s="1"/>
  <c r="I61" i="9"/>
  <c r="A61" i="9"/>
  <c r="G61" i="9" s="1"/>
  <c r="I60" i="9"/>
  <c r="A60" i="9"/>
  <c r="H60" i="9" s="1"/>
  <c r="I59" i="9"/>
  <c r="A59" i="9"/>
  <c r="H59" i="9" s="1"/>
  <c r="I58" i="9"/>
  <c r="A58" i="9"/>
  <c r="H58" i="9" s="1"/>
  <c r="I57" i="9"/>
  <c r="A57" i="9"/>
  <c r="G57" i="9" s="1"/>
  <c r="I56" i="9"/>
  <c r="A56" i="9"/>
  <c r="G56" i="9" s="1"/>
  <c r="I55" i="9"/>
  <c r="A55" i="9"/>
  <c r="H55" i="9" s="1"/>
  <c r="I54" i="9"/>
  <c r="A54" i="9"/>
  <c r="H54" i="9" s="1"/>
  <c r="I53" i="9"/>
  <c r="A53" i="9"/>
  <c r="I52" i="9"/>
  <c r="I51" i="9"/>
  <c r="I50" i="9"/>
  <c r="I49" i="9"/>
  <c r="I48" i="9"/>
  <c r="I47" i="9"/>
  <c r="I46" i="9"/>
  <c r="I45" i="9"/>
  <c r="I44" i="9"/>
  <c r="I43" i="9"/>
  <c r="I42" i="9"/>
  <c r="I41" i="9"/>
  <c r="I40" i="9"/>
  <c r="I39" i="9"/>
  <c r="I38" i="9"/>
  <c r="I37" i="9"/>
  <c r="I36" i="9"/>
  <c r="I35" i="9"/>
  <c r="I34" i="9"/>
  <c r="I33" i="9"/>
  <c r="I32" i="9"/>
  <c r="I31" i="9"/>
  <c r="I30" i="9"/>
  <c r="I29" i="9"/>
  <c r="I28" i="9"/>
  <c r="I27" i="9"/>
  <c r="I26" i="9"/>
  <c r="I25" i="9"/>
  <c r="I24" i="9"/>
  <c r="I23" i="9"/>
  <c r="I22" i="9"/>
  <c r="I21" i="9"/>
  <c r="I20" i="9"/>
  <c r="I19" i="9"/>
  <c r="I18" i="9"/>
  <c r="I17" i="9"/>
  <c r="I16" i="9"/>
  <c r="I15" i="9"/>
  <c r="I14" i="9"/>
  <c r="I13" i="9"/>
  <c r="I12" i="9"/>
  <c r="I11" i="9"/>
  <c r="I10" i="9"/>
  <c r="I9" i="9"/>
  <c r="I8" i="9"/>
  <c r="I7" i="9"/>
  <c r="I6" i="9"/>
  <c r="I5" i="9"/>
  <c r="I4" i="9"/>
  <c r="A52" i="9"/>
  <c r="A51" i="9"/>
  <c r="A50" i="9"/>
  <c r="A49" i="9"/>
  <c r="A48" i="9"/>
  <c r="A47" i="9"/>
  <c r="A46" i="9"/>
  <c r="A45" i="9"/>
  <c r="A44" i="9"/>
  <c r="A43" i="9"/>
  <c r="A42" i="9"/>
  <c r="A41" i="9"/>
  <c r="A40" i="9"/>
  <c r="A39" i="9"/>
  <c r="A38" i="9"/>
  <c r="A37" i="9"/>
  <c r="A36" i="9"/>
  <c r="A35" i="9"/>
  <c r="A34" i="9"/>
  <c r="A33" i="9"/>
  <c r="A32" i="9"/>
  <c r="A31" i="9"/>
  <c r="A30" i="9"/>
  <c r="A29" i="9"/>
  <c r="A28" i="9"/>
  <c r="A27" i="9"/>
  <c r="A26" i="9"/>
  <c r="A25" i="9"/>
  <c r="A24" i="9"/>
  <c r="A23" i="9"/>
  <c r="A22" i="9"/>
  <c r="A21" i="9"/>
  <c r="A20" i="9"/>
  <c r="A19" i="9"/>
  <c r="A18" i="9"/>
  <c r="A17" i="9"/>
  <c r="A16" i="9"/>
  <c r="A15" i="9"/>
  <c r="A14" i="9"/>
  <c r="A13" i="9"/>
  <c r="A12" i="9"/>
  <c r="A11" i="9"/>
  <c r="A10" i="9"/>
  <c r="A9" i="9"/>
  <c r="A8" i="9"/>
  <c r="A7" i="9"/>
  <c r="A6" i="9"/>
  <c r="A5" i="9"/>
  <c r="A4" i="9"/>
  <c r="A3" i="9"/>
  <c r="H250" i="12" l="1"/>
  <c r="H205" i="9"/>
  <c r="G226" i="12"/>
  <c r="G218" i="12"/>
  <c r="G247" i="10"/>
  <c r="H227" i="12"/>
  <c r="H219" i="12"/>
  <c r="H219" i="9"/>
  <c r="H234" i="10"/>
  <c r="H242" i="10"/>
  <c r="H228" i="12"/>
  <c r="G236" i="12"/>
  <c r="H243" i="10"/>
  <c r="G251" i="10"/>
  <c r="G243" i="10"/>
  <c r="H252" i="10"/>
  <c r="H227" i="10"/>
  <c r="G246" i="12"/>
  <c r="H214" i="12"/>
  <c r="G204" i="12"/>
  <c r="H211" i="12"/>
  <c r="H230" i="12"/>
  <c r="G222" i="12"/>
  <c r="G203" i="12"/>
  <c r="G239" i="10"/>
  <c r="H243" i="12"/>
  <c r="H210" i="12"/>
  <c r="G242" i="12"/>
  <c r="H206" i="12"/>
  <c r="G238" i="12"/>
  <c r="H226" i="10"/>
  <c r="G242" i="10"/>
  <c r="G233" i="12"/>
  <c r="G249" i="12"/>
  <c r="H241" i="12"/>
  <c r="H225" i="12"/>
  <c r="H235" i="10"/>
  <c r="G209" i="9"/>
  <c r="G229" i="10"/>
  <c r="H228" i="9"/>
  <c r="H227" i="9"/>
  <c r="G207" i="9"/>
  <c r="H214" i="9"/>
  <c r="G210" i="9"/>
  <c r="G217" i="12"/>
  <c r="H231" i="10"/>
  <c r="H247" i="10"/>
  <c r="H228" i="10"/>
  <c r="H244" i="10"/>
  <c r="H223" i="10"/>
  <c r="G223" i="10"/>
  <c r="H239" i="10"/>
  <c r="H212" i="10"/>
  <c r="H213" i="9"/>
  <c r="G208" i="9"/>
  <c r="G235" i="10"/>
  <c r="G220" i="10"/>
  <c r="G212" i="9"/>
  <c r="H219" i="10"/>
  <c r="G231" i="10"/>
  <c r="H210" i="10"/>
  <c r="G246" i="10"/>
  <c r="H248" i="12"/>
  <c r="G238" i="10"/>
  <c r="G211" i="10"/>
  <c r="H250" i="9"/>
  <c r="H216" i="12"/>
  <c r="H224" i="12"/>
  <c r="G240" i="12"/>
  <c r="H232" i="12"/>
  <c r="G208" i="12"/>
  <c r="G227" i="10"/>
  <c r="G226" i="10"/>
  <c r="H215" i="10"/>
  <c r="H235" i="9"/>
  <c r="G218" i="9"/>
  <c r="G207" i="10"/>
  <c r="G203" i="10"/>
  <c r="H207" i="10"/>
  <c r="G219" i="10"/>
  <c r="H203" i="10"/>
  <c r="G215" i="10"/>
  <c r="H248" i="10"/>
  <c r="H232" i="10"/>
  <c r="G217" i="10"/>
  <c r="H214" i="10"/>
  <c r="G216" i="10"/>
  <c r="Q207" i="10"/>
  <c r="Q215" i="10"/>
  <c r="H211" i="10"/>
  <c r="G244" i="10"/>
  <c r="G228" i="10"/>
  <c r="G212" i="10"/>
  <c r="Q223" i="10"/>
  <c r="Q231" i="10"/>
  <c r="H224" i="10"/>
  <c r="Q239" i="10"/>
  <c r="H206" i="10"/>
  <c r="Q247" i="10"/>
  <c r="H211" i="9"/>
  <c r="H244" i="9"/>
  <c r="G249" i="9"/>
  <c r="G225" i="10"/>
  <c r="P208" i="10"/>
  <c r="P216" i="10"/>
  <c r="P224" i="10"/>
  <c r="P232" i="10"/>
  <c r="P240" i="10"/>
  <c r="P248" i="10"/>
  <c r="Q206" i="10"/>
  <c r="Q214" i="10"/>
  <c r="Q222" i="10"/>
  <c r="Q230" i="10"/>
  <c r="Q238" i="10"/>
  <c r="Q246" i="10"/>
  <c r="P209" i="10"/>
  <c r="P217" i="10"/>
  <c r="P225" i="10"/>
  <c r="P233" i="10"/>
  <c r="P241" i="10"/>
  <c r="P249" i="10"/>
  <c r="G213" i="12"/>
  <c r="H213" i="12"/>
  <c r="G245" i="12"/>
  <c r="H245" i="12"/>
  <c r="G209" i="10"/>
  <c r="P210" i="10"/>
  <c r="P218" i="10"/>
  <c r="P226" i="10"/>
  <c r="P234" i="10"/>
  <c r="P242" i="10"/>
  <c r="P250" i="10"/>
  <c r="Q208" i="10"/>
  <c r="Q216" i="10"/>
  <c r="Q240" i="10"/>
  <c r="Q248" i="10"/>
  <c r="P203" i="10"/>
  <c r="P211" i="10"/>
  <c r="P219" i="10"/>
  <c r="P227" i="10"/>
  <c r="P235" i="10"/>
  <c r="P243" i="10"/>
  <c r="P251" i="10"/>
  <c r="Q233" i="10"/>
  <c r="Q241" i="10"/>
  <c r="Q249" i="10"/>
  <c r="P204" i="10"/>
  <c r="P212" i="10"/>
  <c r="P220" i="10"/>
  <c r="P228" i="10"/>
  <c r="P236" i="10"/>
  <c r="P244" i="10"/>
  <c r="P252" i="10"/>
  <c r="Q218" i="10"/>
  <c r="Q234" i="10"/>
  <c r="Q250" i="10"/>
  <c r="P205" i="10"/>
  <c r="P213" i="10"/>
  <c r="P221" i="10"/>
  <c r="P229" i="10"/>
  <c r="P237" i="10"/>
  <c r="P245" i="10"/>
  <c r="P206" i="10"/>
  <c r="P214" i="10"/>
  <c r="P222" i="10"/>
  <c r="P230" i="10"/>
  <c r="P238" i="10"/>
  <c r="P246" i="10"/>
  <c r="Q204" i="10"/>
  <c r="Q220" i="10"/>
  <c r="Q236" i="10"/>
  <c r="Q252" i="10"/>
  <c r="Q205" i="10"/>
  <c r="Q213" i="10"/>
  <c r="Q221" i="10"/>
  <c r="Q237" i="10"/>
  <c r="Q245" i="10"/>
  <c r="G233" i="9"/>
  <c r="G229" i="12"/>
  <c r="G237" i="12"/>
  <c r="G221" i="12"/>
  <c r="H235" i="12"/>
  <c r="G205" i="12"/>
  <c r="G247" i="12"/>
  <c r="G239" i="12"/>
  <c r="G231" i="12"/>
  <c r="G223" i="12"/>
  <c r="G215" i="12"/>
  <c r="G207" i="12"/>
  <c r="H205" i="10"/>
  <c r="G237" i="10"/>
  <c r="H250" i="10"/>
  <c r="H240" i="10"/>
  <c r="H222" i="10"/>
  <c r="H213" i="10"/>
  <c r="H204" i="10"/>
  <c r="G245" i="10"/>
  <c r="G236" i="10"/>
  <c r="G218" i="10"/>
  <c r="G208" i="10"/>
  <c r="H229" i="10"/>
  <c r="G224" i="10"/>
  <c r="H221" i="10"/>
  <c r="G232" i="10"/>
  <c r="H230" i="10"/>
  <c r="H249" i="10"/>
  <c r="H241" i="10"/>
  <c r="H233" i="10"/>
  <c r="H225" i="10"/>
  <c r="H217" i="10"/>
  <c r="H209" i="10"/>
  <c r="G220" i="9"/>
  <c r="H251" i="9"/>
  <c r="H243" i="9"/>
  <c r="H242" i="9"/>
  <c r="G236" i="9"/>
  <c r="H231" i="9"/>
  <c r="H241" i="9"/>
  <c r="H229" i="9"/>
  <c r="G234" i="9"/>
  <c r="H248" i="9"/>
  <c r="H240" i="9"/>
  <c r="H247" i="9"/>
  <c r="H239" i="9"/>
  <c r="H246" i="9"/>
  <c r="H238" i="9"/>
  <c r="H223" i="9"/>
  <c r="H245" i="9"/>
  <c r="H237" i="9"/>
  <c r="H221" i="9"/>
  <c r="G252" i="9"/>
  <c r="G217" i="9"/>
  <c r="H226" i="9"/>
  <c r="G216" i="9"/>
  <c r="H225" i="9"/>
  <c r="H224" i="9"/>
  <c r="H215" i="9"/>
  <c r="H232" i="9"/>
  <c r="G222" i="9"/>
  <c r="G230" i="9"/>
  <c r="H206" i="9"/>
  <c r="H203" i="9"/>
  <c r="G204" i="9"/>
  <c r="G105" i="10"/>
  <c r="G142" i="9"/>
  <c r="Q31" i="10"/>
  <c r="P61" i="10"/>
  <c r="Q107" i="10"/>
  <c r="Q139" i="10"/>
  <c r="Q171" i="10"/>
  <c r="H30" i="10"/>
  <c r="Q35" i="10"/>
  <c r="P65" i="10"/>
  <c r="Q111" i="10"/>
  <c r="Q143" i="10"/>
  <c r="Q175" i="10"/>
  <c r="Q7" i="10"/>
  <c r="Q39" i="10"/>
  <c r="P69" i="10"/>
  <c r="Q115" i="10"/>
  <c r="Q147" i="10"/>
  <c r="Q179" i="10"/>
  <c r="Q11" i="10"/>
  <c r="Q43" i="10"/>
  <c r="P73" i="10"/>
  <c r="Q119" i="10"/>
  <c r="Q151" i="10"/>
  <c r="Q183" i="10"/>
  <c r="Q15" i="10"/>
  <c r="Q47" i="10"/>
  <c r="P77" i="10"/>
  <c r="Q123" i="10"/>
  <c r="Q155" i="10"/>
  <c r="Q187" i="10"/>
  <c r="Q19" i="10"/>
  <c r="Q51" i="10"/>
  <c r="P81" i="10"/>
  <c r="Q127" i="10"/>
  <c r="Q159" i="10"/>
  <c r="Q191" i="10"/>
  <c r="Q23" i="10"/>
  <c r="P53" i="10"/>
  <c r="P85" i="10"/>
  <c r="Q131" i="10"/>
  <c r="Q163" i="10"/>
  <c r="Q195" i="10"/>
  <c r="Q27" i="10"/>
  <c r="P57" i="10"/>
  <c r="Q103" i="10"/>
  <c r="Q135" i="10"/>
  <c r="Q167" i="10"/>
  <c r="Q199" i="10"/>
  <c r="H166" i="9"/>
  <c r="G156" i="10"/>
  <c r="P156" i="10"/>
  <c r="P160" i="10"/>
  <c r="P164" i="10"/>
  <c r="P168" i="10"/>
  <c r="P172" i="10"/>
  <c r="P176" i="10"/>
  <c r="P180" i="10"/>
  <c r="P184" i="10"/>
  <c r="P188" i="10"/>
  <c r="P192" i="10"/>
  <c r="P196" i="10"/>
  <c r="P200" i="10"/>
  <c r="H164" i="9"/>
  <c r="G180" i="10"/>
  <c r="Q200" i="10"/>
  <c r="P153" i="10"/>
  <c r="P157" i="10"/>
  <c r="P161" i="10"/>
  <c r="P165" i="10"/>
  <c r="P169" i="10"/>
  <c r="P173" i="10"/>
  <c r="P177" i="10"/>
  <c r="P181" i="10"/>
  <c r="P185" i="10"/>
  <c r="P189" i="10"/>
  <c r="P193" i="10"/>
  <c r="P197" i="10"/>
  <c r="P201" i="10"/>
  <c r="Q157" i="10"/>
  <c r="Q161" i="10"/>
  <c r="Q165" i="10"/>
  <c r="Q169" i="10"/>
  <c r="Q173" i="10"/>
  <c r="Q177" i="10"/>
  <c r="Q181" i="10"/>
  <c r="Q185" i="10"/>
  <c r="Q189" i="10"/>
  <c r="Q193" i="10"/>
  <c r="Q197" i="10"/>
  <c r="Q201" i="10"/>
  <c r="P154" i="10"/>
  <c r="P158" i="10"/>
  <c r="P162" i="10"/>
  <c r="P166" i="10"/>
  <c r="P170" i="10"/>
  <c r="P174" i="10"/>
  <c r="P178" i="10"/>
  <c r="P182" i="10"/>
  <c r="P186" i="10"/>
  <c r="P190" i="10"/>
  <c r="P194" i="10"/>
  <c r="P198" i="10"/>
  <c r="P202" i="10"/>
  <c r="P107" i="10"/>
  <c r="P111" i="10"/>
  <c r="P115" i="10"/>
  <c r="P119" i="10"/>
  <c r="P123" i="10"/>
  <c r="P127" i="10"/>
  <c r="P131" i="10"/>
  <c r="P135" i="10"/>
  <c r="P139" i="10"/>
  <c r="P143" i="10"/>
  <c r="P147" i="10"/>
  <c r="P151" i="10"/>
  <c r="P104" i="10"/>
  <c r="P108" i="10"/>
  <c r="P112" i="10"/>
  <c r="P116" i="10"/>
  <c r="P120" i="10"/>
  <c r="P124" i="10"/>
  <c r="P128" i="10"/>
  <c r="P132" i="10"/>
  <c r="P136" i="10"/>
  <c r="P140" i="10"/>
  <c r="P144" i="10"/>
  <c r="P148" i="10"/>
  <c r="P152" i="10"/>
  <c r="G122" i="9"/>
  <c r="P105" i="10"/>
  <c r="P109" i="10"/>
  <c r="P113" i="10"/>
  <c r="P117" i="10"/>
  <c r="P121" i="10"/>
  <c r="P125" i="10"/>
  <c r="P129" i="10"/>
  <c r="P133" i="10"/>
  <c r="P137" i="10"/>
  <c r="P141" i="10"/>
  <c r="P145" i="10"/>
  <c r="P149" i="10"/>
  <c r="G121" i="10"/>
  <c r="Q109" i="10"/>
  <c r="Q117" i="10"/>
  <c r="Q125" i="10"/>
  <c r="Q133" i="10"/>
  <c r="Q141" i="10"/>
  <c r="Q149" i="10"/>
  <c r="P106" i="10"/>
  <c r="P110" i="10"/>
  <c r="P114" i="10"/>
  <c r="P118" i="10"/>
  <c r="P122" i="10"/>
  <c r="P126" i="10"/>
  <c r="P130" i="10"/>
  <c r="P134" i="10"/>
  <c r="P138" i="10"/>
  <c r="P142" i="10"/>
  <c r="P146" i="10"/>
  <c r="P150" i="10"/>
  <c r="G118" i="9"/>
  <c r="Q106" i="10"/>
  <c r="Q110" i="10"/>
  <c r="Q114" i="10"/>
  <c r="Q118" i="10"/>
  <c r="Q122" i="10"/>
  <c r="Q126" i="10"/>
  <c r="Q130" i="10"/>
  <c r="Q134" i="10"/>
  <c r="Q138" i="10"/>
  <c r="Q142" i="10"/>
  <c r="Q146" i="10"/>
  <c r="Q150" i="10"/>
  <c r="P55" i="10"/>
  <c r="P59" i="10"/>
  <c r="P63" i="10"/>
  <c r="P67" i="10"/>
  <c r="P71" i="10"/>
  <c r="P75" i="10"/>
  <c r="P79" i="10"/>
  <c r="P83" i="10"/>
  <c r="P87" i="10"/>
  <c r="P91" i="10"/>
  <c r="P95" i="10"/>
  <c r="P99" i="10"/>
  <c r="P56" i="10"/>
  <c r="P60" i="10"/>
  <c r="P64" i="10"/>
  <c r="P68" i="10"/>
  <c r="P72" i="10"/>
  <c r="P76" i="10"/>
  <c r="P80" i="10"/>
  <c r="P84" i="10"/>
  <c r="P88" i="10"/>
  <c r="P92" i="10"/>
  <c r="P96" i="10"/>
  <c r="P100" i="10"/>
  <c r="Q64" i="10"/>
  <c r="Q68" i="10"/>
  <c r="Q80" i="10"/>
  <c r="Q84" i="10"/>
  <c r="Q96" i="10"/>
  <c r="Q100" i="10"/>
  <c r="P89" i="10"/>
  <c r="P93" i="10"/>
  <c r="P97" i="10"/>
  <c r="P101" i="10"/>
  <c r="Q57" i="10"/>
  <c r="Q61" i="10"/>
  <c r="Q65" i="10"/>
  <c r="Q73" i="10"/>
  <c r="Q77" i="10"/>
  <c r="Q81" i="10"/>
  <c r="Q89" i="10"/>
  <c r="Q93" i="10"/>
  <c r="Q97" i="10"/>
  <c r="Q101" i="10"/>
  <c r="P54" i="10"/>
  <c r="P58" i="10"/>
  <c r="P62" i="10"/>
  <c r="P66" i="10"/>
  <c r="P70" i="10"/>
  <c r="P74" i="10"/>
  <c r="P78" i="10"/>
  <c r="P82" i="10"/>
  <c r="P86" i="10"/>
  <c r="P90" i="10"/>
  <c r="P94" i="10"/>
  <c r="P98" i="10"/>
  <c r="P102" i="10"/>
  <c r="P7" i="10"/>
  <c r="P11" i="10"/>
  <c r="P15" i="10"/>
  <c r="P19" i="10"/>
  <c r="P23" i="10"/>
  <c r="P27" i="10"/>
  <c r="P31" i="10"/>
  <c r="P35" i="10"/>
  <c r="P39" i="10"/>
  <c r="P43" i="10"/>
  <c r="P47" i="10"/>
  <c r="P51" i="10"/>
  <c r="P4" i="10"/>
  <c r="P8" i="10"/>
  <c r="P12" i="10"/>
  <c r="P16" i="10"/>
  <c r="P20" i="10"/>
  <c r="P24" i="10"/>
  <c r="P28" i="10"/>
  <c r="P32" i="10"/>
  <c r="P36" i="10"/>
  <c r="P40" i="10"/>
  <c r="P44" i="10"/>
  <c r="P48" i="10"/>
  <c r="P52" i="10"/>
  <c r="P5" i="10"/>
  <c r="P9" i="10"/>
  <c r="P13" i="10"/>
  <c r="P17" i="10"/>
  <c r="P21" i="10"/>
  <c r="P25" i="10"/>
  <c r="P29" i="10"/>
  <c r="P33" i="10"/>
  <c r="P37" i="10"/>
  <c r="P41" i="10"/>
  <c r="P45" i="10"/>
  <c r="P49" i="10"/>
  <c r="Q5" i="10"/>
  <c r="Q13" i="10"/>
  <c r="Q21" i="10"/>
  <c r="Q29" i="10"/>
  <c r="Q37" i="10"/>
  <c r="Q45" i="10"/>
  <c r="P6" i="10"/>
  <c r="P10" i="10"/>
  <c r="P14" i="10"/>
  <c r="P18" i="10"/>
  <c r="P22" i="10"/>
  <c r="P26" i="10"/>
  <c r="P30" i="10"/>
  <c r="P34" i="10"/>
  <c r="P38" i="10"/>
  <c r="P42" i="10"/>
  <c r="P46" i="10"/>
  <c r="P50" i="10"/>
  <c r="Q10" i="10"/>
  <c r="Q18" i="10"/>
  <c r="Q22" i="10"/>
  <c r="Q26" i="10"/>
  <c r="Q30" i="10"/>
  <c r="Q34" i="10"/>
  <c r="Q38" i="10"/>
  <c r="Q42" i="10"/>
  <c r="Q46" i="10"/>
  <c r="Q50" i="10"/>
  <c r="H38" i="10"/>
  <c r="G25" i="10"/>
  <c r="G115" i="9"/>
  <c r="G143" i="9"/>
  <c r="H150" i="9"/>
  <c r="G58" i="9"/>
  <c r="G95" i="9"/>
  <c r="G126" i="9"/>
  <c r="G146" i="9"/>
  <c r="H183" i="9"/>
  <c r="G188" i="9"/>
  <c r="G190" i="9"/>
  <c r="H180" i="10"/>
  <c r="G201" i="9"/>
  <c r="G133" i="10"/>
  <c r="G130" i="9"/>
  <c r="G135" i="9"/>
  <c r="H126" i="10"/>
  <c r="G123" i="9"/>
  <c r="G110" i="9"/>
  <c r="H117" i="9"/>
  <c r="G119" i="9"/>
  <c r="G62" i="9"/>
  <c r="H6" i="10"/>
  <c r="G33" i="10"/>
  <c r="H22" i="10"/>
  <c r="G80" i="10"/>
  <c r="G129" i="10"/>
  <c r="H142" i="10"/>
  <c r="H145" i="10"/>
  <c r="H9" i="10"/>
  <c r="G41" i="10"/>
  <c r="G56" i="10"/>
  <c r="G137" i="10"/>
  <c r="H146" i="10"/>
  <c r="G172" i="10"/>
  <c r="H56" i="10"/>
  <c r="G113" i="10"/>
  <c r="H134" i="10"/>
  <c r="H150" i="10"/>
  <c r="H172" i="10"/>
  <c r="H17" i="10"/>
  <c r="G49" i="10"/>
  <c r="G64" i="10"/>
  <c r="H110" i="10"/>
  <c r="G141" i="10"/>
  <c r="H193" i="10"/>
  <c r="H14" i="10"/>
  <c r="H46" i="10"/>
  <c r="G72" i="10"/>
  <c r="H138" i="10"/>
  <c r="G164" i="10"/>
  <c r="G188" i="10"/>
  <c r="H72" i="10"/>
  <c r="H118" i="10"/>
  <c r="G145" i="10"/>
  <c r="H164" i="10"/>
  <c r="H188" i="10"/>
  <c r="H191" i="9"/>
  <c r="H114" i="9"/>
  <c r="G131" i="9"/>
  <c r="H177" i="9"/>
  <c r="G54" i="9"/>
  <c r="G66" i="9"/>
  <c r="G71" i="9"/>
  <c r="G138" i="9"/>
  <c r="G79" i="9"/>
  <c r="H125" i="9"/>
  <c r="G134" i="9"/>
  <c r="G87" i="9"/>
  <c r="G106" i="9"/>
  <c r="G139" i="9"/>
  <c r="H156" i="9"/>
  <c r="G180" i="9"/>
  <c r="G182" i="9"/>
  <c r="H199" i="9"/>
  <c r="G160" i="10"/>
  <c r="G176" i="10"/>
  <c r="H189" i="10"/>
  <c r="G196" i="10"/>
  <c r="G158" i="9"/>
  <c r="G169" i="9"/>
  <c r="G193" i="9"/>
  <c r="H160" i="10"/>
  <c r="H176" i="10"/>
  <c r="G192" i="10"/>
  <c r="H196" i="10"/>
  <c r="H192" i="10"/>
  <c r="G174" i="9"/>
  <c r="G185" i="9"/>
  <c r="H156" i="10"/>
  <c r="G161" i="9"/>
  <c r="H172" i="9"/>
  <c r="G196" i="9"/>
  <c r="G198" i="9"/>
  <c r="G168" i="10"/>
  <c r="G184" i="10"/>
  <c r="H168" i="10"/>
  <c r="H184" i="10"/>
  <c r="G200" i="10"/>
  <c r="H149" i="9"/>
  <c r="H105" i="10"/>
  <c r="H108" i="10"/>
  <c r="H113" i="10"/>
  <c r="H116" i="10"/>
  <c r="H121" i="10"/>
  <c r="H124" i="10"/>
  <c r="H129" i="10"/>
  <c r="H132" i="10"/>
  <c r="H137" i="10"/>
  <c r="H140" i="10"/>
  <c r="H133" i="9"/>
  <c r="H141" i="9"/>
  <c r="G151" i="9"/>
  <c r="G149" i="10"/>
  <c r="G127" i="9"/>
  <c r="H106" i="10"/>
  <c r="G109" i="10"/>
  <c r="H114" i="10"/>
  <c r="G117" i="10"/>
  <c r="H122" i="10"/>
  <c r="G125" i="10"/>
  <c r="H130" i="10"/>
  <c r="G111" i="9"/>
  <c r="G107" i="9"/>
  <c r="H112" i="10"/>
  <c r="H120" i="10"/>
  <c r="H128" i="10"/>
  <c r="H136" i="10"/>
  <c r="H74" i="9"/>
  <c r="G74" i="9"/>
  <c r="H69" i="10"/>
  <c r="H76" i="10"/>
  <c r="G76" i="10"/>
  <c r="H82" i="9"/>
  <c r="G82" i="9"/>
  <c r="H90" i="9"/>
  <c r="G90" i="9"/>
  <c r="H70" i="9"/>
  <c r="G70" i="9"/>
  <c r="H98" i="9"/>
  <c r="G98" i="9"/>
  <c r="H85" i="10"/>
  <c r="G85" i="10"/>
  <c r="H78" i="9"/>
  <c r="G78" i="9"/>
  <c r="H86" i="9"/>
  <c r="G86" i="9"/>
  <c r="H60" i="10"/>
  <c r="G60" i="10"/>
  <c r="H88" i="10"/>
  <c r="G88" i="10"/>
  <c r="H94" i="9"/>
  <c r="G94" i="9"/>
  <c r="H102" i="9"/>
  <c r="G102" i="9"/>
  <c r="H67" i="9"/>
  <c r="H75" i="9"/>
  <c r="H83" i="9"/>
  <c r="H91" i="9"/>
  <c r="H99" i="9"/>
  <c r="H68" i="10"/>
  <c r="H84" i="10"/>
  <c r="G96" i="10"/>
  <c r="G100" i="10"/>
  <c r="G55" i="9"/>
  <c r="H57" i="9"/>
  <c r="G59" i="9"/>
  <c r="H61" i="9"/>
  <c r="H65" i="9"/>
  <c r="G63" i="9"/>
  <c r="H69" i="9"/>
  <c r="H73" i="9"/>
  <c r="H77" i="9"/>
  <c r="H81" i="9"/>
  <c r="H85" i="9"/>
  <c r="H89" i="9"/>
  <c r="H93" i="9"/>
  <c r="H97" i="9"/>
  <c r="H101" i="9"/>
  <c r="G6" i="10"/>
  <c r="G9" i="10"/>
  <c r="G14" i="10"/>
  <c r="G17" i="10"/>
  <c r="H19" i="10"/>
  <c r="H27" i="10"/>
  <c r="H35" i="10"/>
  <c r="H43" i="10"/>
  <c r="H51" i="10"/>
  <c r="H25" i="10"/>
  <c r="H33" i="10"/>
  <c r="H41" i="10"/>
  <c r="H49" i="10"/>
  <c r="G5" i="10"/>
  <c r="G10" i="10"/>
  <c r="G13" i="10"/>
  <c r="G18" i="10"/>
  <c r="H23" i="10"/>
  <c r="H31" i="10"/>
  <c r="H39" i="10"/>
  <c r="H47" i="10"/>
  <c r="G21" i="10"/>
  <c r="H26" i="10"/>
  <c r="G29" i="10"/>
  <c r="H34" i="10"/>
  <c r="G37" i="10"/>
  <c r="H42" i="10"/>
  <c r="G45" i="10"/>
  <c r="H50" i="10"/>
  <c r="G155" i="10"/>
  <c r="G159" i="10"/>
  <c r="G163" i="10"/>
  <c r="G167" i="10"/>
  <c r="G171" i="10"/>
  <c r="G175" i="10"/>
  <c r="G179" i="10"/>
  <c r="G183" i="10"/>
  <c r="G187" i="10"/>
  <c r="G191" i="10"/>
  <c r="G195" i="10"/>
  <c r="G199" i="10"/>
  <c r="H155" i="10"/>
  <c r="H159" i="10"/>
  <c r="H163" i="10"/>
  <c r="H167" i="10"/>
  <c r="H171" i="10"/>
  <c r="H175" i="10"/>
  <c r="H179" i="10"/>
  <c r="H183" i="10"/>
  <c r="H187" i="10"/>
  <c r="H191" i="10"/>
  <c r="H195" i="10"/>
  <c r="H199" i="10"/>
  <c r="G154" i="10"/>
  <c r="G158" i="10"/>
  <c r="G162" i="10"/>
  <c r="G166" i="10"/>
  <c r="G170" i="10"/>
  <c r="G174" i="10"/>
  <c r="G178" i="10"/>
  <c r="G182" i="10"/>
  <c r="G186" i="10"/>
  <c r="G190" i="10"/>
  <c r="G194" i="10"/>
  <c r="G198" i="10"/>
  <c r="G202" i="10"/>
  <c r="H154" i="10"/>
  <c r="H158" i="10"/>
  <c r="H162" i="10"/>
  <c r="H166" i="10"/>
  <c r="H170" i="10"/>
  <c r="H174" i="10"/>
  <c r="H178" i="10"/>
  <c r="H182" i="10"/>
  <c r="H186" i="10"/>
  <c r="H190" i="10"/>
  <c r="H194" i="10"/>
  <c r="H198" i="10"/>
  <c r="H202" i="10"/>
  <c r="G157" i="10"/>
  <c r="G161" i="10"/>
  <c r="G165" i="10"/>
  <c r="G169" i="10"/>
  <c r="G173" i="10"/>
  <c r="G177" i="10"/>
  <c r="G181" i="10"/>
  <c r="G185" i="10"/>
  <c r="G197" i="10"/>
  <c r="G201" i="10"/>
  <c r="G104" i="10"/>
  <c r="G108" i="10"/>
  <c r="G112" i="10"/>
  <c r="G116" i="10"/>
  <c r="G120" i="10"/>
  <c r="G124" i="10"/>
  <c r="G128" i="10"/>
  <c r="G132" i="10"/>
  <c r="G136" i="10"/>
  <c r="G140" i="10"/>
  <c r="G144" i="10"/>
  <c r="G148" i="10"/>
  <c r="G152" i="10"/>
  <c r="H104" i="10"/>
  <c r="H144" i="10"/>
  <c r="H148" i="10"/>
  <c r="H152" i="10"/>
  <c r="G107" i="10"/>
  <c r="G111" i="10"/>
  <c r="G115" i="10"/>
  <c r="G119" i="10"/>
  <c r="G123" i="10"/>
  <c r="G127" i="10"/>
  <c r="G131" i="10"/>
  <c r="G135" i="10"/>
  <c r="G139" i="10"/>
  <c r="G143" i="10"/>
  <c r="G147" i="10"/>
  <c r="G151" i="10"/>
  <c r="G92" i="10"/>
  <c r="H92" i="10"/>
  <c r="G55" i="10"/>
  <c r="G59" i="10"/>
  <c r="G63" i="10"/>
  <c r="G67" i="10"/>
  <c r="G71" i="10"/>
  <c r="G75" i="10"/>
  <c r="G79" i="10"/>
  <c r="G83" i="10"/>
  <c r="G87" i="10"/>
  <c r="G91" i="10"/>
  <c r="G95" i="10"/>
  <c r="G99" i="10"/>
  <c r="H55" i="10"/>
  <c r="H59" i="10"/>
  <c r="H63" i="10"/>
  <c r="H67" i="10"/>
  <c r="H71" i="10"/>
  <c r="H75" i="10"/>
  <c r="H79" i="10"/>
  <c r="H83" i="10"/>
  <c r="H87" i="10"/>
  <c r="H91" i="10"/>
  <c r="H95" i="10"/>
  <c r="H99" i="10"/>
  <c r="G54" i="10"/>
  <c r="G58" i="10"/>
  <c r="G62" i="10"/>
  <c r="G66" i="10"/>
  <c r="G70" i="10"/>
  <c r="G74" i="10"/>
  <c r="G78" i="10"/>
  <c r="G82" i="10"/>
  <c r="G86" i="10"/>
  <c r="G90" i="10"/>
  <c r="G94" i="10"/>
  <c r="G98" i="10"/>
  <c r="G102" i="10"/>
  <c r="H54" i="10"/>
  <c r="H58" i="10"/>
  <c r="H62" i="10"/>
  <c r="H66" i="10"/>
  <c r="H70" i="10"/>
  <c r="H74" i="10"/>
  <c r="H78" i="10"/>
  <c r="H82" i="10"/>
  <c r="H86" i="10"/>
  <c r="H90" i="10"/>
  <c r="H94" i="10"/>
  <c r="H98" i="10"/>
  <c r="H102" i="10"/>
  <c r="G57" i="10"/>
  <c r="G61" i="10"/>
  <c r="G65" i="10"/>
  <c r="G69" i="10"/>
  <c r="G73" i="10"/>
  <c r="G77" i="10"/>
  <c r="G81" i="10"/>
  <c r="G89" i="10"/>
  <c r="G93" i="10"/>
  <c r="G97" i="10"/>
  <c r="G101" i="10"/>
  <c r="G4" i="10"/>
  <c r="G8" i="10"/>
  <c r="G12" i="10"/>
  <c r="G16" i="10"/>
  <c r="G20" i="10"/>
  <c r="G24" i="10"/>
  <c r="G28" i="10"/>
  <c r="G32" i="10"/>
  <c r="G36" i="10"/>
  <c r="G40" i="10"/>
  <c r="G44" i="10"/>
  <c r="G48" i="10"/>
  <c r="G52" i="10"/>
  <c r="H4" i="10"/>
  <c r="H8" i="10"/>
  <c r="H12" i="10"/>
  <c r="H16" i="10"/>
  <c r="H20" i="10"/>
  <c r="H24" i="10"/>
  <c r="H28" i="10"/>
  <c r="H32" i="10"/>
  <c r="H36" i="10"/>
  <c r="H40" i="10"/>
  <c r="H44" i="10"/>
  <c r="H48" i="10"/>
  <c r="H52" i="10"/>
  <c r="G7" i="10"/>
  <c r="G11" i="10"/>
  <c r="G15" i="10"/>
  <c r="G155" i="9"/>
  <c r="G163" i="9"/>
  <c r="G171" i="9"/>
  <c r="G179" i="9"/>
  <c r="G187" i="9"/>
  <c r="G195" i="9"/>
  <c r="G160" i="9"/>
  <c r="G168" i="9"/>
  <c r="G176" i="9"/>
  <c r="G184" i="9"/>
  <c r="G192" i="9"/>
  <c r="G200" i="9"/>
  <c r="G157" i="9"/>
  <c r="G165" i="9"/>
  <c r="G173" i="9"/>
  <c r="G181" i="9"/>
  <c r="G189" i="9"/>
  <c r="G197" i="9"/>
  <c r="G154" i="9"/>
  <c r="G162" i="9"/>
  <c r="G170" i="9"/>
  <c r="G178" i="9"/>
  <c r="G186" i="9"/>
  <c r="G194" i="9"/>
  <c r="G202" i="9"/>
  <c r="G159" i="9"/>
  <c r="G167" i="9"/>
  <c r="G175" i="9"/>
  <c r="G108" i="9"/>
  <c r="G116" i="9"/>
  <c r="G124" i="9"/>
  <c r="G132" i="9"/>
  <c r="G140" i="9"/>
  <c r="G148" i="9"/>
  <c r="G105" i="9"/>
  <c r="G113" i="9"/>
  <c r="G121" i="9"/>
  <c r="G129" i="9"/>
  <c r="G137" i="9"/>
  <c r="G145" i="9"/>
  <c r="G147" i="9"/>
  <c r="G104" i="9"/>
  <c r="G112" i="9"/>
  <c r="G120" i="9"/>
  <c r="G128" i="9"/>
  <c r="G136" i="9"/>
  <c r="G144" i="9"/>
  <c r="G152" i="9"/>
  <c r="G109" i="9"/>
  <c r="H56" i="9"/>
  <c r="H64" i="9"/>
  <c r="H72" i="9"/>
  <c r="H80" i="9"/>
  <c r="H88" i="9"/>
  <c r="H96" i="9"/>
  <c r="G60" i="9"/>
  <c r="G68" i="9"/>
  <c r="G76" i="9"/>
  <c r="G84" i="9"/>
  <c r="G92" i="9"/>
  <c r="G100" i="9"/>
  <c r="A4" i="12" l="1"/>
  <c r="H4" i="12" s="1"/>
  <c r="A5" i="12"/>
  <c r="H5" i="12" s="1"/>
  <c r="A6" i="12"/>
  <c r="H6" i="12" s="1"/>
  <c r="A7" i="12"/>
  <c r="H7" i="12" s="1"/>
  <c r="A8" i="12"/>
  <c r="H8" i="12" s="1"/>
  <c r="A9" i="12"/>
  <c r="G9" i="12" s="1"/>
  <c r="A10" i="12"/>
  <c r="H10" i="12" s="1"/>
  <c r="A11" i="12"/>
  <c r="H11" i="12" s="1"/>
  <c r="A12" i="12"/>
  <c r="H12" i="12" s="1"/>
  <c r="A13" i="12"/>
  <c r="G13" i="12" s="1"/>
  <c r="A14" i="12"/>
  <c r="H14" i="12" s="1"/>
  <c r="A15" i="12"/>
  <c r="H15" i="12" s="1"/>
  <c r="A16" i="12"/>
  <c r="H16" i="12" s="1"/>
  <c r="A17" i="12"/>
  <c r="H17" i="12" s="1"/>
  <c r="A18" i="12"/>
  <c r="H18" i="12" s="1"/>
  <c r="A19" i="12"/>
  <c r="H19" i="12" s="1"/>
  <c r="A20" i="12"/>
  <c r="H20" i="12" s="1"/>
  <c r="A21" i="12"/>
  <c r="H21" i="12" s="1"/>
  <c r="A22" i="12"/>
  <c r="H22" i="12" s="1"/>
  <c r="A23" i="12"/>
  <c r="H23" i="12" s="1"/>
  <c r="A24" i="12"/>
  <c r="H24" i="12" s="1"/>
  <c r="A25" i="12"/>
  <c r="G25" i="12" s="1"/>
  <c r="A26" i="12"/>
  <c r="H26" i="12" s="1"/>
  <c r="A27" i="12"/>
  <c r="H27" i="12" s="1"/>
  <c r="A28" i="12"/>
  <c r="H28" i="12" s="1"/>
  <c r="A29" i="12"/>
  <c r="H29" i="12" s="1"/>
  <c r="A30" i="12"/>
  <c r="H30" i="12" s="1"/>
  <c r="A31" i="12"/>
  <c r="H31" i="12" s="1"/>
  <c r="A32" i="12"/>
  <c r="H32" i="12" s="1"/>
  <c r="A33" i="12"/>
  <c r="G33" i="12" s="1"/>
  <c r="A34" i="12"/>
  <c r="A35" i="12"/>
  <c r="G35" i="12" s="1"/>
  <c r="A36" i="12"/>
  <c r="A37" i="12"/>
  <c r="G37" i="12" s="1"/>
  <c r="A38" i="12"/>
  <c r="A39" i="12"/>
  <c r="G39" i="12" s="1"/>
  <c r="A40" i="12"/>
  <c r="A41" i="12"/>
  <c r="G41" i="12" s="1"/>
  <c r="A42" i="12"/>
  <c r="A43" i="12"/>
  <c r="G43" i="12" s="1"/>
  <c r="A44" i="12"/>
  <c r="A45" i="12"/>
  <c r="G45" i="12" s="1"/>
  <c r="A46" i="12"/>
  <c r="A47" i="12"/>
  <c r="G47" i="12" s="1"/>
  <c r="A48" i="12"/>
  <c r="A49" i="12"/>
  <c r="G49" i="12" s="1"/>
  <c r="A50" i="12"/>
  <c r="A51" i="12"/>
  <c r="G51" i="12" s="1"/>
  <c r="A52" i="12"/>
  <c r="H74" i="12"/>
  <c r="H82" i="12"/>
  <c r="H90" i="12"/>
  <c r="H98" i="12"/>
  <c r="H106" i="12"/>
  <c r="H130" i="12"/>
  <c r="H138" i="12"/>
  <c r="H146" i="12"/>
  <c r="H154" i="12"/>
  <c r="H162" i="12"/>
  <c r="H170" i="12"/>
  <c r="H178" i="12"/>
  <c r="H186" i="12"/>
  <c r="H194" i="12"/>
  <c r="H202" i="12"/>
  <c r="A3" i="12"/>
  <c r="G3" i="12" s="1"/>
  <c r="A3" i="10"/>
  <c r="G3" i="10" s="1"/>
  <c r="I3" i="9"/>
  <c r="H10" i="9"/>
  <c r="H18" i="9"/>
  <c r="G26" i="9"/>
  <c r="H34" i="9"/>
  <c r="H42" i="9"/>
  <c r="G50" i="9"/>
  <c r="G201" i="12"/>
  <c r="H200" i="12"/>
  <c r="H199" i="12"/>
  <c r="G199" i="12"/>
  <c r="H198" i="12"/>
  <c r="G197" i="12"/>
  <c r="H196" i="12"/>
  <c r="G195" i="12"/>
  <c r="G193" i="12"/>
  <c r="H192" i="12"/>
  <c r="H191" i="12"/>
  <c r="G191" i="12"/>
  <c r="H190" i="12"/>
  <c r="H189" i="12"/>
  <c r="G189" i="12"/>
  <c r="H188" i="12"/>
  <c r="G187" i="12"/>
  <c r="G185" i="12"/>
  <c r="H184" i="12"/>
  <c r="H183" i="12"/>
  <c r="G183" i="12"/>
  <c r="H182" i="12"/>
  <c r="G181" i="12"/>
  <c r="H180" i="12"/>
  <c r="G179" i="12"/>
  <c r="H177" i="12"/>
  <c r="G177" i="12"/>
  <c r="H176" i="12"/>
  <c r="G175" i="12"/>
  <c r="H174" i="12"/>
  <c r="H173" i="12"/>
  <c r="G173" i="12"/>
  <c r="H172" i="12"/>
  <c r="G171" i="12"/>
  <c r="G169" i="12"/>
  <c r="H168" i="12"/>
  <c r="H167" i="12"/>
  <c r="G167" i="12"/>
  <c r="H166" i="12"/>
  <c r="G165" i="12"/>
  <c r="H164" i="12"/>
  <c r="G163" i="12"/>
  <c r="G161" i="12"/>
  <c r="H160" i="12"/>
  <c r="H159" i="12"/>
  <c r="G159" i="12"/>
  <c r="H158" i="12"/>
  <c r="H157" i="12"/>
  <c r="G157" i="12"/>
  <c r="H156" i="12"/>
  <c r="G155" i="12"/>
  <c r="G153" i="12"/>
  <c r="H152" i="12"/>
  <c r="G151" i="12"/>
  <c r="H150" i="12"/>
  <c r="G149" i="12"/>
  <c r="H148" i="12"/>
  <c r="G147" i="12"/>
  <c r="H145" i="12"/>
  <c r="G145" i="12"/>
  <c r="H144" i="12"/>
  <c r="G143" i="12"/>
  <c r="H142" i="12"/>
  <c r="G141" i="12"/>
  <c r="H140" i="12"/>
  <c r="G139" i="12"/>
  <c r="G137" i="12"/>
  <c r="H136" i="12"/>
  <c r="H135" i="12"/>
  <c r="G135" i="12"/>
  <c r="H134" i="12"/>
  <c r="G133" i="12"/>
  <c r="H132" i="12"/>
  <c r="G131" i="12"/>
  <c r="G129" i="12"/>
  <c r="H128" i="12"/>
  <c r="H127" i="12"/>
  <c r="G127" i="12"/>
  <c r="H126" i="12"/>
  <c r="H125" i="12"/>
  <c r="G125" i="12"/>
  <c r="H124" i="12"/>
  <c r="G123" i="12"/>
  <c r="H122" i="12"/>
  <c r="G121" i="12"/>
  <c r="H120" i="12"/>
  <c r="G119" i="12"/>
  <c r="H118" i="12"/>
  <c r="G117" i="12"/>
  <c r="H116" i="12"/>
  <c r="G115" i="12"/>
  <c r="H114" i="12"/>
  <c r="H113" i="12"/>
  <c r="G113" i="12"/>
  <c r="H112" i="12"/>
  <c r="G111" i="12"/>
  <c r="H110" i="12"/>
  <c r="G109" i="12"/>
  <c r="H108" i="12"/>
  <c r="G107" i="12"/>
  <c r="G105" i="12"/>
  <c r="H104" i="12"/>
  <c r="H103" i="12"/>
  <c r="G103" i="12"/>
  <c r="H102" i="12"/>
  <c r="G101" i="12"/>
  <c r="H100" i="12"/>
  <c r="G99" i="12"/>
  <c r="G97" i="12"/>
  <c r="H96" i="12"/>
  <c r="H95" i="12"/>
  <c r="G95" i="12"/>
  <c r="H94" i="12"/>
  <c r="H93" i="12"/>
  <c r="G93" i="12"/>
  <c r="H92" i="12"/>
  <c r="G91" i="12"/>
  <c r="G89" i="12"/>
  <c r="H88" i="12"/>
  <c r="G87" i="12"/>
  <c r="H86" i="12"/>
  <c r="G85" i="12"/>
  <c r="H84" i="12"/>
  <c r="G83" i="12"/>
  <c r="H81" i="12"/>
  <c r="G81" i="12"/>
  <c r="H80" i="12"/>
  <c r="G79" i="12"/>
  <c r="H78" i="12"/>
  <c r="H77" i="12"/>
  <c r="G77" i="12"/>
  <c r="H76" i="12"/>
  <c r="G75" i="12"/>
  <c r="G73" i="12"/>
  <c r="H72" i="12"/>
  <c r="H71" i="12"/>
  <c r="G71" i="12"/>
  <c r="G69" i="12"/>
  <c r="G67" i="12"/>
  <c r="G65" i="12"/>
  <c r="H63" i="12"/>
  <c r="G63" i="12"/>
  <c r="H61" i="12"/>
  <c r="G61" i="12"/>
  <c r="G59" i="12"/>
  <c r="G57" i="12"/>
  <c r="G55" i="12"/>
  <c r="G53" i="12"/>
  <c r="H49" i="12"/>
  <c r="H39" i="12"/>
  <c r="H13" i="12"/>
  <c r="G53" i="10"/>
  <c r="H153" i="9"/>
  <c r="H103" i="9"/>
  <c r="H53" i="9"/>
  <c r="H52" i="9"/>
  <c r="G52" i="9"/>
  <c r="H51" i="9"/>
  <c r="H50" i="9"/>
  <c r="G49" i="9"/>
  <c r="H49" i="9"/>
  <c r="H48" i="9"/>
  <c r="H47" i="9"/>
  <c r="G47" i="9"/>
  <c r="H46" i="9"/>
  <c r="H45" i="9"/>
  <c r="H44" i="9"/>
  <c r="G43" i="9"/>
  <c r="G41" i="9"/>
  <c r="H41" i="9"/>
  <c r="H40" i="9"/>
  <c r="H39" i="9"/>
  <c r="G39" i="9"/>
  <c r="H38" i="9"/>
  <c r="H37" i="9"/>
  <c r="H36" i="9"/>
  <c r="H35" i="9"/>
  <c r="G33" i="9"/>
  <c r="H33" i="9"/>
  <c r="H32" i="9"/>
  <c r="H31" i="9"/>
  <c r="G31" i="9"/>
  <c r="H30" i="9"/>
  <c r="H29" i="9"/>
  <c r="G29" i="9"/>
  <c r="H28" i="9"/>
  <c r="G28" i="9"/>
  <c r="G27" i="9"/>
  <c r="H25" i="9"/>
  <c r="H24" i="9"/>
  <c r="G24" i="9"/>
  <c r="H23" i="9"/>
  <c r="H22" i="9"/>
  <c r="G21" i="9"/>
  <c r="H20" i="9"/>
  <c r="G20" i="9"/>
  <c r="H19" i="9"/>
  <c r="H17" i="9"/>
  <c r="H16" i="9"/>
  <c r="G15" i="9"/>
  <c r="H14" i="9"/>
  <c r="G13" i="9"/>
  <c r="H12" i="9"/>
  <c r="G12" i="9"/>
  <c r="H11" i="9"/>
  <c r="G9" i="9"/>
  <c r="H9" i="9"/>
  <c r="H8" i="9"/>
  <c r="G7" i="9"/>
  <c r="H7" i="9"/>
  <c r="H6" i="9"/>
  <c r="G5" i="9"/>
  <c r="H4" i="9"/>
  <c r="G4" i="9"/>
  <c r="H3" i="9"/>
  <c r="J453" i="7"/>
  <c r="J456" i="7" s="1"/>
  <c r="J303" i="6"/>
  <c r="J305" i="6" s="1"/>
  <c r="J153" i="5"/>
  <c r="J156" i="5" s="1"/>
  <c r="J3" i="4"/>
  <c r="J5" i="4" s="1"/>
  <c r="G29" i="12" l="1"/>
  <c r="H9" i="12"/>
  <c r="H25" i="12"/>
  <c r="H3" i="12"/>
  <c r="P3" i="10"/>
  <c r="Q3" i="10"/>
  <c r="G19" i="12"/>
  <c r="H26" i="9"/>
  <c r="G10" i="9"/>
  <c r="G18" i="9"/>
  <c r="G7" i="12"/>
  <c r="G23" i="12"/>
  <c r="H47" i="12"/>
  <c r="H79" i="12"/>
  <c r="H111" i="12"/>
  <c r="H143" i="12"/>
  <c r="H175" i="12"/>
  <c r="G17" i="12"/>
  <c r="H33" i="12"/>
  <c r="H65" i="12"/>
  <c r="H97" i="12"/>
  <c r="H129" i="12"/>
  <c r="H161" i="12"/>
  <c r="H193" i="12"/>
  <c r="G11" i="12"/>
  <c r="G27" i="12"/>
  <c r="H55" i="12"/>
  <c r="H87" i="12"/>
  <c r="H119" i="12"/>
  <c r="H151" i="12"/>
  <c r="G5" i="12"/>
  <c r="G21" i="12"/>
  <c r="H45" i="12"/>
  <c r="H109" i="12"/>
  <c r="H141" i="12"/>
  <c r="G15" i="12"/>
  <c r="G31" i="12"/>
  <c r="H53" i="10"/>
  <c r="H153" i="10"/>
  <c r="G153" i="10"/>
  <c r="H5" i="9"/>
  <c r="G17" i="9"/>
  <c r="G32" i="9"/>
  <c r="H13" i="9"/>
  <c r="H15" i="9"/>
  <c r="G23" i="9"/>
  <c r="G34" i="9"/>
  <c r="G36" i="9"/>
  <c r="G40" i="9"/>
  <c r="G103" i="9"/>
  <c r="H21" i="9"/>
  <c r="G42" i="9"/>
  <c r="G44" i="9"/>
  <c r="G48" i="9"/>
  <c r="G25" i="9"/>
  <c r="K303" i="6"/>
  <c r="J306" i="6"/>
  <c r="J154" i="5"/>
  <c r="J157" i="5" s="1"/>
  <c r="K157" i="5" s="1"/>
  <c r="K3" i="4"/>
  <c r="J6" i="4"/>
  <c r="J4" i="4"/>
  <c r="J7" i="4" s="1"/>
  <c r="J10" i="4" s="1"/>
  <c r="H46" i="12"/>
  <c r="G46" i="12"/>
  <c r="H62" i="12"/>
  <c r="G62" i="12"/>
  <c r="H56" i="12"/>
  <c r="G56" i="12"/>
  <c r="H34" i="12"/>
  <c r="G34" i="12"/>
  <c r="H43" i="12"/>
  <c r="H50" i="12"/>
  <c r="G50" i="12"/>
  <c r="H59" i="12"/>
  <c r="H66" i="12"/>
  <c r="G66" i="12"/>
  <c r="H75" i="12"/>
  <c r="H91" i="12"/>
  <c r="H107" i="12"/>
  <c r="H123" i="12"/>
  <c r="H139" i="12"/>
  <c r="H155" i="12"/>
  <c r="H171" i="12"/>
  <c r="H187" i="12"/>
  <c r="H40" i="12"/>
  <c r="G40" i="12"/>
  <c r="H37" i="12"/>
  <c r="H44" i="12"/>
  <c r="G44" i="12"/>
  <c r="H53" i="12"/>
  <c r="H60" i="12"/>
  <c r="G60" i="12"/>
  <c r="H69" i="12"/>
  <c r="H85" i="12"/>
  <c r="H101" i="12"/>
  <c r="H117" i="12"/>
  <c r="H133" i="12"/>
  <c r="H149" i="12"/>
  <c r="H165" i="12"/>
  <c r="H181" i="12"/>
  <c r="H197" i="12"/>
  <c r="H38" i="12"/>
  <c r="G38" i="12"/>
  <c r="H54" i="12"/>
  <c r="G54" i="12"/>
  <c r="H70" i="12"/>
  <c r="G70" i="12"/>
  <c r="G4" i="12"/>
  <c r="G6" i="12"/>
  <c r="G8" i="12"/>
  <c r="G10" i="12"/>
  <c r="G12" i="12"/>
  <c r="G14" i="12"/>
  <c r="G16" i="12"/>
  <c r="G18" i="12"/>
  <c r="G20" i="12"/>
  <c r="G22" i="12"/>
  <c r="G24" i="12"/>
  <c r="G26" i="12"/>
  <c r="G28" i="12"/>
  <c r="G30" i="12"/>
  <c r="G32" i="12"/>
  <c r="H41" i="12"/>
  <c r="H48" i="12"/>
  <c r="G48" i="12"/>
  <c r="H57" i="12"/>
  <c r="H64" i="12"/>
  <c r="G64" i="12"/>
  <c r="H73" i="12"/>
  <c r="H89" i="12"/>
  <c r="H105" i="12"/>
  <c r="H121" i="12"/>
  <c r="H137" i="12"/>
  <c r="H153" i="12"/>
  <c r="H169" i="12"/>
  <c r="H185" i="12"/>
  <c r="H201" i="12"/>
  <c r="H35" i="12"/>
  <c r="H42" i="12"/>
  <c r="G42" i="12"/>
  <c r="H51" i="12"/>
  <c r="H58" i="12"/>
  <c r="G58" i="12"/>
  <c r="H67" i="12"/>
  <c r="H83" i="12"/>
  <c r="H99" i="12"/>
  <c r="H115" i="12"/>
  <c r="H131" i="12"/>
  <c r="H147" i="12"/>
  <c r="H163" i="12"/>
  <c r="H179" i="12"/>
  <c r="H195" i="12"/>
  <c r="H36" i="12"/>
  <c r="G36" i="12"/>
  <c r="H52" i="12"/>
  <c r="G52" i="12"/>
  <c r="H68" i="12"/>
  <c r="G68" i="12"/>
  <c r="G72" i="12"/>
  <c r="G74" i="12"/>
  <c r="G76" i="12"/>
  <c r="G78" i="12"/>
  <c r="G80" i="12"/>
  <c r="G82" i="12"/>
  <c r="G84" i="12"/>
  <c r="G86" i="12"/>
  <c r="G88" i="12"/>
  <c r="G90" i="12"/>
  <c r="G92" i="12"/>
  <c r="G94" i="12"/>
  <c r="G96" i="12"/>
  <c r="G98" i="12"/>
  <c r="G100" i="12"/>
  <c r="G102" i="12"/>
  <c r="G104" i="12"/>
  <c r="G106" i="12"/>
  <c r="G108" i="12"/>
  <c r="G110" i="12"/>
  <c r="G112" i="12"/>
  <c r="G114" i="12"/>
  <c r="G116" i="12"/>
  <c r="G118" i="12"/>
  <c r="G120" i="12"/>
  <c r="G122" i="12"/>
  <c r="G124" i="12"/>
  <c r="G126" i="12"/>
  <c r="G128" i="12"/>
  <c r="G130" i="12"/>
  <c r="G132" i="12"/>
  <c r="G134" i="12"/>
  <c r="G136" i="12"/>
  <c r="G138" i="12"/>
  <c r="G140" i="12"/>
  <c r="G142" i="12"/>
  <c r="G144" i="12"/>
  <c r="G146" i="12"/>
  <c r="G148" i="12"/>
  <c r="G150" i="12"/>
  <c r="G152" i="12"/>
  <c r="G154" i="12"/>
  <c r="G156" i="12"/>
  <c r="G158" i="12"/>
  <c r="G160" i="12"/>
  <c r="G162" i="12"/>
  <c r="G164" i="12"/>
  <c r="G166" i="12"/>
  <c r="G168" i="12"/>
  <c r="G170" i="12"/>
  <c r="G172" i="12"/>
  <c r="G174" i="12"/>
  <c r="G176" i="12"/>
  <c r="G178" i="12"/>
  <c r="G180" i="12"/>
  <c r="G182" i="12"/>
  <c r="G184" i="12"/>
  <c r="G186" i="12"/>
  <c r="G188" i="12"/>
  <c r="G190" i="12"/>
  <c r="G192" i="12"/>
  <c r="G194" i="12"/>
  <c r="G196" i="12"/>
  <c r="G198" i="12"/>
  <c r="G200" i="12"/>
  <c r="G202" i="12"/>
  <c r="H3" i="10"/>
  <c r="H103" i="10"/>
  <c r="G103" i="10"/>
  <c r="G153" i="9"/>
  <c r="G6" i="9"/>
  <c r="G14" i="9"/>
  <c r="G22" i="9"/>
  <c r="G30" i="9"/>
  <c r="G38" i="9"/>
  <c r="G46" i="9"/>
  <c r="G3" i="9"/>
  <c r="G19" i="9"/>
  <c r="G35" i="9"/>
  <c r="G51" i="9"/>
  <c r="G16" i="9"/>
  <c r="H27" i="9"/>
  <c r="H43" i="9"/>
  <c r="G11" i="9"/>
  <c r="G8" i="9"/>
  <c r="G37" i="9"/>
  <c r="G45" i="9"/>
  <c r="G53" i="9"/>
  <c r="J459" i="7"/>
  <c r="K456" i="7"/>
  <c r="J454" i="7"/>
  <c r="J455" i="7"/>
  <c r="K453" i="7"/>
  <c r="J308" i="6"/>
  <c r="K305" i="6"/>
  <c r="J304" i="6"/>
  <c r="J159" i="5"/>
  <c r="K156" i="5"/>
  <c r="J155" i="5"/>
  <c r="K153" i="5"/>
  <c r="J8" i="4"/>
  <c r="K5" i="4"/>
  <c r="K4" i="4" l="1"/>
  <c r="L4" i="4" s="1"/>
  <c r="K7" i="4"/>
  <c r="A7" i="11" s="1"/>
  <c r="K154" i="5"/>
  <c r="L154" i="5" s="1"/>
  <c r="J160" i="5"/>
  <c r="J163" i="5" s="1"/>
  <c r="L456" i="7"/>
  <c r="A456" i="11"/>
  <c r="L453" i="7"/>
  <c r="A453" i="11"/>
  <c r="L303" i="6"/>
  <c r="A303" i="11"/>
  <c r="L305" i="6"/>
  <c r="A305" i="11"/>
  <c r="L156" i="5"/>
  <c r="A156" i="11"/>
  <c r="L157" i="5"/>
  <c r="A157" i="11"/>
  <c r="L153" i="5"/>
  <c r="A153" i="11"/>
  <c r="L5" i="4"/>
  <c r="A5" i="11"/>
  <c r="L3" i="4"/>
  <c r="A3" i="11"/>
  <c r="J309" i="6"/>
  <c r="K306" i="6"/>
  <c r="J9" i="4"/>
  <c r="K6" i="4"/>
  <c r="J462" i="7"/>
  <c r="K459" i="7"/>
  <c r="J458" i="7"/>
  <c r="K455" i="7"/>
  <c r="J457" i="7"/>
  <c r="K454" i="7"/>
  <c r="J311" i="6"/>
  <c r="K308" i="6"/>
  <c r="J307" i="6"/>
  <c r="K304" i="6"/>
  <c r="J158" i="5"/>
  <c r="K155" i="5"/>
  <c r="J162" i="5"/>
  <c r="K159" i="5"/>
  <c r="J11" i="4"/>
  <c r="K8" i="4"/>
  <c r="J13" i="4"/>
  <c r="K10" i="4"/>
  <c r="L7" i="4" l="1"/>
  <c r="A4" i="11"/>
  <c r="H4" i="11" s="1"/>
  <c r="A154" i="11"/>
  <c r="G154" i="11" s="1"/>
  <c r="K160" i="5"/>
  <c r="A160" i="11" s="1"/>
  <c r="L459" i="7"/>
  <c r="A459" i="11"/>
  <c r="L455" i="7"/>
  <c r="A455" i="11"/>
  <c r="T455" i="11"/>
  <c r="T454" i="11"/>
  <c r="T453" i="11"/>
  <c r="G453" i="11"/>
  <c r="H453" i="11"/>
  <c r="L454" i="7"/>
  <c r="A454" i="11"/>
  <c r="T458" i="11"/>
  <c r="T456" i="11"/>
  <c r="G456" i="11"/>
  <c r="T457" i="11"/>
  <c r="H456" i="11"/>
  <c r="L308" i="6"/>
  <c r="A308" i="11"/>
  <c r="L306" i="6"/>
  <c r="A306" i="11"/>
  <c r="G305" i="11"/>
  <c r="H305" i="11"/>
  <c r="L304" i="6"/>
  <c r="A304" i="11"/>
  <c r="T305" i="11"/>
  <c r="T303" i="11"/>
  <c r="T304" i="11"/>
  <c r="H303" i="11"/>
  <c r="G303" i="11"/>
  <c r="T155" i="11"/>
  <c r="T154" i="11"/>
  <c r="T153" i="11"/>
  <c r="H153" i="11"/>
  <c r="G153" i="11"/>
  <c r="G157" i="11"/>
  <c r="H157" i="11"/>
  <c r="L159" i="5"/>
  <c r="A159" i="11"/>
  <c r="H154" i="11"/>
  <c r="L155" i="5"/>
  <c r="A155" i="11"/>
  <c r="T158" i="11"/>
  <c r="G156" i="11"/>
  <c r="T157" i="11"/>
  <c r="H156" i="11"/>
  <c r="T156" i="11"/>
  <c r="L8" i="4"/>
  <c r="A8" i="11"/>
  <c r="T4" i="11"/>
  <c r="T3" i="11"/>
  <c r="T5" i="11"/>
  <c r="G3" i="11"/>
  <c r="H3" i="11"/>
  <c r="H7" i="11"/>
  <c r="G7" i="11"/>
  <c r="L10" i="4"/>
  <c r="A10" i="11"/>
  <c r="L6" i="4"/>
  <c r="A6" i="11"/>
  <c r="H5" i="11"/>
  <c r="G5" i="11"/>
  <c r="J312" i="6"/>
  <c r="K309" i="6"/>
  <c r="J12" i="4"/>
  <c r="K9" i="4"/>
  <c r="J465" i="7"/>
  <c r="K462" i="7"/>
  <c r="J460" i="7"/>
  <c r="K457" i="7"/>
  <c r="J461" i="7"/>
  <c r="K458" i="7"/>
  <c r="J314" i="6"/>
  <c r="K311" i="6"/>
  <c r="J310" i="6"/>
  <c r="K307" i="6"/>
  <c r="J165" i="5"/>
  <c r="K162" i="5"/>
  <c r="J161" i="5"/>
  <c r="K158" i="5"/>
  <c r="J166" i="5"/>
  <c r="K163" i="5"/>
  <c r="J14" i="4"/>
  <c r="K11" i="4"/>
  <c r="J16" i="4"/>
  <c r="K13" i="4"/>
  <c r="G4" i="11" l="1"/>
  <c r="L160" i="5"/>
  <c r="L462" i="7"/>
  <c r="A462" i="11"/>
  <c r="L458" i="7"/>
  <c r="A458" i="11"/>
  <c r="H455" i="11"/>
  <c r="G455" i="11"/>
  <c r="T461" i="11"/>
  <c r="T459" i="11"/>
  <c r="H459" i="11"/>
  <c r="T460" i="11"/>
  <c r="G459" i="11"/>
  <c r="H454" i="11"/>
  <c r="G454" i="11"/>
  <c r="L457" i="7"/>
  <c r="A457" i="11"/>
  <c r="G304" i="11"/>
  <c r="H304" i="11"/>
  <c r="L311" i="6"/>
  <c r="A311" i="11"/>
  <c r="L309" i="6"/>
  <c r="A309" i="11"/>
  <c r="T308" i="11"/>
  <c r="T306" i="11"/>
  <c r="G306" i="11"/>
  <c r="H306" i="11"/>
  <c r="T307" i="11"/>
  <c r="L307" i="6"/>
  <c r="A307" i="11"/>
  <c r="G308" i="11"/>
  <c r="H308" i="11"/>
  <c r="L162" i="5"/>
  <c r="A162" i="11"/>
  <c r="L158" i="5"/>
  <c r="A158" i="11"/>
  <c r="H160" i="11"/>
  <c r="G160" i="11"/>
  <c r="H155" i="11"/>
  <c r="G155" i="11"/>
  <c r="T161" i="11"/>
  <c r="T160" i="11"/>
  <c r="H159" i="11"/>
  <c r="G159" i="11"/>
  <c r="T159" i="11"/>
  <c r="L163" i="5"/>
  <c r="A163" i="11"/>
  <c r="L11" i="4"/>
  <c r="A11" i="11"/>
  <c r="T6" i="11"/>
  <c r="G6" i="11"/>
  <c r="T8" i="11"/>
  <c r="T7" i="11"/>
  <c r="H6" i="11"/>
  <c r="H10" i="11"/>
  <c r="G10" i="11"/>
  <c r="H8" i="11"/>
  <c r="G8" i="11"/>
  <c r="L9" i="4"/>
  <c r="A9" i="11"/>
  <c r="L13" i="4"/>
  <c r="A13" i="11"/>
  <c r="J315" i="6"/>
  <c r="K312" i="6"/>
  <c r="J15" i="4"/>
  <c r="K12" i="4"/>
  <c r="J468" i="7"/>
  <c r="K465" i="7"/>
  <c r="J464" i="7"/>
  <c r="K461" i="7"/>
  <c r="J463" i="7"/>
  <c r="K460" i="7"/>
  <c r="K314" i="6"/>
  <c r="J317" i="6"/>
  <c r="J313" i="6"/>
  <c r="K310" i="6"/>
  <c r="J169" i="5"/>
  <c r="K166" i="5"/>
  <c r="J164" i="5"/>
  <c r="K161" i="5"/>
  <c r="J168" i="5"/>
  <c r="K165" i="5"/>
  <c r="J17" i="4"/>
  <c r="K14" i="4"/>
  <c r="J19" i="4"/>
  <c r="K16" i="4"/>
  <c r="H457" i="11" l="1"/>
  <c r="G457" i="11"/>
  <c r="L461" i="7"/>
  <c r="A461" i="11"/>
  <c r="H458" i="11"/>
  <c r="G458" i="11"/>
  <c r="L460" i="7"/>
  <c r="A460" i="11"/>
  <c r="L465" i="7"/>
  <c r="A465" i="11"/>
  <c r="T464" i="11"/>
  <c r="T462" i="11"/>
  <c r="T463" i="11"/>
  <c r="G462" i="11"/>
  <c r="H462" i="11"/>
  <c r="L314" i="6"/>
  <c r="A314" i="11"/>
  <c r="T311" i="11"/>
  <c r="T310" i="11"/>
  <c r="H309" i="11"/>
  <c r="T309" i="11"/>
  <c r="G309" i="11"/>
  <c r="L312" i="6"/>
  <c r="A312" i="11"/>
  <c r="G307" i="11"/>
  <c r="H307" i="11"/>
  <c r="H311" i="11"/>
  <c r="G311" i="11"/>
  <c r="L310" i="6"/>
  <c r="A310" i="11"/>
  <c r="L161" i="5"/>
  <c r="A161" i="11"/>
  <c r="H163" i="11"/>
  <c r="G163" i="11"/>
  <c r="H158" i="11"/>
  <c r="G158" i="11"/>
  <c r="L166" i="5"/>
  <c r="A166" i="11"/>
  <c r="L165" i="5"/>
  <c r="A165" i="11"/>
  <c r="T164" i="11"/>
  <c r="T162" i="11"/>
  <c r="G162" i="11"/>
  <c r="T163" i="11"/>
  <c r="H162" i="11"/>
  <c r="T11" i="11"/>
  <c r="H9" i="11"/>
  <c r="T9" i="11"/>
  <c r="G9" i="11"/>
  <c r="T10" i="11"/>
  <c r="L16" i="4"/>
  <c r="A16" i="11"/>
  <c r="H13" i="11"/>
  <c r="G13" i="11"/>
  <c r="L14" i="4"/>
  <c r="A14" i="11"/>
  <c r="L12" i="4"/>
  <c r="A12" i="11"/>
  <c r="H11" i="11"/>
  <c r="G11" i="11"/>
  <c r="J318" i="6"/>
  <c r="K315" i="6"/>
  <c r="J18" i="4"/>
  <c r="K15" i="4"/>
  <c r="J471" i="7"/>
  <c r="K468" i="7"/>
  <c r="J466" i="7"/>
  <c r="K463" i="7"/>
  <c r="K464" i="7"/>
  <c r="J467" i="7"/>
  <c r="J316" i="6"/>
  <c r="K313" i="6"/>
  <c r="J320" i="6"/>
  <c r="K317" i="6"/>
  <c r="J171" i="5"/>
  <c r="K168" i="5"/>
  <c r="J167" i="5"/>
  <c r="K164" i="5"/>
  <c r="J172" i="5"/>
  <c r="K169" i="5"/>
  <c r="J20" i="4"/>
  <c r="K17" i="4"/>
  <c r="J22" i="4"/>
  <c r="K19" i="4"/>
  <c r="L463" i="7" l="1"/>
  <c r="A463" i="11"/>
  <c r="H461" i="11"/>
  <c r="G461" i="11"/>
  <c r="L464" i="7"/>
  <c r="A464" i="11"/>
  <c r="L468" i="7"/>
  <c r="A468" i="11"/>
  <c r="T466" i="11"/>
  <c r="G465" i="11"/>
  <c r="T467" i="11"/>
  <c r="H465" i="11"/>
  <c r="T465" i="11"/>
  <c r="G460" i="11"/>
  <c r="H460" i="11"/>
  <c r="L315" i="6"/>
  <c r="A315" i="11"/>
  <c r="L317" i="6"/>
  <c r="A317" i="11"/>
  <c r="H314" i="11"/>
  <c r="G314" i="11"/>
  <c r="H310" i="11"/>
  <c r="G310" i="11"/>
  <c r="L313" i="6"/>
  <c r="A313" i="11"/>
  <c r="T314" i="11"/>
  <c r="G312" i="11"/>
  <c r="T313" i="11"/>
  <c r="T312" i="11"/>
  <c r="H312" i="11"/>
  <c r="L164" i="5"/>
  <c r="A164" i="11"/>
  <c r="H166" i="11"/>
  <c r="G166" i="11"/>
  <c r="L168" i="5"/>
  <c r="A168" i="11"/>
  <c r="L169" i="5"/>
  <c r="A169" i="11"/>
  <c r="T166" i="11"/>
  <c r="H165" i="11"/>
  <c r="G165" i="11"/>
  <c r="T165" i="11"/>
  <c r="T167" i="11"/>
  <c r="H161" i="11"/>
  <c r="G161" i="11"/>
  <c r="L19" i="4"/>
  <c r="A19" i="11"/>
  <c r="H16" i="11"/>
  <c r="G16" i="11"/>
  <c r="L17" i="4"/>
  <c r="A17" i="11"/>
  <c r="L15" i="4"/>
  <c r="A15" i="11"/>
  <c r="H14" i="11"/>
  <c r="G14" i="11"/>
  <c r="T14" i="11"/>
  <c r="T13" i="11"/>
  <c r="T12" i="11"/>
  <c r="G12" i="11"/>
  <c r="H12" i="11"/>
  <c r="J321" i="6"/>
  <c r="K318" i="6"/>
  <c r="J21" i="4"/>
  <c r="K18" i="4"/>
  <c r="J474" i="7"/>
  <c r="K471" i="7"/>
  <c r="J470" i="7"/>
  <c r="K467" i="7"/>
  <c r="J469" i="7"/>
  <c r="K466" i="7"/>
  <c r="J319" i="6"/>
  <c r="K316" i="6"/>
  <c r="J323" i="6"/>
  <c r="K320" i="6"/>
  <c r="J175" i="5"/>
  <c r="K172" i="5"/>
  <c r="J170" i="5"/>
  <c r="K167" i="5"/>
  <c r="J174" i="5"/>
  <c r="K171" i="5"/>
  <c r="J23" i="4"/>
  <c r="K20" i="4"/>
  <c r="J25" i="4"/>
  <c r="K22" i="4"/>
  <c r="L466" i="7" l="1"/>
  <c r="A466" i="11"/>
  <c r="H464" i="11"/>
  <c r="G464" i="11"/>
  <c r="L467" i="7"/>
  <c r="A467" i="11"/>
  <c r="G468" i="11"/>
  <c r="T470" i="11"/>
  <c r="H468" i="11"/>
  <c r="T469" i="11"/>
  <c r="T468" i="11"/>
  <c r="L471" i="7"/>
  <c r="A471" i="11"/>
  <c r="H463" i="11"/>
  <c r="G463" i="11"/>
  <c r="H317" i="11"/>
  <c r="G317" i="11"/>
  <c r="L320" i="6"/>
  <c r="A320" i="11"/>
  <c r="L318" i="6"/>
  <c r="A318" i="11"/>
  <c r="H313" i="11"/>
  <c r="G313" i="11"/>
  <c r="T316" i="11"/>
  <c r="G315" i="11"/>
  <c r="H315" i="11"/>
  <c r="T315" i="11"/>
  <c r="T317" i="11"/>
  <c r="L316" i="6"/>
  <c r="A316" i="11"/>
  <c r="L167" i="5"/>
  <c r="A167" i="11"/>
  <c r="H169" i="11"/>
  <c r="G169" i="11"/>
  <c r="L172" i="5"/>
  <c r="A172" i="11"/>
  <c r="H168" i="11"/>
  <c r="G168" i="11"/>
  <c r="T169" i="11"/>
  <c r="T170" i="11"/>
  <c r="T168" i="11"/>
  <c r="L171" i="5"/>
  <c r="A171" i="11"/>
  <c r="H164" i="11"/>
  <c r="G164" i="11"/>
  <c r="H17" i="11"/>
  <c r="G17" i="11"/>
  <c r="L22" i="4"/>
  <c r="A22" i="11"/>
  <c r="L20" i="4"/>
  <c r="A20" i="11"/>
  <c r="L18" i="4"/>
  <c r="A18" i="11"/>
  <c r="T17" i="11"/>
  <c r="T16" i="11"/>
  <c r="T15" i="11"/>
  <c r="G15" i="11"/>
  <c r="H15" i="11"/>
  <c r="H19" i="11"/>
  <c r="G19" i="11"/>
  <c r="J324" i="6"/>
  <c r="K321" i="6"/>
  <c r="J24" i="4"/>
  <c r="K21" i="4"/>
  <c r="J473" i="7"/>
  <c r="K470" i="7"/>
  <c r="J477" i="7"/>
  <c r="K474" i="7"/>
  <c r="J472" i="7"/>
  <c r="K469" i="7"/>
  <c r="J322" i="6"/>
  <c r="K319" i="6"/>
  <c r="J326" i="6"/>
  <c r="K323" i="6"/>
  <c r="J177" i="5"/>
  <c r="K174" i="5"/>
  <c r="J173" i="5"/>
  <c r="K170" i="5"/>
  <c r="J178" i="5"/>
  <c r="K175" i="5"/>
  <c r="J26" i="4"/>
  <c r="K23" i="4"/>
  <c r="J28" i="4"/>
  <c r="K25" i="4"/>
  <c r="H467" i="11" l="1"/>
  <c r="G467" i="11"/>
  <c r="L474" i="7"/>
  <c r="A474" i="11"/>
  <c r="L469" i="7"/>
  <c r="A469" i="11"/>
  <c r="H466" i="11"/>
  <c r="G466" i="11"/>
  <c r="H471" i="11"/>
  <c r="G471" i="11"/>
  <c r="T471" i="11"/>
  <c r="T473" i="11"/>
  <c r="T472" i="11"/>
  <c r="L470" i="7"/>
  <c r="A470" i="11"/>
  <c r="T320" i="11"/>
  <c r="T318" i="11"/>
  <c r="H318" i="11"/>
  <c r="G318" i="11"/>
  <c r="T319" i="11"/>
  <c r="H320" i="11"/>
  <c r="G320" i="11"/>
  <c r="L321" i="6"/>
  <c r="A321" i="11"/>
  <c r="L323" i="6"/>
  <c r="A323" i="11"/>
  <c r="H316" i="11"/>
  <c r="G316" i="11"/>
  <c r="L319" i="6"/>
  <c r="A319" i="11"/>
  <c r="L170" i="5"/>
  <c r="A170" i="11"/>
  <c r="L174" i="5"/>
  <c r="A174" i="11"/>
  <c r="H172" i="11"/>
  <c r="G172" i="11"/>
  <c r="H171" i="11"/>
  <c r="T171" i="11"/>
  <c r="G171" i="11"/>
  <c r="T172" i="11"/>
  <c r="T173" i="11"/>
  <c r="L175" i="5"/>
  <c r="A175" i="11"/>
  <c r="G167" i="11"/>
  <c r="H167" i="11"/>
  <c r="L21" i="4"/>
  <c r="A21" i="11"/>
  <c r="T18" i="11"/>
  <c r="H18" i="11"/>
  <c r="T20" i="11"/>
  <c r="G18" i="11"/>
  <c r="T19" i="11"/>
  <c r="H20" i="11"/>
  <c r="G20" i="11"/>
  <c r="L25" i="4"/>
  <c r="A25" i="11"/>
  <c r="L23" i="4"/>
  <c r="A23" i="11"/>
  <c r="H22" i="11"/>
  <c r="G22" i="11"/>
  <c r="J327" i="6"/>
  <c r="K324" i="6"/>
  <c r="J27" i="4"/>
  <c r="K24" i="4"/>
  <c r="J480" i="7"/>
  <c r="K477" i="7"/>
  <c r="J476" i="7"/>
  <c r="K473" i="7"/>
  <c r="K472" i="7"/>
  <c r="J475" i="7"/>
  <c r="J329" i="6"/>
  <c r="K326" i="6"/>
  <c r="J325" i="6"/>
  <c r="K322" i="6"/>
  <c r="J181" i="5"/>
  <c r="K178" i="5"/>
  <c r="J176" i="5"/>
  <c r="K173" i="5"/>
  <c r="J180" i="5"/>
  <c r="K177" i="5"/>
  <c r="J31" i="4"/>
  <c r="K28" i="4"/>
  <c r="J29" i="4"/>
  <c r="K26" i="4"/>
  <c r="H470" i="11" l="1"/>
  <c r="G470" i="11"/>
  <c r="H469" i="11"/>
  <c r="G469" i="11"/>
  <c r="T474" i="11"/>
  <c r="T476" i="11"/>
  <c r="T475" i="11"/>
  <c r="G474" i="11"/>
  <c r="H474" i="11"/>
  <c r="L472" i="7"/>
  <c r="A472" i="11"/>
  <c r="L477" i="7"/>
  <c r="A477" i="11"/>
  <c r="L473" i="7"/>
  <c r="A473" i="11"/>
  <c r="H319" i="11"/>
  <c r="G319" i="11"/>
  <c r="H323" i="11"/>
  <c r="G323" i="11"/>
  <c r="L322" i="6"/>
  <c r="A322" i="11"/>
  <c r="L324" i="6"/>
  <c r="A324" i="11"/>
  <c r="L326" i="6"/>
  <c r="A326" i="11"/>
  <c r="T322" i="11"/>
  <c r="H321" i="11"/>
  <c r="G321" i="11"/>
  <c r="T321" i="11"/>
  <c r="T323" i="11"/>
  <c r="L178" i="5"/>
  <c r="A178" i="11"/>
  <c r="G175" i="11"/>
  <c r="H175" i="11"/>
  <c r="L173" i="5"/>
  <c r="A173" i="11"/>
  <c r="T174" i="11"/>
  <c r="T176" i="11"/>
  <c r="G174" i="11"/>
  <c r="T175" i="11"/>
  <c r="H174" i="11"/>
  <c r="L177" i="5"/>
  <c r="A177" i="11"/>
  <c r="H170" i="11"/>
  <c r="G170" i="11"/>
  <c r="L26" i="4"/>
  <c r="A26" i="11"/>
  <c r="L28" i="4"/>
  <c r="A28" i="11"/>
  <c r="H23" i="11"/>
  <c r="G23" i="11"/>
  <c r="L24" i="4"/>
  <c r="A24" i="11"/>
  <c r="H25" i="11"/>
  <c r="G25" i="11"/>
  <c r="T22" i="11"/>
  <c r="G21" i="11"/>
  <c r="T21" i="11"/>
  <c r="T23" i="11"/>
  <c r="H21" i="11"/>
  <c r="K327" i="6"/>
  <c r="J330" i="6"/>
  <c r="J30" i="4"/>
  <c r="K27" i="4"/>
  <c r="J478" i="7"/>
  <c r="K475" i="7"/>
  <c r="J479" i="7"/>
  <c r="K476" i="7"/>
  <c r="K480" i="7"/>
  <c r="J483" i="7"/>
  <c r="J332" i="6"/>
  <c r="K329" i="6"/>
  <c r="J328" i="6"/>
  <c r="K325" i="6"/>
  <c r="J183" i="5"/>
  <c r="K180" i="5"/>
  <c r="J179" i="5"/>
  <c r="K176" i="5"/>
  <c r="J184" i="5"/>
  <c r="K181" i="5"/>
  <c r="J32" i="4"/>
  <c r="K29" i="4"/>
  <c r="J34" i="4"/>
  <c r="K31" i="4"/>
  <c r="H473" i="11" l="1"/>
  <c r="G473" i="11"/>
  <c r="L476" i="7"/>
  <c r="A476" i="11"/>
  <c r="H472" i="11"/>
  <c r="G472" i="11"/>
  <c r="T477" i="11"/>
  <c r="T479" i="11"/>
  <c r="T478" i="11"/>
  <c r="G477" i="11"/>
  <c r="H477" i="11"/>
  <c r="L480" i="7"/>
  <c r="A480" i="11"/>
  <c r="L475" i="7"/>
  <c r="A475" i="11"/>
  <c r="G324" i="11"/>
  <c r="H324" i="11"/>
  <c r="T324" i="11"/>
  <c r="T326" i="11"/>
  <c r="T325" i="11"/>
  <c r="H322" i="11"/>
  <c r="G322" i="11"/>
  <c r="L327" i="6"/>
  <c r="A327" i="11"/>
  <c r="L325" i="6"/>
  <c r="A325" i="11"/>
  <c r="G326" i="11"/>
  <c r="H326" i="11"/>
  <c r="L329" i="6"/>
  <c r="A329" i="11"/>
  <c r="L176" i="5"/>
  <c r="A176" i="11"/>
  <c r="H173" i="11"/>
  <c r="G173" i="11"/>
  <c r="H177" i="11"/>
  <c r="G177" i="11"/>
  <c r="T178" i="11"/>
  <c r="T179" i="11"/>
  <c r="T177" i="11"/>
  <c r="L181" i="5"/>
  <c r="A181" i="11"/>
  <c r="H178" i="11"/>
  <c r="G178" i="11"/>
  <c r="L180" i="5"/>
  <c r="A180" i="11"/>
  <c r="T24" i="11"/>
  <c r="H24" i="11"/>
  <c r="T26" i="11"/>
  <c r="T25" i="11"/>
  <c r="G24" i="11"/>
  <c r="L31" i="4"/>
  <c r="A31" i="11"/>
  <c r="L29" i="4"/>
  <c r="A29" i="11"/>
  <c r="H28" i="11"/>
  <c r="G28" i="11"/>
  <c r="L27" i="4"/>
  <c r="A27" i="11"/>
  <c r="G26" i="11"/>
  <c r="H26" i="11"/>
  <c r="K330" i="6"/>
  <c r="J333" i="6"/>
  <c r="J33" i="4"/>
  <c r="K30" i="4"/>
  <c r="J486" i="7"/>
  <c r="K483" i="7"/>
  <c r="J482" i="7"/>
  <c r="K479" i="7"/>
  <c r="J481" i="7"/>
  <c r="K478" i="7"/>
  <c r="J335" i="6"/>
  <c r="K332" i="6"/>
  <c r="J331" i="6"/>
  <c r="K328" i="6"/>
  <c r="J187" i="5"/>
  <c r="K184" i="5"/>
  <c r="J182" i="5"/>
  <c r="K179" i="5"/>
  <c r="K183" i="5"/>
  <c r="J186" i="5"/>
  <c r="J37" i="4"/>
  <c r="K34" i="4"/>
  <c r="J35" i="4"/>
  <c r="K32" i="4"/>
  <c r="H475" i="11" l="1"/>
  <c r="G475" i="11"/>
  <c r="L478" i="7"/>
  <c r="A478" i="11"/>
  <c r="L479" i="7"/>
  <c r="A479" i="11"/>
  <c r="L483" i="7"/>
  <c r="A483" i="11"/>
  <c r="T482" i="11"/>
  <c r="G480" i="11"/>
  <c r="T481" i="11"/>
  <c r="H480" i="11"/>
  <c r="T480" i="11"/>
  <c r="G476" i="11"/>
  <c r="H476" i="11"/>
  <c r="L330" i="6"/>
  <c r="A330" i="11"/>
  <c r="H329" i="11"/>
  <c r="G329" i="11"/>
  <c r="H325" i="11"/>
  <c r="G325" i="11"/>
  <c r="L328" i="6"/>
  <c r="A328" i="11"/>
  <c r="L332" i="6"/>
  <c r="A332" i="11"/>
  <c r="H327" i="11"/>
  <c r="T329" i="11"/>
  <c r="T327" i="11"/>
  <c r="T328" i="11"/>
  <c r="G327" i="11"/>
  <c r="L179" i="5"/>
  <c r="A179" i="11"/>
  <c r="T182" i="11"/>
  <c r="G180" i="11"/>
  <c r="T180" i="11"/>
  <c r="T181" i="11"/>
  <c r="H180" i="11"/>
  <c r="H181" i="11"/>
  <c r="G181" i="11"/>
  <c r="L184" i="5"/>
  <c r="A184" i="11"/>
  <c r="G176" i="11"/>
  <c r="H176" i="11"/>
  <c r="L183" i="5"/>
  <c r="A183" i="11"/>
  <c r="L32" i="4"/>
  <c r="A32" i="11"/>
  <c r="H31" i="11"/>
  <c r="G31" i="11"/>
  <c r="L34" i="4"/>
  <c r="A34" i="11"/>
  <c r="T27" i="11"/>
  <c r="T28" i="11"/>
  <c r="T29" i="11"/>
  <c r="G27" i="11"/>
  <c r="H27" i="11"/>
  <c r="H29" i="11"/>
  <c r="G29" i="11"/>
  <c r="L30" i="4"/>
  <c r="A30" i="11"/>
  <c r="J336" i="6"/>
  <c r="K333" i="6"/>
  <c r="J36" i="4"/>
  <c r="K33" i="4"/>
  <c r="J484" i="7"/>
  <c r="K481" i="7"/>
  <c r="J489" i="7"/>
  <c r="K486" i="7"/>
  <c r="J485" i="7"/>
  <c r="K482" i="7"/>
  <c r="J338" i="6"/>
  <c r="K335" i="6"/>
  <c r="J334" i="6"/>
  <c r="K331" i="6"/>
  <c r="J189" i="5"/>
  <c r="K186" i="5"/>
  <c r="J185" i="5"/>
  <c r="K182" i="5"/>
  <c r="J190" i="5"/>
  <c r="K187" i="5"/>
  <c r="J38" i="4"/>
  <c r="K35" i="4"/>
  <c r="J40" i="4"/>
  <c r="K37" i="4"/>
  <c r="L482" i="7" l="1"/>
  <c r="A482" i="11"/>
  <c r="H479" i="11"/>
  <c r="G479" i="11"/>
  <c r="T485" i="11"/>
  <c r="T484" i="11"/>
  <c r="H483" i="11"/>
  <c r="G483" i="11"/>
  <c r="T483" i="11"/>
  <c r="H478" i="11"/>
  <c r="G478" i="11"/>
  <c r="L481" i="7"/>
  <c r="A481" i="11"/>
  <c r="L486" i="7"/>
  <c r="A486" i="11"/>
  <c r="H328" i="11"/>
  <c r="G328" i="11"/>
  <c r="L333" i="6"/>
  <c r="A333" i="11"/>
  <c r="L331" i="6"/>
  <c r="A331" i="11"/>
  <c r="H332" i="11"/>
  <c r="G332" i="11"/>
  <c r="T332" i="11"/>
  <c r="T331" i="11"/>
  <c r="H330" i="11"/>
  <c r="T330" i="11"/>
  <c r="G330" i="11"/>
  <c r="L335" i="6"/>
  <c r="A335" i="11"/>
  <c r="L182" i="5"/>
  <c r="A182" i="11"/>
  <c r="L186" i="5"/>
  <c r="A186" i="11"/>
  <c r="H184" i="11"/>
  <c r="G184" i="11"/>
  <c r="T185" i="11"/>
  <c r="H183" i="11"/>
  <c r="T184" i="11"/>
  <c r="T183" i="11"/>
  <c r="G183" i="11"/>
  <c r="H179" i="11"/>
  <c r="G179" i="11"/>
  <c r="L187" i="5"/>
  <c r="A187" i="11"/>
  <c r="H34" i="11"/>
  <c r="G34" i="11"/>
  <c r="T30" i="11"/>
  <c r="G30" i="11"/>
  <c r="T32" i="11"/>
  <c r="T31" i="11"/>
  <c r="H30" i="11"/>
  <c r="L37" i="4"/>
  <c r="A37" i="11"/>
  <c r="L33" i="4"/>
  <c r="A33" i="11"/>
  <c r="L35" i="4"/>
  <c r="A35" i="11"/>
  <c r="H32" i="11"/>
  <c r="G32" i="11"/>
  <c r="J339" i="6"/>
  <c r="K336" i="6"/>
  <c r="J39" i="4"/>
  <c r="K36" i="4"/>
  <c r="J492" i="7"/>
  <c r="K489" i="7"/>
  <c r="J487" i="7"/>
  <c r="K484" i="7"/>
  <c r="J488" i="7"/>
  <c r="K485" i="7"/>
  <c r="J341" i="6"/>
  <c r="K338" i="6"/>
  <c r="J337" i="6"/>
  <c r="K334" i="6"/>
  <c r="J193" i="5"/>
  <c r="K190" i="5"/>
  <c r="J188" i="5"/>
  <c r="K185" i="5"/>
  <c r="J192" i="5"/>
  <c r="K189" i="5"/>
  <c r="J43" i="4"/>
  <c r="K40" i="4"/>
  <c r="J41" i="4"/>
  <c r="K38" i="4"/>
  <c r="T488" i="11" l="1"/>
  <c r="T487" i="11"/>
  <c r="T486" i="11"/>
  <c r="H486" i="11"/>
  <c r="G486" i="11"/>
  <c r="L485" i="7"/>
  <c r="A485" i="11"/>
  <c r="L484" i="7"/>
  <c r="A484" i="11"/>
  <c r="H481" i="11"/>
  <c r="G481" i="11"/>
  <c r="L489" i="7"/>
  <c r="A489" i="11"/>
  <c r="H482" i="11"/>
  <c r="G482" i="11"/>
  <c r="H335" i="11"/>
  <c r="G335" i="11"/>
  <c r="H331" i="11"/>
  <c r="G331" i="11"/>
  <c r="L336" i="6"/>
  <c r="A336" i="11"/>
  <c r="T335" i="11"/>
  <c r="T334" i="11"/>
  <c r="H333" i="11"/>
  <c r="G333" i="11"/>
  <c r="T333" i="11"/>
  <c r="L334" i="6"/>
  <c r="A334" i="11"/>
  <c r="L338" i="6"/>
  <c r="A338" i="11"/>
  <c r="L185" i="5"/>
  <c r="A185" i="11"/>
  <c r="H187" i="11"/>
  <c r="G187" i="11"/>
  <c r="L190" i="5"/>
  <c r="A190" i="11"/>
  <c r="T188" i="11"/>
  <c r="T186" i="11"/>
  <c r="G186" i="11"/>
  <c r="T187" i="11"/>
  <c r="H186" i="11"/>
  <c r="L189" i="5"/>
  <c r="A189" i="11"/>
  <c r="H182" i="11"/>
  <c r="G182" i="11"/>
  <c r="L38" i="4"/>
  <c r="A38" i="11"/>
  <c r="H37" i="11"/>
  <c r="G37" i="11"/>
  <c r="L40" i="4"/>
  <c r="A40" i="11"/>
  <c r="H35" i="11"/>
  <c r="G35" i="11"/>
  <c r="L36" i="4"/>
  <c r="A36" i="11"/>
  <c r="T35" i="11"/>
  <c r="G33" i="11"/>
  <c r="T33" i="11"/>
  <c r="H33" i="11"/>
  <c r="T34" i="11"/>
  <c r="J342" i="6"/>
  <c r="K339" i="6"/>
  <c r="K39" i="4"/>
  <c r="J42" i="4"/>
  <c r="K488" i="7"/>
  <c r="J491" i="7"/>
  <c r="J490" i="7"/>
  <c r="K487" i="7"/>
  <c r="J495" i="7"/>
  <c r="K492" i="7"/>
  <c r="J344" i="6"/>
  <c r="K341" i="6"/>
  <c r="J340" i="6"/>
  <c r="K337" i="6"/>
  <c r="J195" i="5"/>
  <c r="K192" i="5"/>
  <c r="J191" i="5"/>
  <c r="K188" i="5"/>
  <c r="J196" i="5"/>
  <c r="K193" i="5"/>
  <c r="J44" i="4"/>
  <c r="K41" i="4"/>
  <c r="J46" i="4"/>
  <c r="K43" i="4"/>
  <c r="H485" i="11" l="1"/>
  <c r="G485" i="11"/>
  <c r="L492" i="7"/>
  <c r="A492" i="11"/>
  <c r="T490" i="11"/>
  <c r="T489" i="11"/>
  <c r="G489" i="11"/>
  <c r="T491" i="11"/>
  <c r="H489" i="11"/>
  <c r="L487" i="7"/>
  <c r="A487" i="11"/>
  <c r="L488" i="7"/>
  <c r="A488" i="11"/>
  <c r="G484" i="11"/>
  <c r="H484" i="11"/>
  <c r="T338" i="11"/>
  <c r="T337" i="11"/>
  <c r="G336" i="11"/>
  <c r="T336" i="11"/>
  <c r="H336" i="11"/>
  <c r="L339" i="6"/>
  <c r="A339" i="11"/>
  <c r="H338" i="11"/>
  <c r="G338" i="11"/>
  <c r="H334" i="11"/>
  <c r="G334" i="11"/>
  <c r="L337" i="6"/>
  <c r="A337" i="11"/>
  <c r="L341" i="6"/>
  <c r="A341" i="11"/>
  <c r="L192" i="5"/>
  <c r="A192" i="11"/>
  <c r="H190" i="11"/>
  <c r="G190" i="11"/>
  <c r="L188" i="5"/>
  <c r="A188" i="11"/>
  <c r="L193" i="5"/>
  <c r="A193" i="11"/>
  <c r="H185" i="11"/>
  <c r="G185" i="11"/>
  <c r="T190" i="11"/>
  <c r="G189" i="11"/>
  <c r="H189" i="11"/>
  <c r="T189" i="11"/>
  <c r="T191" i="11"/>
  <c r="L39" i="4"/>
  <c r="A39" i="11"/>
  <c r="L43" i="4"/>
  <c r="A43" i="11"/>
  <c r="H40" i="11"/>
  <c r="G40" i="11"/>
  <c r="L41" i="4"/>
  <c r="A41" i="11"/>
  <c r="T38" i="11"/>
  <c r="T36" i="11"/>
  <c r="T37" i="11"/>
  <c r="H36" i="11"/>
  <c r="G36" i="11"/>
  <c r="H38" i="11"/>
  <c r="G38" i="11"/>
  <c r="J345" i="6"/>
  <c r="K342" i="6"/>
  <c r="J45" i="4"/>
  <c r="K42" i="4"/>
  <c r="J498" i="7"/>
  <c r="K495" i="7"/>
  <c r="J493" i="7"/>
  <c r="K490" i="7"/>
  <c r="J494" i="7"/>
  <c r="K491" i="7"/>
  <c r="J347" i="6"/>
  <c r="K344" i="6"/>
  <c r="J343" i="6"/>
  <c r="K340" i="6"/>
  <c r="J199" i="5"/>
  <c r="K196" i="5"/>
  <c r="K191" i="5"/>
  <c r="J194" i="5"/>
  <c r="J198" i="5"/>
  <c r="K195" i="5"/>
  <c r="J49" i="4"/>
  <c r="K46" i="4"/>
  <c r="J47" i="4"/>
  <c r="K44" i="4"/>
  <c r="L491" i="7" l="1"/>
  <c r="A491" i="11"/>
  <c r="H488" i="11"/>
  <c r="G488" i="11"/>
  <c r="L490" i="7"/>
  <c r="A490" i="11"/>
  <c r="G492" i="11"/>
  <c r="H492" i="11"/>
  <c r="T494" i="11"/>
  <c r="T493" i="11"/>
  <c r="T492" i="11"/>
  <c r="H487" i="11"/>
  <c r="G487" i="11"/>
  <c r="L495" i="7"/>
  <c r="A495" i="11"/>
  <c r="L342" i="6"/>
  <c r="A342" i="11"/>
  <c r="T340" i="11"/>
  <c r="H339" i="11"/>
  <c r="G339" i="11"/>
  <c r="T341" i="11"/>
  <c r="T339" i="11"/>
  <c r="H337" i="11"/>
  <c r="G337" i="11"/>
  <c r="H341" i="11"/>
  <c r="G341" i="11"/>
  <c r="L340" i="6"/>
  <c r="A340" i="11"/>
  <c r="L344" i="6"/>
  <c r="A344" i="11"/>
  <c r="H193" i="11"/>
  <c r="G193" i="11"/>
  <c r="H188" i="11"/>
  <c r="G188" i="11"/>
  <c r="L191" i="5"/>
  <c r="A191" i="11"/>
  <c r="L195" i="5"/>
  <c r="A195" i="11"/>
  <c r="G192" i="11"/>
  <c r="T192" i="11"/>
  <c r="T193" i="11"/>
  <c r="T194" i="11"/>
  <c r="H192" i="11"/>
  <c r="L196" i="5"/>
  <c r="A196" i="11"/>
  <c r="H41" i="11"/>
  <c r="G41" i="11"/>
  <c r="L46" i="4"/>
  <c r="A46" i="11"/>
  <c r="H43" i="11"/>
  <c r="G43" i="11"/>
  <c r="L44" i="4"/>
  <c r="A44" i="11"/>
  <c r="T41" i="11"/>
  <c r="T40" i="11"/>
  <c r="T39" i="11"/>
  <c r="G39" i="11"/>
  <c r="H39" i="11"/>
  <c r="L42" i="4"/>
  <c r="A42" i="11"/>
  <c r="J348" i="6"/>
  <c r="K345" i="6"/>
  <c r="J48" i="4"/>
  <c r="K45" i="4"/>
  <c r="J497" i="7"/>
  <c r="K494" i="7"/>
  <c r="J496" i="7"/>
  <c r="K493" i="7"/>
  <c r="J501" i="7"/>
  <c r="K498" i="7"/>
  <c r="J350" i="6"/>
  <c r="K347" i="6"/>
  <c r="J346" i="6"/>
  <c r="K343" i="6"/>
  <c r="J201" i="5"/>
  <c r="K198" i="5"/>
  <c r="J197" i="5"/>
  <c r="K194" i="5"/>
  <c r="K199" i="5"/>
  <c r="J202" i="5"/>
  <c r="J50" i="4"/>
  <c r="K47" i="4"/>
  <c r="J52" i="4"/>
  <c r="K49" i="4"/>
  <c r="H495" i="11" l="1"/>
  <c r="T495" i="11"/>
  <c r="T497" i="11"/>
  <c r="T496" i="11"/>
  <c r="G495" i="11"/>
  <c r="H490" i="11"/>
  <c r="G490" i="11"/>
  <c r="L498" i="7"/>
  <c r="A498" i="11"/>
  <c r="L493" i="7"/>
  <c r="A493" i="11"/>
  <c r="L494" i="7"/>
  <c r="A494" i="11"/>
  <c r="H491" i="11"/>
  <c r="G491" i="11"/>
  <c r="L345" i="6"/>
  <c r="A345" i="11"/>
  <c r="G340" i="11"/>
  <c r="H340" i="11"/>
  <c r="H344" i="11"/>
  <c r="G344" i="11"/>
  <c r="L343" i="6"/>
  <c r="A343" i="11"/>
  <c r="T344" i="11"/>
  <c r="H342" i="11"/>
  <c r="G342" i="11"/>
  <c r="T343" i="11"/>
  <c r="T342" i="11"/>
  <c r="L347" i="6"/>
  <c r="A347" i="11"/>
  <c r="H195" i="11"/>
  <c r="T195" i="11"/>
  <c r="G195" i="11"/>
  <c r="T197" i="11"/>
  <c r="T196" i="11"/>
  <c r="H196" i="11"/>
  <c r="G196" i="11"/>
  <c r="L194" i="5"/>
  <c r="A194" i="11"/>
  <c r="G191" i="11"/>
  <c r="H191" i="11"/>
  <c r="L198" i="5"/>
  <c r="A198" i="11"/>
  <c r="L199" i="5"/>
  <c r="A199" i="11"/>
  <c r="H44" i="11"/>
  <c r="G44" i="11"/>
  <c r="L49" i="4"/>
  <c r="A49" i="11"/>
  <c r="L47" i="4"/>
  <c r="A47" i="11"/>
  <c r="H46" i="11"/>
  <c r="G46" i="11"/>
  <c r="L45" i="4"/>
  <c r="A45" i="11"/>
  <c r="T42" i="11"/>
  <c r="H42" i="11"/>
  <c r="T44" i="11"/>
  <c r="G42" i="11"/>
  <c r="T43" i="11"/>
  <c r="K348" i="6"/>
  <c r="J351" i="6"/>
  <c r="K48" i="4"/>
  <c r="J51" i="4"/>
  <c r="J504" i="7"/>
  <c r="K501" i="7"/>
  <c r="K496" i="7"/>
  <c r="J499" i="7"/>
  <c r="J500" i="7"/>
  <c r="K497" i="7"/>
  <c r="J353" i="6"/>
  <c r="K350" i="6"/>
  <c r="J349" i="6"/>
  <c r="K346" i="6"/>
  <c r="J205" i="5"/>
  <c r="K202" i="5"/>
  <c r="J200" i="5"/>
  <c r="K197" i="5"/>
  <c r="J204" i="5"/>
  <c r="K201" i="5"/>
  <c r="J55" i="4"/>
  <c r="K52" i="4"/>
  <c r="J53" i="4"/>
  <c r="K50" i="4"/>
  <c r="L497" i="7" l="1"/>
  <c r="A497" i="11"/>
  <c r="G494" i="11"/>
  <c r="H494" i="11"/>
  <c r="L496" i="7"/>
  <c r="A496" i="11"/>
  <c r="H493" i="11"/>
  <c r="G493" i="11"/>
  <c r="L501" i="7"/>
  <c r="A501" i="11"/>
  <c r="T498" i="11"/>
  <c r="T499" i="11"/>
  <c r="G498" i="11"/>
  <c r="H498" i="11"/>
  <c r="T500" i="11"/>
  <c r="H343" i="11"/>
  <c r="G343" i="11"/>
  <c r="G347" i="11"/>
  <c r="H347" i="11"/>
  <c r="L346" i="6"/>
  <c r="A346" i="11"/>
  <c r="L348" i="6"/>
  <c r="A348" i="11"/>
  <c r="T346" i="11"/>
  <c r="T347" i="11"/>
  <c r="T345" i="11"/>
  <c r="H345" i="11"/>
  <c r="G345" i="11"/>
  <c r="L350" i="6"/>
  <c r="A350" i="11"/>
  <c r="G199" i="11"/>
  <c r="H199" i="11"/>
  <c r="L202" i="5"/>
  <c r="A202" i="11"/>
  <c r="L197" i="5"/>
  <c r="A197" i="11"/>
  <c r="L201" i="5"/>
  <c r="A201" i="11"/>
  <c r="T198" i="11"/>
  <c r="T200" i="11"/>
  <c r="H198" i="11"/>
  <c r="T199" i="11"/>
  <c r="G198" i="11"/>
  <c r="H194" i="11"/>
  <c r="G194" i="11"/>
  <c r="L50" i="4"/>
  <c r="A50" i="11"/>
  <c r="H47" i="11"/>
  <c r="G47" i="11"/>
  <c r="L52" i="4"/>
  <c r="A52" i="11"/>
  <c r="H49" i="11"/>
  <c r="G49" i="11"/>
  <c r="L48" i="4"/>
  <c r="A48" i="11"/>
  <c r="T46" i="11"/>
  <c r="T47" i="11"/>
  <c r="H45" i="11"/>
  <c r="G45" i="11"/>
  <c r="T45" i="11"/>
  <c r="J354" i="6"/>
  <c r="K351" i="6"/>
  <c r="J54" i="4"/>
  <c r="K51" i="4"/>
  <c r="J503" i="7"/>
  <c r="K500" i="7"/>
  <c r="J502" i="7"/>
  <c r="K499" i="7"/>
  <c r="K504" i="7"/>
  <c r="J507" i="7"/>
  <c r="J356" i="6"/>
  <c r="K353" i="6"/>
  <c r="J352" i="6"/>
  <c r="K349" i="6"/>
  <c r="J207" i="5"/>
  <c r="K204" i="5"/>
  <c r="J203" i="5"/>
  <c r="K200" i="5"/>
  <c r="J208" i="5"/>
  <c r="K205" i="5"/>
  <c r="J56" i="4"/>
  <c r="K53" i="4"/>
  <c r="J58" i="4"/>
  <c r="K55" i="4"/>
  <c r="H496" i="11" l="1"/>
  <c r="G496" i="11"/>
  <c r="L499" i="7"/>
  <c r="A499" i="11"/>
  <c r="L504" i="7"/>
  <c r="A504" i="11"/>
  <c r="T501" i="11"/>
  <c r="T503" i="11"/>
  <c r="G501" i="11"/>
  <c r="H501" i="11"/>
  <c r="T502" i="11"/>
  <c r="H497" i="11"/>
  <c r="G497" i="11"/>
  <c r="L500" i="7"/>
  <c r="A500" i="11"/>
  <c r="T349" i="11"/>
  <c r="T350" i="11"/>
  <c r="H348" i="11"/>
  <c r="G348" i="11"/>
  <c r="T348" i="11"/>
  <c r="H346" i="11"/>
  <c r="G346" i="11"/>
  <c r="H350" i="11"/>
  <c r="G350" i="11"/>
  <c r="L351" i="6"/>
  <c r="A351" i="11"/>
  <c r="L349" i="6"/>
  <c r="A349" i="11"/>
  <c r="L353" i="6"/>
  <c r="A353" i="11"/>
  <c r="H201" i="11"/>
  <c r="G201" i="11"/>
  <c r="T202" i="11"/>
  <c r="T203" i="11"/>
  <c r="T201" i="11"/>
  <c r="G197" i="11"/>
  <c r="H197" i="11"/>
  <c r="H202" i="11"/>
  <c r="G202" i="11"/>
  <c r="L204" i="5"/>
  <c r="A204" i="11"/>
  <c r="L200" i="5"/>
  <c r="A200" i="11"/>
  <c r="L205" i="5"/>
  <c r="A205" i="11"/>
  <c r="L55" i="4"/>
  <c r="A55" i="11"/>
  <c r="H52" i="11"/>
  <c r="G52" i="11"/>
  <c r="L53" i="4"/>
  <c r="A53" i="11"/>
  <c r="L51" i="4"/>
  <c r="A51" i="11"/>
  <c r="T48" i="11"/>
  <c r="T50" i="11"/>
  <c r="H48" i="11"/>
  <c r="G48" i="11"/>
  <c r="T49" i="11"/>
  <c r="H50" i="11"/>
  <c r="G50" i="11"/>
  <c r="K354" i="6"/>
  <c r="J357" i="6"/>
  <c r="K54" i="4"/>
  <c r="J57" i="4"/>
  <c r="J510" i="7"/>
  <c r="K507" i="7"/>
  <c r="J505" i="7"/>
  <c r="K502" i="7"/>
  <c r="J506" i="7"/>
  <c r="K503" i="7"/>
  <c r="J359" i="6"/>
  <c r="K356" i="6"/>
  <c r="J355" i="6"/>
  <c r="K352" i="6"/>
  <c r="J211" i="5"/>
  <c r="K208" i="5"/>
  <c r="J206" i="5"/>
  <c r="K203" i="5"/>
  <c r="K207" i="5"/>
  <c r="J210" i="5"/>
  <c r="J61" i="4"/>
  <c r="K58" i="4"/>
  <c r="J59" i="4"/>
  <c r="K56" i="4"/>
  <c r="H500" i="11" l="1"/>
  <c r="G500" i="11"/>
  <c r="T506" i="11"/>
  <c r="G504" i="11"/>
  <c r="T505" i="11"/>
  <c r="H504" i="11"/>
  <c r="T504" i="11"/>
  <c r="L503" i="7"/>
  <c r="A503" i="11"/>
  <c r="L502" i="7"/>
  <c r="A502" i="11"/>
  <c r="H499" i="11"/>
  <c r="G499" i="11"/>
  <c r="L507" i="7"/>
  <c r="A507" i="11"/>
  <c r="H349" i="11"/>
  <c r="G349" i="11"/>
  <c r="L352" i="6"/>
  <c r="A352" i="11"/>
  <c r="H351" i="11"/>
  <c r="T353" i="11"/>
  <c r="T351" i="11"/>
  <c r="G351" i="11"/>
  <c r="T352" i="11"/>
  <c r="L354" i="6"/>
  <c r="A354" i="11"/>
  <c r="H353" i="11"/>
  <c r="G353" i="11"/>
  <c r="L356" i="6"/>
  <c r="A356" i="11"/>
  <c r="L203" i="5"/>
  <c r="A203" i="11"/>
  <c r="L208" i="5"/>
  <c r="A208" i="11"/>
  <c r="T206" i="11"/>
  <c r="T204" i="11"/>
  <c r="T205" i="11"/>
  <c r="H204" i="11"/>
  <c r="G204" i="11"/>
  <c r="H205" i="11"/>
  <c r="G205" i="11"/>
  <c r="G200" i="11"/>
  <c r="H200" i="11"/>
  <c r="L207" i="5"/>
  <c r="A207" i="11"/>
  <c r="L56" i="4"/>
  <c r="A56" i="11"/>
  <c r="T51" i="11"/>
  <c r="T52" i="11"/>
  <c r="T53" i="11"/>
  <c r="H51" i="11"/>
  <c r="G51" i="11"/>
  <c r="G53" i="11"/>
  <c r="H53" i="11"/>
  <c r="L58" i="4"/>
  <c r="A58" i="11"/>
  <c r="L54" i="4"/>
  <c r="A54" i="11"/>
  <c r="H55" i="11"/>
  <c r="G55" i="11"/>
  <c r="J360" i="6"/>
  <c r="K357" i="6"/>
  <c r="K57" i="4"/>
  <c r="J60" i="4"/>
  <c r="J509" i="7"/>
  <c r="K506" i="7"/>
  <c r="J508" i="7"/>
  <c r="K505" i="7"/>
  <c r="J513" i="7"/>
  <c r="K510" i="7"/>
  <c r="J362" i="6"/>
  <c r="K359" i="6"/>
  <c r="J358" i="6"/>
  <c r="K355" i="6"/>
  <c r="J213" i="5"/>
  <c r="K210" i="5"/>
  <c r="J209" i="5"/>
  <c r="K206" i="5"/>
  <c r="J214" i="5"/>
  <c r="K211" i="5"/>
  <c r="J62" i="4"/>
  <c r="K59" i="4"/>
  <c r="J64" i="4"/>
  <c r="K61" i="4"/>
  <c r="L505" i="7" l="1"/>
  <c r="A505" i="11"/>
  <c r="T509" i="11"/>
  <c r="T508" i="11"/>
  <c r="G507" i="11"/>
  <c r="H507" i="11"/>
  <c r="T507" i="11"/>
  <c r="G502" i="11"/>
  <c r="H502" i="11"/>
  <c r="L506" i="7"/>
  <c r="A506" i="11"/>
  <c r="L510" i="7"/>
  <c r="A510" i="11"/>
  <c r="H503" i="11"/>
  <c r="G503" i="11"/>
  <c r="H356" i="11"/>
  <c r="G356" i="11"/>
  <c r="H352" i="11"/>
  <c r="G352" i="11"/>
  <c r="L357" i="6"/>
  <c r="A357" i="11"/>
  <c r="T356" i="11"/>
  <c r="T355" i="11"/>
  <c r="H354" i="11"/>
  <c r="T354" i="11"/>
  <c r="G354" i="11"/>
  <c r="L355" i="6"/>
  <c r="A355" i="11"/>
  <c r="L359" i="6"/>
  <c r="A359" i="11"/>
  <c r="H208" i="11"/>
  <c r="G208" i="11"/>
  <c r="T209" i="11"/>
  <c r="H207" i="11"/>
  <c r="T208" i="11"/>
  <c r="G207" i="11"/>
  <c r="T207" i="11"/>
  <c r="L206" i="5"/>
  <c r="A206" i="11"/>
  <c r="L211" i="5"/>
  <c r="A211" i="11"/>
  <c r="H203" i="11"/>
  <c r="G203" i="11"/>
  <c r="L210" i="5"/>
  <c r="A210" i="11"/>
  <c r="T54" i="11"/>
  <c r="G54" i="11"/>
  <c r="T56" i="11"/>
  <c r="T55" i="11"/>
  <c r="H54" i="11"/>
  <c r="L61" i="4"/>
  <c r="A61" i="11"/>
  <c r="H58" i="11"/>
  <c r="G58" i="11"/>
  <c r="L57" i="4"/>
  <c r="A57" i="11"/>
  <c r="H56" i="11"/>
  <c r="G56" i="11"/>
  <c r="L59" i="4"/>
  <c r="A59" i="11"/>
  <c r="J363" i="6"/>
  <c r="K360" i="6"/>
  <c r="J63" i="4"/>
  <c r="K60" i="4"/>
  <c r="J516" i="7"/>
  <c r="K513" i="7"/>
  <c r="J511" i="7"/>
  <c r="K508" i="7"/>
  <c r="J512" i="7"/>
  <c r="K509" i="7"/>
  <c r="K362" i="6"/>
  <c r="J365" i="6"/>
  <c r="J361" i="6"/>
  <c r="K358" i="6"/>
  <c r="J217" i="5"/>
  <c r="K214" i="5"/>
  <c r="J212" i="5"/>
  <c r="K209" i="5"/>
  <c r="J216" i="5"/>
  <c r="K213" i="5"/>
  <c r="J67" i="4"/>
  <c r="K64" i="4"/>
  <c r="J65" i="4"/>
  <c r="K62" i="4"/>
  <c r="L509" i="7" l="1"/>
  <c r="A509" i="11"/>
  <c r="L508" i="7"/>
  <c r="A508" i="11"/>
  <c r="H506" i="11"/>
  <c r="G506" i="11"/>
  <c r="T512" i="11"/>
  <c r="T510" i="11"/>
  <c r="H510" i="11"/>
  <c r="T511" i="11"/>
  <c r="G510" i="11"/>
  <c r="H505" i="11"/>
  <c r="G505" i="11"/>
  <c r="L513" i="7"/>
  <c r="A513" i="11"/>
  <c r="T359" i="11"/>
  <c r="T358" i="11"/>
  <c r="G357" i="11"/>
  <c r="T357" i="11"/>
  <c r="H357" i="11"/>
  <c r="L360" i="6"/>
  <c r="A360" i="11"/>
  <c r="G355" i="11"/>
  <c r="H355" i="11"/>
  <c r="H359" i="11"/>
  <c r="G359" i="11"/>
  <c r="L362" i="6"/>
  <c r="A362" i="11"/>
  <c r="L358" i="6"/>
  <c r="A358" i="11"/>
  <c r="T212" i="11"/>
  <c r="T210" i="11"/>
  <c r="G210" i="11"/>
  <c r="T211" i="11"/>
  <c r="H210" i="11"/>
  <c r="L209" i="5"/>
  <c r="A209" i="11"/>
  <c r="H211" i="11"/>
  <c r="G211" i="11"/>
  <c r="L214" i="5"/>
  <c r="A214" i="11"/>
  <c r="L213" i="5"/>
  <c r="A213" i="11"/>
  <c r="H206" i="11"/>
  <c r="G206" i="11"/>
  <c r="L64" i="4"/>
  <c r="A64" i="11"/>
  <c r="L60" i="4"/>
  <c r="A60" i="11"/>
  <c r="T59" i="11"/>
  <c r="H57" i="11"/>
  <c r="T58" i="11"/>
  <c r="T57" i="11"/>
  <c r="G57" i="11"/>
  <c r="H61" i="11"/>
  <c r="G61" i="11"/>
  <c r="L62" i="4"/>
  <c r="A62" i="11"/>
  <c r="H59" i="11"/>
  <c r="G59" i="11"/>
  <c r="J366" i="6"/>
  <c r="K363" i="6"/>
  <c r="K63" i="4"/>
  <c r="J66" i="4"/>
  <c r="K512" i="7"/>
  <c r="J515" i="7"/>
  <c r="J514" i="7"/>
  <c r="K511" i="7"/>
  <c r="J519" i="7"/>
  <c r="K516" i="7"/>
  <c r="J364" i="6"/>
  <c r="K361" i="6"/>
  <c r="J368" i="6"/>
  <c r="K365" i="6"/>
  <c r="J219" i="5"/>
  <c r="K216" i="5"/>
  <c r="J215" i="5"/>
  <c r="K212" i="5"/>
  <c r="J220" i="5"/>
  <c r="K217" i="5"/>
  <c r="J68" i="4"/>
  <c r="K65" i="4"/>
  <c r="J70" i="4"/>
  <c r="K67" i="4"/>
  <c r="L511" i="7" l="1"/>
  <c r="A511" i="11"/>
  <c r="G508" i="11"/>
  <c r="H508" i="11"/>
  <c r="T514" i="11"/>
  <c r="G513" i="11"/>
  <c r="T513" i="11"/>
  <c r="H513" i="11"/>
  <c r="T515" i="11"/>
  <c r="L516" i="7"/>
  <c r="A516" i="11"/>
  <c r="H509" i="11"/>
  <c r="G509" i="11"/>
  <c r="L512" i="7"/>
  <c r="A512" i="11"/>
  <c r="G358" i="11"/>
  <c r="H358" i="11"/>
  <c r="T362" i="11"/>
  <c r="T361" i="11"/>
  <c r="G360" i="11"/>
  <c r="H360" i="11"/>
  <c r="T360" i="11"/>
  <c r="H362" i="11"/>
  <c r="G362" i="11"/>
  <c r="L363" i="6"/>
  <c r="A363" i="11"/>
  <c r="L365" i="6"/>
  <c r="A365" i="11"/>
  <c r="L361" i="6"/>
  <c r="A361" i="11"/>
  <c r="H209" i="11"/>
  <c r="G209" i="11"/>
  <c r="L216" i="5"/>
  <c r="A216" i="11"/>
  <c r="T214" i="11"/>
  <c r="G213" i="11"/>
  <c r="H213" i="11"/>
  <c r="T213" i="11"/>
  <c r="T215" i="11"/>
  <c r="L212" i="5"/>
  <c r="A212" i="11"/>
  <c r="H214" i="11"/>
  <c r="G214" i="11"/>
  <c r="L217" i="5"/>
  <c r="A217" i="11"/>
  <c r="T62" i="11"/>
  <c r="T60" i="11"/>
  <c r="T61" i="11"/>
  <c r="G60" i="11"/>
  <c r="H60" i="11"/>
  <c r="L65" i="4"/>
  <c r="A65" i="11"/>
  <c r="L67" i="4"/>
  <c r="A67" i="11"/>
  <c r="L63" i="4"/>
  <c r="A63" i="11"/>
  <c r="H64" i="11"/>
  <c r="G64" i="11"/>
  <c r="H62" i="11"/>
  <c r="G62" i="11"/>
  <c r="J369" i="6"/>
  <c r="K366" i="6"/>
  <c r="K66" i="4"/>
  <c r="J69" i="4"/>
  <c r="J517" i="7"/>
  <c r="K514" i="7"/>
  <c r="J522" i="7"/>
  <c r="K519" i="7"/>
  <c r="J518" i="7"/>
  <c r="K515" i="7"/>
  <c r="J371" i="6"/>
  <c r="K368" i="6"/>
  <c r="J367" i="6"/>
  <c r="K364" i="6"/>
  <c r="J223" i="5"/>
  <c r="K220" i="5"/>
  <c r="K215" i="5"/>
  <c r="J218" i="5"/>
  <c r="J222" i="5"/>
  <c r="K219" i="5"/>
  <c r="J73" i="4"/>
  <c r="K70" i="4"/>
  <c r="J71" i="4"/>
  <c r="K68" i="4"/>
  <c r="L519" i="7" l="1"/>
  <c r="A519" i="11"/>
  <c r="L515" i="7"/>
  <c r="A515" i="11"/>
  <c r="T517" i="11"/>
  <c r="T518" i="11"/>
  <c r="H516" i="11"/>
  <c r="G516" i="11"/>
  <c r="T516" i="11"/>
  <c r="L514" i="7"/>
  <c r="A514" i="11"/>
  <c r="H511" i="11"/>
  <c r="G511" i="11"/>
  <c r="H512" i="11"/>
  <c r="G512" i="11"/>
  <c r="H365" i="11"/>
  <c r="G365" i="11"/>
  <c r="L364" i="6"/>
  <c r="A364" i="11"/>
  <c r="T364" i="11"/>
  <c r="H363" i="11"/>
  <c r="T365" i="11"/>
  <c r="G363" i="11"/>
  <c r="T363" i="11"/>
  <c r="H361" i="11"/>
  <c r="G361" i="11"/>
  <c r="L366" i="6"/>
  <c r="A366" i="11"/>
  <c r="L368" i="6"/>
  <c r="A368" i="11"/>
  <c r="L215" i="5"/>
  <c r="A215" i="11"/>
  <c r="L220" i="5"/>
  <c r="A220" i="11"/>
  <c r="T217" i="11"/>
  <c r="T218" i="11"/>
  <c r="T216" i="11"/>
  <c r="H216" i="11"/>
  <c r="G216" i="11"/>
  <c r="H212" i="11"/>
  <c r="G212" i="11"/>
  <c r="H217" i="11"/>
  <c r="G217" i="11"/>
  <c r="L219" i="5"/>
  <c r="A219" i="11"/>
  <c r="H65" i="11"/>
  <c r="G65" i="11"/>
  <c r="L70" i="4"/>
  <c r="A70" i="11"/>
  <c r="T65" i="11"/>
  <c r="T64" i="11"/>
  <c r="T63" i="11"/>
  <c r="G63" i="11"/>
  <c r="H63" i="11"/>
  <c r="L68" i="4"/>
  <c r="A68" i="11"/>
  <c r="L66" i="4"/>
  <c r="A66" i="11"/>
  <c r="H67" i="11"/>
  <c r="G67" i="11"/>
  <c r="J372" i="6"/>
  <c r="K369" i="6"/>
  <c r="J72" i="4"/>
  <c r="K69" i="4"/>
  <c r="J521" i="7"/>
  <c r="K518" i="7"/>
  <c r="J525" i="7"/>
  <c r="K522" i="7"/>
  <c r="J520" i="7"/>
  <c r="K517" i="7"/>
  <c r="J374" i="6"/>
  <c r="K371" i="6"/>
  <c r="J370" i="6"/>
  <c r="K367" i="6"/>
  <c r="J221" i="5"/>
  <c r="K218" i="5"/>
  <c r="J225" i="5"/>
  <c r="K222" i="5"/>
  <c r="J226" i="5"/>
  <c r="K223" i="5"/>
  <c r="J74" i="4"/>
  <c r="K71" i="4"/>
  <c r="J76" i="4"/>
  <c r="K73" i="4"/>
  <c r="L522" i="7" l="1"/>
  <c r="A522" i="11"/>
  <c r="H515" i="11"/>
  <c r="G515" i="11"/>
  <c r="H514" i="11"/>
  <c r="G514" i="11"/>
  <c r="L517" i="7"/>
  <c r="A517" i="11"/>
  <c r="L518" i="7"/>
  <c r="A518" i="11"/>
  <c r="T520" i="11"/>
  <c r="T519" i="11"/>
  <c r="T521" i="11"/>
  <c r="H519" i="11"/>
  <c r="G519" i="11"/>
  <c r="H368" i="11"/>
  <c r="G368" i="11"/>
  <c r="H364" i="11"/>
  <c r="G364" i="11"/>
  <c r="L367" i="6"/>
  <c r="A367" i="11"/>
  <c r="L369" i="6"/>
  <c r="A369" i="11"/>
  <c r="T368" i="11"/>
  <c r="T366" i="11"/>
  <c r="H366" i="11"/>
  <c r="G366" i="11"/>
  <c r="T367" i="11"/>
  <c r="L371" i="6"/>
  <c r="A371" i="11"/>
  <c r="H219" i="11"/>
  <c r="T219" i="11"/>
  <c r="G219" i="11"/>
  <c r="T220" i="11"/>
  <c r="T221" i="11"/>
  <c r="L222" i="5"/>
  <c r="A222" i="11"/>
  <c r="H220" i="11"/>
  <c r="G220" i="11"/>
  <c r="L218" i="5"/>
  <c r="A218" i="11"/>
  <c r="L223" i="5"/>
  <c r="A223" i="11"/>
  <c r="G215" i="11"/>
  <c r="H215" i="11"/>
  <c r="L73" i="4"/>
  <c r="A73" i="11"/>
  <c r="T67" i="11"/>
  <c r="T66" i="11"/>
  <c r="H66" i="11"/>
  <c r="T68" i="11"/>
  <c r="G66" i="11"/>
  <c r="H70" i="11"/>
  <c r="G70" i="11"/>
  <c r="H68" i="11"/>
  <c r="G68" i="11"/>
  <c r="L71" i="4"/>
  <c r="A71" i="11"/>
  <c r="L69" i="4"/>
  <c r="A69" i="11"/>
  <c r="J375" i="6"/>
  <c r="K372" i="6"/>
  <c r="J75" i="4"/>
  <c r="K72" i="4"/>
  <c r="J523" i="7"/>
  <c r="K520" i="7"/>
  <c r="J528" i="7"/>
  <c r="K525" i="7"/>
  <c r="J524" i="7"/>
  <c r="K521" i="7"/>
  <c r="J373" i="6"/>
  <c r="K370" i="6"/>
  <c r="J377" i="6"/>
  <c r="K374" i="6"/>
  <c r="J229" i="5"/>
  <c r="K226" i="5"/>
  <c r="J228" i="5"/>
  <c r="K225" i="5"/>
  <c r="J224" i="5"/>
  <c r="K221" i="5"/>
  <c r="J79" i="4"/>
  <c r="K76" i="4"/>
  <c r="J77" i="4"/>
  <c r="K74" i="4"/>
  <c r="H517" i="11" l="1"/>
  <c r="G517" i="11"/>
  <c r="L521" i="7"/>
  <c r="A521" i="11"/>
  <c r="L525" i="7"/>
  <c r="A525" i="11"/>
  <c r="L520" i="7"/>
  <c r="A520" i="11"/>
  <c r="G518" i="11"/>
  <c r="H518" i="11"/>
  <c r="T522" i="11"/>
  <c r="T523" i="11"/>
  <c r="T524" i="11"/>
  <c r="H522" i="11"/>
  <c r="G522" i="11"/>
  <c r="H369" i="11"/>
  <c r="G369" i="11"/>
  <c r="T370" i="11"/>
  <c r="T371" i="11"/>
  <c r="T369" i="11"/>
  <c r="H367" i="11"/>
  <c r="G367" i="11"/>
  <c r="L374" i="6"/>
  <c r="A374" i="11"/>
  <c r="L372" i="6"/>
  <c r="A372" i="11"/>
  <c r="H371" i="11"/>
  <c r="G371" i="11"/>
  <c r="L370" i="6"/>
  <c r="A370" i="11"/>
  <c r="T222" i="11"/>
  <c r="T224" i="11"/>
  <c r="T223" i="11"/>
  <c r="H222" i="11"/>
  <c r="G222" i="11"/>
  <c r="G223" i="11"/>
  <c r="H223" i="11"/>
  <c r="L225" i="5"/>
  <c r="A225" i="11"/>
  <c r="L226" i="5"/>
  <c r="A226" i="11"/>
  <c r="H218" i="11"/>
  <c r="G218" i="11"/>
  <c r="L221" i="5"/>
  <c r="A221" i="11"/>
  <c r="T70" i="11"/>
  <c r="T69" i="11"/>
  <c r="T71" i="11"/>
  <c r="H69" i="11"/>
  <c r="G69" i="11"/>
  <c r="L74" i="4"/>
  <c r="A74" i="11"/>
  <c r="H71" i="11"/>
  <c r="G71" i="11"/>
  <c r="L72" i="4"/>
  <c r="A72" i="11"/>
  <c r="L76" i="4"/>
  <c r="A76" i="11"/>
  <c r="H73" i="11"/>
  <c r="G73" i="11"/>
  <c r="J378" i="6"/>
  <c r="K375" i="6"/>
  <c r="K75" i="4"/>
  <c r="J78" i="4"/>
  <c r="K528" i="7"/>
  <c r="J531" i="7"/>
  <c r="J527" i="7"/>
  <c r="K524" i="7"/>
  <c r="J526" i="7"/>
  <c r="K523" i="7"/>
  <c r="J376" i="6"/>
  <c r="K373" i="6"/>
  <c r="J380" i="6"/>
  <c r="K377" i="6"/>
  <c r="J227" i="5"/>
  <c r="K224" i="5"/>
  <c r="J231" i="5"/>
  <c r="K228" i="5"/>
  <c r="J232" i="5"/>
  <c r="K229" i="5"/>
  <c r="J80" i="4"/>
  <c r="K77" i="4"/>
  <c r="J82" i="4"/>
  <c r="K79" i="4"/>
  <c r="H520" i="11" l="1"/>
  <c r="G520" i="11"/>
  <c r="L523" i="7"/>
  <c r="A523" i="11"/>
  <c r="T525" i="11"/>
  <c r="T527" i="11"/>
  <c r="H525" i="11"/>
  <c r="G525" i="11"/>
  <c r="T526" i="11"/>
  <c r="H521" i="11"/>
  <c r="G521" i="11"/>
  <c r="L524" i="7"/>
  <c r="A524" i="11"/>
  <c r="L528" i="7"/>
  <c r="A528" i="11"/>
  <c r="H370" i="11"/>
  <c r="G370" i="11"/>
  <c r="T373" i="11"/>
  <c r="T372" i="11"/>
  <c r="T374" i="11"/>
  <c r="H372" i="11"/>
  <c r="G372" i="11"/>
  <c r="L375" i="6"/>
  <c r="A375" i="11"/>
  <c r="L377" i="6"/>
  <c r="A377" i="11"/>
  <c r="L373" i="6"/>
  <c r="A373" i="11"/>
  <c r="H374" i="11"/>
  <c r="G374" i="11"/>
  <c r="L228" i="5"/>
  <c r="A228" i="11"/>
  <c r="L224" i="5"/>
  <c r="A224" i="11"/>
  <c r="H226" i="11"/>
  <c r="G226" i="11"/>
  <c r="L229" i="5"/>
  <c r="A229" i="11"/>
  <c r="G221" i="11"/>
  <c r="H221" i="11"/>
  <c r="G225" i="11"/>
  <c r="T226" i="11"/>
  <c r="H225" i="11"/>
  <c r="T225" i="11"/>
  <c r="T227" i="11"/>
  <c r="L77" i="4"/>
  <c r="A77" i="11"/>
  <c r="H76" i="11"/>
  <c r="G76" i="11"/>
  <c r="L79" i="4"/>
  <c r="A79" i="11"/>
  <c r="L75" i="4"/>
  <c r="A75" i="11"/>
  <c r="H74" i="11"/>
  <c r="G74" i="11"/>
  <c r="T72" i="11"/>
  <c r="T73" i="11"/>
  <c r="H72" i="11"/>
  <c r="T74" i="11"/>
  <c r="G72" i="11"/>
  <c r="K378" i="6"/>
  <c r="J381" i="6"/>
  <c r="J81" i="4"/>
  <c r="K78" i="4"/>
  <c r="J530" i="7"/>
  <c r="K527" i="7"/>
  <c r="J529" i="7"/>
  <c r="K526" i="7"/>
  <c r="J534" i="7"/>
  <c r="K531" i="7"/>
  <c r="J379" i="6"/>
  <c r="K376" i="6"/>
  <c r="J383" i="6"/>
  <c r="K380" i="6"/>
  <c r="J235" i="5"/>
  <c r="K232" i="5"/>
  <c r="J234" i="5"/>
  <c r="K231" i="5"/>
  <c r="J230" i="5"/>
  <c r="K227" i="5"/>
  <c r="J85" i="4"/>
  <c r="K82" i="4"/>
  <c r="J83" i="4"/>
  <c r="K80" i="4"/>
  <c r="H524" i="11" l="1"/>
  <c r="G524" i="11"/>
  <c r="L526" i="7"/>
  <c r="A526" i="11"/>
  <c r="H523" i="11"/>
  <c r="G523" i="11"/>
  <c r="L531" i="7"/>
  <c r="A531" i="11"/>
  <c r="L527" i="7"/>
  <c r="A527" i="11"/>
  <c r="T530" i="11"/>
  <c r="G528" i="11"/>
  <c r="T529" i="11"/>
  <c r="T528" i="11"/>
  <c r="H528" i="11"/>
  <c r="L378" i="6"/>
  <c r="A378" i="11"/>
  <c r="H373" i="11"/>
  <c r="G373" i="11"/>
  <c r="H377" i="11"/>
  <c r="G377" i="11"/>
  <c r="L380" i="6"/>
  <c r="A380" i="11"/>
  <c r="L376" i="6"/>
  <c r="A376" i="11"/>
  <c r="H375" i="11"/>
  <c r="T377" i="11"/>
  <c r="T375" i="11"/>
  <c r="G375" i="11"/>
  <c r="T376" i="11"/>
  <c r="G229" i="11"/>
  <c r="H229" i="11"/>
  <c r="L232" i="5"/>
  <c r="A232" i="11"/>
  <c r="L231" i="5"/>
  <c r="A231" i="11"/>
  <c r="G224" i="11"/>
  <c r="H224" i="11"/>
  <c r="L227" i="5"/>
  <c r="A227" i="11"/>
  <c r="T230" i="11"/>
  <c r="T229" i="11"/>
  <c r="G228" i="11"/>
  <c r="H228" i="11"/>
  <c r="T228" i="11"/>
  <c r="T75" i="11"/>
  <c r="T76" i="11"/>
  <c r="T77" i="11"/>
  <c r="G75" i="11"/>
  <c r="H75" i="11"/>
  <c r="L80" i="4"/>
  <c r="A80" i="11"/>
  <c r="H79" i="11"/>
  <c r="G79" i="11"/>
  <c r="L78" i="4"/>
  <c r="A78" i="11"/>
  <c r="H77" i="11"/>
  <c r="G77" i="11"/>
  <c r="L82" i="4"/>
  <c r="A82" i="11"/>
  <c r="K381" i="6"/>
  <c r="J384" i="6"/>
  <c r="J84" i="4"/>
  <c r="K81" i="4"/>
  <c r="J537" i="7"/>
  <c r="K534" i="7"/>
  <c r="J532" i="7"/>
  <c r="K529" i="7"/>
  <c r="J533" i="7"/>
  <c r="K530" i="7"/>
  <c r="J386" i="6"/>
  <c r="K383" i="6"/>
  <c r="J382" i="6"/>
  <c r="K379" i="6"/>
  <c r="J233" i="5"/>
  <c r="K230" i="5"/>
  <c r="J237" i="5"/>
  <c r="K234" i="5"/>
  <c r="J238" i="5"/>
  <c r="K235" i="5"/>
  <c r="J86" i="4"/>
  <c r="K83" i="4"/>
  <c r="J88" i="4"/>
  <c r="K85" i="4"/>
  <c r="T533" i="11" l="1"/>
  <c r="G531" i="11"/>
  <c r="T532" i="11"/>
  <c r="T531" i="11"/>
  <c r="H531" i="11"/>
  <c r="L529" i="7"/>
  <c r="A529" i="11"/>
  <c r="G526" i="11"/>
  <c r="H526" i="11"/>
  <c r="L534" i="7"/>
  <c r="A534" i="11"/>
  <c r="G527" i="11"/>
  <c r="H527" i="11"/>
  <c r="L530" i="7"/>
  <c r="A530" i="11"/>
  <c r="G380" i="11"/>
  <c r="H380" i="11"/>
  <c r="L381" i="6"/>
  <c r="A381" i="11"/>
  <c r="L379" i="6"/>
  <c r="A379" i="11"/>
  <c r="H376" i="11"/>
  <c r="G376" i="11"/>
  <c r="T380" i="11"/>
  <c r="T379" i="11"/>
  <c r="H378" i="11"/>
  <c r="G378" i="11"/>
  <c r="T378" i="11"/>
  <c r="L383" i="6"/>
  <c r="A383" i="11"/>
  <c r="L230" i="5"/>
  <c r="A230" i="11"/>
  <c r="T231" i="11"/>
  <c r="T232" i="11"/>
  <c r="T233" i="11"/>
  <c r="H231" i="11"/>
  <c r="G231" i="11"/>
  <c r="G232" i="11"/>
  <c r="H232" i="11"/>
  <c r="L234" i="5"/>
  <c r="A234" i="11"/>
  <c r="L235" i="5"/>
  <c r="A235" i="11"/>
  <c r="H227" i="11"/>
  <c r="G227" i="11"/>
  <c r="H80" i="11"/>
  <c r="G80" i="11"/>
  <c r="L83" i="4"/>
  <c r="A83" i="11"/>
  <c r="G82" i="11"/>
  <c r="H82" i="11"/>
  <c r="L81" i="4"/>
  <c r="A81" i="11"/>
  <c r="T78" i="11"/>
  <c r="T79" i="11"/>
  <c r="G78" i="11"/>
  <c r="T80" i="11"/>
  <c r="H78" i="11"/>
  <c r="L85" i="4"/>
  <c r="A85" i="11"/>
  <c r="J387" i="6"/>
  <c r="K384" i="6"/>
  <c r="J87" i="4"/>
  <c r="K84" i="4"/>
  <c r="J536" i="7"/>
  <c r="K533" i="7"/>
  <c r="J535" i="7"/>
  <c r="K532" i="7"/>
  <c r="J540" i="7"/>
  <c r="K537" i="7"/>
  <c r="J385" i="6"/>
  <c r="K382" i="6"/>
  <c r="J389" i="6"/>
  <c r="K386" i="6"/>
  <c r="J241" i="5"/>
  <c r="K238" i="5"/>
  <c r="J240" i="5"/>
  <c r="K237" i="5"/>
  <c r="J236" i="5"/>
  <c r="K233" i="5"/>
  <c r="J91" i="4"/>
  <c r="K88" i="4"/>
  <c r="J89" i="4"/>
  <c r="K86" i="4"/>
  <c r="H530" i="11" l="1"/>
  <c r="G530" i="11"/>
  <c r="L537" i="7"/>
  <c r="A537" i="11"/>
  <c r="L532" i="7"/>
  <c r="A532" i="11"/>
  <c r="T536" i="11"/>
  <c r="H534" i="11"/>
  <c r="T534" i="11"/>
  <c r="T535" i="11"/>
  <c r="G534" i="11"/>
  <c r="L533" i="7"/>
  <c r="A533" i="11"/>
  <c r="H529" i="11"/>
  <c r="G529" i="11"/>
  <c r="G379" i="11"/>
  <c r="H379" i="11"/>
  <c r="L384" i="6"/>
  <c r="A384" i="11"/>
  <c r="T383" i="11"/>
  <c r="T382" i="11"/>
  <c r="G381" i="11"/>
  <c r="T381" i="11"/>
  <c r="H381" i="11"/>
  <c r="H383" i="11"/>
  <c r="G383" i="11"/>
  <c r="L386" i="6"/>
  <c r="A386" i="11"/>
  <c r="L382" i="6"/>
  <c r="A382" i="11"/>
  <c r="L238" i="5"/>
  <c r="A238" i="11"/>
  <c r="H235" i="11"/>
  <c r="G235" i="11"/>
  <c r="L237" i="5"/>
  <c r="A237" i="11"/>
  <c r="T236" i="11"/>
  <c r="T234" i="11"/>
  <c r="G234" i="11"/>
  <c r="H234" i="11"/>
  <c r="T235" i="11"/>
  <c r="H230" i="11"/>
  <c r="G230" i="11"/>
  <c r="L233" i="5"/>
  <c r="A233" i="11"/>
  <c r="T83" i="11"/>
  <c r="T82" i="11"/>
  <c r="G81" i="11"/>
  <c r="H81" i="11"/>
  <c r="T81" i="11"/>
  <c r="L86" i="4"/>
  <c r="A86" i="11"/>
  <c r="G85" i="11"/>
  <c r="H85" i="11"/>
  <c r="H83" i="11"/>
  <c r="G83" i="11"/>
  <c r="L84" i="4"/>
  <c r="A84" i="11"/>
  <c r="L88" i="4"/>
  <c r="A88" i="11"/>
  <c r="J390" i="6"/>
  <c r="K387" i="6"/>
  <c r="J90" i="4"/>
  <c r="K87" i="4"/>
  <c r="J543" i="7"/>
  <c r="K540" i="7"/>
  <c r="J538" i="7"/>
  <c r="K535" i="7"/>
  <c r="J539" i="7"/>
  <c r="K536" i="7"/>
  <c r="J392" i="6"/>
  <c r="K389" i="6"/>
  <c r="J388" i="6"/>
  <c r="K385" i="6"/>
  <c r="J239" i="5"/>
  <c r="K236" i="5"/>
  <c r="J243" i="5"/>
  <c r="K240" i="5"/>
  <c r="J244" i="5"/>
  <c r="K241" i="5"/>
  <c r="J92" i="4"/>
  <c r="K89" i="4"/>
  <c r="J94" i="4"/>
  <c r="K91" i="4"/>
  <c r="G532" i="11" l="1"/>
  <c r="H532" i="11"/>
  <c r="H533" i="11"/>
  <c r="G533" i="11"/>
  <c r="T538" i="11"/>
  <c r="T537" i="11"/>
  <c r="G537" i="11"/>
  <c r="H537" i="11"/>
  <c r="T539" i="11"/>
  <c r="L536" i="7"/>
  <c r="A536" i="11"/>
  <c r="L540" i="7"/>
  <c r="A540" i="11"/>
  <c r="L535" i="7"/>
  <c r="A535" i="11"/>
  <c r="L387" i="6"/>
  <c r="A387" i="11"/>
  <c r="H382" i="11"/>
  <c r="G382" i="11"/>
  <c r="T386" i="11"/>
  <c r="G384" i="11"/>
  <c r="H384" i="11"/>
  <c r="T385" i="11"/>
  <c r="T384" i="11"/>
  <c r="H386" i="11"/>
  <c r="G386" i="11"/>
  <c r="L385" i="6"/>
  <c r="A385" i="11"/>
  <c r="L389" i="6"/>
  <c r="A389" i="11"/>
  <c r="L240" i="5"/>
  <c r="A240" i="11"/>
  <c r="T238" i="11"/>
  <c r="H237" i="11"/>
  <c r="T239" i="11"/>
  <c r="T237" i="11"/>
  <c r="G237" i="11"/>
  <c r="L236" i="5"/>
  <c r="A236" i="11"/>
  <c r="L241" i="5"/>
  <c r="A241" i="11"/>
  <c r="H238" i="11"/>
  <c r="G238" i="11"/>
  <c r="H233" i="11"/>
  <c r="G233" i="11"/>
  <c r="H88" i="11"/>
  <c r="G88" i="11"/>
  <c r="L91" i="4"/>
  <c r="A91" i="11"/>
  <c r="H86" i="11"/>
  <c r="G86" i="11"/>
  <c r="L87" i="4"/>
  <c r="A87" i="11"/>
  <c r="T86" i="11"/>
  <c r="T84" i="11"/>
  <c r="T85" i="11"/>
  <c r="G84" i="11"/>
  <c r="H84" i="11"/>
  <c r="L89" i="4"/>
  <c r="A89" i="11"/>
  <c r="K390" i="6"/>
  <c r="J393" i="6"/>
  <c r="J93" i="4"/>
  <c r="K90" i="4"/>
  <c r="J542" i="7"/>
  <c r="K539" i="7"/>
  <c r="J541" i="7"/>
  <c r="K538" i="7"/>
  <c r="J546" i="7"/>
  <c r="K543" i="7"/>
  <c r="J391" i="6"/>
  <c r="K388" i="6"/>
  <c r="J395" i="6"/>
  <c r="K392" i="6"/>
  <c r="J247" i="5"/>
  <c r="K244" i="5"/>
  <c r="J246" i="5"/>
  <c r="K243" i="5"/>
  <c r="K239" i="5"/>
  <c r="J242" i="5"/>
  <c r="J97" i="4"/>
  <c r="K94" i="4"/>
  <c r="J95" i="4"/>
  <c r="K92" i="4"/>
  <c r="L543" i="7" l="1"/>
  <c r="A543" i="11"/>
  <c r="G540" i="11"/>
  <c r="H540" i="11"/>
  <c r="T542" i="11"/>
  <c r="T540" i="11"/>
  <c r="T541" i="11"/>
  <c r="H535" i="11"/>
  <c r="G535" i="11"/>
  <c r="H536" i="11"/>
  <c r="G536" i="11"/>
  <c r="L538" i="7"/>
  <c r="A538" i="11"/>
  <c r="L539" i="7"/>
  <c r="A539" i="11"/>
  <c r="H389" i="11"/>
  <c r="G389" i="11"/>
  <c r="L392" i="6"/>
  <c r="A392" i="11"/>
  <c r="L390" i="6"/>
  <c r="A390" i="11"/>
  <c r="G385" i="11"/>
  <c r="H385" i="11"/>
  <c r="T388" i="11"/>
  <c r="H387" i="11"/>
  <c r="T387" i="11"/>
  <c r="T389" i="11"/>
  <c r="G387" i="11"/>
  <c r="L388" i="6"/>
  <c r="A388" i="11"/>
  <c r="L243" i="5"/>
  <c r="A243" i="11"/>
  <c r="G241" i="11"/>
  <c r="H241" i="11"/>
  <c r="L244" i="5"/>
  <c r="A244" i="11"/>
  <c r="G240" i="11"/>
  <c r="T240" i="11"/>
  <c r="T241" i="11"/>
  <c r="T242" i="11"/>
  <c r="H240" i="11"/>
  <c r="L239" i="5"/>
  <c r="A239" i="11"/>
  <c r="H236" i="11"/>
  <c r="G236" i="11"/>
  <c r="T89" i="11"/>
  <c r="T88" i="11"/>
  <c r="T87" i="11"/>
  <c r="G87" i="11"/>
  <c r="H87" i="11"/>
  <c r="H91" i="11"/>
  <c r="G91" i="11"/>
  <c r="L94" i="4"/>
  <c r="A94" i="11"/>
  <c r="L92" i="4"/>
  <c r="A92" i="11"/>
  <c r="H89" i="11"/>
  <c r="G89" i="11"/>
  <c r="L90" i="4"/>
  <c r="A90" i="11"/>
  <c r="J396" i="6"/>
  <c r="K393" i="6"/>
  <c r="J96" i="4"/>
  <c r="K93" i="4"/>
  <c r="J549" i="7"/>
  <c r="K546" i="7"/>
  <c r="J544" i="7"/>
  <c r="K541" i="7"/>
  <c r="J545" i="7"/>
  <c r="K542" i="7"/>
  <c r="J398" i="6"/>
  <c r="K395" i="6"/>
  <c r="J394" i="6"/>
  <c r="K391" i="6"/>
  <c r="J245" i="5"/>
  <c r="K242" i="5"/>
  <c r="J249" i="5"/>
  <c r="K246" i="5"/>
  <c r="K247" i="5"/>
  <c r="J250" i="5"/>
  <c r="J98" i="4"/>
  <c r="K95" i="4"/>
  <c r="J100" i="4"/>
  <c r="K97" i="4"/>
  <c r="H539" i="11" l="1"/>
  <c r="G539" i="11"/>
  <c r="H538" i="11"/>
  <c r="G538" i="11"/>
  <c r="L541" i="7"/>
  <c r="A541" i="11"/>
  <c r="L542" i="7"/>
  <c r="A542" i="11"/>
  <c r="L546" i="7"/>
  <c r="A546" i="11"/>
  <c r="H543" i="11"/>
  <c r="T545" i="11"/>
  <c r="T543" i="11"/>
  <c r="G543" i="11"/>
  <c r="T544" i="11"/>
  <c r="H388" i="11"/>
  <c r="G388" i="11"/>
  <c r="T392" i="11"/>
  <c r="H390" i="11"/>
  <c r="G390" i="11"/>
  <c r="T391" i="11"/>
  <c r="T390" i="11"/>
  <c r="H392" i="11"/>
  <c r="G392" i="11"/>
  <c r="L393" i="6"/>
  <c r="A393" i="11"/>
  <c r="L391" i="6"/>
  <c r="A391" i="11"/>
  <c r="L395" i="6"/>
  <c r="A395" i="11"/>
  <c r="L242" i="5"/>
  <c r="A242" i="11"/>
  <c r="H244" i="11"/>
  <c r="G244" i="11"/>
  <c r="G239" i="11"/>
  <c r="H239" i="11"/>
  <c r="L246" i="5"/>
  <c r="A246" i="11"/>
  <c r="H243" i="11"/>
  <c r="G243" i="11"/>
  <c r="T244" i="11"/>
  <c r="T243" i="11"/>
  <c r="T245" i="11"/>
  <c r="L247" i="5"/>
  <c r="A247" i="11"/>
  <c r="L97" i="4"/>
  <c r="A97" i="11"/>
  <c r="L93" i="4"/>
  <c r="A93" i="11"/>
  <c r="H92" i="11"/>
  <c r="G92" i="11"/>
  <c r="T91" i="11"/>
  <c r="T92" i="11"/>
  <c r="H90" i="11"/>
  <c r="G90" i="11"/>
  <c r="T90" i="11"/>
  <c r="L95" i="4"/>
  <c r="A95" i="11"/>
  <c r="H94" i="11"/>
  <c r="G94" i="11"/>
  <c r="K396" i="6"/>
  <c r="J399" i="6"/>
  <c r="J99" i="4"/>
  <c r="K96" i="4"/>
  <c r="J548" i="7"/>
  <c r="K545" i="7"/>
  <c r="J547" i="7"/>
  <c r="K544" i="7"/>
  <c r="J552" i="7"/>
  <c r="K549" i="7"/>
  <c r="J397" i="6"/>
  <c r="K394" i="6"/>
  <c r="J401" i="6"/>
  <c r="K398" i="6"/>
  <c r="J253" i="5"/>
  <c r="K250" i="5"/>
  <c r="J252" i="5"/>
  <c r="K249" i="5"/>
  <c r="J248" i="5"/>
  <c r="K245" i="5"/>
  <c r="J103" i="4"/>
  <c r="K100" i="4"/>
  <c r="J101" i="4"/>
  <c r="K98" i="4"/>
  <c r="G542" i="11" l="1"/>
  <c r="H542" i="11"/>
  <c r="L549" i="7"/>
  <c r="A549" i="11"/>
  <c r="H541" i="11"/>
  <c r="G541" i="11"/>
  <c r="L544" i="7"/>
  <c r="A544" i="11"/>
  <c r="L545" i="7"/>
  <c r="A545" i="11"/>
  <c r="T546" i="11"/>
  <c r="T548" i="11"/>
  <c r="T547" i="11"/>
  <c r="H546" i="11"/>
  <c r="G546" i="11"/>
  <c r="G395" i="11"/>
  <c r="H395" i="11"/>
  <c r="H391" i="11"/>
  <c r="G391" i="11"/>
  <c r="L396" i="6"/>
  <c r="A396" i="11"/>
  <c r="T394" i="11"/>
  <c r="G393" i="11"/>
  <c r="T393" i="11"/>
  <c r="T395" i="11"/>
  <c r="H393" i="11"/>
  <c r="L398" i="6"/>
  <c r="A398" i="11"/>
  <c r="L394" i="6"/>
  <c r="A394" i="11"/>
  <c r="T246" i="11"/>
  <c r="T248" i="11"/>
  <c r="G246" i="11"/>
  <c r="H246" i="11"/>
  <c r="T247" i="11"/>
  <c r="L249" i="5"/>
  <c r="A249" i="11"/>
  <c r="G247" i="11"/>
  <c r="H247" i="11"/>
  <c r="L245" i="5"/>
  <c r="A245" i="11"/>
  <c r="H242" i="11"/>
  <c r="G242" i="11"/>
  <c r="L250" i="5"/>
  <c r="A250" i="11"/>
  <c r="G93" i="11"/>
  <c r="T93" i="11"/>
  <c r="H93" i="11"/>
  <c r="T94" i="11"/>
  <c r="T95" i="11"/>
  <c r="L100" i="4"/>
  <c r="A100" i="11"/>
  <c r="H95" i="11"/>
  <c r="G95" i="11"/>
  <c r="L98" i="4"/>
  <c r="A98" i="11"/>
  <c r="H97" i="11"/>
  <c r="G97" i="11"/>
  <c r="L96" i="4"/>
  <c r="A96" i="11"/>
  <c r="J402" i="6"/>
  <c r="K399" i="6"/>
  <c r="J102" i="4"/>
  <c r="K99" i="4"/>
  <c r="K552" i="7"/>
  <c r="J555" i="7"/>
  <c r="J550" i="7"/>
  <c r="K547" i="7"/>
  <c r="J551" i="7"/>
  <c r="K548" i="7"/>
  <c r="J404" i="6"/>
  <c r="K401" i="6"/>
  <c r="J400" i="6"/>
  <c r="K397" i="6"/>
  <c r="J251" i="5"/>
  <c r="K248" i="5"/>
  <c r="J255" i="5"/>
  <c r="K252" i="5"/>
  <c r="J256" i="5"/>
  <c r="K253" i="5"/>
  <c r="J104" i="4"/>
  <c r="K101" i="4"/>
  <c r="J106" i="4"/>
  <c r="K103" i="4"/>
  <c r="H544" i="11" l="1"/>
  <c r="G544" i="11"/>
  <c r="L548" i="7"/>
  <c r="A548" i="11"/>
  <c r="T549" i="11"/>
  <c r="T551" i="11"/>
  <c r="G549" i="11"/>
  <c r="T550" i="11"/>
  <c r="H549" i="11"/>
  <c r="L547" i="7"/>
  <c r="A547" i="11"/>
  <c r="H545" i="11"/>
  <c r="G545" i="11"/>
  <c r="L552" i="7"/>
  <c r="A552" i="11"/>
  <c r="T397" i="11"/>
  <c r="T396" i="11"/>
  <c r="T398" i="11"/>
  <c r="H396" i="11"/>
  <c r="G396" i="11"/>
  <c r="L399" i="6"/>
  <c r="A399" i="11"/>
  <c r="H394" i="11"/>
  <c r="G394" i="11"/>
  <c r="L397" i="6"/>
  <c r="A397" i="11"/>
  <c r="H398" i="11"/>
  <c r="G398" i="11"/>
  <c r="L401" i="6"/>
  <c r="A401" i="11"/>
  <c r="L252" i="5"/>
  <c r="A252" i="11"/>
  <c r="L248" i="5"/>
  <c r="A248" i="11"/>
  <c r="G245" i="11"/>
  <c r="H245" i="11"/>
  <c r="L253" i="5"/>
  <c r="A253" i="11"/>
  <c r="H250" i="11"/>
  <c r="G250" i="11"/>
  <c r="T251" i="11"/>
  <c r="T249" i="11"/>
  <c r="H249" i="11"/>
  <c r="G249" i="11"/>
  <c r="T250" i="11"/>
  <c r="L103" i="4"/>
  <c r="A103" i="11"/>
  <c r="H100" i="11"/>
  <c r="G100" i="11"/>
  <c r="L99" i="4"/>
  <c r="A99" i="11"/>
  <c r="H98" i="11"/>
  <c r="G98" i="11"/>
  <c r="T96" i="11"/>
  <c r="T97" i="11"/>
  <c r="G96" i="11"/>
  <c r="H96" i="11"/>
  <c r="T98" i="11"/>
  <c r="L101" i="4"/>
  <c r="A101" i="11"/>
  <c r="K402" i="6"/>
  <c r="J405" i="6"/>
  <c r="J105" i="4"/>
  <c r="K102" i="4"/>
  <c r="J553" i="7"/>
  <c r="K550" i="7"/>
  <c r="J554" i="7"/>
  <c r="K551" i="7"/>
  <c r="J558" i="7"/>
  <c r="K555" i="7"/>
  <c r="J403" i="6"/>
  <c r="K400" i="6"/>
  <c r="J407" i="6"/>
  <c r="K404" i="6"/>
  <c r="J259" i="5"/>
  <c r="K256" i="5"/>
  <c r="J258" i="5"/>
  <c r="K255" i="5"/>
  <c r="J254" i="5"/>
  <c r="K251" i="5"/>
  <c r="J109" i="4"/>
  <c r="K106" i="4"/>
  <c r="J107" i="4"/>
  <c r="K104" i="4"/>
  <c r="L551" i="7" l="1"/>
  <c r="A551" i="11"/>
  <c r="H548" i="11"/>
  <c r="G548" i="11"/>
  <c r="T554" i="11"/>
  <c r="T553" i="11"/>
  <c r="H552" i="11"/>
  <c r="G552" i="11"/>
  <c r="T552" i="11"/>
  <c r="L550" i="7"/>
  <c r="A550" i="11"/>
  <c r="L555" i="7"/>
  <c r="A555" i="11"/>
  <c r="H547" i="11"/>
  <c r="G547" i="11"/>
  <c r="H399" i="11"/>
  <c r="T399" i="11"/>
  <c r="T401" i="11"/>
  <c r="T400" i="11"/>
  <c r="G399" i="11"/>
  <c r="L402" i="6"/>
  <c r="A402" i="11"/>
  <c r="L404" i="6"/>
  <c r="A404" i="11"/>
  <c r="H397" i="11"/>
  <c r="G397" i="11"/>
  <c r="G401" i="11"/>
  <c r="H401" i="11"/>
  <c r="L400" i="6"/>
  <c r="A400" i="11"/>
  <c r="G253" i="11"/>
  <c r="H253" i="11"/>
  <c r="L255" i="5"/>
  <c r="A255" i="11"/>
  <c r="G248" i="11"/>
  <c r="H248" i="11"/>
  <c r="L256" i="5"/>
  <c r="A256" i="11"/>
  <c r="L251" i="5"/>
  <c r="A251" i="11"/>
  <c r="T254" i="11"/>
  <c r="T252" i="11"/>
  <c r="G252" i="11"/>
  <c r="H252" i="11"/>
  <c r="T253" i="11"/>
  <c r="L104" i="4"/>
  <c r="A104" i="11"/>
  <c r="L106" i="4"/>
  <c r="A106" i="11"/>
  <c r="G101" i="11"/>
  <c r="H101" i="11"/>
  <c r="L102" i="4"/>
  <c r="A102" i="11"/>
  <c r="H103" i="11"/>
  <c r="G103" i="11"/>
  <c r="T99" i="11"/>
  <c r="T100" i="11"/>
  <c r="T101" i="11"/>
  <c r="G99" i="11"/>
  <c r="H99" i="11"/>
  <c r="J408" i="6"/>
  <c r="K405" i="6"/>
  <c r="J108" i="4"/>
  <c r="K105" i="4"/>
  <c r="J561" i="7"/>
  <c r="K558" i="7"/>
  <c r="J557" i="7"/>
  <c r="K554" i="7"/>
  <c r="J556" i="7"/>
  <c r="K553" i="7"/>
  <c r="J410" i="6"/>
  <c r="K407" i="6"/>
  <c r="J406" i="6"/>
  <c r="K403" i="6"/>
  <c r="J257" i="5"/>
  <c r="K254" i="5"/>
  <c r="J261" i="5"/>
  <c r="K258" i="5"/>
  <c r="J262" i="5"/>
  <c r="K259" i="5"/>
  <c r="J110" i="4"/>
  <c r="K107" i="4"/>
  <c r="J112" i="4"/>
  <c r="K109" i="4"/>
  <c r="T557" i="11" l="1"/>
  <c r="T556" i="11"/>
  <c r="T555" i="11"/>
  <c r="H555" i="11"/>
  <c r="G555" i="11"/>
  <c r="G550" i="11"/>
  <c r="H550" i="11"/>
  <c r="L558" i="7"/>
  <c r="A558" i="11"/>
  <c r="H551" i="11"/>
  <c r="G551" i="11"/>
  <c r="L553" i="7"/>
  <c r="A553" i="11"/>
  <c r="L554" i="7"/>
  <c r="A554" i="11"/>
  <c r="T404" i="11"/>
  <c r="T402" i="11"/>
  <c r="G402" i="11"/>
  <c r="T403" i="11"/>
  <c r="H402" i="11"/>
  <c r="L405" i="6"/>
  <c r="A405" i="11"/>
  <c r="L403" i="6"/>
  <c r="A403" i="11"/>
  <c r="H400" i="11"/>
  <c r="G400" i="11"/>
  <c r="L407" i="6"/>
  <c r="A407" i="11"/>
  <c r="G404" i="11"/>
  <c r="H404" i="11"/>
  <c r="L254" i="5"/>
  <c r="A254" i="11"/>
  <c r="G256" i="11"/>
  <c r="H256" i="11"/>
  <c r="T255" i="11"/>
  <c r="H255" i="11"/>
  <c r="T257" i="11"/>
  <c r="T256" i="11"/>
  <c r="G255" i="11"/>
  <c r="L258" i="5"/>
  <c r="A258" i="11"/>
  <c r="L259" i="5"/>
  <c r="A259" i="11"/>
  <c r="H251" i="11"/>
  <c r="G251" i="11"/>
  <c r="T102" i="11"/>
  <c r="G102" i="11"/>
  <c r="T104" i="11"/>
  <c r="H102" i="11"/>
  <c r="T103" i="11"/>
  <c r="L107" i="4"/>
  <c r="A107" i="11"/>
  <c r="H106" i="11"/>
  <c r="G106" i="11"/>
  <c r="L109" i="4"/>
  <c r="A109" i="11"/>
  <c r="L105" i="4"/>
  <c r="A105" i="11"/>
  <c r="H104" i="11"/>
  <c r="G104" i="11"/>
  <c r="J411" i="6"/>
  <c r="K408" i="6"/>
  <c r="K108" i="4"/>
  <c r="J111" i="4"/>
  <c r="J559" i="7"/>
  <c r="K556" i="7"/>
  <c r="J560" i="7"/>
  <c r="K557" i="7"/>
  <c r="J564" i="7"/>
  <c r="K561" i="7"/>
  <c r="J409" i="6"/>
  <c r="K406" i="6"/>
  <c r="K410" i="6"/>
  <c r="J413" i="6"/>
  <c r="J265" i="5"/>
  <c r="K262" i="5"/>
  <c r="J264" i="5"/>
  <c r="K261" i="5"/>
  <c r="J260" i="5"/>
  <c r="K257" i="5"/>
  <c r="J115" i="4"/>
  <c r="K112" i="4"/>
  <c r="J113" i="4"/>
  <c r="K110" i="4"/>
  <c r="H554" i="11" l="1"/>
  <c r="G554" i="11"/>
  <c r="H553" i="11"/>
  <c r="G553" i="11"/>
  <c r="L557" i="7"/>
  <c r="A557" i="11"/>
  <c r="L561" i="7"/>
  <c r="A561" i="11"/>
  <c r="L556" i="7"/>
  <c r="A556" i="11"/>
  <c r="T560" i="11"/>
  <c r="T559" i="11"/>
  <c r="H558" i="11"/>
  <c r="G558" i="11"/>
  <c r="T558" i="11"/>
  <c r="L408" i="6"/>
  <c r="A408" i="11"/>
  <c r="H407" i="11"/>
  <c r="G407" i="11"/>
  <c r="T405" i="11"/>
  <c r="T407" i="11"/>
  <c r="T406" i="11"/>
  <c r="H405" i="11"/>
  <c r="G405" i="11"/>
  <c r="L410" i="6"/>
  <c r="A410" i="11"/>
  <c r="L406" i="6"/>
  <c r="A406" i="11"/>
  <c r="G403" i="11"/>
  <c r="H403" i="11"/>
  <c r="H259" i="11"/>
  <c r="G259" i="11"/>
  <c r="L262" i="5"/>
  <c r="A262" i="11"/>
  <c r="T260" i="11"/>
  <c r="T258" i="11"/>
  <c r="G258" i="11"/>
  <c r="T259" i="11"/>
  <c r="H258" i="11"/>
  <c r="H254" i="11"/>
  <c r="G254" i="11"/>
  <c r="L261" i="5"/>
  <c r="A261" i="11"/>
  <c r="L257" i="5"/>
  <c r="A257" i="11"/>
  <c r="H107" i="11"/>
  <c r="G107" i="11"/>
  <c r="L112" i="4"/>
  <c r="A112" i="11"/>
  <c r="G109" i="11"/>
  <c r="H109" i="11"/>
  <c r="L110" i="4"/>
  <c r="A110" i="11"/>
  <c r="T107" i="11"/>
  <c r="T106" i="11"/>
  <c r="T105" i="11"/>
  <c r="H105" i="11"/>
  <c r="G105" i="11"/>
  <c r="L108" i="4"/>
  <c r="A108" i="11"/>
  <c r="J414" i="6"/>
  <c r="K411" i="6"/>
  <c r="J114" i="4"/>
  <c r="K111" i="4"/>
  <c r="J567" i="7"/>
  <c r="K564" i="7"/>
  <c r="J563" i="7"/>
  <c r="K560" i="7"/>
  <c r="J562" i="7"/>
  <c r="K559" i="7"/>
  <c r="J416" i="6"/>
  <c r="K413" i="6"/>
  <c r="J412" i="6"/>
  <c r="K409" i="6"/>
  <c r="J263" i="5"/>
  <c r="K260" i="5"/>
  <c r="J267" i="5"/>
  <c r="K264" i="5"/>
  <c r="J268" i="5"/>
  <c r="K265" i="5"/>
  <c r="J116" i="4"/>
  <c r="K113" i="4"/>
  <c r="J118" i="4"/>
  <c r="K115" i="4"/>
  <c r="T562" i="11" l="1"/>
  <c r="T561" i="11"/>
  <c r="H561" i="11"/>
  <c r="G561" i="11"/>
  <c r="T563" i="11"/>
  <c r="H557" i="11"/>
  <c r="G557" i="11"/>
  <c r="L564" i="7"/>
  <c r="A564" i="11"/>
  <c r="G556" i="11"/>
  <c r="H556" i="11"/>
  <c r="L559" i="7"/>
  <c r="A559" i="11"/>
  <c r="L560" i="7"/>
  <c r="A560" i="11"/>
  <c r="L409" i="6"/>
  <c r="A409" i="11"/>
  <c r="H410" i="11"/>
  <c r="G410" i="11"/>
  <c r="H406" i="11"/>
  <c r="G406" i="11"/>
  <c r="T410" i="11"/>
  <c r="G408" i="11"/>
  <c r="H408" i="11"/>
  <c r="T408" i="11"/>
  <c r="T409" i="11"/>
  <c r="L411" i="6"/>
  <c r="A411" i="11"/>
  <c r="L413" i="6"/>
  <c r="A413" i="11"/>
  <c r="H257" i="11"/>
  <c r="G257" i="11"/>
  <c r="H262" i="11"/>
  <c r="G262" i="11"/>
  <c r="L260" i="5"/>
  <c r="A260" i="11"/>
  <c r="L265" i="5"/>
  <c r="A265" i="11"/>
  <c r="L264" i="5"/>
  <c r="A264" i="11"/>
  <c r="T262" i="11"/>
  <c r="H261" i="11"/>
  <c r="T261" i="11"/>
  <c r="G261" i="11"/>
  <c r="T263" i="11"/>
  <c r="G110" i="11"/>
  <c r="H110" i="11"/>
  <c r="L115" i="4"/>
  <c r="A115" i="11"/>
  <c r="L113" i="4"/>
  <c r="A113" i="11"/>
  <c r="H112" i="11"/>
  <c r="G112" i="11"/>
  <c r="T110" i="11"/>
  <c r="T109" i="11"/>
  <c r="T108" i="11"/>
  <c r="G108" i="11"/>
  <c r="H108" i="11"/>
  <c r="L111" i="4"/>
  <c r="A111" i="11"/>
  <c r="J417" i="6"/>
  <c r="K414" i="6"/>
  <c r="J117" i="4"/>
  <c r="K114" i="4"/>
  <c r="J565" i="7"/>
  <c r="K562" i="7"/>
  <c r="J566" i="7"/>
  <c r="K563" i="7"/>
  <c r="J570" i="7"/>
  <c r="K567" i="7"/>
  <c r="J415" i="6"/>
  <c r="K412" i="6"/>
  <c r="J419" i="6"/>
  <c r="K416" i="6"/>
  <c r="J271" i="5"/>
  <c r="K268" i="5"/>
  <c r="J270" i="5"/>
  <c r="K267" i="5"/>
  <c r="K263" i="5"/>
  <c r="J266" i="5"/>
  <c r="J121" i="4"/>
  <c r="K118" i="4"/>
  <c r="J119" i="4"/>
  <c r="K116" i="4"/>
  <c r="H560" i="11" l="1"/>
  <c r="G560" i="11"/>
  <c r="H559" i="11"/>
  <c r="G559" i="11"/>
  <c r="L562" i="7"/>
  <c r="A562" i="11"/>
  <c r="L567" i="7"/>
  <c r="A567" i="11"/>
  <c r="L563" i="7"/>
  <c r="A563" i="11"/>
  <c r="G564" i="11"/>
  <c r="H564" i="11"/>
  <c r="T564" i="11"/>
  <c r="T566" i="11"/>
  <c r="T565" i="11"/>
  <c r="T412" i="11"/>
  <c r="H411" i="11"/>
  <c r="G411" i="11"/>
  <c r="T411" i="11"/>
  <c r="T413" i="11"/>
  <c r="L414" i="6"/>
  <c r="A414" i="11"/>
  <c r="H413" i="11"/>
  <c r="G413" i="11"/>
  <c r="L416" i="6"/>
  <c r="A416" i="11"/>
  <c r="H409" i="11"/>
  <c r="G409" i="11"/>
  <c r="L412" i="6"/>
  <c r="A412" i="11"/>
  <c r="H265" i="11"/>
  <c r="G265" i="11"/>
  <c r="H260" i="11"/>
  <c r="G260" i="11"/>
  <c r="L268" i="5"/>
  <c r="A268" i="11"/>
  <c r="L267" i="5"/>
  <c r="A267" i="11"/>
  <c r="G264" i="11"/>
  <c r="T265" i="11"/>
  <c r="T264" i="11"/>
  <c r="T266" i="11"/>
  <c r="H264" i="11"/>
  <c r="L263" i="5"/>
  <c r="A263" i="11"/>
  <c r="H113" i="11"/>
  <c r="G113" i="11"/>
  <c r="T113" i="11"/>
  <c r="T112" i="11"/>
  <c r="G111" i="11"/>
  <c r="H111" i="11"/>
  <c r="T111" i="11"/>
  <c r="H115" i="11"/>
  <c r="G115" i="11"/>
  <c r="L114" i="4"/>
  <c r="A114" i="11"/>
  <c r="L118" i="4"/>
  <c r="A118" i="11"/>
  <c r="L116" i="4"/>
  <c r="A116" i="11"/>
  <c r="J420" i="6"/>
  <c r="K417" i="6"/>
  <c r="K117" i="4"/>
  <c r="J120" i="4"/>
  <c r="J573" i="7"/>
  <c r="K570" i="7"/>
  <c r="J569" i="7"/>
  <c r="K566" i="7"/>
  <c r="J568" i="7"/>
  <c r="K565" i="7"/>
  <c r="J422" i="6"/>
  <c r="K419" i="6"/>
  <c r="J418" i="6"/>
  <c r="K415" i="6"/>
  <c r="J269" i="5"/>
  <c r="K266" i="5"/>
  <c r="J273" i="5"/>
  <c r="K270" i="5"/>
  <c r="K271" i="5"/>
  <c r="J274" i="5"/>
  <c r="J122" i="4"/>
  <c r="K119" i="4"/>
  <c r="J124" i="4"/>
  <c r="K121" i="4"/>
  <c r="H567" i="11" l="1"/>
  <c r="T567" i="11"/>
  <c r="T568" i="11"/>
  <c r="G567" i="11"/>
  <c r="T569" i="11"/>
  <c r="H562" i="11"/>
  <c r="G562" i="11"/>
  <c r="L566" i="7"/>
  <c r="A566" i="11"/>
  <c r="L570" i="7"/>
  <c r="A570" i="11"/>
  <c r="H563" i="11"/>
  <c r="G563" i="11"/>
  <c r="L565" i="7"/>
  <c r="A565" i="11"/>
  <c r="T416" i="11"/>
  <c r="G414" i="11"/>
  <c r="T414" i="11"/>
  <c r="T415" i="11"/>
  <c r="H414" i="11"/>
  <c r="L417" i="6"/>
  <c r="A417" i="11"/>
  <c r="G412" i="11"/>
  <c r="H412" i="11"/>
  <c r="L415" i="6"/>
  <c r="A415" i="11"/>
  <c r="H416" i="11"/>
  <c r="G416" i="11"/>
  <c r="L419" i="6"/>
  <c r="A419" i="11"/>
  <c r="H267" i="11"/>
  <c r="G267" i="11"/>
  <c r="T269" i="11"/>
  <c r="T268" i="11"/>
  <c r="T267" i="11"/>
  <c r="H268" i="11"/>
  <c r="G268" i="11"/>
  <c r="L270" i="5"/>
  <c r="A270" i="11"/>
  <c r="L266" i="5"/>
  <c r="A266" i="11"/>
  <c r="G263" i="11"/>
  <c r="H263" i="11"/>
  <c r="L271" i="5"/>
  <c r="A271" i="11"/>
  <c r="L119" i="4"/>
  <c r="A119" i="11"/>
  <c r="H118" i="11"/>
  <c r="G118" i="11"/>
  <c r="L121" i="4"/>
  <c r="A121" i="11"/>
  <c r="T115" i="11"/>
  <c r="H114" i="11"/>
  <c r="G114" i="11"/>
  <c r="T116" i="11"/>
  <c r="T114" i="11"/>
  <c r="H116" i="11"/>
  <c r="G116" i="11"/>
  <c r="L117" i="4"/>
  <c r="A117" i="11"/>
  <c r="J423" i="6"/>
  <c r="K420" i="6"/>
  <c r="J123" i="4"/>
  <c r="K120" i="4"/>
  <c r="J571" i="7"/>
  <c r="K568" i="7"/>
  <c r="J572" i="7"/>
  <c r="K569" i="7"/>
  <c r="J576" i="7"/>
  <c r="K573" i="7"/>
  <c r="J421" i="6"/>
  <c r="K418" i="6"/>
  <c r="J425" i="6"/>
  <c r="K422" i="6"/>
  <c r="J277" i="5"/>
  <c r="K274" i="5"/>
  <c r="J276" i="5"/>
  <c r="K273" i="5"/>
  <c r="J272" i="5"/>
  <c r="K269" i="5"/>
  <c r="J127" i="4"/>
  <c r="K124" i="4"/>
  <c r="J125" i="4"/>
  <c r="K122" i="4"/>
  <c r="H565" i="11" l="1"/>
  <c r="G565" i="11"/>
  <c r="L569" i="7"/>
  <c r="A569" i="11"/>
  <c r="L573" i="7"/>
  <c r="A573" i="11"/>
  <c r="L568" i="7"/>
  <c r="A568" i="11"/>
  <c r="T570" i="11"/>
  <c r="T571" i="11"/>
  <c r="G570" i="11"/>
  <c r="T572" i="11"/>
  <c r="H570" i="11"/>
  <c r="G566" i="11"/>
  <c r="H566" i="11"/>
  <c r="T418" i="11"/>
  <c r="T417" i="11"/>
  <c r="H417" i="11"/>
  <c r="T419" i="11"/>
  <c r="G417" i="11"/>
  <c r="L420" i="6"/>
  <c r="A420" i="11"/>
  <c r="L422" i="6"/>
  <c r="A422" i="11"/>
  <c r="H415" i="11"/>
  <c r="G415" i="11"/>
  <c r="G419" i="11"/>
  <c r="H419" i="11"/>
  <c r="L418" i="6"/>
  <c r="A418" i="11"/>
  <c r="L274" i="5"/>
  <c r="A274" i="11"/>
  <c r="L273" i="5"/>
  <c r="A273" i="11"/>
  <c r="H266" i="11"/>
  <c r="G266" i="11"/>
  <c r="G271" i="11"/>
  <c r="H271" i="11"/>
  <c r="L269" i="5"/>
  <c r="A269" i="11"/>
  <c r="T270" i="11"/>
  <c r="T272" i="11"/>
  <c r="H270" i="11"/>
  <c r="G270" i="11"/>
  <c r="T271" i="11"/>
  <c r="L122" i="4"/>
  <c r="A122" i="11"/>
  <c r="H121" i="11"/>
  <c r="G121" i="11"/>
  <c r="G117" i="11"/>
  <c r="T117" i="11"/>
  <c r="H117" i="11"/>
  <c r="T118" i="11"/>
  <c r="T119" i="11"/>
  <c r="L120" i="4"/>
  <c r="A120" i="11"/>
  <c r="H119" i="11"/>
  <c r="G119" i="11"/>
  <c r="L124" i="4"/>
  <c r="A124" i="11"/>
  <c r="J426" i="6"/>
  <c r="K423" i="6"/>
  <c r="J126" i="4"/>
  <c r="K123" i="4"/>
  <c r="J579" i="7"/>
  <c r="K576" i="7"/>
  <c r="J575" i="7"/>
  <c r="K572" i="7"/>
  <c r="J574" i="7"/>
  <c r="K571" i="7"/>
  <c r="J428" i="6"/>
  <c r="K425" i="6"/>
  <c r="J424" i="6"/>
  <c r="K421" i="6"/>
  <c r="J275" i="5"/>
  <c r="K272" i="5"/>
  <c r="J279" i="5"/>
  <c r="K276" i="5"/>
  <c r="J280" i="5"/>
  <c r="K277" i="5"/>
  <c r="J128" i="4"/>
  <c r="K125" i="4"/>
  <c r="J130" i="4"/>
  <c r="K127" i="4"/>
  <c r="H568" i="11" l="1"/>
  <c r="G568" i="11"/>
  <c r="L571" i="7"/>
  <c r="A571" i="11"/>
  <c r="T573" i="11"/>
  <c r="T575" i="11"/>
  <c r="G573" i="11"/>
  <c r="T574" i="11"/>
  <c r="H573" i="11"/>
  <c r="L572" i="7"/>
  <c r="A572" i="11"/>
  <c r="H569" i="11"/>
  <c r="G569" i="11"/>
  <c r="L576" i="7"/>
  <c r="A576" i="11"/>
  <c r="G420" i="11"/>
  <c r="T420" i="11"/>
  <c r="T422" i="11"/>
  <c r="H420" i="11"/>
  <c r="T421" i="11"/>
  <c r="L423" i="6"/>
  <c r="A423" i="11"/>
  <c r="L421" i="6"/>
  <c r="A421" i="11"/>
  <c r="H418" i="11"/>
  <c r="G418" i="11"/>
  <c r="L425" i="6"/>
  <c r="A425" i="11"/>
  <c r="H422" i="11"/>
  <c r="G422" i="11"/>
  <c r="L272" i="5"/>
  <c r="A272" i="11"/>
  <c r="H273" i="11"/>
  <c r="T274" i="11"/>
  <c r="T273" i="11"/>
  <c r="G273" i="11"/>
  <c r="T275" i="11"/>
  <c r="L276" i="5"/>
  <c r="A276" i="11"/>
  <c r="L277" i="5"/>
  <c r="A277" i="11"/>
  <c r="G269" i="11"/>
  <c r="H269" i="11"/>
  <c r="H274" i="11"/>
  <c r="G274" i="11"/>
  <c r="L125" i="4"/>
  <c r="A125" i="11"/>
  <c r="L127" i="4"/>
  <c r="A127" i="11"/>
  <c r="L123" i="4"/>
  <c r="A123" i="11"/>
  <c r="T120" i="11"/>
  <c r="G120" i="11"/>
  <c r="T122" i="11"/>
  <c r="T121" i="11"/>
  <c r="H120" i="11"/>
  <c r="H124" i="11"/>
  <c r="G124" i="11"/>
  <c r="H122" i="11"/>
  <c r="G122" i="11"/>
  <c r="J429" i="6"/>
  <c r="K426" i="6"/>
  <c r="J129" i="4"/>
  <c r="K126" i="4"/>
  <c r="J577" i="7"/>
  <c r="K574" i="7"/>
  <c r="J578" i="7"/>
  <c r="K575" i="7"/>
  <c r="J582" i="7"/>
  <c r="K579" i="7"/>
  <c r="J427" i="6"/>
  <c r="K424" i="6"/>
  <c r="J431" i="6"/>
  <c r="K428" i="6"/>
  <c r="J283" i="5"/>
  <c r="K280" i="5"/>
  <c r="J282" i="5"/>
  <c r="K279" i="5"/>
  <c r="J278" i="5"/>
  <c r="K275" i="5"/>
  <c r="J133" i="4"/>
  <c r="K130" i="4"/>
  <c r="J131" i="4"/>
  <c r="K128" i="4"/>
  <c r="T578" i="11" l="1"/>
  <c r="T577" i="11"/>
  <c r="H576" i="11"/>
  <c r="G576" i="11"/>
  <c r="T576" i="11"/>
  <c r="L575" i="7"/>
  <c r="A575" i="11"/>
  <c r="H571" i="11"/>
  <c r="G571" i="11"/>
  <c r="L574" i="7"/>
  <c r="A574" i="11"/>
  <c r="L579" i="7"/>
  <c r="A579" i="11"/>
  <c r="G572" i="11"/>
  <c r="H572" i="11"/>
  <c r="L426" i="6"/>
  <c r="A426" i="11"/>
  <c r="H423" i="11"/>
  <c r="T423" i="11"/>
  <c r="T425" i="11"/>
  <c r="T424" i="11"/>
  <c r="G423" i="11"/>
  <c r="H425" i="11"/>
  <c r="G425" i="11"/>
  <c r="L428" i="6"/>
  <c r="A428" i="11"/>
  <c r="L424" i="6"/>
  <c r="A424" i="11"/>
  <c r="H421" i="11"/>
  <c r="G421" i="11"/>
  <c r="L279" i="5"/>
  <c r="A279" i="11"/>
  <c r="L280" i="5"/>
  <c r="A280" i="11"/>
  <c r="G277" i="11"/>
  <c r="H277" i="11"/>
  <c r="L275" i="5"/>
  <c r="A275" i="11"/>
  <c r="G272" i="11"/>
  <c r="H272" i="11"/>
  <c r="T278" i="11"/>
  <c r="H276" i="11"/>
  <c r="T277" i="11"/>
  <c r="G276" i="11"/>
  <c r="T276" i="11"/>
  <c r="T123" i="11"/>
  <c r="T125" i="11"/>
  <c r="T124" i="11"/>
  <c r="H123" i="11"/>
  <c r="G123" i="11"/>
  <c r="H127" i="11"/>
  <c r="G127" i="11"/>
  <c r="L128" i="4"/>
  <c r="A128" i="11"/>
  <c r="L126" i="4"/>
  <c r="A126" i="11"/>
  <c r="G125" i="11"/>
  <c r="H125" i="11"/>
  <c r="L130" i="4"/>
  <c r="A130" i="11"/>
  <c r="J432" i="6"/>
  <c r="K429" i="6"/>
  <c r="J132" i="4"/>
  <c r="K129" i="4"/>
  <c r="J585" i="7"/>
  <c r="K582" i="7"/>
  <c r="J581" i="7"/>
  <c r="K578" i="7"/>
  <c r="J580" i="7"/>
  <c r="K577" i="7"/>
  <c r="J434" i="6"/>
  <c r="K431" i="6"/>
  <c r="J430" i="6"/>
  <c r="K427" i="6"/>
  <c r="J281" i="5"/>
  <c r="K278" i="5"/>
  <c r="J285" i="5"/>
  <c r="K282" i="5"/>
  <c r="J286" i="5"/>
  <c r="K283" i="5"/>
  <c r="J134" i="4"/>
  <c r="K131" i="4"/>
  <c r="J136" i="4"/>
  <c r="K133" i="4"/>
  <c r="G575" i="11" l="1"/>
  <c r="H575" i="11"/>
  <c r="L577" i="7"/>
  <c r="A577" i="11"/>
  <c r="T581" i="11"/>
  <c r="G579" i="11"/>
  <c r="T579" i="11"/>
  <c r="H579" i="11"/>
  <c r="T580" i="11"/>
  <c r="L578" i="7"/>
  <c r="A578" i="11"/>
  <c r="H574" i="11"/>
  <c r="G574" i="11"/>
  <c r="L582" i="7"/>
  <c r="A582" i="11"/>
  <c r="L429" i="6"/>
  <c r="A429" i="11"/>
  <c r="H424" i="11"/>
  <c r="G424" i="11"/>
  <c r="L427" i="6"/>
  <c r="A427" i="11"/>
  <c r="G428" i="11"/>
  <c r="H428" i="11"/>
  <c r="T428" i="11"/>
  <c r="T426" i="11"/>
  <c r="T427" i="11"/>
  <c r="H426" i="11"/>
  <c r="G426" i="11"/>
  <c r="L431" i="6"/>
  <c r="A431" i="11"/>
  <c r="H275" i="11"/>
  <c r="G275" i="11"/>
  <c r="L282" i="5"/>
  <c r="A282" i="11"/>
  <c r="G280" i="11"/>
  <c r="H280" i="11"/>
  <c r="L278" i="5"/>
  <c r="A278" i="11"/>
  <c r="L283" i="5"/>
  <c r="A283" i="11"/>
  <c r="T279" i="11"/>
  <c r="T280" i="11"/>
  <c r="T281" i="11"/>
  <c r="H279" i="11"/>
  <c r="G279" i="11"/>
  <c r="L133" i="4"/>
  <c r="A133" i="11"/>
  <c r="L131" i="4"/>
  <c r="A131" i="11"/>
  <c r="L129" i="4"/>
  <c r="A129" i="11"/>
  <c r="H130" i="11"/>
  <c r="G130" i="11"/>
  <c r="T126" i="11"/>
  <c r="T128" i="11"/>
  <c r="G126" i="11"/>
  <c r="T127" i="11"/>
  <c r="H126" i="11"/>
  <c r="H128" i="11"/>
  <c r="G128" i="11"/>
  <c r="K432" i="6"/>
  <c r="J435" i="6"/>
  <c r="J135" i="4"/>
  <c r="K132" i="4"/>
  <c r="J583" i="7"/>
  <c r="K580" i="7"/>
  <c r="J584" i="7"/>
  <c r="K581" i="7"/>
  <c r="J588" i="7"/>
  <c r="K585" i="7"/>
  <c r="J433" i="6"/>
  <c r="K430" i="6"/>
  <c r="J437" i="6"/>
  <c r="K434" i="6"/>
  <c r="J289" i="5"/>
  <c r="K286" i="5"/>
  <c r="J288" i="5"/>
  <c r="K285" i="5"/>
  <c r="J284" i="5"/>
  <c r="K281" i="5"/>
  <c r="J139" i="4"/>
  <c r="K136" i="4"/>
  <c r="J137" i="4"/>
  <c r="K134" i="4"/>
  <c r="T584" i="11" l="1"/>
  <c r="T583" i="11"/>
  <c r="H582" i="11"/>
  <c r="T582" i="11"/>
  <c r="G582" i="11"/>
  <c r="L581" i="7"/>
  <c r="A581" i="11"/>
  <c r="H577" i="11"/>
  <c r="G577" i="11"/>
  <c r="L585" i="7"/>
  <c r="A585" i="11"/>
  <c r="H578" i="11"/>
  <c r="G578" i="11"/>
  <c r="L580" i="7"/>
  <c r="A580" i="11"/>
  <c r="G427" i="11"/>
  <c r="H427" i="11"/>
  <c r="L432" i="6"/>
  <c r="A432" i="11"/>
  <c r="L434" i="6"/>
  <c r="A434" i="11"/>
  <c r="T429" i="11"/>
  <c r="T430" i="11"/>
  <c r="T431" i="11"/>
  <c r="H429" i="11"/>
  <c r="G429" i="11"/>
  <c r="H431" i="11"/>
  <c r="G431" i="11"/>
  <c r="L430" i="6"/>
  <c r="A430" i="11"/>
  <c r="H278" i="11"/>
  <c r="G278" i="11"/>
  <c r="L286" i="5"/>
  <c r="A286" i="11"/>
  <c r="L285" i="5"/>
  <c r="A285" i="11"/>
  <c r="T284" i="11"/>
  <c r="T282" i="11"/>
  <c r="G282" i="11"/>
  <c r="T283" i="11"/>
  <c r="H282" i="11"/>
  <c r="L281" i="5"/>
  <c r="A281" i="11"/>
  <c r="H283" i="11"/>
  <c r="G283" i="11"/>
  <c r="L136" i="4"/>
  <c r="A136" i="11"/>
  <c r="T131" i="11"/>
  <c r="T129" i="11"/>
  <c r="H129" i="11"/>
  <c r="T130" i="11"/>
  <c r="G129" i="11"/>
  <c r="H131" i="11"/>
  <c r="G131" i="11"/>
  <c r="L134" i="4"/>
  <c r="A134" i="11"/>
  <c r="G133" i="11"/>
  <c r="H133" i="11"/>
  <c r="L132" i="4"/>
  <c r="A132" i="11"/>
  <c r="J438" i="6"/>
  <c r="K435" i="6"/>
  <c r="J138" i="4"/>
  <c r="K135" i="4"/>
  <c r="J591" i="7"/>
  <c r="K588" i="7"/>
  <c r="K584" i="7"/>
  <c r="J587" i="7"/>
  <c r="J586" i="7"/>
  <c r="K583" i="7"/>
  <c r="J440" i="6"/>
  <c r="K437" i="6"/>
  <c r="J436" i="6"/>
  <c r="K433" i="6"/>
  <c r="J287" i="5"/>
  <c r="K284" i="5"/>
  <c r="J291" i="5"/>
  <c r="K288" i="5"/>
  <c r="J292" i="5"/>
  <c r="K289" i="5"/>
  <c r="J140" i="4"/>
  <c r="K137" i="4"/>
  <c r="J142" i="4"/>
  <c r="K139" i="4"/>
  <c r="L583" i="7" l="1"/>
  <c r="A583" i="11"/>
  <c r="H581" i="11"/>
  <c r="G581" i="11"/>
  <c r="G580" i="11"/>
  <c r="H580" i="11"/>
  <c r="L584" i="7"/>
  <c r="A584" i="11"/>
  <c r="T586" i="11"/>
  <c r="G585" i="11"/>
  <c r="H585" i="11"/>
  <c r="T585" i="11"/>
  <c r="T587" i="11"/>
  <c r="L588" i="7"/>
  <c r="A588" i="11"/>
  <c r="L435" i="6"/>
  <c r="A435" i="11"/>
  <c r="H434" i="11"/>
  <c r="G434" i="11"/>
  <c r="H430" i="11"/>
  <c r="G430" i="11"/>
  <c r="T434" i="11"/>
  <c r="G432" i="11"/>
  <c r="T432" i="11"/>
  <c r="T433" i="11"/>
  <c r="H432" i="11"/>
  <c r="L433" i="6"/>
  <c r="A433" i="11"/>
  <c r="L437" i="6"/>
  <c r="A437" i="11"/>
  <c r="T286" i="11"/>
  <c r="H285" i="11"/>
  <c r="T287" i="11"/>
  <c r="G285" i="11"/>
  <c r="T285" i="11"/>
  <c r="H286" i="11"/>
  <c r="G286" i="11"/>
  <c r="L284" i="5"/>
  <c r="A284" i="11"/>
  <c r="H281" i="11"/>
  <c r="G281" i="11"/>
  <c r="L288" i="5"/>
  <c r="A288" i="11"/>
  <c r="L289" i="5"/>
  <c r="A289" i="11"/>
  <c r="L137" i="4"/>
  <c r="A137" i="11"/>
  <c r="L135" i="4"/>
  <c r="A135" i="11"/>
  <c r="H134" i="11"/>
  <c r="G134" i="11"/>
  <c r="L139" i="4"/>
  <c r="A139" i="11"/>
  <c r="H136" i="11"/>
  <c r="G136" i="11"/>
  <c r="T134" i="11"/>
  <c r="T133" i="11"/>
  <c r="T132" i="11"/>
  <c r="G132" i="11"/>
  <c r="H132" i="11"/>
  <c r="J441" i="6"/>
  <c r="K438" i="6"/>
  <c r="K138" i="4"/>
  <c r="J141" i="4"/>
  <c r="J589" i="7"/>
  <c r="K586" i="7"/>
  <c r="J590" i="7"/>
  <c r="K587" i="7"/>
  <c r="J594" i="7"/>
  <c r="K591" i="7"/>
  <c r="J439" i="6"/>
  <c r="K436" i="6"/>
  <c r="J443" i="6"/>
  <c r="K440" i="6"/>
  <c r="J295" i="5"/>
  <c r="K292" i="5"/>
  <c r="J294" i="5"/>
  <c r="K291" i="5"/>
  <c r="K287" i="5"/>
  <c r="J290" i="5"/>
  <c r="J145" i="4"/>
  <c r="K142" i="4"/>
  <c r="J143" i="4"/>
  <c r="K140" i="4"/>
  <c r="G588" i="11" l="1"/>
  <c r="H588" i="11"/>
  <c r="T589" i="11"/>
  <c r="T588" i="11"/>
  <c r="T590" i="11"/>
  <c r="L591" i="7"/>
  <c r="A591" i="11"/>
  <c r="L587" i="7"/>
  <c r="A587" i="11"/>
  <c r="L586" i="7"/>
  <c r="A586" i="11"/>
  <c r="H583" i="11"/>
  <c r="G583" i="11"/>
  <c r="H584" i="11"/>
  <c r="G584" i="11"/>
  <c r="G433" i="11"/>
  <c r="H433" i="11"/>
  <c r="L438" i="6"/>
  <c r="A438" i="11"/>
  <c r="L440" i="6"/>
  <c r="A440" i="11"/>
  <c r="H437" i="11"/>
  <c r="G437" i="11"/>
  <c r="T436" i="11"/>
  <c r="H435" i="11"/>
  <c r="G435" i="11"/>
  <c r="T435" i="11"/>
  <c r="T437" i="11"/>
  <c r="L436" i="6"/>
  <c r="A436" i="11"/>
  <c r="H289" i="11"/>
  <c r="G289" i="11"/>
  <c r="L291" i="5"/>
  <c r="A291" i="11"/>
  <c r="L292" i="5"/>
  <c r="A292" i="11"/>
  <c r="G288" i="11"/>
  <c r="T288" i="11"/>
  <c r="T290" i="11"/>
  <c r="T289" i="11"/>
  <c r="H288" i="11"/>
  <c r="L287" i="5"/>
  <c r="A287" i="11"/>
  <c r="H284" i="11"/>
  <c r="G284" i="11"/>
  <c r="H139" i="11"/>
  <c r="G139" i="11"/>
  <c r="L140" i="4"/>
  <c r="A140" i="11"/>
  <c r="T137" i="11"/>
  <c r="G135" i="11"/>
  <c r="T136" i="11"/>
  <c r="H135" i="11"/>
  <c r="T135" i="11"/>
  <c r="L142" i="4"/>
  <c r="A142" i="11"/>
  <c r="L138" i="4"/>
  <c r="A138" i="11"/>
  <c r="H137" i="11"/>
  <c r="G137" i="11"/>
  <c r="J444" i="6"/>
  <c r="K441" i="6"/>
  <c r="J144" i="4"/>
  <c r="K141" i="4"/>
  <c r="J597" i="7"/>
  <c r="K594" i="7"/>
  <c r="J593" i="7"/>
  <c r="K590" i="7"/>
  <c r="J592" i="7"/>
  <c r="K589" i="7"/>
  <c r="J446" i="6"/>
  <c r="K443" i="6"/>
  <c r="J442" i="6"/>
  <c r="K439" i="6"/>
  <c r="J293" i="5"/>
  <c r="K290" i="5"/>
  <c r="J297" i="5"/>
  <c r="K294" i="5"/>
  <c r="K295" i="5"/>
  <c r="J298" i="5"/>
  <c r="J146" i="4"/>
  <c r="K143" i="4"/>
  <c r="J148" i="4"/>
  <c r="K145" i="4"/>
  <c r="H591" i="11" l="1"/>
  <c r="T591" i="11"/>
  <c r="T592" i="11"/>
  <c r="G591" i="11"/>
  <c r="T593" i="11"/>
  <c r="L589" i="7"/>
  <c r="A589" i="11"/>
  <c r="L590" i="7"/>
  <c r="A590" i="11"/>
  <c r="H586" i="11"/>
  <c r="G586" i="11"/>
  <c r="L594" i="7"/>
  <c r="A594" i="11"/>
  <c r="H587" i="11"/>
  <c r="G587" i="11"/>
  <c r="G436" i="11"/>
  <c r="H436" i="11"/>
  <c r="H440" i="11"/>
  <c r="G440" i="11"/>
  <c r="T440" i="11"/>
  <c r="H438" i="11"/>
  <c r="G438" i="11"/>
  <c r="T439" i="11"/>
  <c r="T438" i="11"/>
  <c r="L439" i="6"/>
  <c r="A439" i="11"/>
  <c r="L441" i="6"/>
  <c r="A441" i="11"/>
  <c r="L443" i="6"/>
  <c r="A443" i="11"/>
  <c r="L290" i="5"/>
  <c r="A290" i="11"/>
  <c r="H292" i="11"/>
  <c r="G292" i="11"/>
  <c r="H291" i="11"/>
  <c r="T292" i="11"/>
  <c r="G291" i="11"/>
  <c r="T291" i="11"/>
  <c r="T293" i="11"/>
  <c r="G287" i="11"/>
  <c r="H287" i="11"/>
  <c r="L294" i="5"/>
  <c r="A294" i="11"/>
  <c r="L295" i="5"/>
  <c r="A295" i="11"/>
  <c r="L145" i="4"/>
  <c r="A145" i="11"/>
  <c r="H140" i="11"/>
  <c r="G140" i="11"/>
  <c r="L141" i="4"/>
  <c r="A141" i="11"/>
  <c r="L143" i="4"/>
  <c r="A143" i="11"/>
  <c r="T139" i="11"/>
  <c r="H138" i="11"/>
  <c r="G138" i="11"/>
  <c r="T140" i="11"/>
  <c r="T138" i="11"/>
  <c r="H142" i="11"/>
  <c r="G142" i="11"/>
  <c r="J447" i="6"/>
  <c r="K444" i="6"/>
  <c r="J147" i="4"/>
  <c r="K144" i="4"/>
  <c r="K592" i="7"/>
  <c r="J595" i="7"/>
  <c r="J596" i="7"/>
  <c r="K593" i="7"/>
  <c r="J600" i="7"/>
  <c r="K597" i="7"/>
  <c r="K442" i="6"/>
  <c r="J445" i="6"/>
  <c r="J449" i="6"/>
  <c r="K446" i="6"/>
  <c r="J301" i="5"/>
  <c r="K301" i="5" s="1"/>
  <c r="K298" i="5"/>
  <c r="J300" i="5"/>
  <c r="K300" i="5" s="1"/>
  <c r="K297" i="5"/>
  <c r="J296" i="5"/>
  <c r="K293" i="5"/>
  <c r="J151" i="4"/>
  <c r="K151" i="4" s="1"/>
  <c r="K148" i="4"/>
  <c r="J149" i="4"/>
  <c r="K146" i="4"/>
  <c r="K600" i="7" l="1"/>
  <c r="L600" i="7" s="1"/>
  <c r="J603" i="7"/>
  <c r="H589" i="11"/>
  <c r="G589" i="11"/>
  <c r="L597" i="7"/>
  <c r="A597" i="11"/>
  <c r="T594" i="11"/>
  <c r="G594" i="11"/>
  <c r="T596" i="11"/>
  <c r="H594" i="11"/>
  <c r="T595" i="11"/>
  <c r="L593" i="7"/>
  <c r="A593" i="11"/>
  <c r="L592" i="7"/>
  <c r="A592" i="11"/>
  <c r="H590" i="11"/>
  <c r="G590" i="11"/>
  <c r="L444" i="6"/>
  <c r="A444" i="11"/>
  <c r="G443" i="11"/>
  <c r="H443" i="11"/>
  <c r="L442" i="6"/>
  <c r="A442" i="11"/>
  <c r="T442" i="11"/>
  <c r="T443" i="11"/>
  <c r="G441" i="11"/>
  <c r="T441" i="11"/>
  <c r="H441" i="11"/>
  <c r="H439" i="11"/>
  <c r="G439" i="11"/>
  <c r="L446" i="6"/>
  <c r="A446" i="11"/>
  <c r="L297" i="5"/>
  <c r="A297" i="11"/>
  <c r="G295" i="11"/>
  <c r="H295" i="11"/>
  <c r="T294" i="11"/>
  <c r="T296" i="11"/>
  <c r="G294" i="11"/>
  <c r="T295" i="11"/>
  <c r="H294" i="11"/>
  <c r="L298" i="5"/>
  <c r="A298" i="11"/>
  <c r="L301" i="5"/>
  <c r="A301" i="11"/>
  <c r="L293" i="5"/>
  <c r="A293" i="11"/>
  <c r="H290" i="11"/>
  <c r="G290" i="11"/>
  <c r="L300" i="5"/>
  <c r="A300" i="11"/>
  <c r="H143" i="11"/>
  <c r="G143" i="11"/>
  <c r="G141" i="11"/>
  <c r="H141" i="11"/>
  <c r="T141" i="11"/>
  <c r="T143" i="11"/>
  <c r="T142" i="11"/>
  <c r="L148" i="4"/>
  <c r="A148" i="11"/>
  <c r="L146" i="4"/>
  <c r="A146" i="11"/>
  <c r="L151" i="4"/>
  <c r="A151" i="11"/>
  <c r="H145" i="11"/>
  <c r="G145" i="11"/>
  <c r="L144" i="4"/>
  <c r="A144" i="11"/>
  <c r="J450" i="6"/>
  <c r="K450" i="6" s="1"/>
  <c r="K447" i="6"/>
  <c r="J150" i="4"/>
  <c r="K150" i="4" s="1"/>
  <c r="K147" i="4"/>
  <c r="J599" i="7"/>
  <c r="K596" i="7"/>
  <c r="J598" i="7"/>
  <c r="K595" i="7"/>
  <c r="J452" i="6"/>
  <c r="K452" i="6" s="1"/>
  <c r="K449" i="6"/>
  <c r="J448" i="6"/>
  <c r="K445" i="6"/>
  <c r="J299" i="5"/>
  <c r="K296" i="5"/>
  <c r="J152" i="4"/>
  <c r="K152" i="4" s="1"/>
  <c r="K149" i="4"/>
  <c r="A600" i="11" l="1"/>
  <c r="T602" i="11" s="1"/>
  <c r="K603" i="7"/>
  <c r="J606" i="7"/>
  <c r="H592" i="11"/>
  <c r="G592" i="11"/>
  <c r="H600" i="11"/>
  <c r="G600" i="11"/>
  <c r="T601" i="11"/>
  <c r="T600" i="11"/>
  <c r="H593" i="11"/>
  <c r="G593" i="11"/>
  <c r="L595" i="7"/>
  <c r="A595" i="11"/>
  <c r="T597" i="11"/>
  <c r="T599" i="11"/>
  <c r="H597" i="11"/>
  <c r="G597" i="11"/>
  <c r="T598" i="11"/>
  <c r="L596" i="7"/>
  <c r="A596" i="11"/>
  <c r="L445" i="6"/>
  <c r="A445" i="11"/>
  <c r="H442" i="11"/>
  <c r="G442" i="11"/>
  <c r="L452" i="6"/>
  <c r="A452" i="11"/>
  <c r="H446" i="11"/>
  <c r="G446" i="11"/>
  <c r="L450" i="6"/>
  <c r="A450" i="11"/>
  <c r="L447" i="6"/>
  <c r="A447" i="11"/>
  <c r="G444" i="11"/>
  <c r="T444" i="11"/>
  <c r="T446" i="11"/>
  <c r="H444" i="11"/>
  <c r="T445" i="11"/>
  <c r="L449" i="6"/>
  <c r="A449" i="11"/>
  <c r="G293" i="11"/>
  <c r="H293" i="11"/>
  <c r="G301" i="11"/>
  <c r="H301" i="11"/>
  <c r="T302" i="11"/>
  <c r="G300" i="11"/>
  <c r="H300" i="11"/>
  <c r="T300" i="11"/>
  <c r="T301" i="11"/>
  <c r="H298" i="11"/>
  <c r="G298" i="11"/>
  <c r="L296" i="5"/>
  <c r="A296" i="11"/>
  <c r="T297" i="11"/>
  <c r="G297" i="11"/>
  <c r="T298" i="11"/>
  <c r="T299" i="11"/>
  <c r="H297" i="11"/>
  <c r="L150" i="4"/>
  <c r="A150" i="11"/>
  <c r="H146" i="11"/>
  <c r="G146" i="11"/>
  <c r="L152" i="4"/>
  <c r="A152" i="11"/>
  <c r="L147" i="4"/>
  <c r="A147" i="11"/>
  <c r="H151" i="11"/>
  <c r="G151" i="11"/>
  <c r="L149" i="4"/>
  <c r="A149" i="11"/>
  <c r="T144" i="11"/>
  <c r="T145" i="11"/>
  <c r="T146" i="11"/>
  <c r="G144" i="11"/>
  <c r="H144" i="11"/>
  <c r="H148" i="11"/>
  <c r="G148" i="11"/>
  <c r="J601" i="7"/>
  <c r="K598" i="7"/>
  <c r="J602" i="7"/>
  <c r="K599" i="7"/>
  <c r="J451" i="6"/>
  <c r="K451" i="6" s="1"/>
  <c r="K448" i="6"/>
  <c r="J302" i="5"/>
  <c r="K302" i="5" s="1"/>
  <c r="K299" i="5"/>
  <c r="K602" i="7" l="1"/>
  <c r="A602" i="11" s="1"/>
  <c r="J605" i="7"/>
  <c r="J609" i="7"/>
  <c r="K606" i="7"/>
  <c r="K601" i="7"/>
  <c r="L601" i="7" s="1"/>
  <c r="J604" i="7"/>
  <c r="A603" i="11"/>
  <c r="L603" i="7"/>
  <c r="L598" i="7"/>
  <c r="A598" i="11"/>
  <c r="L599" i="7"/>
  <c r="A599" i="11"/>
  <c r="H595" i="11"/>
  <c r="G595" i="11"/>
  <c r="G596" i="11"/>
  <c r="H596" i="11"/>
  <c r="G452" i="11"/>
  <c r="H452" i="11"/>
  <c r="H447" i="11"/>
  <c r="T447" i="11"/>
  <c r="G447" i="11"/>
  <c r="T449" i="11"/>
  <c r="T448" i="11"/>
  <c r="L448" i="6"/>
  <c r="A448" i="11"/>
  <c r="H449" i="11"/>
  <c r="G449" i="11"/>
  <c r="L451" i="6"/>
  <c r="A451" i="11"/>
  <c r="T452" i="11"/>
  <c r="T451" i="11"/>
  <c r="T450" i="11"/>
  <c r="H450" i="11"/>
  <c r="G450" i="11"/>
  <c r="H445" i="11"/>
  <c r="G445" i="11"/>
  <c r="L299" i="5"/>
  <c r="A299" i="11"/>
  <c r="G296" i="11"/>
  <c r="H296" i="11"/>
  <c r="L302" i="5"/>
  <c r="A302" i="11"/>
  <c r="T147" i="11"/>
  <c r="T148" i="11"/>
  <c r="T149" i="11"/>
  <c r="G147" i="11"/>
  <c r="H147" i="11"/>
  <c r="H152" i="11"/>
  <c r="G152" i="11"/>
  <c r="G149" i="11"/>
  <c r="H149" i="11"/>
  <c r="T150" i="11"/>
  <c r="H150" i="11"/>
  <c r="G150" i="11"/>
  <c r="T152" i="11"/>
  <c r="T151" i="11"/>
  <c r="L602" i="7" l="1"/>
  <c r="K604" i="7"/>
  <c r="J607" i="7"/>
  <c r="H603" i="11"/>
  <c r="T605" i="11"/>
  <c r="T603" i="11"/>
  <c r="G603" i="11"/>
  <c r="T604" i="11"/>
  <c r="A606" i="11"/>
  <c r="L606" i="7"/>
  <c r="J612" i="7"/>
  <c r="K609" i="7"/>
  <c r="A601" i="11"/>
  <c r="H601" i="11" s="1"/>
  <c r="J608" i="7"/>
  <c r="K605" i="7"/>
  <c r="H599" i="11"/>
  <c r="G599" i="11"/>
  <c r="H598" i="11"/>
  <c r="G598" i="11"/>
  <c r="H602" i="11"/>
  <c r="G602" i="11"/>
  <c r="G451" i="11"/>
  <c r="H451" i="11"/>
  <c r="H448" i="11"/>
  <c r="G448" i="11"/>
  <c r="H302" i="11"/>
  <c r="G302" i="11"/>
  <c r="H299" i="11"/>
  <c r="G299" i="11"/>
  <c r="G601" i="11" l="1"/>
  <c r="G606" i="11"/>
  <c r="T608" i="11"/>
  <c r="H606" i="11"/>
  <c r="T607" i="11"/>
  <c r="T606" i="11"/>
  <c r="A605" i="11"/>
  <c r="L605" i="7"/>
  <c r="A609" i="11"/>
  <c r="L609" i="7"/>
  <c r="K608" i="7"/>
  <c r="J611" i="7"/>
  <c r="K612" i="7"/>
  <c r="J615" i="7"/>
  <c r="K607" i="7"/>
  <c r="J610" i="7"/>
  <c r="A604" i="11"/>
  <c r="L604" i="7"/>
  <c r="H604" i="11" l="1"/>
  <c r="G604" i="11"/>
  <c r="H605" i="11"/>
  <c r="G605" i="11"/>
  <c r="G609" i="11"/>
  <c r="T610" i="11"/>
  <c r="T609" i="11"/>
  <c r="H609" i="11"/>
  <c r="T611" i="11"/>
  <c r="A607" i="11"/>
  <c r="L607" i="7"/>
  <c r="K611" i="7"/>
  <c r="J614" i="7"/>
  <c r="J613" i="7"/>
  <c r="K610" i="7"/>
  <c r="K615" i="7"/>
  <c r="J618" i="7"/>
  <c r="A608" i="11"/>
  <c r="L608" i="7"/>
  <c r="A612" i="11"/>
  <c r="L612" i="7"/>
  <c r="A615" i="11" l="1"/>
  <c r="L615" i="7"/>
  <c r="A611" i="11"/>
  <c r="L611" i="7"/>
  <c r="A610" i="11"/>
  <c r="L610" i="7"/>
  <c r="K614" i="7"/>
  <c r="J617" i="7"/>
  <c r="H612" i="11"/>
  <c r="T614" i="11"/>
  <c r="T613" i="11"/>
  <c r="T612" i="11"/>
  <c r="G612" i="11"/>
  <c r="G608" i="11"/>
  <c r="H608" i="11"/>
  <c r="G607" i="11"/>
  <c r="H607" i="11"/>
  <c r="J616" i="7"/>
  <c r="K613" i="7"/>
  <c r="J621" i="7"/>
  <c r="K618" i="7"/>
  <c r="L614" i="7" l="1"/>
  <c r="A614" i="11"/>
  <c r="G610" i="11"/>
  <c r="H610" i="11"/>
  <c r="A618" i="11"/>
  <c r="L618" i="7"/>
  <c r="G611" i="11"/>
  <c r="H611" i="11"/>
  <c r="J620" i="7"/>
  <c r="K617" i="7"/>
  <c r="A613" i="11"/>
  <c r="L613" i="7"/>
  <c r="K616" i="7"/>
  <c r="J619" i="7"/>
  <c r="J624" i="7"/>
  <c r="K621" i="7"/>
  <c r="T617" i="11"/>
  <c r="T616" i="11"/>
  <c r="H615" i="11"/>
  <c r="T615" i="11"/>
  <c r="G615" i="11"/>
  <c r="A621" i="11" l="1"/>
  <c r="L621" i="7"/>
  <c r="T618" i="11"/>
  <c r="T619" i="11"/>
  <c r="G618" i="11"/>
  <c r="H618" i="11"/>
  <c r="T620" i="11"/>
  <c r="K624" i="7"/>
  <c r="J627" i="7"/>
  <c r="K619" i="7"/>
  <c r="J622" i="7"/>
  <c r="H613" i="11"/>
  <c r="G613" i="11"/>
  <c r="A617" i="11"/>
  <c r="L617" i="7"/>
  <c r="H614" i="11"/>
  <c r="G614" i="11"/>
  <c r="A616" i="11"/>
  <c r="L616" i="7"/>
  <c r="K620" i="7"/>
  <c r="J623" i="7"/>
  <c r="A624" i="11" l="1"/>
  <c r="L624" i="7"/>
  <c r="K623" i="7"/>
  <c r="J626" i="7"/>
  <c r="G617" i="11"/>
  <c r="H617" i="11"/>
  <c r="K622" i="7"/>
  <c r="J625" i="7"/>
  <c r="A620" i="11"/>
  <c r="L620" i="7"/>
  <c r="H616" i="11"/>
  <c r="G616" i="11"/>
  <c r="A619" i="11"/>
  <c r="L619" i="7"/>
  <c r="K627" i="7"/>
  <c r="J630" i="7"/>
  <c r="G621" i="11"/>
  <c r="H621" i="11"/>
  <c r="T623" i="11"/>
  <c r="T622" i="11"/>
  <c r="T621" i="11"/>
  <c r="J628" i="7" l="1"/>
  <c r="K625" i="7"/>
  <c r="J633" i="7"/>
  <c r="K630" i="7"/>
  <c r="K626" i="7"/>
  <c r="J629" i="7"/>
  <c r="A623" i="11"/>
  <c r="L623" i="7"/>
  <c r="A622" i="11"/>
  <c r="L622" i="7"/>
  <c r="A627" i="11"/>
  <c r="L627" i="7"/>
  <c r="G619" i="11"/>
  <c r="H619" i="11"/>
  <c r="G620" i="11"/>
  <c r="H620" i="11"/>
  <c r="T626" i="11"/>
  <c r="T625" i="11"/>
  <c r="T624" i="11"/>
  <c r="G624" i="11"/>
  <c r="H624" i="11"/>
  <c r="J632" i="7" l="1"/>
  <c r="K629" i="7"/>
  <c r="A626" i="11"/>
  <c r="L626" i="7"/>
  <c r="A630" i="11"/>
  <c r="L630" i="7"/>
  <c r="T629" i="11"/>
  <c r="T627" i="11"/>
  <c r="G627" i="11"/>
  <c r="H627" i="11"/>
  <c r="T628" i="11"/>
  <c r="J636" i="7"/>
  <c r="K633" i="7"/>
  <c r="G623" i="11"/>
  <c r="H623" i="11"/>
  <c r="A625" i="11"/>
  <c r="L625" i="7"/>
  <c r="G622" i="11"/>
  <c r="H622" i="11"/>
  <c r="K628" i="7"/>
  <c r="J631" i="7"/>
  <c r="G625" i="11" l="1"/>
  <c r="H625" i="11"/>
  <c r="T632" i="11"/>
  <c r="G630" i="11"/>
  <c r="H630" i="11"/>
  <c r="T631" i="11"/>
  <c r="T630" i="11"/>
  <c r="A628" i="11"/>
  <c r="L628" i="7"/>
  <c r="K636" i="7"/>
  <c r="J639" i="7"/>
  <c r="A633" i="11"/>
  <c r="L633" i="7"/>
  <c r="H626" i="11"/>
  <c r="G626" i="11"/>
  <c r="A629" i="11"/>
  <c r="L629" i="7"/>
  <c r="K631" i="7"/>
  <c r="J634" i="7"/>
  <c r="K632" i="7"/>
  <c r="J635" i="7"/>
  <c r="G629" i="11" l="1"/>
  <c r="H629" i="11"/>
  <c r="A632" i="11"/>
  <c r="L632" i="7"/>
  <c r="G633" i="11"/>
  <c r="T634" i="11"/>
  <c r="T633" i="11"/>
  <c r="T635" i="11"/>
  <c r="H633" i="11"/>
  <c r="G628" i="11"/>
  <c r="H628" i="11"/>
  <c r="K635" i="7"/>
  <c r="J638" i="7"/>
  <c r="J637" i="7"/>
  <c r="K634" i="7"/>
  <c r="K639" i="7"/>
  <c r="J642" i="7"/>
  <c r="A636" i="11"/>
  <c r="L636" i="7"/>
  <c r="A631" i="11"/>
  <c r="L631" i="7"/>
  <c r="A634" i="11" l="1"/>
  <c r="L634" i="7"/>
  <c r="J640" i="7"/>
  <c r="K637" i="7"/>
  <c r="G632" i="11"/>
  <c r="H632" i="11"/>
  <c r="A635" i="11"/>
  <c r="L635" i="7"/>
  <c r="T638" i="11"/>
  <c r="T637" i="11"/>
  <c r="G636" i="11"/>
  <c r="H636" i="11"/>
  <c r="T636" i="11"/>
  <c r="A639" i="11"/>
  <c r="L639" i="7"/>
  <c r="K638" i="7"/>
  <c r="J641" i="7"/>
  <c r="G631" i="11"/>
  <c r="H631" i="11"/>
  <c r="J645" i="7"/>
  <c r="K642" i="7"/>
  <c r="A638" i="11" l="1"/>
  <c r="L638" i="7"/>
  <c r="A637" i="11"/>
  <c r="L637" i="7"/>
  <c r="H635" i="11"/>
  <c r="G635" i="11"/>
  <c r="K640" i="7"/>
  <c r="J643" i="7"/>
  <c r="T641" i="11"/>
  <c r="T640" i="11"/>
  <c r="G639" i="11"/>
  <c r="H639" i="11"/>
  <c r="T639" i="11"/>
  <c r="A642" i="11"/>
  <c r="L642" i="7"/>
  <c r="J648" i="7"/>
  <c r="K645" i="7"/>
  <c r="J644" i="7"/>
  <c r="K641" i="7"/>
  <c r="G634" i="11"/>
  <c r="H634" i="11"/>
  <c r="T642" i="11" l="1"/>
  <c r="G642" i="11"/>
  <c r="H642" i="11"/>
  <c r="T643" i="11"/>
  <c r="T644" i="11"/>
  <c r="A640" i="11"/>
  <c r="L640" i="7"/>
  <c r="G637" i="11"/>
  <c r="H637" i="11"/>
  <c r="K648" i="7"/>
  <c r="J651" i="7"/>
  <c r="A641" i="11"/>
  <c r="L641" i="7"/>
  <c r="K644" i="7"/>
  <c r="J647" i="7"/>
  <c r="K643" i="7"/>
  <c r="J646" i="7"/>
  <c r="A645" i="11"/>
  <c r="L645" i="7"/>
  <c r="G638" i="11"/>
  <c r="H638" i="11"/>
  <c r="A644" i="11" l="1"/>
  <c r="L644" i="7"/>
  <c r="A643" i="11"/>
  <c r="L643" i="7"/>
  <c r="K651" i="7"/>
  <c r="J654" i="7"/>
  <c r="K647" i="7"/>
  <c r="J650" i="7"/>
  <c r="G640" i="11"/>
  <c r="H640" i="11"/>
  <c r="A648" i="11"/>
  <c r="L648" i="7"/>
  <c r="G641" i="11"/>
  <c r="H641" i="11"/>
  <c r="T647" i="11"/>
  <c r="T646" i="11"/>
  <c r="T645" i="11"/>
  <c r="G645" i="11"/>
  <c r="H645" i="11"/>
  <c r="J649" i="7"/>
  <c r="K646" i="7"/>
  <c r="A651" i="11" l="1"/>
  <c r="L651" i="7"/>
  <c r="L647" i="7"/>
  <c r="A647" i="11"/>
  <c r="J653" i="7"/>
  <c r="K650" i="7"/>
  <c r="T650" i="11"/>
  <c r="T649" i="11"/>
  <c r="T648" i="11"/>
  <c r="G648" i="11"/>
  <c r="H648" i="11"/>
  <c r="G643" i="11"/>
  <c r="H643" i="11"/>
  <c r="A646" i="11"/>
  <c r="L646" i="7"/>
  <c r="J652" i="7"/>
  <c r="K649" i="7"/>
  <c r="K654" i="7"/>
  <c r="J657" i="7"/>
  <c r="H644" i="11"/>
  <c r="G644" i="11"/>
  <c r="K652" i="7" l="1"/>
  <c r="J655" i="7"/>
  <c r="A650" i="11"/>
  <c r="L650" i="7"/>
  <c r="J656" i="7"/>
  <c r="K653" i="7"/>
  <c r="G647" i="11"/>
  <c r="H647" i="11"/>
  <c r="G646" i="11"/>
  <c r="H646" i="11"/>
  <c r="J660" i="7"/>
  <c r="K657" i="7"/>
  <c r="A654" i="11"/>
  <c r="L654" i="7"/>
  <c r="A649" i="11"/>
  <c r="L649" i="7"/>
  <c r="G651" i="11"/>
  <c r="H651" i="11"/>
  <c r="T653" i="11"/>
  <c r="T651" i="11"/>
  <c r="T652" i="11"/>
  <c r="A653" i="11" l="1"/>
  <c r="L653" i="7"/>
  <c r="K656" i="7"/>
  <c r="J659" i="7"/>
  <c r="A657" i="11"/>
  <c r="L657" i="7"/>
  <c r="G650" i="11"/>
  <c r="H650" i="11"/>
  <c r="K660" i="7"/>
  <c r="J663" i="7"/>
  <c r="K655" i="7"/>
  <c r="J658" i="7"/>
  <c r="G649" i="11"/>
  <c r="H649" i="11"/>
  <c r="T656" i="11"/>
  <c r="T655" i="11"/>
  <c r="T654" i="11"/>
  <c r="G654" i="11"/>
  <c r="H654" i="11"/>
  <c r="A652" i="11"/>
  <c r="L652" i="7"/>
  <c r="G657" i="11" l="1"/>
  <c r="T658" i="11"/>
  <c r="T657" i="11"/>
  <c r="T659" i="11"/>
  <c r="H657" i="11"/>
  <c r="G652" i="11"/>
  <c r="H652" i="11"/>
  <c r="J661" i="7"/>
  <c r="K658" i="7"/>
  <c r="K659" i="7"/>
  <c r="J662" i="7"/>
  <c r="A655" i="11"/>
  <c r="L655" i="7"/>
  <c r="A656" i="11"/>
  <c r="L656" i="7"/>
  <c r="K663" i="7"/>
  <c r="J666" i="7"/>
  <c r="A660" i="11"/>
  <c r="L660" i="7"/>
  <c r="H653" i="11"/>
  <c r="G653" i="11"/>
  <c r="A663" i="11" l="1"/>
  <c r="L663" i="7"/>
  <c r="J664" i="7"/>
  <c r="K661" i="7"/>
  <c r="G656" i="11"/>
  <c r="H656" i="11"/>
  <c r="G655" i="11"/>
  <c r="H655" i="11"/>
  <c r="K662" i="7"/>
  <c r="J665" i="7"/>
  <c r="L659" i="7"/>
  <c r="A659" i="11"/>
  <c r="T662" i="11"/>
  <c r="G660" i="11"/>
  <c r="H660" i="11"/>
  <c r="T661" i="11"/>
  <c r="T660" i="11"/>
  <c r="K666" i="7"/>
  <c r="J669" i="7"/>
  <c r="A658" i="11"/>
  <c r="L658" i="7"/>
  <c r="A661" i="11" l="1"/>
  <c r="L661" i="7"/>
  <c r="G658" i="11"/>
  <c r="H658" i="11"/>
  <c r="K664" i="7"/>
  <c r="J667" i="7"/>
  <c r="G659" i="11"/>
  <c r="H659" i="11"/>
  <c r="J672" i="7"/>
  <c r="K669" i="7"/>
  <c r="A666" i="11"/>
  <c r="L666" i="7"/>
  <c r="J668" i="7"/>
  <c r="K665" i="7"/>
  <c r="A662" i="11"/>
  <c r="L662" i="7"/>
  <c r="T665" i="11"/>
  <c r="T664" i="11"/>
  <c r="T663" i="11"/>
  <c r="G663" i="11"/>
  <c r="H663" i="11"/>
  <c r="A665" i="11" l="1"/>
  <c r="L665" i="7"/>
  <c r="K667" i="7"/>
  <c r="J670" i="7"/>
  <c r="A664" i="11"/>
  <c r="L664" i="7"/>
  <c r="K668" i="7"/>
  <c r="J671" i="7"/>
  <c r="T666" i="11"/>
  <c r="G666" i="11"/>
  <c r="H666" i="11"/>
  <c r="T667" i="11"/>
  <c r="T668" i="11"/>
  <c r="H662" i="11"/>
  <c r="G662" i="11"/>
  <c r="A669" i="11"/>
  <c r="L669" i="7"/>
  <c r="K672" i="7"/>
  <c r="J675" i="7"/>
  <c r="G661" i="11"/>
  <c r="H661" i="11"/>
  <c r="L668" i="7" l="1"/>
  <c r="A668" i="11"/>
  <c r="G664" i="11"/>
  <c r="H664" i="11"/>
  <c r="K671" i="7"/>
  <c r="J674" i="7"/>
  <c r="K670" i="7"/>
  <c r="J673" i="7"/>
  <c r="K675" i="7"/>
  <c r="J678" i="7"/>
  <c r="L667" i="7"/>
  <c r="A667" i="11"/>
  <c r="A672" i="11"/>
  <c r="L672" i="7"/>
  <c r="T671" i="11"/>
  <c r="T670" i="11"/>
  <c r="G669" i="11"/>
  <c r="H669" i="11"/>
  <c r="T669" i="11"/>
  <c r="G665" i="11"/>
  <c r="H665" i="11"/>
  <c r="J676" i="7" l="1"/>
  <c r="K673" i="7"/>
  <c r="J677" i="7"/>
  <c r="K674" i="7"/>
  <c r="A671" i="11"/>
  <c r="L671" i="7"/>
  <c r="T674" i="11"/>
  <c r="T673" i="11"/>
  <c r="T672" i="11"/>
  <c r="G672" i="11"/>
  <c r="H672" i="11"/>
  <c r="G667" i="11"/>
  <c r="H667" i="11"/>
  <c r="J681" i="7"/>
  <c r="K678" i="7"/>
  <c r="G668" i="11"/>
  <c r="H668" i="11"/>
  <c r="A670" i="11"/>
  <c r="L670" i="7"/>
  <c r="A675" i="11"/>
  <c r="L675" i="7"/>
  <c r="G671" i="11" l="1"/>
  <c r="H671" i="11"/>
  <c r="L674" i="7"/>
  <c r="A674" i="11"/>
  <c r="A678" i="11"/>
  <c r="L678" i="7"/>
  <c r="J684" i="7"/>
  <c r="K681" i="7"/>
  <c r="G675" i="11"/>
  <c r="H675" i="11"/>
  <c r="T677" i="11"/>
  <c r="T675" i="11"/>
  <c r="T676" i="11"/>
  <c r="J680" i="7"/>
  <c r="K677" i="7"/>
  <c r="L673" i="7"/>
  <c r="A673" i="11"/>
  <c r="G670" i="11"/>
  <c r="H670" i="11"/>
  <c r="K676" i="7"/>
  <c r="J679" i="7"/>
  <c r="L681" i="7" l="1"/>
  <c r="A681" i="11"/>
  <c r="T680" i="11"/>
  <c r="T679" i="11"/>
  <c r="T678" i="11"/>
  <c r="G678" i="11"/>
  <c r="H678" i="11"/>
  <c r="G674" i="11"/>
  <c r="H674" i="11"/>
  <c r="A676" i="11"/>
  <c r="L676" i="7"/>
  <c r="K684" i="7"/>
  <c r="J687" i="7"/>
  <c r="A677" i="11"/>
  <c r="L677" i="7"/>
  <c r="J683" i="7"/>
  <c r="K680" i="7"/>
  <c r="K679" i="7"/>
  <c r="J682" i="7"/>
  <c r="G673" i="11"/>
  <c r="H673" i="11"/>
  <c r="K683" i="7" l="1"/>
  <c r="J686" i="7"/>
  <c r="G677" i="11"/>
  <c r="H677" i="11"/>
  <c r="A684" i="11"/>
  <c r="L684" i="7"/>
  <c r="J685" i="7"/>
  <c r="K682" i="7"/>
  <c r="L679" i="7"/>
  <c r="A679" i="11"/>
  <c r="G676" i="11"/>
  <c r="H676" i="11"/>
  <c r="G681" i="11"/>
  <c r="T682" i="11"/>
  <c r="T681" i="11"/>
  <c r="T683" i="11"/>
  <c r="H681" i="11"/>
  <c r="K687" i="7"/>
  <c r="J690" i="7"/>
  <c r="L680" i="7"/>
  <c r="A680" i="11"/>
  <c r="A682" i="11" l="1"/>
  <c r="L682" i="7"/>
  <c r="J688" i="7"/>
  <c r="K685" i="7"/>
  <c r="G684" i="11"/>
  <c r="H684" i="11"/>
  <c r="T686" i="11"/>
  <c r="T685" i="11"/>
  <c r="T684" i="11"/>
  <c r="J693" i="7"/>
  <c r="K690" i="7"/>
  <c r="L687" i="7"/>
  <c r="A687" i="11"/>
  <c r="G679" i="11"/>
  <c r="H679" i="11"/>
  <c r="K686" i="7"/>
  <c r="J689" i="7"/>
  <c r="H680" i="11"/>
  <c r="G680" i="11"/>
  <c r="L683" i="7"/>
  <c r="A683" i="11"/>
  <c r="A685" i="11" l="1"/>
  <c r="L685" i="7"/>
  <c r="A690" i="11"/>
  <c r="L690" i="7"/>
  <c r="K688" i="7"/>
  <c r="J691" i="7"/>
  <c r="G683" i="11"/>
  <c r="H683" i="11"/>
  <c r="J696" i="7"/>
  <c r="K693" i="7"/>
  <c r="A686" i="11"/>
  <c r="L686" i="7"/>
  <c r="T689" i="11"/>
  <c r="T688" i="11"/>
  <c r="T687" i="11"/>
  <c r="G687" i="11"/>
  <c r="H687" i="11"/>
  <c r="J692" i="7"/>
  <c r="K689" i="7"/>
  <c r="G682" i="11"/>
  <c r="H682" i="11"/>
  <c r="K691" i="7" l="1"/>
  <c r="J694" i="7"/>
  <c r="L688" i="7"/>
  <c r="A688" i="11"/>
  <c r="A689" i="11"/>
  <c r="L689" i="7"/>
  <c r="T690" i="11"/>
  <c r="T691" i="11"/>
  <c r="H690" i="11"/>
  <c r="G690" i="11"/>
  <c r="T692" i="11"/>
  <c r="A693" i="11"/>
  <c r="L693" i="7"/>
  <c r="G686" i="11"/>
  <c r="H686" i="11"/>
  <c r="K692" i="7"/>
  <c r="J695" i="7"/>
  <c r="K696" i="7"/>
  <c r="J699" i="7"/>
  <c r="G685" i="11"/>
  <c r="H685" i="11"/>
  <c r="G689" i="11" l="1"/>
  <c r="H689" i="11"/>
  <c r="G693" i="11"/>
  <c r="H693" i="11"/>
  <c r="T695" i="11"/>
  <c r="T694" i="11"/>
  <c r="T693" i="11"/>
  <c r="G688" i="11"/>
  <c r="H688" i="11"/>
  <c r="A692" i="11"/>
  <c r="L692" i="7"/>
  <c r="L696" i="7"/>
  <c r="A696" i="11"/>
  <c r="K694" i="7"/>
  <c r="J697" i="7"/>
  <c r="K699" i="7"/>
  <c r="J702" i="7"/>
  <c r="K695" i="7"/>
  <c r="J698" i="7"/>
  <c r="L691" i="7"/>
  <c r="A691" i="11"/>
  <c r="L699" i="7" l="1"/>
  <c r="A699" i="11"/>
  <c r="J700" i="7"/>
  <c r="K697" i="7"/>
  <c r="T698" i="11"/>
  <c r="T697" i="11"/>
  <c r="T696" i="11"/>
  <c r="G696" i="11"/>
  <c r="H696" i="11"/>
  <c r="K698" i="7"/>
  <c r="J701" i="7"/>
  <c r="G691" i="11"/>
  <c r="H691" i="11"/>
  <c r="L695" i="7"/>
  <c r="A695" i="11"/>
  <c r="G692" i="11"/>
  <c r="H692" i="11"/>
  <c r="A694" i="11"/>
  <c r="L694" i="7"/>
  <c r="K702" i="7"/>
  <c r="J705" i="7"/>
  <c r="G695" i="11" l="1"/>
  <c r="H695" i="11"/>
  <c r="A697" i="11"/>
  <c r="L697" i="7"/>
  <c r="J708" i="7"/>
  <c r="K705" i="7"/>
  <c r="J704" i="7"/>
  <c r="K701" i="7"/>
  <c r="K700" i="7"/>
  <c r="J703" i="7"/>
  <c r="A698" i="11"/>
  <c r="L698" i="7"/>
  <c r="T701" i="11"/>
  <c r="T699" i="11"/>
  <c r="H699" i="11"/>
  <c r="G699" i="11"/>
  <c r="T700" i="11"/>
  <c r="L702" i="7"/>
  <c r="A702" i="11"/>
  <c r="G694" i="11"/>
  <c r="H694" i="11"/>
  <c r="A705" i="11" l="1"/>
  <c r="L705" i="7"/>
  <c r="K708" i="7"/>
  <c r="J711" i="7"/>
  <c r="A701" i="11"/>
  <c r="L701" i="7"/>
  <c r="G702" i="11"/>
  <c r="H702" i="11"/>
  <c r="T704" i="11"/>
  <c r="T703" i="11"/>
  <c r="T702" i="11"/>
  <c r="G698" i="11"/>
  <c r="H698" i="11"/>
  <c r="G697" i="11"/>
  <c r="H697" i="11"/>
  <c r="K703" i="7"/>
  <c r="J706" i="7"/>
  <c r="K704" i="7"/>
  <c r="J707" i="7"/>
  <c r="A700" i="11"/>
  <c r="L700" i="7"/>
  <c r="L703" i="7" l="1"/>
  <c r="A703" i="11"/>
  <c r="G701" i="11"/>
  <c r="H701" i="11"/>
  <c r="G700" i="11"/>
  <c r="H700" i="11"/>
  <c r="K711" i="7"/>
  <c r="J714" i="7"/>
  <c r="A708" i="11"/>
  <c r="L708" i="7"/>
  <c r="K707" i="7"/>
  <c r="J710" i="7"/>
  <c r="A704" i="11"/>
  <c r="L704" i="7"/>
  <c r="J709" i="7"/>
  <c r="K706" i="7"/>
  <c r="G705" i="11"/>
  <c r="T706" i="11"/>
  <c r="T705" i="11"/>
  <c r="T707" i="11"/>
  <c r="H705" i="11"/>
  <c r="J712" i="7" l="1"/>
  <c r="K709" i="7"/>
  <c r="J713" i="7"/>
  <c r="K710" i="7"/>
  <c r="L707" i="7"/>
  <c r="A707" i="11"/>
  <c r="L706" i="7"/>
  <c r="A706" i="11"/>
  <c r="J717" i="7"/>
  <c r="K714" i="7"/>
  <c r="G703" i="11"/>
  <c r="H703" i="11"/>
  <c r="A711" i="11"/>
  <c r="L711" i="7"/>
  <c r="G704" i="11"/>
  <c r="H704" i="11"/>
  <c r="T710" i="11"/>
  <c r="T709" i="11"/>
  <c r="H708" i="11"/>
  <c r="G708" i="11"/>
  <c r="T708" i="11"/>
  <c r="G706" i="11" l="1"/>
  <c r="H706" i="11"/>
  <c r="G707" i="11"/>
  <c r="H707" i="11"/>
  <c r="A710" i="11"/>
  <c r="L710" i="7"/>
  <c r="T713" i="11"/>
  <c r="G711" i="11"/>
  <c r="H711" i="11"/>
  <c r="T712" i="11"/>
  <c r="T711" i="11"/>
  <c r="J716" i="7"/>
  <c r="K713" i="7"/>
  <c r="A709" i="11"/>
  <c r="L709" i="7"/>
  <c r="L714" i="7"/>
  <c r="A714" i="11"/>
  <c r="J720" i="7"/>
  <c r="K717" i="7"/>
  <c r="K712" i="7"/>
  <c r="J715" i="7"/>
  <c r="G710" i="11" l="1"/>
  <c r="H710" i="11"/>
  <c r="A712" i="11"/>
  <c r="L712" i="7"/>
  <c r="K716" i="7"/>
  <c r="J719" i="7"/>
  <c r="A717" i="11"/>
  <c r="L717" i="7"/>
  <c r="G709" i="11"/>
  <c r="H709" i="11"/>
  <c r="K715" i="7"/>
  <c r="J718" i="7"/>
  <c r="L713" i="7"/>
  <c r="A713" i="11"/>
  <c r="K720" i="7"/>
  <c r="J723" i="7"/>
  <c r="T714" i="11"/>
  <c r="G714" i="11"/>
  <c r="H714" i="11"/>
  <c r="T715" i="11"/>
  <c r="T716" i="11"/>
  <c r="G713" i="11" l="1"/>
  <c r="H713" i="11"/>
  <c r="K719" i="7"/>
  <c r="J722" i="7"/>
  <c r="A716" i="11"/>
  <c r="L716" i="7"/>
  <c r="K723" i="7"/>
  <c r="J726" i="7"/>
  <c r="G712" i="11"/>
  <c r="H712" i="11"/>
  <c r="T719" i="11"/>
  <c r="T718" i="11"/>
  <c r="T717" i="11"/>
  <c r="H717" i="11"/>
  <c r="G717" i="11"/>
  <c r="L715" i="7"/>
  <c r="A715" i="11"/>
  <c r="A720" i="11"/>
  <c r="L720" i="7"/>
  <c r="K718" i="7"/>
  <c r="J721" i="7"/>
  <c r="K726" i="7" l="1"/>
  <c r="J729" i="7"/>
  <c r="J724" i="7"/>
  <c r="K721" i="7"/>
  <c r="G716" i="11"/>
  <c r="H716" i="11"/>
  <c r="L723" i="7"/>
  <c r="A723" i="11"/>
  <c r="K722" i="7"/>
  <c r="J725" i="7"/>
  <c r="A719" i="11"/>
  <c r="L719" i="7"/>
  <c r="T722" i="11"/>
  <c r="T721" i="11"/>
  <c r="G720" i="11"/>
  <c r="H720" i="11"/>
  <c r="T720" i="11"/>
  <c r="A718" i="11"/>
  <c r="L718" i="7"/>
  <c r="G715" i="11"/>
  <c r="H715" i="11"/>
  <c r="L721" i="7" l="1"/>
  <c r="A721" i="11"/>
  <c r="G719" i="11"/>
  <c r="H719" i="11"/>
  <c r="K724" i="7"/>
  <c r="J727" i="7"/>
  <c r="G718" i="11"/>
  <c r="H718" i="11"/>
  <c r="J728" i="7"/>
  <c r="K725" i="7"/>
  <c r="J732" i="7"/>
  <c r="K729" i="7"/>
  <c r="G723" i="11"/>
  <c r="H723" i="11"/>
  <c r="T725" i="11"/>
  <c r="T723" i="11"/>
  <c r="T724" i="11"/>
  <c r="L722" i="7"/>
  <c r="A722" i="11"/>
  <c r="A726" i="11"/>
  <c r="L726" i="7"/>
  <c r="K727" i="7" l="1"/>
  <c r="J730" i="7"/>
  <c r="A724" i="11"/>
  <c r="L724" i="7"/>
  <c r="L729" i="7"/>
  <c r="A729" i="11"/>
  <c r="T728" i="11"/>
  <c r="T727" i="11"/>
  <c r="T726" i="11"/>
  <c r="H726" i="11"/>
  <c r="G726" i="11"/>
  <c r="G722" i="11"/>
  <c r="H722" i="11"/>
  <c r="K732" i="7"/>
  <c r="J735" i="7"/>
  <c r="A725" i="11"/>
  <c r="L725" i="7"/>
  <c r="G721" i="11"/>
  <c r="H721" i="11"/>
  <c r="K728" i="7"/>
  <c r="J731" i="7"/>
  <c r="K735" i="7" l="1"/>
  <c r="J738" i="7"/>
  <c r="G729" i="11"/>
  <c r="T730" i="11"/>
  <c r="T729" i="11"/>
  <c r="T731" i="11"/>
  <c r="H729" i="11"/>
  <c r="G725" i="11"/>
  <c r="H725" i="11"/>
  <c r="A732" i="11"/>
  <c r="L732" i="7"/>
  <c r="K731" i="7"/>
  <c r="J734" i="7"/>
  <c r="G724" i="11"/>
  <c r="H724" i="11"/>
  <c r="L728" i="7"/>
  <c r="A728" i="11"/>
  <c r="J733" i="7"/>
  <c r="K730" i="7"/>
  <c r="A727" i="11"/>
  <c r="L727" i="7"/>
  <c r="G727" i="11" l="1"/>
  <c r="H727" i="11"/>
  <c r="A731" i="11"/>
  <c r="L731" i="7"/>
  <c r="L730" i="7"/>
  <c r="A730" i="11"/>
  <c r="J736" i="7"/>
  <c r="K733" i="7"/>
  <c r="G732" i="11"/>
  <c r="H732" i="11"/>
  <c r="T734" i="11"/>
  <c r="T733" i="11"/>
  <c r="T732" i="11"/>
  <c r="J741" i="7"/>
  <c r="K738" i="7"/>
  <c r="K734" i="7"/>
  <c r="J737" i="7"/>
  <c r="G728" i="11"/>
  <c r="H728" i="11"/>
  <c r="L735" i="7"/>
  <c r="A735" i="11"/>
  <c r="A733" i="11" l="1"/>
  <c r="L733" i="7"/>
  <c r="K736" i="7"/>
  <c r="J739" i="7"/>
  <c r="G730" i="11"/>
  <c r="H730" i="11"/>
  <c r="G731" i="11"/>
  <c r="H731" i="11"/>
  <c r="A734" i="11"/>
  <c r="L734" i="7"/>
  <c r="A738" i="11"/>
  <c r="L738" i="7"/>
  <c r="J744" i="7"/>
  <c r="K741" i="7"/>
  <c r="T737" i="11"/>
  <c r="T736" i="11"/>
  <c r="T735" i="11"/>
  <c r="H735" i="11"/>
  <c r="G735" i="11"/>
  <c r="J740" i="7"/>
  <c r="K737" i="7"/>
  <c r="K744" i="7" l="1"/>
  <c r="J747" i="7"/>
  <c r="K739" i="7"/>
  <c r="J742" i="7"/>
  <c r="A737" i="11"/>
  <c r="L737" i="7"/>
  <c r="L736" i="7"/>
  <c r="A736" i="11"/>
  <c r="T738" i="11"/>
  <c r="G738" i="11"/>
  <c r="H738" i="11"/>
  <c r="T739" i="11"/>
  <c r="T740" i="11"/>
  <c r="A741" i="11"/>
  <c r="L741" i="7"/>
  <c r="K740" i="7"/>
  <c r="J743" i="7"/>
  <c r="G734" i="11"/>
  <c r="H734" i="11"/>
  <c r="G733" i="11"/>
  <c r="H733" i="11"/>
  <c r="G737" i="11" l="1"/>
  <c r="H737" i="11"/>
  <c r="J745" i="7"/>
  <c r="K742" i="7"/>
  <c r="A740" i="11"/>
  <c r="L740" i="7"/>
  <c r="T743" i="11"/>
  <c r="G741" i="11"/>
  <c r="H741" i="11"/>
  <c r="T742" i="11"/>
  <c r="T741" i="11"/>
  <c r="L739" i="7"/>
  <c r="A739" i="11"/>
  <c r="K747" i="7"/>
  <c r="J750" i="7"/>
  <c r="K750" i="7" s="1"/>
  <c r="G736" i="11"/>
  <c r="H736" i="11"/>
  <c r="K743" i="7"/>
  <c r="J746" i="7"/>
  <c r="A744" i="11"/>
  <c r="L744" i="7"/>
  <c r="A750" i="11" l="1"/>
  <c r="L750" i="7"/>
  <c r="L747" i="7"/>
  <c r="A747" i="11"/>
  <c r="L742" i="7"/>
  <c r="A742" i="11"/>
  <c r="G739" i="11"/>
  <c r="H739" i="11"/>
  <c r="J748" i="7"/>
  <c r="K745" i="7"/>
  <c r="G740" i="11"/>
  <c r="H740" i="11"/>
  <c r="J749" i="7"/>
  <c r="K746" i="7"/>
  <c r="T746" i="11"/>
  <c r="T745" i="11"/>
  <c r="T744" i="11"/>
  <c r="G744" i="11"/>
  <c r="H744" i="11"/>
  <c r="L743" i="7"/>
  <c r="A743" i="11"/>
  <c r="G742" i="11" l="1"/>
  <c r="H742" i="11"/>
  <c r="G747" i="11"/>
  <c r="H747" i="11"/>
  <c r="T749" i="11"/>
  <c r="T747" i="11"/>
  <c r="T748" i="11"/>
  <c r="L746" i="7"/>
  <c r="A746" i="11"/>
  <c r="A745" i="11"/>
  <c r="L745" i="7"/>
  <c r="G743" i="11"/>
  <c r="H743" i="11"/>
  <c r="K749" i="7"/>
  <c r="J752" i="7"/>
  <c r="K752" i="7" s="1"/>
  <c r="K748" i="7"/>
  <c r="J751" i="7"/>
  <c r="K751" i="7" s="1"/>
  <c r="T752" i="11"/>
  <c r="T751" i="11"/>
  <c r="G750" i="11"/>
  <c r="H750" i="11"/>
  <c r="T750" i="11"/>
  <c r="A748" i="11" l="1"/>
  <c r="L748" i="7"/>
  <c r="A752" i="11"/>
  <c r="L752" i="7"/>
  <c r="A749" i="11"/>
  <c r="L749" i="7"/>
  <c r="G745" i="11"/>
  <c r="H745" i="11"/>
  <c r="A751" i="11"/>
  <c r="L751" i="7"/>
  <c r="G746" i="11"/>
  <c r="H746" i="11"/>
  <c r="G749" i="11" l="1"/>
  <c r="H749" i="11"/>
  <c r="G752" i="11"/>
  <c r="H752" i="11"/>
  <c r="G751" i="11"/>
  <c r="H751" i="11"/>
  <c r="G748" i="11"/>
  <c r="H748"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01259A-F867-40BA-9B2C-8286AB505EC9}" keepAlive="1" name="Connection" type="5" refreshedVersion="0" background="1">
    <dbPr connection="Provider=Microsoft.Mashup.OleDb.1;Data Source=$Workbook$;Location=&quot;Realignment Query&quot;;Extended Properties=&quot;&quot;" commandType="0"/>
  </connection>
  <connection id="2" xr16:uid="{15C16139-F2A0-46E6-B2A0-0BB391054A9A}" keepAlive="1" name="Connection1" type="5" refreshedVersion="0" background="1">
    <dbPr connection="Provider=Microsoft.Mashup.OleDb.1;Data Source=$Workbook$;Location=&quot;Realignment Query&quot;;Extended Properties=&quot;&quot;" commandType="0"/>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<sst xmlns="http://schemas.openxmlformats.org/spreadsheetml/2006/main" count="5832" uniqueCount="120">
  <si>
    <t>SAP IBP Formatting Sheet</t>
  </si>
  <si>
    <t>Version_1_1</t>
  </si>
  <si>
    <t>Note: If there are conflicts, the format settings in the lower sections override the ones in the upper section.</t>
  </si>
  <si>
    <t>Default Formatting</t>
  </si>
  <si>
    <t>Help</t>
  </si>
  <si>
    <t>Formatting and "Use" Column:</t>
  </si>
  <si>
    <t>Row</t>
  </si>
  <si>
    <t xml:space="preserve">In the "10000" and "Label” cells, define the format you want by using the standard Microsoft Office Excel cell formatting functions. Right-click on the cell and define the format settings in the dialog._x000D_
By default, all the format settings are applied and "All" is displayed in the "Use" column._x000D_
_x000D_
You can specify which settings of the defined format you want to apply or define additional settings.To do so, double-click in a "Use" cell and define the format settings in the dialog box that opens, or directly enter the format settings in a "Use" cell, using a specific syntax, for example: (FontBold = Y) | (FontSize = 18)._x000D_
		</t>
  </si>
  <si>
    <t>Data</t>
  </si>
  <si>
    <t>Use</t>
  </si>
  <si>
    <t>Header</t>
  </si>
  <si>
    <t>Default Format</t>
  </si>
  <si>
    <t>All</t>
  </si>
  <si>
    <t>Label</t>
  </si>
  <si>
    <t>Column</t>
  </si>
  <si>
    <t>Priority to Row or Column</t>
  </si>
  <si>
    <t>Member/Property Formatting</t>
  </si>
  <si>
    <t>With these options you can specify which of the defined formats for rows or columns will be applied first, in case of conflicts. When you click "Priority to Row", the "Column" section is displayed first in the formatting section, the "Row" section is displayed in second position, and the precedence rules apply.</t>
  </si>
  <si>
    <t>Default Format for Non-Editable Cells</t>
  </si>
  <si>
    <t>Default Format for Editable Cells</t>
  </si>
  <si>
    <t>Default Format for Local Member Cells</t>
  </si>
  <si>
    <t>Default Format for Changed Cells</t>
  </si>
  <si>
    <t>Formatting on Specific Member/Property:</t>
  </si>
  <si>
    <t>Row and Column Banding</t>
  </si>
  <si>
    <t>Odd Formatting</t>
  </si>
  <si>
    <t>Even Formatting</t>
  </si>
  <si>
    <t>Password: CPS</t>
  </si>
  <si>
    <t>The protection is applied in the sheet in order to prevent deletion of rows from Sheet 01, 02 03 and 04.</t>
  </si>
  <si>
    <t>Step #</t>
  </si>
  <si>
    <t>Section</t>
  </si>
  <si>
    <t>Project-Name</t>
  </si>
  <si>
    <t>Project-Description</t>
  </si>
  <si>
    <t>Project-Planning Area</t>
  </si>
  <si>
    <t>Project-Status</t>
  </si>
  <si>
    <t>Step-Sequence</t>
  </si>
  <si>
    <t>Step-Name</t>
  </si>
  <si>
    <t>Step-Description</t>
  </si>
  <si>
    <t>Step-Adjust Master Data</t>
  </si>
  <si>
    <t>Step-Adjust Key Figure Values</t>
  </si>
  <si>
    <t>Step-Generate Missing Target Planning Objects</t>
  </si>
  <si>
    <t>Step-Delete Source Planning Objects</t>
  </si>
  <si>
    <t>Mapping-Attribute</t>
  </si>
  <si>
    <t>Mapping-Selection Option</t>
  </si>
  <si>
    <t>Mapping-Source Value</t>
  </si>
  <si>
    <t>Mapping-Target Value</t>
  </si>
  <si>
    <t>Selection-Attribute</t>
  </si>
  <si>
    <t>Selection-Option</t>
  </si>
  <si>
    <t>Selection-Attribute Value</t>
  </si>
  <si>
    <t>Key Figure Options-Selection Option</t>
  </si>
  <si>
    <t>Key Figure Options-Key Figure Group</t>
  </si>
  <si>
    <t>Key Figure Options-Adjust Source Key Figure Values</t>
  </si>
  <si>
    <t>Key Figure Options-Adjust Target Key Figure Values</t>
  </si>
  <si>
    <t>Key Figure Options-Source Key Figure Percentage to be Used</t>
  </si>
  <si>
    <t>Key Figure Options-Start Date</t>
  </si>
  <si>
    <t>Key Figure Options-End Date</t>
  </si>
  <si>
    <t>Key Figure-Key Figure</t>
  </si>
  <si>
    <t>Project</t>
  </si>
  <si>
    <t>Coca Cola Prod SCM UPA Time Series ( CCPSCMUPA )</t>
  </si>
  <si>
    <t>Change</t>
  </si>
  <si>
    <t>Level</t>
  </si>
  <si>
    <t>Location</t>
  </si>
  <si>
    <t>Profit Centre</t>
  </si>
  <si>
    <t>Customer</t>
  </si>
  <si>
    <t>Product</t>
  </si>
  <si>
    <t>Mapping</t>
  </si>
  <si>
    <t>Selection</t>
  </si>
  <si>
    <t>Loc change | Prod , PC, Cust remains same</t>
  </si>
  <si>
    <t>PC change | Loc, Cust and Prod remains same</t>
  </si>
  <si>
    <t>Cust Change | Loc, Cust and Prod remains same</t>
  </si>
  <si>
    <t>Prod change | Loc, PC, Cust remains same</t>
  </si>
  <si>
    <r>
      <t xml:space="preserve">Add </t>
    </r>
    <r>
      <rPr>
        <b/>
        <u/>
        <sz val="11"/>
        <color rgb="FFFF0000"/>
        <rFont val="Calibri"/>
        <family val="2"/>
        <scheme val="minor"/>
      </rPr>
      <t>ALL</t>
    </r>
    <r>
      <rPr>
        <sz val="11"/>
        <color theme="1"/>
        <rFont val="Calibri"/>
        <family val="2"/>
        <scheme val="minor"/>
      </rPr>
      <t xml:space="preserve"> incase you do not want to specify the attribute value</t>
    </r>
  </si>
  <si>
    <t>Mat changes | Loc, PC, Customer remains same</t>
  </si>
  <si>
    <t>Step#</t>
  </si>
  <si>
    <t>PRDIDFR</t>
  </si>
  <si>
    <t>PRDIDTO</t>
  </si>
  <si>
    <t>LOCID</t>
  </si>
  <si>
    <t>ZPCID</t>
  </si>
  <si>
    <t>CUSTID</t>
  </si>
  <si>
    <t>PRD1</t>
  </si>
  <si>
    <t>PRD4</t>
  </si>
  <si>
    <t>PC001</t>
  </si>
  <si>
    <t>PRD2</t>
  </si>
  <si>
    <t>PRD5</t>
  </si>
  <si>
    <t>PC002</t>
  </si>
  <si>
    <t>PRD3</t>
  </si>
  <si>
    <t>PRD6</t>
  </si>
  <si>
    <t>PC003</t>
  </si>
  <si>
    <r>
      <t>Add</t>
    </r>
    <r>
      <rPr>
        <b/>
        <u/>
        <sz val="11"/>
        <color rgb="FFFF0000"/>
        <rFont val="Calibri"/>
        <family val="2"/>
        <scheme val="minor"/>
      </rPr>
      <t xml:space="preserve"> #N/A</t>
    </r>
    <r>
      <rPr>
        <sz val="11"/>
        <color theme="1"/>
        <rFont val="Calibri"/>
        <family val="2"/>
        <scheme val="minor"/>
      </rPr>
      <t xml:space="preserve"> in step number column if you want the table to be completely ignored</t>
    </r>
  </si>
  <si>
    <t>LOCIDFR</t>
  </si>
  <si>
    <t>LOCIDTO</t>
  </si>
  <si>
    <t>PRDID</t>
  </si>
  <si>
    <t>Check</t>
  </si>
  <si>
    <t>Do not Delete rows from this sheet</t>
  </si>
  <si>
    <t>50 steps maximum</t>
  </si>
  <si>
    <t>ZPCIDFR</t>
  </si>
  <si>
    <t>ZPCIDTO</t>
  </si>
  <si>
    <t>CUSTIDFR</t>
  </si>
  <si>
    <t>CUSTIDTO</t>
  </si>
  <si>
    <t>100 steps maximum</t>
  </si>
  <si>
    <t>ALL</t>
  </si>
  <si>
    <t>Step</t>
  </si>
  <si>
    <t>No</t>
  </si>
  <si>
    <t>Yes</t>
  </si>
  <si>
    <t>Location ID</t>
  </si>
  <si>
    <t>equal to</t>
  </si>
  <si>
    <t>Profit Center ID</t>
  </si>
  <si>
    <t>Customer ID</t>
  </si>
  <si>
    <t>Product ID</t>
  </si>
  <si>
    <t>Key Figure Options</t>
  </si>
  <si>
    <t>Selected Key Figure Group</t>
  </si>
  <si>
    <t>KF_GRP_FOR_REALIGNMENT_TEST ( KF_GRP_FOR_REALIGNMENT_TEST )</t>
  </si>
  <si>
    <t>Delete Values</t>
  </si>
  <si>
    <t>Sum up Source and Target</t>
  </si>
  <si>
    <t xml:space="preserve"> </t>
  </si>
  <si>
    <t>ABC</t>
  </si>
  <si>
    <t>XYZ</t>
  </si>
  <si>
    <t>100</t>
  </si>
  <si>
    <t>1001</t>
  </si>
  <si>
    <t>100009</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</si>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</sst>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color theme="0"/>
      <name val="Calibri"/>
      <family val="2"/>
      <scheme val="minor"/>
    </font>
    <font>
      <sz val="11"/>
      <name val="Calibri"/>
      <family val="2"/>
      <scheme val="minor"/>
    </font>
    <font>
      <sz val="8"/>
      <name val="Calibri"/>
      <family val="2"/>
      <scheme val="minor"/>
    </font>
    <font>
      <b/>
      <u/>
      <sz val="11"/>
      <color rgb="FFFF0000"/>
      <name val="Calibri"/>
      <family val="2"/>
      <scheme val="minor"/>
    </font>
    <font>
      <sz val="11"/>
      <color theme="1"/>
      <name val="Arial"/>
      <family val="2"/>
    </font>
    <font>
      <b/>
      <sz val="11"/>
      <color theme="1"/>
      <name val="Arial"/>
      <family val="2"/>
    </font>
    <font>
      <b/>
      <sz val="24"/>
      <color rgb="FFFFA500"/>
      <name val="Arial"/>
      <family val="2"/>
    </font>
    <font>
      <b/>
      <sz val="10"/>
      <color theme="1"/>
      <name val="Arial"/>
      <family val="2"/>
    </font>
    <font>
      <b/>
      <sz val="16"/>
      <color rgb="FFFFFFFF"/>
      <name val="Arial"/>
      <family val="2"/>
    </font>
    <font>
      <b/>
      <sz val="13"/>
      <color theme="1"/>
      <name val="Arial"/>
      <family val="2"/>
    </font>
    <font>
      <b/>
      <sz val="11"/>
      <color theme="1"/>
      <name val="Calibri"/>
      <family val="2"/>
    </font>
    <font>
      <sz val="11"/>
      <color theme="1"/>
      <name val="Calibri"/>
      <family val="2"/>
    </font>
    <font>
      <sz val="11"/>
      <color rgb="FFFFFFFF"/>
      <name val="Arial"/>
      <family val="2"/>
    </font>
    <font>
      <sz val="11"/>
      <color theme="0"/>
      <name val="Arial"/>
      <family val="2"/>
    </font>
    <font>
      <sz val="8"/>
      <color rgb="FF000000"/>
      <name val="Segoe UI"/>
      <family val="2"/>
    </font>
    <font>
      <sz val="11"/>
      <color rgb="FF000000"/>
      <name val="Calibri"/>
      <family val="2"/>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2"/>
        <bgColor indexed="64"/>
      </patternFill>
    </fill>
    <fill>
      <patternFill patternType="solid">
        <fgColor rgb="FF404040"/>
        <bgColor indexed="64"/>
      </patternFill>
    </fill>
    <fill>
      <patternFill patternType="solid">
        <fgColor rgb="FFD3D3D3"/>
        <bgColor indexed="64"/>
      </patternFill>
    </fill>
    <fill>
      <patternFill patternType="solid">
        <fgColor rgb="FFF2F2F2"/>
        <bgColor indexed="64"/>
      </patternFill>
    </fill>
    <fill>
      <patternFill patternType="solid">
        <fgColor rgb="FF808080"/>
        <bgColor indexed="64"/>
      </patternFill>
    </fill>
  </fills>
  <borders count="37">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theme="1"/>
      </left>
      <right/>
      <top style="thin">
        <color theme="1"/>
      </top>
      <bottom/>
      <diagonal/>
    </border>
    <border>
      <left style="thin">
        <color theme="1"/>
      </left>
      <right/>
      <top style="thin">
        <color theme="1"/>
      </top>
      <bottom style="thin">
        <color theme="1"/>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top style="medium">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auto="1"/>
      </bottom>
      <diagonal/>
    </border>
    <border>
      <left style="thin">
        <color indexed="64"/>
      </left>
      <right style="thin">
        <color indexed="64"/>
      </right>
      <top/>
      <bottom style="medium">
        <color auto="1"/>
      </bottom>
      <diagonal/>
    </border>
    <border>
      <left/>
      <right/>
      <top/>
      <bottom style="medium">
        <color auto="1"/>
      </bottom>
      <diagonal/>
    </border>
    <border>
      <left/>
      <right style="thin">
        <color indexed="64"/>
      </right>
      <top/>
      <bottom style="medium">
        <color auto="1"/>
      </bottom>
      <diagonal/>
    </border>
    <border>
      <left/>
      <right style="medium">
        <color indexed="64"/>
      </right>
      <top/>
      <bottom style="medium">
        <color auto="1"/>
      </bottom>
      <diagonal/>
    </border>
  </borders>
  <cellStyleXfs count="2">
    <xf numFmtId="0" fontId="0" fillId="0" borderId="0"/>
    <xf numFmtId="0" fontId="4" fillId="0" borderId="0" applyNumberFormat="0" applyFill="0" applyBorder="0" applyAlignment="0" applyProtection="0"/>
  </cellStyleXfs>
  <cellXfs count="108">
    <xf numFmtId="0" fontId="0" fillId="0" borderId="0" xfId="0"/>
    <xf numFmtId="0" fontId="3" fillId="0" borderId="1" xfId="0" applyFont="1" applyBorder="1"/>
    <xf numFmtId="0" fontId="3" fillId="0" borderId="2" xfId="0" applyFont="1" applyBorder="1"/>
    <xf numFmtId="0" fontId="3" fillId="0" borderId="3" xfId="0" applyFont="1" applyBorder="1"/>
    <xf numFmtId="0" fontId="0" fillId="0" borderId="4" xfId="0" applyBorder="1"/>
    <xf numFmtId="0" fontId="3" fillId="0" borderId="5" xfId="0" applyFont="1" applyBorder="1"/>
    <xf numFmtId="0" fontId="3" fillId="2" borderId="5" xfId="0" applyFont="1" applyFill="1" applyBorder="1"/>
    <xf numFmtId="0" fontId="3" fillId="0" borderId="6" xfId="0" applyFont="1" applyBorder="1"/>
    <xf numFmtId="0" fontId="0" fillId="2" borderId="0" xfId="0" applyFill="1"/>
    <xf numFmtId="0" fontId="0" fillId="3" borderId="0" xfId="0" applyFill="1"/>
    <xf numFmtId="0" fontId="4" fillId="0" borderId="0" xfId="1"/>
    <xf numFmtId="0" fontId="0" fillId="0" borderId="9" xfId="0" applyBorder="1"/>
    <xf numFmtId="0" fontId="2" fillId="0" borderId="0" xfId="0" applyFont="1"/>
    <xf numFmtId="0" fontId="0" fillId="0" borderId="10" xfId="0" applyBorder="1"/>
    <xf numFmtId="0" fontId="1" fillId="0" borderId="0" xfId="0" applyFont="1"/>
    <xf numFmtId="0" fontId="1" fillId="0" borderId="2" xfId="0" applyFont="1" applyBorder="1"/>
    <xf numFmtId="0" fontId="5" fillId="0" borderId="0" xfId="0" applyFont="1"/>
    <xf numFmtId="0" fontId="6" fillId="0" borderId="0" xfId="0" applyFont="1"/>
    <xf numFmtId="14" fontId="0" fillId="0" borderId="0" xfId="0" applyNumberFormat="1"/>
    <xf numFmtId="49" fontId="0" fillId="0" borderId="0" xfId="0" applyNumberFormat="1"/>
    <xf numFmtId="0" fontId="0" fillId="4" borderId="0" xfId="0" applyFill="1"/>
    <xf numFmtId="0" fontId="9" fillId="0" borderId="0" xfId="0" applyFont="1"/>
    <xf numFmtId="0" fontId="9" fillId="0" borderId="0" xfId="0" applyFont="1" applyAlignment="1">
      <alignment horizontal="center"/>
    </xf>
    <xf numFmtId="0" fontId="12" fillId="0" borderId="0" xfId="0" applyFont="1" applyAlignment="1">
      <alignment horizontal="left"/>
    </xf>
    <xf numFmtId="0" fontId="10" fillId="6" borderId="7" xfId="0" applyFont="1" applyFill="1" applyBorder="1" applyAlignment="1">
      <alignment horizontal="center" vertical="center"/>
    </xf>
    <xf numFmtId="0" fontId="9" fillId="0" borderId="3" xfId="0" applyFont="1" applyBorder="1" applyAlignment="1">
      <alignment horizontal="center"/>
    </xf>
    <xf numFmtId="0" fontId="9" fillId="0" borderId="1" xfId="0" applyFont="1" applyBorder="1" applyAlignment="1">
      <alignment horizontal="center"/>
    </xf>
    <xf numFmtId="0" fontId="9" fillId="0" borderId="8" xfId="0" applyFont="1" applyBorder="1" applyAlignment="1">
      <alignment horizontal="center"/>
    </xf>
    <xf numFmtId="0" fontId="9" fillId="1" borderId="8" xfId="0" applyFont="1" applyFill="1" applyBorder="1" applyAlignment="1">
      <alignment horizontal="center"/>
    </xf>
    <xf numFmtId="0" fontId="9" fillId="0" borderId="4" xfId="0" applyFont="1" applyBorder="1" applyAlignment="1">
      <alignment horizontal="center"/>
    </xf>
    <xf numFmtId="0" fontId="9" fillId="0" borderId="15" xfId="0" applyFont="1" applyBorder="1" applyAlignment="1" applyProtection="1">
      <alignment horizontal="left" vertical="center"/>
      <protection locked="0"/>
    </xf>
    <xf numFmtId="0" fontId="9" fillId="0" borderId="15" xfId="0" applyFont="1" applyBorder="1" applyAlignment="1">
      <alignment horizontal="center"/>
    </xf>
    <xf numFmtId="0" fontId="9" fillId="0" borderId="11" xfId="0" applyFont="1" applyBorder="1" applyAlignment="1">
      <alignment horizontal="center"/>
    </xf>
    <xf numFmtId="0" fontId="9" fillId="0" borderId="22" xfId="0" applyFont="1" applyBorder="1" applyAlignment="1">
      <alignment horizontal="center"/>
    </xf>
    <xf numFmtId="0" fontId="10" fillId="6" borderId="24" xfId="0" applyFont="1" applyFill="1" applyBorder="1" applyAlignment="1">
      <alignment horizontal="center" vertical="center"/>
    </xf>
    <xf numFmtId="0" fontId="9" fillId="1" borderId="0" xfId="0" applyFont="1" applyFill="1" applyAlignment="1">
      <alignment horizontal="center"/>
    </xf>
    <xf numFmtId="0" fontId="12" fillId="0" borderId="0" xfId="0" applyFont="1" applyAlignment="1">
      <alignment horizontal="left" vertical="center"/>
    </xf>
    <xf numFmtId="0" fontId="9" fillId="0" borderId="22" xfId="0" applyFont="1" applyBorder="1" applyAlignment="1" applyProtection="1">
      <alignment horizontal="left" vertical="center"/>
      <protection locked="0"/>
    </xf>
    <xf numFmtId="0" fontId="9" fillId="0" borderId="25" xfId="0" applyFont="1" applyBorder="1" applyAlignment="1">
      <alignment horizontal="center"/>
    </xf>
    <xf numFmtId="0" fontId="9" fillId="0" borderId="26" xfId="0" applyFont="1" applyBorder="1" applyAlignment="1">
      <alignment horizontal="center"/>
    </xf>
    <xf numFmtId="0" fontId="9" fillId="0" borderId="28" xfId="0" applyFont="1" applyBorder="1" applyAlignment="1">
      <alignment horizontal="center"/>
    </xf>
    <xf numFmtId="0" fontId="13" fillId="8" borderId="7" xfId="0" applyFont="1" applyFill="1" applyBorder="1" applyAlignment="1">
      <alignment horizontal="center" vertical="center"/>
    </xf>
    <xf numFmtId="0" fontId="15" fillId="0" borderId="5" xfId="0" applyFont="1" applyBorder="1" applyAlignment="1">
      <alignment horizontal="left" vertical="center"/>
    </xf>
    <xf numFmtId="0" fontId="16" fillId="0" borderId="11" xfId="0" applyFont="1" applyBorder="1"/>
    <xf numFmtId="0" fontId="15" fillId="0" borderId="11" xfId="0" applyFont="1" applyBorder="1" applyAlignment="1">
      <alignment horizontal="left" vertical="center"/>
    </xf>
    <xf numFmtId="0" fontId="16" fillId="0" borderId="2" xfId="0" applyFont="1" applyBorder="1"/>
    <xf numFmtId="0" fontId="17" fillId="0" borderId="0" xfId="0" applyFont="1" applyAlignment="1">
      <alignment horizontal="center"/>
    </xf>
    <xf numFmtId="0" fontId="9" fillId="0" borderId="34" xfId="0" applyFont="1" applyBorder="1" applyAlignment="1">
      <alignment horizontal="center"/>
    </xf>
    <xf numFmtId="0" fontId="9" fillId="1" borderId="34" xfId="0" applyFont="1" applyFill="1" applyBorder="1" applyAlignment="1">
      <alignment horizontal="center"/>
    </xf>
    <xf numFmtId="0" fontId="9" fillId="0" borderId="35" xfId="0" applyFont="1" applyBorder="1" applyAlignment="1">
      <alignment horizontal="center"/>
    </xf>
    <xf numFmtId="0" fontId="9" fillId="0" borderId="36" xfId="0" applyFont="1" applyBorder="1" applyAlignment="1">
      <alignment horizontal="center"/>
    </xf>
    <xf numFmtId="0" fontId="18" fillId="0" borderId="0" xfId="0" applyFont="1" applyAlignment="1" applyProtection="1">
      <alignment horizontal="left" vertical="center"/>
      <protection locked="0"/>
    </xf>
    <xf numFmtId="0" fontId="18" fillId="0" borderId="0" xfId="0" applyFont="1" applyAlignment="1">
      <alignment horizontal="center"/>
    </xf>
    <xf numFmtId="0" fontId="18" fillId="1" borderId="0" xfId="0" applyFont="1" applyFill="1" applyAlignment="1">
      <alignment horizontal="center"/>
    </xf>
    <xf numFmtId="0" fontId="18" fillId="0" borderId="0" xfId="0" applyFont="1" applyAlignment="1" applyProtection="1">
      <alignment horizontal="right" vertical="center"/>
      <protection locked="0"/>
    </xf>
    <xf numFmtId="0" fontId="18" fillId="0" borderId="26" xfId="0" applyFont="1" applyBorder="1" applyAlignment="1">
      <alignment horizontal="center"/>
    </xf>
    <xf numFmtId="0" fontId="18" fillId="1" borderId="34" xfId="0" applyFont="1" applyFill="1" applyBorder="1" applyAlignment="1">
      <alignment horizontal="center"/>
    </xf>
    <xf numFmtId="0" fontId="18" fillId="1" borderId="8" xfId="0" applyFont="1" applyFill="1" applyBorder="1" applyAlignment="1">
      <alignment horizontal="center"/>
    </xf>
    <xf numFmtId="0" fontId="18" fillId="0" borderId="0" xfId="0" applyFont="1"/>
    <xf numFmtId="0" fontId="3" fillId="0" borderId="0" xfId="0" applyFont="1"/>
    <xf numFmtId="0" fontId="0" fillId="0" borderId="0" xfId="0" applyProtection="1">
      <protection locked="0"/>
    </xf>
    <xf numFmtId="49" fontId="0" fillId="0" borderId="0" xfId="0" quotePrefix="1" applyNumberFormat="1" applyProtection="1">
      <protection locked="0"/>
    </xf>
    <xf numFmtId="49" fontId="0" fillId="0" borderId="0" xfId="0" applyNumberFormat="1" applyProtection="1">
      <protection locked="0"/>
    </xf>
    <xf numFmtId="0" fontId="0" fillId="0" borderId="6" xfId="0" applyBorder="1" applyProtection="1">
      <protection locked="0"/>
    </xf>
    <xf numFmtId="0" fontId="0" fillId="0" borderId="4" xfId="0" applyBorder="1" applyProtection="1">
      <protection locked="0"/>
    </xf>
    <xf numFmtId="0" fontId="0" fillId="0" borderId="11" xfId="0" applyBorder="1" applyProtection="1">
      <protection locked="0"/>
    </xf>
    <xf numFmtId="0" fontId="0" fillId="0" borderId="7" xfId="0" applyBorder="1" applyProtection="1">
      <protection locked="0"/>
    </xf>
    <xf numFmtId="0" fontId="0" fillId="2" borderId="0" xfId="0" applyFill="1" applyProtection="1">
      <protection locked="0"/>
    </xf>
    <xf numFmtId="0" fontId="0" fillId="0" borderId="14" xfId="0" applyBorder="1" applyProtection="1">
      <protection locked="0"/>
    </xf>
    <xf numFmtId="0" fontId="0" fillId="0" borderId="1" xfId="0" applyBorder="1" applyProtection="1">
      <protection locked="0"/>
    </xf>
    <xf numFmtId="0" fontId="0" fillId="0" borderId="2" xfId="0" applyBorder="1" applyProtection="1">
      <protection locked="0"/>
    </xf>
    <xf numFmtId="0" fontId="0" fillId="0" borderId="3" xfId="0" applyBorder="1" applyProtection="1">
      <protection locked="0"/>
    </xf>
    <xf numFmtId="0" fontId="0" fillId="2" borderId="7" xfId="0" quotePrefix="1" applyFill="1" applyBorder="1" applyProtection="1">
      <protection locked="0"/>
    </xf>
    <xf numFmtId="0" fontId="0" fillId="0" borderId="13" xfId="0" applyBorder="1" applyProtection="1">
      <protection locked="0"/>
    </xf>
    <xf numFmtId="0" fontId="0" fillId="2" borderId="7" xfId="0" applyFill="1" applyBorder="1" applyProtection="1">
      <protection locked="0"/>
    </xf>
    <xf numFmtId="0" fontId="0" fillId="2" borderId="5" xfId="0" applyFill="1" applyBorder="1" applyProtection="1">
      <protection locked="0"/>
    </xf>
    <xf numFmtId="0" fontId="0" fillId="0" borderId="5" xfId="0" applyBorder="1" applyProtection="1">
      <protection locked="0"/>
    </xf>
    <xf numFmtId="0" fontId="0" fillId="0" borderId="7" xfId="0" applyBorder="1" applyAlignment="1">
      <alignment horizontal="center"/>
    </xf>
    <xf numFmtId="0" fontId="9" fillId="0" borderId="33" xfId="0" applyFont="1" applyBorder="1" applyAlignment="1">
      <alignment horizontal="center"/>
    </xf>
    <xf numFmtId="0" fontId="18" fillId="0" borderId="34" xfId="0" applyFont="1" applyBorder="1" applyAlignment="1">
      <alignment horizontal="center"/>
    </xf>
    <xf numFmtId="0" fontId="0" fillId="2" borderId="7" xfId="0" applyFill="1" applyBorder="1" applyAlignment="1">
      <alignment horizontal="center"/>
    </xf>
    <xf numFmtId="0" fontId="3" fillId="0" borderId="7" xfId="0" applyFont="1" applyBorder="1" applyAlignment="1">
      <alignment horizontal="center"/>
    </xf>
    <xf numFmtId="0" fontId="16" fillId="0" borderId="11" xfId="0" applyFont="1" applyBorder="1" applyAlignment="1" applyProtection="1">
      <alignment horizontal="left" vertical="top" wrapText="1"/>
      <protection locked="0"/>
    </xf>
    <xf numFmtId="0" fontId="9" fillId="0" borderId="5" xfId="0" applyFont="1" applyBorder="1" applyAlignment="1">
      <alignment horizontal="center"/>
    </xf>
    <xf numFmtId="0" fontId="9" fillId="0" borderId="11" xfId="0" applyFont="1" applyBorder="1" applyAlignment="1">
      <alignment horizontal="center"/>
    </xf>
    <xf numFmtId="0" fontId="9" fillId="0" borderId="2" xfId="0" applyFont="1" applyBorder="1" applyAlignment="1">
      <alignment horizontal="center"/>
    </xf>
    <xf numFmtId="0" fontId="9" fillId="0" borderId="33" xfId="0" applyFont="1" applyBorder="1" applyAlignment="1">
      <alignment horizontal="center"/>
    </xf>
    <xf numFmtId="0" fontId="10" fillId="6" borderId="13" xfId="0" applyFont="1" applyFill="1" applyBorder="1" applyAlignment="1">
      <alignment horizontal="center" vertical="center"/>
    </xf>
    <xf numFmtId="0" fontId="10" fillId="6" borderId="12" xfId="0" applyFont="1" applyFill="1" applyBorder="1" applyAlignment="1">
      <alignment horizontal="center" vertical="center"/>
    </xf>
    <xf numFmtId="0" fontId="10" fillId="6" borderId="14" xfId="0" applyFont="1" applyFill="1" applyBorder="1" applyAlignment="1">
      <alignment horizontal="center" vertical="center"/>
    </xf>
    <xf numFmtId="0" fontId="14" fillId="7" borderId="21" xfId="0" applyFont="1" applyFill="1" applyBorder="1" applyAlignment="1" applyProtection="1">
      <alignment horizontal="center" vertical="center"/>
      <protection hidden="1"/>
    </xf>
    <xf numFmtId="0" fontId="14" fillId="7" borderId="23" xfId="0" applyFont="1" applyFill="1" applyBorder="1" applyAlignment="1" applyProtection="1">
      <alignment horizontal="center" vertical="center"/>
      <protection hidden="1"/>
    </xf>
    <xf numFmtId="0" fontId="14" fillId="7" borderId="32" xfId="0" applyFont="1" applyFill="1" applyBorder="1" applyAlignment="1" applyProtection="1">
      <alignment horizontal="center" vertical="center"/>
      <protection hidden="1"/>
    </xf>
    <xf numFmtId="0" fontId="13" fillId="5" borderId="29" xfId="0" applyFont="1" applyFill="1" applyBorder="1" applyAlignment="1">
      <alignment horizontal="center" vertical="center"/>
    </xf>
    <xf numFmtId="0" fontId="13" fillId="5" borderId="26" xfId="0" applyFont="1" applyFill="1" applyBorder="1" applyAlignment="1">
      <alignment horizontal="center" vertical="center"/>
    </xf>
    <xf numFmtId="0" fontId="13" fillId="5" borderId="28" xfId="0" applyFont="1" applyFill="1" applyBorder="1" applyAlignment="1">
      <alignment horizontal="center" vertical="center"/>
    </xf>
    <xf numFmtId="0" fontId="9" fillId="0" borderId="30" xfId="0" applyFont="1" applyBorder="1" applyAlignment="1">
      <alignment horizontal="center"/>
    </xf>
    <xf numFmtId="0" fontId="9" fillId="0" borderId="8" xfId="0" applyFont="1" applyBorder="1" applyAlignment="1">
      <alignment horizontal="center"/>
    </xf>
    <xf numFmtId="0" fontId="9" fillId="0" borderId="25" xfId="0" applyFont="1" applyBorder="1" applyAlignment="1">
      <alignment horizontal="center"/>
    </xf>
    <xf numFmtId="0" fontId="14" fillId="7" borderId="31" xfId="0" applyFont="1" applyFill="1" applyBorder="1" applyAlignment="1" applyProtection="1">
      <alignment horizontal="center" vertical="center"/>
      <protection hidden="1"/>
    </xf>
    <xf numFmtId="0" fontId="14" fillId="7" borderId="27" xfId="0" applyFont="1" applyFill="1" applyBorder="1" applyAlignment="1" applyProtection="1">
      <alignment horizontal="center" vertical="center"/>
      <protection hidden="1"/>
    </xf>
    <xf numFmtId="0" fontId="11" fillId="0" borderId="0" xfId="0" applyFont="1" applyAlignment="1" applyProtection="1">
      <alignment horizontal="center" vertical="center"/>
      <protection locked="0"/>
    </xf>
    <xf numFmtId="0" fontId="13" fillId="5" borderId="16" xfId="0" applyFont="1" applyFill="1" applyBorder="1" applyAlignment="1">
      <alignment horizontal="center" vertical="center"/>
    </xf>
    <xf numFmtId="0" fontId="13" fillId="5" borderId="17" xfId="0" applyFont="1" applyFill="1" applyBorder="1" applyAlignment="1">
      <alignment horizontal="center" vertical="center"/>
    </xf>
    <xf numFmtId="0" fontId="13" fillId="5" borderId="18" xfId="0" applyFont="1" applyFill="1" applyBorder="1" applyAlignment="1">
      <alignment horizontal="center" vertical="center"/>
    </xf>
    <xf numFmtId="0" fontId="9" fillId="0" borderId="19" xfId="0" applyFont="1" applyBorder="1" applyAlignment="1" applyProtection="1">
      <alignment horizontal="center"/>
      <protection locked="0"/>
    </xf>
    <xf numFmtId="0" fontId="9" fillId="0" borderId="12" xfId="0" applyFont="1" applyBorder="1" applyAlignment="1" applyProtection="1">
      <alignment horizontal="center"/>
      <protection locked="0"/>
    </xf>
    <xf numFmtId="0" fontId="9" fillId="0" borderId="20" xfId="0" applyFont="1" applyBorder="1" applyAlignment="1" applyProtection="1">
      <alignment horizontal="center"/>
      <protection locked="0"/>
    </xf>
  </cellXfs>
  <cellStyles count="2">
    <cellStyle name="Hyperlink" xfId="1" builtinId="8"/>
    <cellStyle name="Normal" xfId="0" builtinId="0"/>
  </cellStyles>
  <dxfs count="198">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1"/>
        <color theme="0"/>
        <name val="Calibri"/>
        <family val="2"/>
        <scheme val="minor"/>
      </font>
      <fill>
        <patternFill patternType="none">
          <fgColor indexed="64"/>
          <bgColor auto="1"/>
        </patternFill>
      </fill>
    </dxf>
    <dxf>
      <fill>
        <patternFill patternType="solid">
          <fgColor indexed="64"/>
          <bgColor rgb="FFFFFF00"/>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i val="0"/>
        <strike val="0"/>
        <condense val="0"/>
        <extend val="0"/>
        <outline val="0"/>
        <shadow val="0"/>
        <u val="none"/>
        <vertAlign val="baseline"/>
        <sz val="11"/>
        <color theme="0"/>
        <name val="Calibri"/>
        <family val="2"/>
        <scheme val="minor"/>
      </font>
      <fill>
        <patternFill patternType="solid">
          <fgColor indexed="64"/>
          <bgColor theme="0" tint="-0.1499984740745262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1"/>
        <color theme="0"/>
        <name val="Calibri"/>
        <family val="2"/>
        <scheme val="minor"/>
      </font>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solid">
          <fgColor indexed="64"/>
          <bgColor rgb="FFFFFF00"/>
        </patternFill>
      </fill>
    </dxf>
    <dxf>
      <fill>
        <patternFill patternType="solid">
          <fgColor indexed="64"/>
          <bgColor rgb="FFFFFF00"/>
        </patternFill>
      </fill>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dxf>
    <dxf>
      <border outline="0">
        <left style="thin">
          <color indexed="64"/>
        </left>
        <top style="thin">
          <color indexed="64"/>
        </top>
      </border>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border diagonalUp="0" diagonalDown="0" outline="0">
        <left style="thin">
          <color indexed="64"/>
        </left>
        <right style="thin">
          <color indexed="64"/>
        </right>
        <top/>
        <bottom/>
      </border>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border diagonalUp="0" diagonalDown="0">
        <left style="thin">
          <color theme="1"/>
        </left>
        <right/>
        <top style="thin">
          <color theme="1"/>
        </top>
        <bottom/>
        <vertical/>
        <horizontal/>
      </border>
    </dxf>
    <dxf>
      <numFmt numFmtId="30" formatCode="@"/>
      <protection locked="0" hidden="0"/>
    </dxf>
    <dxf>
      <numFmt numFmtId="30" formatCode="@"/>
      <protection locked="0" hidden="0"/>
    </dxf>
    <dxf>
      <numFmt numFmtId="30" formatCode="@"/>
      <protection locked="0" hidden="0"/>
    </dxf>
    <dxf>
      <protection locked="0" hidden="0"/>
    </dxf>
    <dxf>
      <protection locked="0" hidden="0"/>
    </dxf>
    <dxf>
      <protection locked="0" hidden="0"/>
    </dxf>
    <dxf>
      <border diagonalUp="0" diagonalDown="0">
        <left style="thin">
          <color indexed="64"/>
        </left>
        <right style="thin">
          <color indexed="64"/>
        </right>
        <top style="thin">
          <color indexed="64"/>
        </top>
        <bottom style="thin">
          <color indexed="64"/>
        </bottom>
      </border>
    </dxf>
    <dxf>
      <protection locked="0" hidden="0"/>
    </dxf>
    <dxf>
      <border diagonalUp="0" diagonalDown="0">
        <left style="thin">
          <color indexed="64"/>
        </left>
        <right style="thin">
          <color indexed="64"/>
        </right>
        <top/>
        <bottom/>
      </border>
      <protection locked="0" hidden="0"/>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border diagonalUp="0" diagonalDown="0">
        <left style="thin">
          <color theme="1"/>
        </left>
        <right/>
        <top style="thin">
          <color theme="1"/>
        </top>
        <bottom/>
        <vertical/>
        <horizontal/>
      </border>
    </dxf>
    <dxf>
      <protection locked="0" hidden="0"/>
    </dxf>
    <dxf>
      <protection locked="0" hidden="0"/>
    </dxf>
    <dxf>
      <protection locked="0" hidden="0"/>
    </dxf>
    <dxf>
      <fill>
        <patternFill>
          <fgColor indexed="64"/>
          <bgColor rgb="FFFFFF00"/>
        </patternFill>
      </fill>
      <protection locked="0" hidden="0"/>
    </dxf>
    <dxf>
      <fill>
        <patternFill>
          <fgColor indexed="64"/>
          <bgColor rgb="FFFFFF00"/>
        </patternFill>
      </fill>
      <protection locked="0" hidden="0"/>
    </dxf>
    <dxf>
      <border diagonalUp="0" diagonalDown="0">
        <left style="thin">
          <color indexed="64"/>
        </left>
        <right/>
        <top style="thin">
          <color indexed="64"/>
        </top>
        <bottom style="thin">
          <color indexed="64"/>
        </bottom>
      </border>
      <protection locked="0" hidden="0"/>
    </dxf>
    <dxf>
      <protection locked="0" hidden="0"/>
    </dxf>
    <dxf>
      <border diagonalUp="0" diagonalDown="0">
        <left style="thin">
          <color indexed="64"/>
        </left>
        <right style="thin">
          <color indexed="64"/>
        </right>
        <top/>
        <bottom/>
      </border>
      <protection locked="0" hidden="0"/>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border diagonalUp="0" diagonalDown="0">
        <left style="thin">
          <color theme="1"/>
        </left>
        <right/>
        <top style="thin">
          <color theme="1"/>
        </top>
        <bottom/>
        <vertical/>
        <horizontal/>
      </border>
    </dxf>
    <dxf>
      <protection locked="0" hidden="0"/>
    </dxf>
    <dxf>
      <protection locked="0" hidden="0"/>
    </dxf>
    <dxf>
      <protection locked="0" hidden="0"/>
    </dxf>
    <dxf>
      <fill>
        <patternFill>
          <fgColor indexed="64"/>
          <bgColor rgb="FFFFFF00"/>
        </patternFill>
      </fill>
      <protection locked="0" hidden="0"/>
    </dxf>
    <dxf>
      <fill>
        <patternFill>
          <fgColor indexed="64"/>
          <bgColor rgb="FFFFFF00"/>
        </patternFill>
      </fill>
      <protection locked="0" hidden="0"/>
    </dxf>
    <dxf>
      <border diagonalUp="0" diagonalDown="0">
        <left/>
        <right style="thin">
          <color indexed="64"/>
        </right>
        <top style="thin">
          <color indexed="64"/>
        </top>
        <bottom style="thin">
          <color indexed="64"/>
        </bottom>
        <vertical/>
        <horizontal/>
      </border>
      <protection locked="0" hidden="0"/>
    </dxf>
    <dxf>
      <border outline="0">
        <top style="thin">
          <color indexed="64"/>
        </top>
      </border>
    </dxf>
    <dxf>
      <border diagonalUp="0" diagonalDown="0">
        <left style="thin">
          <color indexed="64"/>
        </left>
        <right style="thin">
          <color indexed="64"/>
        </right>
        <top style="thin">
          <color indexed="64"/>
        </top>
        <bottom style="thin">
          <color indexed="64"/>
        </bottom>
      </border>
    </dxf>
    <dxf>
      <protection locked="0" hidden="0"/>
    </dxf>
    <dxf>
      <border outline="0">
        <bottom style="thin">
          <color indexed="64"/>
        </bottom>
      </border>
    </dxf>
    <dxf>
      <border diagonalUp="0" diagonalDown="0">
        <left style="thin">
          <color indexed="64"/>
        </left>
        <right style="thin">
          <color indexed="64"/>
        </right>
        <top/>
        <bottom/>
      </border>
      <protection locked="0" hidden="0"/>
    </dxf>
    <dxf>
      <font>
        <b val="0"/>
        <i val="0"/>
        <strike val="0"/>
        <condense val="0"/>
        <extend val="0"/>
        <outline val="0"/>
        <shadow val="0"/>
        <u val="none"/>
        <vertAlign val="baseline"/>
        <sz val="11"/>
        <color theme="1"/>
        <name val="Calibri"/>
        <family val="2"/>
        <scheme val="minor"/>
      </font>
      <border diagonalUp="0" diagonalDown="0">
        <left style="thin">
          <color theme="1"/>
        </left>
        <right/>
        <top style="thin">
          <color theme="1"/>
        </top>
        <bottom/>
        <vertical/>
        <horizontal/>
      </border>
    </dxf>
    <dxf>
      <border diagonalUp="0" diagonalDown="0">
        <left style="thin">
          <color indexed="64"/>
        </left>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solid">
          <fgColor indexed="64"/>
          <bgColor rgb="FFFFFF0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solid">
          <fgColor indexed="64"/>
          <bgColor rgb="FFFFFF0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diagonalUp="0" diagonalDown="0">
        <left/>
        <right style="thin">
          <color indexed="64"/>
        </right>
        <top style="thin">
          <color indexed="64"/>
        </top>
        <bottom style="thin">
          <color indexed="64"/>
        </bottom>
        <vertical style="thin">
          <color indexed="64"/>
        </vertical>
        <horizontal style="thin">
          <color indexed="64"/>
        </horizontal>
      </border>
      <protection locked="0" hidden="0"/>
    </dxf>
    <dxf>
      <border outline="0">
        <top style="thin">
          <color indexed="64"/>
        </top>
      </border>
    </dxf>
    <dxf>
      <border diagonalUp="0" diagonalDown="0">
        <left style="thin">
          <color indexed="64"/>
        </left>
        <right style="thin">
          <color indexed="64"/>
        </right>
        <top style="thin">
          <color indexed="64"/>
        </top>
        <bottom style="thin">
          <color indexed="64"/>
        </bottom>
      </border>
    </dxf>
    <dxf>
      <protection locked="0" hidden="0"/>
    </dxf>
    <dxf>
      <border outline="0">
        <bottom style="thin">
          <color indexed="64"/>
        </bottom>
      </border>
    </dxf>
    <dxf>
      <border diagonalUp="0" diagonalDown="0">
        <left style="thin">
          <color indexed="64"/>
        </left>
        <right style="thin">
          <color indexed="64"/>
        </right>
        <top/>
        <bottom/>
      </border>
      <protection locked="0" hidden="0"/>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rgb="FFFFFF00"/>
        </patternFill>
      </fill>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rgb="FFFFFF00"/>
        </patternFill>
      </fill>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ill>
        <patternFill patternType="none">
          <fgColor indexed="64"/>
          <bgColor auto="1"/>
        </patternFill>
      </fill>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firstButton="1" lockText="1" noThreeD="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GBox" noThreeD="1"/>
</file>

<file path=xl/ctrlProps/ctrlProp5.xml><?xml version="1.0" encoding="utf-8"?>
<formControlPr xmlns="http://schemas.microsoft.com/office/spreadsheetml/2009/9/main" objectType="Radio" checked="Checked" firstButton="1"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Label" lockText="1"/>
</file>

<file path=xl/ctrlProps/ctrlProp9.xml><?xml version="1.0" encoding="utf-8"?>
<formControlPr xmlns="http://schemas.microsoft.com/office/spreadsheetml/2009/9/main" objectType="GBox" noThreeD="1"/>
</file>

<file path=xl/ctrlProps/ctrlProp10.xml><?xml version="1.0" encoding="utf-8"?>
<formControlPr xmlns="http://schemas.microsoft.com/office/spreadsheetml/2009/9/main" objectType="Radio" firstButton="1" lockText="1" noThreeD="1"/>
</file>

<file path=xl/ctrlProps/ctrlProp11.xml><?xml version="1.0" encoding="utf-8"?>
<formControlPr xmlns="http://schemas.microsoft.com/office/spreadsheetml/2009/9/main" objectType="Radio"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Label" lockText="1"/>
</file>

<file path=xl/ctrlProps/ctrlProp16.xml><?xml version="1.0" encoding="utf-8"?>
<formControlPr xmlns="http://schemas.microsoft.com/office/spreadsheetml/2009/9/main" objectType="GBox" noThreeD="1"/>
</file>

<file path=xl/ctrlProps/ctrlProp17.xml><?xml version="1.0" encoding="utf-8"?>
<formControlPr xmlns="http://schemas.microsoft.com/office/spreadsheetml/2009/9/main" objectType="Radio" firstButton="1" lockText="1" noThreeD="1"/>
</file>

<file path=xl/ctrlProps/ctrlProp18.xml><?xml version="1.0" encoding="utf-8"?>
<formControlPr xmlns="http://schemas.microsoft.com/office/spreadsheetml/2009/9/main" objectType="Radio"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GBox" noThreeD="1"/>
</file>

<file path=xl/ctrlProps/ctrlProp23.xml><?xml version="1.0" encoding="utf-8"?>
<formControlPr xmlns="http://schemas.microsoft.com/office/spreadsheetml/2009/9/main" objectType="Radio" firstButton="1" lockText="1" noThreeD="1"/>
</file>

<file path=xl/ctrlProps/ctrlProp24.xml><?xml version="1.0" encoding="utf-8"?>
<formControlPr xmlns="http://schemas.microsoft.com/office/spreadsheetml/2009/9/main" objectType="Radio"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Button" lockText="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Button" lockText="1"/>
</file>

<file path=xl/ctrlProps/ctrlProp39.xml><?xml version="1.0" encoding="utf-8"?>
<formControlPr xmlns="http://schemas.microsoft.com/office/spreadsheetml/2009/9/main" objectType="GBox" noThreeD="1"/>
</file>

<file path=xl/ctrlProps/ctrlProp40.xml><?xml version="1.0" encoding="utf-8"?>
<formControlPr xmlns="http://schemas.microsoft.com/office/spreadsheetml/2009/9/main" objectType="Radio" firstButton="1" lockText="1" noThreeD="1"/>
</file>

<file path=xl/ctrlProps/ctrlProp41.xml><?xml version="1.0" encoding="utf-8"?>
<formControlPr xmlns="http://schemas.microsoft.com/office/spreadsheetml/2009/9/main" objectType="Radio"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266700</xdr:colOff>
          <xdr:row>4</xdr:row>
          <xdr:rowOff>68580</xdr:rowOff>
        </xdr:from>
        <xdr:to>
          <xdr:col>2</xdr:col>
          <xdr:colOff>60960</xdr:colOff>
          <xdr:row>5</xdr:row>
          <xdr:rowOff>0</xdr:rowOff>
        </xdr:to>
        <xdr:sp macro="" textlink="">
          <xdr:nvSpPr>
            <xdr:cNvPr id="13313" name="cbApplyLevelFormatting" hidden="1">
              <a:extLst>
                <a:ext uri="{63B3BB69-23CF-44E3-9099-C40C66FF867C}">
                  <a14:compatExt spid="_x0000_s13313"/>
                </a:ext>
                <a:ext uri="{FF2B5EF4-FFF2-40B4-BE49-F238E27FC236}">
                  <a16:creationId xmlns:a16="http://schemas.microsoft.com/office/drawing/2014/main" id="{00000000-0008-0000-0000-00000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xdr:row>
          <xdr:rowOff>0</xdr:rowOff>
        </xdr:from>
        <xdr:to>
          <xdr:col>3</xdr:col>
          <xdr:colOff>2804160</xdr:colOff>
          <xdr:row>6</xdr:row>
          <xdr:rowOff>0</xdr:rowOff>
        </xdr:to>
        <xdr:sp macro="" textlink="">
          <xdr:nvSpPr>
            <xdr:cNvPr id="13314" name="Group Box 2" hidden="1">
              <a:extLst>
                <a:ext uri="{63B3BB69-23CF-44E3-9099-C40C66FF867C}">
                  <a14:compatExt spid="_x0000_s13314"/>
                </a:ext>
                <a:ext uri="{FF2B5EF4-FFF2-40B4-BE49-F238E27FC236}">
                  <a16:creationId xmlns:a16="http://schemas.microsoft.com/office/drawing/2014/main" id="{00000000-0008-0000-0000-0000023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7432" rIns="0" bIns="0" anchor="t" upright="1"/>
            <a:lstStyle/>
            <a:p>
              <a:pPr algn="l" rtl="0">
                <a:defRPr sz="1000"/>
              </a:pPr>
              <a:r>
                <a:rPr lang="en-CA" sz="800" b="0" i="0" u="none" strike="noStrike" baseline="0">
                  <a:solidFill>
                    <a:srgbClr val="000000"/>
                  </a:solidFill>
                  <a:latin typeface="Segoe UI"/>
                  <a:cs typeface="Segoe UI"/>
                </a:rPr>
                <a:t>Group Box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487680</xdr:colOff>
          <xdr:row>5</xdr:row>
          <xdr:rowOff>60960</xdr:rowOff>
        </xdr:from>
        <xdr:to>
          <xdr:col>3</xdr:col>
          <xdr:colOff>2613660</xdr:colOff>
          <xdr:row>5</xdr:row>
          <xdr:rowOff>274320</xdr:rowOff>
        </xdr:to>
        <xdr:sp macro="" textlink="">
          <xdr:nvSpPr>
            <xdr:cNvPr id="13315" name="obLevelRowFirst" hidden="1">
              <a:extLst>
                <a:ext uri="{63B3BB69-23CF-44E3-9099-C40C66FF867C}">
                  <a14:compatExt spid="_x0000_s13315"/>
                </a:ext>
                <a:ext uri="{FF2B5EF4-FFF2-40B4-BE49-F238E27FC236}">
                  <a16:creationId xmlns:a16="http://schemas.microsoft.com/office/drawing/2014/main" id="{00000000-0008-0000-0000-000003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213360</xdr:colOff>
          <xdr:row>5</xdr:row>
          <xdr:rowOff>60960</xdr:rowOff>
        </xdr:from>
        <xdr:to>
          <xdr:col>3</xdr:col>
          <xdr:colOff>449580</xdr:colOff>
          <xdr:row>5</xdr:row>
          <xdr:rowOff>274320</xdr:rowOff>
        </xdr:to>
        <xdr:sp macro="" textlink="">
          <xdr:nvSpPr>
            <xdr:cNvPr id="13316" name="obLevelColumnFirst" hidden="1">
              <a:extLst>
                <a:ext uri="{63B3BB69-23CF-44E3-9099-C40C66FF867C}">
                  <a14:compatExt spid="_x0000_s13316"/>
                </a:ext>
                <a:ext uri="{FF2B5EF4-FFF2-40B4-BE49-F238E27FC236}">
                  <a16:creationId xmlns:a16="http://schemas.microsoft.com/office/drawing/2014/main" id="{00000000-0008-0000-0000-000004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2750820</xdr:colOff>
          <xdr:row>5</xdr:row>
          <xdr:rowOff>0</xdr:rowOff>
        </xdr:from>
        <xdr:to>
          <xdr:col>10</xdr:col>
          <xdr:colOff>175260</xdr:colOff>
          <xdr:row>6</xdr:row>
          <xdr:rowOff>0</xdr:rowOff>
        </xdr:to>
        <xdr:sp macro="" textlink="">
          <xdr:nvSpPr>
            <xdr:cNvPr id="13317" name="Group Box 5" hidden="1">
              <a:extLst>
                <a:ext uri="{63B3BB69-23CF-44E3-9099-C40C66FF867C}">
                  <a14:compatExt spid="_x0000_s13317"/>
                </a:ext>
                <a:ext uri="{FF2B5EF4-FFF2-40B4-BE49-F238E27FC236}">
                  <a16:creationId xmlns:a16="http://schemas.microsoft.com/office/drawing/2014/main" id="{00000000-0008-0000-0000-0000053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7432" rIns="0" bIns="0" anchor="t" upright="1"/>
            <a:lstStyle/>
            <a:p>
              <a:pPr algn="l" rtl="0">
                <a:defRPr sz="1000"/>
              </a:pPr>
              <a:r>
                <a:rPr lang="en-CA" sz="800" b="0" i="0" u="none" strike="noStrike" baseline="0">
                  <a:solidFill>
                    <a:srgbClr val="000000"/>
                  </a:solidFill>
                  <a:latin typeface="Segoe UI"/>
                  <a:cs typeface="Segoe UI"/>
                </a:rPr>
                <a:t>Group Box 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4229100</xdr:colOff>
          <xdr:row>5</xdr:row>
          <xdr:rowOff>60960</xdr:rowOff>
        </xdr:from>
        <xdr:to>
          <xdr:col>6</xdr:col>
          <xdr:colOff>175260</xdr:colOff>
          <xdr:row>5</xdr:row>
          <xdr:rowOff>274320</xdr:rowOff>
        </xdr:to>
        <xdr:sp macro="" textlink="">
          <xdr:nvSpPr>
            <xdr:cNvPr id="13318" name="obRelativeLevelHierarchy" hidden="1">
              <a:extLst>
                <a:ext uri="{63B3BB69-23CF-44E3-9099-C40C66FF867C}">
                  <a14:compatExt spid="_x0000_s13318"/>
                </a:ext>
                <a:ext uri="{FF2B5EF4-FFF2-40B4-BE49-F238E27FC236}">
                  <a16:creationId xmlns:a16="http://schemas.microsoft.com/office/drawing/2014/main" id="{00000000-0008-0000-0000-000006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Relative Levels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2773680</xdr:colOff>
          <xdr:row>5</xdr:row>
          <xdr:rowOff>60960</xdr:rowOff>
        </xdr:from>
        <xdr:to>
          <xdr:col>3</xdr:col>
          <xdr:colOff>4198620</xdr:colOff>
          <xdr:row>5</xdr:row>
          <xdr:rowOff>274320</xdr:rowOff>
        </xdr:to>
        <xdr:sp macro="" textlink="">
          <xdr:nvSpPr>
            <xdr:cNvPr id="13319" name="obDatabaseLevelHierarchy" hidden="1">
              <a:extLst>
                <a:ext uri="{63B3BB69-23CF-44E3-9099-C40C66FF867C}">
                  <a14:compatExt spid="_x0000_s13319"/>
                </a:ext>
                <a:ext uri="{FF2B5EF4-FFF2-40B4-BE49-F238E27FC236}">
                  <a16:creationId xmlns:a16="http://schemas.microsoft.com/office/drawing/2014/main" id="{00000000-0008-0000-0000-000007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Structure Levels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xdr:colOff>
          <xdr:row>5</xdr:row>
          <xdr:rowOff>0</xdr:rowOff>
        </xdr:from>
        <xdr:to>
          <xdr:col>11</xdr:col>
          <xdr:colOff>2423160</xdr:colOff>
          <xdr:row>5</xdr:row>
          <xdr:rowOff>327660</xdr:rowOff>
        </xdr:to>
        <xdr:sp macro="" textlink="">
          <xdr:nvSpPr>
            <xdr:cNvPr id="13320" name="cbApplyLevelFromTopToBottom" hidden="1">
              <a:extLst>
                <a:ext uri="{63B3BB69-23CF-44E3-9099-C40C66FF867C}">
                  <a14:compatExt spid="_x0000_s13320"/>
                </a:ext>
                <a:ext uri="{FF2B5EF4-FFF2-40B4-BE49-F238E27FC236}">
                  <a16:creationId xmlns:a16="http://schemas.microsoft.com/office/drawing/2014/main" id="{00000000-0008-0000-0000-000008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Start formatting from the lowest level displayed</a:t>
              </a:r>
            </a:p>
          </xdr:txBody>
        </xdr:sp>
        <xdr:clientData/>
      </xdr:twoCellAnchor>
    </mc:Choice>
    <mc:Fallback/>
  </mc:AlternateContent>
  <mc:AlternateContent xmlns:mc="http://schemas.openxmlformats.org/markup-compatibility/2006">
    <mc:Choice xmlns:a14="http://schemas.microsoft.com/office/drawing/2010/main" Requires="a14">
      <xdr:twoCellAnchor>
        <xdr:from>
          <xdr:col>10</xdr:col>
          <xdr:colOff>22860</xdr:colOff>
          <xdr:row>6</xdr:row>
          <xdr:rowOff>137160</xdr:rowOff>
        </xdr:from>
        <xdr:to>
          <xdr:col>11</xdr:col>
          <xdr:colOff>1135380</xdr:colOff>
          <xdr:row>7</xdr:row>
          <xdr:rowOff>121920</xdr:rowOff>
        </xdr:to>
        <xdr:sp macro="" textlink="">
          <xdr:nvSpPr>
            <xdr:cNvPr id="13321" name="LVL1tbFormattingByLevel" hidden="1">
              <a:extLst>
                <a:ext uri="{63B3BB69-23CF-44E3-9099-C40C66FF867C}">
                  <a14:compatExt spid="_x0000_s13321"/>
                </a:ext>
                <a:ext uri="{FF2B5EF4-FFF2-40B4-BE49-F238E27FC236}">
                  <a16:creationId xmlns:a16="http://schemas.microsoft.com/office/drawing/2014/main" id="{00000000-0008-0000-0000-0000093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square" lIns="27432" tIns="27432" rIns="0" bIns="0" anchor="t" upright="1"/>
            <a:lstStyle/>
            <a:p>
              <a:pPr algn="l" rtl="0">
                <a:defRPr sz="1000"/>
              </a:pPr>
              <a:r>
                <a:rPr lang="en-CA" sz="800" b="0" i="0" u="none" strike="noStrike" baseline="0">
                  <a:solidFill>
                    <a:srgbClr val="000000"/>
                  </a:solidFill>
                  <a:latin typeface="Segoe UI"/>
                  <a:cs typeface="Segoe UI"/>
                </a:rPr>
                <a:t>Apply Format to: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213360</xdr:colOff>
          <xdr:row>6</xdr:row>
          <xdr:rowOff>0</xdr:rowOff>
        </xdr:from>
        <xdr:to>
          <xdr:col>12</xdr:col>
          <xdr:colOff>0</xdr:colOff>
          <xdr:row>8</xdr:row>
          <xdr:rowOff>0</xdr:rowOff>
        </xdr:to>
        <xdr:sp macro="" textlink="">
          <xdr:nvSpPr>
            <xdr:cNvPr id="13322" name="Group Box 10" hidden="1">
              <a:extLst>
                <a:ext uri="{63B3BB69-23CF-44E3-9099-C40C66FF867C}">
                  <a14:compatExt spid="_x0000_s13322"/>
                </a:ext>
                <a:ext uri="{FF2B5EF4-FFF2-40B4-BE49-F238E27FC236}">
                  <a16:creationId xmlns:a16="http://schemas.microsoft.com/office/drawing/2014/main" id="{00000000-0008-0000-0000-00000A3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7432" rIns="0" bIns="0" anchor="t" upright="1"/>
            <a:lstStyle/>
            <a:p>
              <a:pPr algn="l" rtl="0">
                <a:defRPr sz="1000"/>
              </a:pPr>
              <a:r>
                <a:rPr lang="en-CA" sz="800" b="0" i="0" u="none" strike="noStrike" baseline="0">
                  <a:solidFill>
                    <a:srgbClr val="000000"/>
                  </a:solidFill>
                  <a:latin typeface="Segoe UI"/>
                  <a:cs typeface="Segoe UI"/>
                </a:rPr>
                <a:t>Group Box 10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906780</xdr:colOff>
          <xdr:row>6</xdr:row>
          <xdr:rowOff>228600</xdr:rowOff>
        </xdr:from>
        <xdr:to>
          <xdr:col>11</xdr:col>
          <xdr:colOff>2103120</xdr:colOff>
          <xdr:row>7</xdr:row>
          <xdr:rowOff>152400</xdr:rowOff>
        </xdr:to>
        <xdr:sp macro="" textlink="">
          <xdr:nvSpPr>
            <xdr:cNvPr id="13323" name="obLevelOuterFirst" hidden="1">
              <a:extLst>
                <a:ext uri="{63B3BB69-23CF-44E3-9099-C40C66FF867C}">
                  <a14:compatExt spid="_x0000_s13323"/>
                </a:ext>
                <a:ext uri="{FF2B5EF4-FFF2-40B4-BE49-F238E27FC236}">
                  <a16:creationId xmlns:a16="http://schemas.microsoft.com/office/drawing/2014/main" id="{00000000-0008-0000-0000-00000B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Outer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906780</xdr:colOff>
          <xdr:row>6</xdr:row>
          <xdr:rowOff>22860</xdr:rowOff>
        </xdr:from>
        <xdr:to>
          <xdr:col>11</xdr:col>
          <xdr:colOff>2103120</xdr:colOff>
          <xdr:row>6</xdr:row>
          <xdr:rowOff>236220</xdr:rowOff>
        </xdr:to>
        <xdr:sp macro="" textlink="">
          <xdr:nvSpPr>
            <xdr:cNvPr id="13324" name="obLevelInnerFirst" hidden="1">
              <a:extLst>
                <a:ext uri="{63B3BB69-23CF-44E3-9099-C40C66FF867C}">
                  <a14:compatExt spid="_x0000_s13324"/>
                </a:ext>
                <a:ext uri="{FF2B5EF4-FFF2-40B4-BE49-F238E27FC236}">
                  <a16:creationId xmlns:a16="http://schemas.microsoft.com/office/drawing/2014/main" id="{00000000-0008-0000-0000-00000C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Inner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8</xdr:row>
          <xdr:rowOff>198120</xdr:rowOff>
        </xdr:from>
        <xdr:to>
          <xdr:col>2</xdr:col>
          <xdr:colOff>1021080</xdr:colOff>
          <xdr:row>11</xdr:row>
          <xdr:rowOff>22860</xdr:rowOff>
        </xdr:to>
        <xdr:sp macro="" textlink="">
          <xdr:nvSpPr>
            <xdr:cNvPr id="13325" name="cbUseDefaultLevelFirst" hidden="1">
              <a:extLst>
                <a:ext uri="{63B3BB69-23CF-44E3-9099-C40C66FF867C}">
                  <a14:compatExt spid="_x0000_s13325"/>
                </a:ext>
                <a:ext uri="{FF2B5EF4-FFF2-40B4-BE49-F238E27FC236}">
                  <a16:creationId xmlns:a16="http://schemas.microsoft.com/office/drawing/2014/main" id="{00000000-0008-0000-0000-00000D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11</xdr:row>
          <xdr:rowOff>45720</xdr:rowOff>
        </xdr:from>
        <xdr:to>
          <xdr:col>2</xdr:col>
          <xdr:colOff>1021080</xdr:colOff>
          <xdr:row>14</xdr:row>
          <xdr:rowOff>7620</xdr:rowOff>
        </xdr:to>
        <xdr:sp macro="" textlink="">
          <xdr:nvSpPr>
            <xdr:cNvPr id="13326" name="cbUseLeafLevelFirst" hidden="1">
              <a:extLst>
                <a:ext uri="{63B3BB69-23CF-44E3-9099-C40C66FF867C}">
                  <a14:compatExt spid="_x0000_s13326"/>
                </a:ext>
                <a:ext uri="{FF2B5EF4-FFF2-40B4-BE49-F238E27FC236}">
                  <a16:creationId xmlns:a16="http://schemas.microsoft.com/office/drawing/2014/main" id="{00000000-0008-0000-0000-00000E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12</xdr:row>
          <xdr:rowOff>0</xdr:rowOff>
        </xdr:from>
        <xdr:to>
          <xdr:col>2</xdr:col>
          <xdr:colOff>1021080</xdr:colOff>
          <xdr:row>12</xdr:row>
          <xdr:rowOff>220980</xdr:rowOff>
        </xdr:to>
        <xdr:sp macro="" textlink="">
          <xdr:nvSpPr>
            <xdr:cNvPr id="13327" name="cbUseSpecificLevelFirst" hidden="1">
              <a:extLst>
                <a:ext uri="{63B3BB69-23CF-44E3-9099-C40C66FF867C}">
                  <a14:compatExt spid="_x0000_s13327"/>
                </a:ext>
                <a:ext uri="{FF2B5EF4-FFF2-40B4-BE49-F238E27FC236}">
                  <a16:creationId xmlns:a16="http://schemas.microsoft.com/office/drawing/2014/main" id="{00000000-0008-0000-0000-00000F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10</xdr:col>
          <xdr:colOff>22860</xdr:colOff>
          <xdr:row>12</xdr:row>
          <xdr:rowOff>144780</xdr:rowOff>
        </xdr:from>
        <xdr:to>
          <xdr:col>11</xdr:col>
          <xdr:colOff>1135380</xdr:colOff>
          <xdr:row>13</xdr:row>
          <xdr:rowOff>137160</xdr:rowOff>
        </xdr:to>
        <xdr:sp macro="" textlink="">
          <xdr:nvSpPr>
            <xdr:cNvPr id="13330" name="LVL2tbFormattingByLevel" hidden="1">
              <a:extLst>
                <a:ext uri="{63B3BB69-23CF-44E3-9099-C40C66FF867C}">
                  <a14:compatExt spid="_x0000_s13330"/>
                </a:ext>
                <a:ext uri="{FF2B5EF4-FFF2-40B4-BE49-F238E27FC236}">
                  <a16:creationId xmlns:a16="http://schemas.microsoft.com/office/drawing/2014/main" id="{00000000-0008-0000-0000-0000123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square" lIns="27432" tIns="27432" rIns="0" bIns="0" anchor="t" upright="1"/>
            <a:lstStyle/>
            <a:p>
              <a:pPr algn="l" rtl="0">
                <a:defRPr sz="1000"/>
              </a:pPr>
              <a:r>
                <a:rPr lang="en-CA" sz="800" b="0" i="0" u="none" strike="noStrike" baseline="0">
                  <a:solidFill>
                    <a:srgbClr val="000000"/>
                  </a:solidFill>
                  <a:latin typeface="Segoe UI"/>
                  <a:cs typeface="Segoe UI"/>
                </a:rPr>
                <a:t>Apply Format to: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213360</xdr:colOff>
          <xdr:row>12</xdr:row>
          <xdr:rowOff>0</xdr:rowOff>
        </xdr:from>
        <xdr:to>
          <xdr:col>12</xdr:col>
          <xdr:colOff>0</xdr:colOff>
          <xdr:row>14</xdr:row>
          <xdr:rowOff>7620</xdr:rowOff>
        </xdr:to>
        <xdr:sp macro="" textlink="">
          <xdr:nvSpPr>
            <xdr:cNvPr id="13331" name="Group Box 19" hidden="1">
              <a:extLst>
                <a:ext uri="{63B3BB69-23CF-44E3-9099-C40C66FF867C}">
                  <a14:compatExt spid="_x0000_s13331"/>
                </a:ext>
                <a:ext uri="{FF2B5EF4-FFF2-40B4-BE49-F238E27FC236}">
                  <a16:creationId xmlns:a16="http://schemas.microsoft.com/office/drawing/2014/main" id="{00000000-0008-0000-0000-0000133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7432" rIns="0" bIns="0" anchor="t" upright="1"/>
            <a:lstStyle/>
            <a:p>
              <a:pPr algn="l" rtl="0">
                <a:defRPr sz="1000"/>
              </a:pPr>
              <a:r>
                <a:rPr lang="en-CA" sz="800" b="0" i="0" u="none" strike="noStrike" baseline="0">
                  <a:solidFill>
                    <a:srgbClr val="000000"/>
                  </a:solidFill>
                  <a:latin typeface="Segoe UI"/>
                  <a:cs typeface="Segoe UI"/>
                </a:rPr>
                <a:t>Group Box 19</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906780</xdr:colOff>
          <xdr:row>12</xdr:row>
          <xdr:rowOff>228600</xdr:rowOff>
        </xdr:from>
        <xdr:to>
          <xdr:col>11</xdr:col>
          <xdr:colOff>2103120</xdr:colOff>
          <xdr:row>13</xdr:row>
          <xdr:rowOff>175260</xdr:rowOff>
        </xdr:to>
        <xdr:sp macro="" textlink="">
          <xdr:nvSpPr>
            <xdr:cNvPr id="13332" name="obLevelOuterSecond" hidden="1">
              <a:extLst>
                <a:ext uri="{63B3BB69-23CF-44E3-9099-C40C66FF867C}">
                  <a14:compatExt spid="_x0000_s13332"/>
                </a:ext>
                <a:ext uri="{FF2B5EF4-FFF2-40B4-BE49-F238E27FC236}">
                  <a16:creationId xmlns:a16="http://schemas.microsoft.com/office/drawing/2014/main" id="{00000000-0008-0000-0000-000014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Outer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906780</xdr:colOff>
          <xdr:row>12</xdr:row>
          <xdr:rowOff>38100</xdr:rowOff>
        </xdr:from>
        <xdr:to>
          <xdr:col>11</xdr:col>
          <xdr:colOff>2103120</xdr:colOff>
          <xdr:row>12</xdr:row>
          <xdr:rowOff>251460</xdr:rowOff>
        </xdr:to>
        <xdr:sp macro="" textlink="">
          <xdr:nvSpPr>
            <xdr:cNvPr id="13333" name="obLevelInnerSecond" hidden="1">
              <a:extLst>
                <a:ext uri="{63B3BB69-23CF-44E3-9099-C40C66FF867C}">
                  <a14:compatExt spid="_x0000_s13333"/>
                </a:ext>
                <a:ext uri="{FF2B5EF4-FFF2-40B4-BE49-F238E27FC236}">
                  <a16:creationId xmlns:a16="http://schemas.microsoft.com/office/drawing/2014/main" id="{00000000-0008-0000-0000-000015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Inner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15</xdr:row>
          <xdr:rowOff>0</xdr:rowOff>
        </xdr:from>
        <xdr:to>
          <xdr:col>2</xdr:col>
          <xdr:colOff>1021080</xdr:colOff>
          <xdr:row>17</xdr:row>
          <xdr:rowOff>38100</xdr:rowOff>
        </xdr:to>
        <xdr:sp macro="" textlink="">
          <xdr:nvSpPr>
            <xdr:cNvPr id="13334" name="cbUseDefaultLevelSecond" hidden="1">
              <a:extLst>
                <a:ext uri="{63B3BB69-23CF-44E3-9099-C40C66FF867C}">
                  <a14:compatExt spid="_x0000_s13334"/>
                </a:ext>
                <a:ext uri="{FF2B5EF4-FFF2-40B4-BE49-F238E27FC236}">
                  <a16:creationId xmlns:a16="http://schemas.microsoft.com/office/drawing/2014/main" id="{00000000-0008-0000-0000-000016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18</xdr:row>
          <xdr:rowOff>0</xdr:rowOff>
        </xdr:from>
        <xdr:to>
          <xdr:col>2</xdr:col>
          <xdr:colOff>1021080</xdr:colOff>
          <xdr:row>20</xdr:row>
          <xdr:rowOff>99060</xdr:rowOff>
        </xdr:to>
        <xdr:sp macro="" textlink="">
          <xdr:nvSpPr>
            <xdr:cNvPr id="13335" name="cbUseLeafLevelSecond" hidden="1">
              <a:extLst>
                <a:ext uri="{63B3BB69-23CF-44E3-9099-C40C66FF867C}">
                  <a14:compatExt spid="_x0000_s13335"/>
                </a:ext>
                <a:ext uri="{FF2B5EF4-FFF2-40B4-BE49-F238E27FC236}">
                  <a16:creationId xmlns:a16="http://schemas.microsoft.com/office/drawing/2014/main" id="{00000000-0008-0000-0000-000017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18</xdr:row>
          <xdr:rowOff>0</xdr:rowOff>
        </xdr:from>
        <xdr:to>
          <xdr:col>2</xdr:col>
          <xdr:colOff>1021080</xdr:colOff>
          <xdr:row>19</xdr:row>
          <xdr:rowOff>99060</xdr:rowOff>
        </xdr:to>
        <xdr:sp macro="" textlink="">
          <xdr:nvSpPr>
            <xdr:cNvPr id="13336" name="cbUseSpecificLevelSecond" hidden="1">
              <a:extLst>
                <a:ext uri="{63B3BB69-23CF-44E3-9099-C40C66FF867C}">
                  <a14:compatExt spid="_x0000_s13336"/>
                </a:ext>
                <a:ext uri="{FF2B5EF4-FFF2-40B4-BE49-F238E27FC236}">
                  <a16:creationId xmlns:a16="http://schemas.microsoft.com/office/drawing/2014/main" id="{00000000-0008-0000-0000-000018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266700</xdr:colOff>
          <xdr:row>21</xdr:row>
          <xdr:rowOff>68580</xdr:rowOff>
        </xdr:from>
        <xdr:to>
          <xdr:col>2</xdr:col>
          <xdr:colOff>60960</xdr:colOff>
          <xdr:row>22</xdr:row>
          <xdr:rowOff>0</xdr:rowOff>
        </xdr:to>
        <xdr:sp macro="" textlink="">
          <xdr:nvSpPr>
            <xdr:cNvPr id="13339" name="cbApplyMemberFormatting" hidden="1">
              <a:extLst>
                <a:ext uri="{63B3BB69-23CF-44E3-9099-C40C66FF867C}">
                  <a14:compatExt spid="_x0000_s13339"/>
                </a:ext>
                <a:ext uri="{FF2B5EF4-FFF2-40B4-BE49-F238E27FC236}">
                  <a16:creationId xmlns:a16="http://schemas.microsoft.com/office/drawing/2014/main" id="{00000000-0008-0000-0000-00001B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12</xdr:col>
          <xdr:colOff>0</xdr:colOff>
          <xdr:row>23</xdr:row>
          <xdr:rowOff>0</xdr:rowOff>
        </xdr:to>
        <xdr:sp macro="" textlink="">
          <xdr:nvSpPr>
            <xdr:cNvPr id="13340" name="Group Box 28" hidden="1">
              <a:extLst>
                <a:ext uri="{63B3BB69-23CF-44E3-9099-C40C66FF867C}">
                  <a14:compatExt spid="_x0000_s13340"/>
                </a:ext>
                <a:ext uri="{FF2B5EF4-FFF2-40B4-BE49-F238E27FC236}">
                  <a16:creationId xmlns:a16="http://schemas.microsoft.com/office/drawing/2014/main" id="{00000000-0008-0000-0000-00001C3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7432" rIns="0" bIns="0" anchor="t" upright="1"/>
            <a:lstStyle/>
            <a:p>
              <a:pPr algn="l" rtl="0">
                <a:defRPr sz="1000"/>
              </a:pPr>
              <a:r>
                <a:rPr lang="en-CA" sz="800" b="0" i="0" u="none" strike="noStrike" baseline="0">
                  <a:solidFill>
                    <a:srgbClr val="000000"/>
                  </a:solidFill>
                  <a:latin typeface="Segoe UI"/>
                  <a:cs typeface="Segoe UI"/>
                </a:rPr>
                <a:t>Group Box 28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487680</xdr:colOff>
          <xdr:row>22</xdr:row>
          <xdr:rowOff>68580</xdr:rowOff>
        </xdr:from>
        <xdr:to>
          <xdr:col>3</xdr:col>
          <xdr:colOff>2613660</xdr:colOff>
          <xdr:row>22</xdr:row>
          <xdr:rowOff>274320</xdr:rowOff>
        </xdr:to>
        <xdr:sp macro="" textlink="">
          <xdr:nvSpPr>
            <xdr:cNvPr id="13341" name="obMemberRowFirst" hidden="1">
              <a:extLst>
                <a:ext uri="{63B3BB69-23CF-44E3-9099-C40C66FF867C}">
                  <a14:compatExt spid="_x0000_s13341"/>
                </a:ext>
                <a:ext uri="{FF2B5EF4-FFF2-40B4-BE49-F238E27FC236}">
                  <a16:creationId xmlns:a16="http://schemas.microsoft.com/office/drawing/2014/main" id="{00000000-0008-0000-0000-00001D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213360</xdr:colOff>
          <xdr:row>22</xdr:row>
          <xdr:rowOff>68580</xdr:rowOff>
        </xdr:from>
        <xdr:to>
          <xdr:col>3</xdr:col>
          <xdr:colOff>449580</xdr:colOff>
          <xdr:row>22</xdr:row>
          <xdr:rowOff>274320</xdr:rowOff>
        </xdr:to>
        <xdr:sp macro="" textlink="">
          <xdr:nvSpPr>
            <xdr:cNvPr id="13342" name="obMemberColumnFirst" hidden="1">
              <a:extLst>
                <a:ext uri="{63B3BB69-23CF-44E3-9099-C40C66FF867C}">
                  <a14:compatExt spid="_x0000_s13342"/>
                </a:ext>
                <a:ext uri="{FF2B5EF4-FFF2-40B4-BE49-F238E27FC236}">
                  <a16:creationId xmlns:a16="http://schemas.microsoft.com/office/drawing/2014/main" id="{00000000-0008-0000-0000-00001E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25</xdr:row>
          <xdr:rowOff>0</xdr:rowOff>
        </xdr:from>
        <xdr:to>
          <xdr:col>2</xdr:col>
          <xdr:colOff>1021080</xdr:colOff>
          <xdr:row>29</xdr:row>
          <xdr:rowOff>160020</xdr:rowOff>
        </xdr:to>
        <xdr:sp macro="" textlink="">
          <xdr:nvSpPr>
            <xdr:cNvPr id="13343" name="cbApplyCustomMemberDefaultFirst" hidden="1">
              <a:extLst>
                <a:ext uri="{63B3BB69-23CF-44E3-9099-C40C66FF867C}">
                  <a14:compatExt spid="_x0000_s13343"/>
                </a:ext>
                <a:ext uri="{FF2B5EF4-FFF2-40B4-BE49-F238E27FC236}">
                  <a16:creationId xmlns:a16="http://schemas.microsoft.com/office/drawing/2014/main" id="{00000000-0008-0000-0000-00001F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25</xdr:row>
          <xdr:rowOff>0</xdr:rowOff>
        </xdr:from>
        <xdr:to>
          <xdr:col>2</xdr:col>
          <xdr:colOff>1021080</xdr:colOff>
          <xdr:row>27</xdr:row>
          <xdr:rowOff>38100</xdr:rowOff>
        </xdr:to>
        <xdr:sp macro="" textlink="">
          <xdr:nvSpPr>
            <xdr:cNvPr id="13344" name="cbApplyCalculatedMemberFirst" hidden="1">
              <a:extLst>
                <a:ext uri="{63B3BB69-23CF-44E3-9099-C40C66FF867C}">
                  <a14:compatExt spid="_x0000_s13344"/>
                </a:ext>
                <a:ext uri="{FF2B5EF4-FFF2-40B4-BE49-F238E27FC236}">
                  <a16:creationId xmlns:a16="http://schemas.microsoft.com/office/drawing/2014/main" id="{00000000-0008-0000-0000-000020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28</xdr:row>
          <xdr:rowOff>0</xdr:rowOff>
        </xdr:from>
        <xdr:to>
          <xdr:col>2</xdr:col>
          <xdr:colOff>1021080</xdr:colOff>
          <xdr:row>30</xdr:row>
          <xdr:rowOff>30480</xdr:rowOff>
        </xdr:to>
        <xdr:sp macro="" textlink="">
          <xdr:nvSpPr>
            <xdr:cNvPr id="13345" name="cbApplyImputableMemberFirst" hidden="1">
              <a:extLst>
                <a:ext uri="{63B3BB69-23CF-44E3-9099-C40C66FF867C}">
                  <a14:compatExt spid="_x0000_s13345"/>
                </a:ext>
                <a:ext uri="{FF2B5EF4-FFF2-40B4-BE49-F238E27FC236}">
                  <a16:creationId xmlns:a16="http://schemas.microsoft.com/office/drawing/2014/main" id="{00000000-0008-0000-0000-000021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30</xdr:row>
          <xdr:rowOff>45720</xdr:rowOff>
        </xdr:from>
        <xdr:to>
          <xdr:col>2</xdr:col>
          <xdr:colOff>1021080</xdr:colOff>
          <xdr:row>33</xdr:row>
          <xdr:rowOff>22860</xdr:rowOff>
        </xdr:to>
        <xdr:sp macro="" textlink="">
          <xdr:nvSpPr>
            <xdr:cNvPr id="13346" name="cbApplyLocalMemberFirst" hidden="1">
              <a:extLst>
                <a:ext uri="{63B3BB69-23CF-44E3-9099-C40C66FF867C}">
                  <a14:compatExt spid="_x0000_s13346"/>
                </a:ext>
                <a:ext uri="{FF2B5EF4-FFF2-40B4-BE49-F238E27FC236}">
                  <a16:creationId xmlns:a16="http://schemas.microsoft.com/office/drawing/2014/main" id="{00000000-0008-0000-0000-000022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33</xdr:row>
          <xdr:rowOff>45720</xdr:rowOff>
        </xdr:from>
        <xdr:to>
          <xdr:col>2</xdr:col>
          <xdr:colOff>1021080</xdr:colOff>
          <xdr:row>36</xdr:row>
          <xdr:rowOff>22860</xdr:rowOff>
        </xdr:to>
        <xdr:sp macro="" textlink="">
          <xdr:nvSpPr>
            <xdr:cNvPr id="13347" name="cbApplyChangedMemberFirst" hidden="1">
              <a:extLst>
                <a:ext uri="{63B3BB69-23CF-44E3-9099-C40C66FF867C}">
                  <a14:compatExt spid="_x0000_s13347"/>
                </a:ext>
                <a:ext uri="{FF2B5EF4-FFF2-40B4-BE49-F238E27FC236}">
                  <a16:creationId xmlns:a16="http://schemas.microsoft.com/office/drawing/2014/main" id="{00000000-0008-0000-0000-000023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37</xdr:row>
          <xdr:rowOff>45720</xdr:rowOff>
        </xdr:from>
        <xdr:to>
          <xdr:col>2</xdr:col>
          <xdr:colOff>1021080</xdr:colOff>
          <xdr:row>39</xdr:row>
          <xdr:rowOff>22860</xdr:rowOff>
        </xdr:to>
        <xdr:sp macro="" textlink="">
          <xdr:nvSpPr>
            <xdr:cNvPr id="13348" name="cbApplySpecificMemberFirst" hidden="1">
              <a:extLst>
                <a:ext uri="{63B3BB69-23CF-44E3-9099-C40C66FF867C}">
                  <a14:compatExt spid="_x0000_s13348"/>
                </a:ext>
                <a:ext uri="{FF2B5EF4-FFF2-40B4-BE49-F238E27FC236}">
                  <a16:creationId xmlns:a16="http://schemas.microsoft.com/office/drawing/2014/main" id="{00000000-0008-0000-0000-000024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60960</xdr:colOff>
          <xdr:row>39</xdr:row>
          <xdr:rowOff>22860</xdr:rowOff>
        </xdr:from>
        <xdr:to>
          <xdr:col>3</xdr:col>
          <xdr:colOff>4290060</xdr:colOff>
          <xdr:row>39</xdr:row>
          <xdr:rowOff>266700</xdr:rowOff>
        </xdr:to>
        <xdr:sp macro="" textlink="">
          <xdr:nvSpPr>
            <xdr:cNvPr id="13349" name="AddMemberFirst" hidden="1">
              <a:extLst>
                <a:ext uri="{63B3BB69-23CF-44E3-9099-C40C66FF867C}">
                  <a14:compatExt spid="_x0000_s13349"/>
                </a:ext>
                <a:ext uri="{FF2B5EF4-FFF2-40B4-BE49-F238E27FC236}">
                  <a16:creationId xmlns:a16="http://schemas.microsoft.com/office/drawing/2014/main" id="{00000000-0008-0000-0000-00002534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CA" sz="1100" b="0" i="0" u="none" strike="noStrike" baseline="0">
                  <a:solidFill>
                    <a:srgbClr val="000000"/>
                  </a:solidFill>
                  <a:latin typeface="Calibri"/>
                  <a:cs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43</xdr:row>
          <xdr:rowOff>0</xdr:rowOff>
        </xdr:from>
        <xdr:to>
          <xdr:col>2</xdr:col>
          <xdr:colOff>1021080</xdr:colOff>
          <xdr:row>47</xdr:row>
          <xdr:rowOff>160020</xdr:rowOff>
        </xdr:to>
        <xdr:sp macro="" textlink="">
          <xdr:nvSpPr>
            <xdr:cNvPr id="13350" name="cbApplyCustomMemberDefaultSecond" hidden="1">
              <a:extLst>
                <a:ext uri="{63B3BB69-23CF-44E3-9099-C40C66FF867C}">
                  <a14:compatExt spid="_x0000_s13350"/>
                </a:ext>
                <a:ext uri="{FF2B5EF4-FFF2-40B4-BE49-F238E27FC236}">
                  <a16:creationId xmlns:a16="http://schemas.microsoft.com/office/drawing/2014/main" id="{00000000-0008-0000-0000-000026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43</xdr:row>
          <xdr:rowOff>0</xdr:rowOff>
        </xdr:from>
        <xdr:to>
          <xdr:col>2</xdr:col>
          <xdr:colOff>1021080</xdr:colOff>
          <xdr:row>45</xdr:row>
          <xdr:rowOff>30480</xdr:rowOff>
        </xdr:to>
        <xdr:sp macro="" textlink="">
          <xdr:nvSpPr>
            <xdr:cNvPr id="13351" name="cbApplyCalculatedMemberSecond" hidden="1">
              <a:extLst>
                <a:ext uri="{63B3BB69-23CF-44E3-9099-C40C66FF867C}">
                  <a14:compatExt spid="_x0000_s13351"/>
                </a:ext>
                <a:ext uri="{FF2B5EF4-FFF2-40B4-BE49-F238E27FC236}">
                  <a16:creationId xmlns:a16="http://schemas.microsoft.com/office/drawing/2014/main" id="{00000000-0008-0000-0000-000027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45</xdr:row>
          <xdr:rowOff>45720</xdr:rowOff>
        </xdr:from>
        <xdr:to>
          <xdr:col>2</xdr:col>
          <xdr:colOff>1021080</xdr:colOff>
          <xdr:row>48</xdr:row>
          <xdr:rowOff>22860</xdr:rowOff>
        </xdr:to>
        <xdr:sp macro="" textlink="">
          <xdr:nvSpPr>
            <xdr:cNvPr id="13352" name="cbApplyImputableMemberSecond" hidden="1">
              <a:extLst>
                <a:ext uri="{63B3BB69-23CF-44E3-9099-C40C66FF867C}">
                  <a14:compatExt spid="_x0000_s13352"/>
                </a:ext>
                <a:ext uri="{FF2B5EF4-FFF2-40B4-BE49-F238E27FC236}">
                  <a16:creationId xmlns:a16="http://schemas.microsoft.com/office/drawing/2014/main" id="{00000000-0008-0000-0000-000028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49</xdr:row>
          <xdr:rowOff>0</xdr:rowOff>
        </xdr:from>
        <xdr:to>
          <xdr:col>2</xdr:col>
          <xdr:colOff>1021080</xdr:colOff>
          <xdr:row>51</xdr:row>
          <xdr:rowOff>38100</xdr:rowOff>
        </xdr:to>
        <xdr:sp macro="" textlink="">
          <xdr:nvSpPr>
            <xdr:cNvPr id="13353" name="cbApplyLocalMemberSecond" hidden="1">
              <a:extLst>
                <a:ext uri="{63B3BB69-23CF-44E3-9099-C40C66FF867C}">
                  <a14:compatExt spid="_x0000_s13353"/>
                </a:ext>
                <a:ext uri="{FF2B5EF4-FFF2-40B4-BE49-F238E27FC236}">
                  <a16:creationId xmlns:a16="http://schemas.microsoft.com/office/drawing/2014/main" id="{00000000-0008-0000-0000-000029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52</xdr:row>
          <xdr:rowOff>0</xdr:rowOff>
        </xdr:from>
        <xdr:to>
          <xdr:col>2</xdr:col>
          <xdr:colOff>1021080</xdr:colOff>
          <xdr:row>54</xdr:row>
          <xdr:rowOff>38100</xdr:rowOff>
        </xdr:to>
        <xdr:sp macro="" textlink="">
          <xdr:nvSpPr>
            <xdr:cNvPr id="13354" name="cbApplyChangedMemberSecond" hidden="1">
              <a:extLst>
                <a:ext uri="{63B3BB69-23CF-44E3-9099-C40C66FF867C}">
                  <a14:compatExt spid="_x0000_s13354"/>
                </a:ext>
                <a:ext uri="{FF2B5EF4-FFF2-40B4-BE49-F238E27FC236}">
                  <a16:creationId xmlns:a16="http://schemas.microsoft.com/office/drawing/2014/main" id="{00000000-0008-0000-0000-00002A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55</xdr:row>
          <xdr:rowOff>45720</xdr:rowOff>
        </xdr:from>
        <xdr:to>
          <xdr:col>2</xdr:col>
          <xdr:colOff>1021080</xdr:colOff>
          <xdr:row>57</xdr:row>
          <xdr:rowOff>22860</xdr:rowOff>
        </xdr:to>
        <xdr:sp macro="" textlink="">
          <xdr:nvSpPr>
            <xdr:cNvPr id="13355" name="cbApplySpecificMemberSecond" hidden="1">
              <a:extLst>
                <a:ext uri="{63B3BB69-23CF-44E3-9099-C40C66FF867C}">
                  <a14:compatExt spid="_x0000_s13355"/>
                </a:ext>
                <a:ext uri="{FF2B5EF4-FFF2-40B4-BE49-F238E27FC236}">
                  <a16:creationId xmlns:a16="http://schemas.microsoft.com/office/drawing/2014/main" id="{00000000-0008-0000-0000-00002B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60960</xdr:colOff>
          <xdr:row>57</xdr:row>
          <xdr:rowOff>22860</xdr:rowOff>
        </xdr:from>
        <xdr:to>
          <xdr:col>3</xdr:col>
          <xdr:colOff>4290060</xdr:colOff>
          <xdr:row>58</xdr:row>
          <xdr:rowOff>0</xdr:rowOff>
        </xdr:to>
        <xdr:sp macro="" textlink="">
          <xdr:nvSpPr>
            <xdr:cNvPr id="13356" name="AddMemberSecond" hidden="1">
              <a:extLst>
                <a:ext uri="{63B3BB69-23CF-44E3-9099-C40C66FF867C}">
                  <a14:compatExt spid="_x0000_s13356"/>
                </a:ext>
                <a:ext uri="{FF2B5EF4-FFF2-40B4-BE49-F238E27FC236}">
                  <a16:creationId xmlns:a16="http://schemas.microsoft.com/office/drawing/2014/main" id="{00000000-0008-0000-0000-00002C34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CA" sz="1100" b="0" i="0" u="none" strike="noStrike" baseline="0">
                  <a:solidFill>
                    <a:srgbClr val="000000"/>
                  </a:solidFill>
                  <a:latin typeface="Calibri"/>
                  <a:cs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266700</xdr:colOff>
          <xdr:row>61</xdr:row>
          <xdr:rowOff>68580</xdr:rowOff>
        </xdr:from>
        <xdr:to>
          <xdr:col>2</xdr:col>
          <xdr:colOff>60960</xdr:colOff>
          <xdr:row>62</xdr:row>
          <xdr:rowOff>0</xdr:rowOff>
        </xdr:to>
        <xdr:sp macro="" textlink="">
          <xdr:nvSpPr>
            <xdr:cNvPr id="13357" name="cbApplyOddEvenFormatting" hidden="1">
              <a:extLst>
                <a:ext uri="{63B3BB69-23CF-44E3-9099-C40C66FF867C}">
                  <a14:compatExt spid="_x0000_s13357"/>
                </a:ext>
                <a:ext uri="{FF2B5EF4-FFF2-40B4-BE49-F238E27FC236}">
                  <a16:creationId xmlns:a16="http://schemas.microsoft.com/office/drawing/2014/main" id="{00000000-0008-0000-0000-00002D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62</xdr:row>
          <xdr:rowOff>0</xdr:rowOff>
        </xdr:from>
        <xdr:to>
          <xdr:col>12</xdr:col>
          <xdr:colOff>0</xdr:colOff>
          <xdr:row>63</xdr:row>
          <xdr:rowOff>0</xdr:rowOff>
        </xdr:to>
        <xdr:sp macro="" textlink="">
          <xdr:nvSpPr>
            <xdr:cNvPr id="13358" name="Group Box 46" hidden="1">
              <a:extLst>
                <a:ext uri="{63B3BB69-23CF-44E3-9099-C40C66FF867C}">
                  <a14:compatExt spid="_x0000_s13358"/>
                </a:ext>
                <a:ext uri="{FF2B5EF4-FFF2-40B4-BE49-F238E27FC236}">
                  <a16:creationId xmlns:a16="http://schemas.microsoft.com/office/drawing/2014/main" id="{00000000-0008-0000-0000-00002E3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7432" rIns="0" bIns="0" anchor="t" upright="1"/>
            <a:lstStyle/>
            <a:p>
              <a:pPr algn="l" rtl="0">
                <a:defRPr sz="1000"/>
              </a:pPr>
              <a:r>
                <a:rPr lang="en-CA" sz="800" b="0" i="0" u="none" strike="noStrike" baseline="0">
                  <a:solidFill>
                    <a:srgbClr val="000000"/>
                  </a:solidFill>
                  <a:latin typeface="Segoe UI"/>
                  <a:cs typeface="Segoe UI"/>
                </a:rPr>
                <a:t>Group Box 46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487680</xdr:colOff>
          <xdr:row>62</xdr:row>
          <xdr:rowOff>60960</xdr:rowOff>
        </xdr:from>
        <xdr:to>
          <xdr:col>3</xdr:col>
          <xdr:colOff>2613660</xdr:colOff>
          <xdr:row>62</xdr:row>
          <xdr:rowOff>274320</xdr:rowOff>
        </xdr:to>
        <xdr:sp macro="" textlink="">
          <xdr:nvSpPr>
            <xdr:cNvPr id="13359" name="obOddEvenRowFirst" hidden="1">
              <a:extLst>
                <a:ext uri="{63B3BB69-23CF-44E3-9099-C40C66FF867C}">
                  <a14:compatExt spid="_x0000_s13359"/>
                </a:ext>
                <a:ext uri="{FF2B5EF4-FFF2-40B4-BE49-F238E27FC236}">
                  <a16:creationId xmlns:a16="http://schemas.microsoft.com/office/drawing/2014/main" id="{00000000-0008-0000-0000-00002F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213360</xdr:colOff>
          <xdr:row>62</xdr:row>
          <xdr:rowOff>60960</xdr:rowOff>
        </xdr:from>
        <xdr:to>
          <xdr:col>3</xdr:col>
          <xdr:colOff>449580</xdr:colOff>
          <xdr:row>62</xdr:row>
          <xdr:rowOff>274320</xdr:rowOff>
        </xdr:to>
        <xdr:sp macro="" textlink="">
          <xdr:nvSpPr>
            <xdr:cNvPr id="13360" name="obOddEvenColumnFirst" hidden="1">
              <a:extLst>
                <a:ext uri="{63B3BB69-23CF-44E3-9099-C40C66FF867C}">
                  <a14:compatExt spid="_x0000_s13360"/>
                </a:ext>
                <a:ext uri="{FF2B5EF4-FFF2-40B4-BE49-F238E27FC236}">
                  <a16:creationId xmlns:a16="http://schemas.microsoft.com/office/drawing/2014/main" id="{00000000-0008-0000-0000-000030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65</xdr:row>
          <xdr:rowOff>0</xdr:rowOff>
        </xdr:from>
        <xdr:to>
          <xdr:col>2</xdr:col>
          <xdr:colOff>1021080</xdr:colOff>
          <xdr:row>67</xdr:row>
          <xdr:rowOff>38100</xdr:rowOff>
        </xdr:to>
        <xdr:sp macro="" textlink="">
          <xdr:nvSpPr>
            <xdr:cNvPr id="13361" name="cbUseOddFirst" hidden="1">
              <a:extLst>
                <a:ext uri="{63B3BB69-23CF-44E3-9099-C40C66FF867C}">
                  <a14:compatExt spid="_x0000_s13361"/>
                </a:ext>
                <a:ext uri="{FF2B5EF4-FFF2-40B4-BE49-F238E27FC236}">
                  <a16:creationId xmlns:a16="http://schemas.microsoft.com/office/drawing/2014/main" id="{00000000-0008-0000-0000-000031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68</xdr:row>
          <xdr:rowOff>0</xdr:rowOff>
        </xdr:from>
        <xdr:to>
          <xdr:col>2</xdr:col>
          <xdr:colOff>1021080</xdr:colOff>
          <xdr:row>70</xdr:row>
          <xdr:rowOff>38100</xdr:rowOff>
        </xdr:to>
        <xdr:sp macro="" textlink="">
          <xdr:nvSpPr>
            <xdr:cNvPr id="13362" name="cbUseEvenFirst" hidden="1">
              <a:extLst>
                <a:ext uri="{63B3BB69-23CF-44E3-9099-C40C66FF867C}">
                  <a14:compatExt spid="_x0000_s13362"/>
                </a:ext>
                <a:ext uri="{FF2B5EF4-FFF2-40B4-BE49-F238E27FC236}">
                  <a16:creationId xmlns:a16="http://schemas.microsoft.com/office/drawing/2014/main" id="{00000000-0008-0000-0000-000032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73</xdr:row>
          <xdr:rowOff>0</xdr:rowOff>
        </xdr:from>
        <xdr:to>
          <xdr:col>2</xdr:col>
          <xdr:colOff>1021080</xdr:colOff>
          <xdr:row>75</xdr:row>
          <xdr:rowOff>38100</xdr:rowOff>
        </xdr:to>
        <xdr:sp macro="" textlink="">
          <xdr:nvSpPr>
            <xdr:cNvPr id="13363" name="cbUseOddSecond" hidden="1">
              <a:extLst>
                <a:ext uri="{63B3BB69-23CF-44E3-9099-C40C66FF867C}">
                  <a14:compatExt spid="_x0000_s13363"/>
                </a:ext>
                <a:ext uri="{FF2B5EF4-FFF2-40B4-BE49-F238E27FC236}">
                  <a16:creationId xmlns:a16="http://schemas.microsoft.com/office/drawing/2014/main" id="{00000000-0008-0000-0000-000033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75</xdr:row>
          <xdr:rowOff>45720</xdr:rowOff>
        </xdr:from>
        <xdr:to>
          <xdr:col>2</xdr:col>
          <xdr:colOff>1021080</xdr:colOff>
          <xdr:row>78</xdr:row>
          <xdr:rowOff>22860</xdr:rowOff>
        </xdr:to>
        <xdr:sp macro="" textlink="">
          <xdr:nvSpPr>
            <xdr:cNvPr id="13364" name="cbUseEvenSecond" hidden="1">
              <a:extLst>
                <a:ext uri="{63B3BB69-23CF-44E3-9099-C40C66FF867C}">
                  <a14:compatExt spid="_x0000_s13364"/>
                </a:ext>
                <a:ext uri="{FF2B5EF4-FFF2-40B4-BE49-F238E27FC236}">
                  <a16:creationId xmlns:a16="http://schemas.microsoft.com/office/drawing/2014/main" id="{00000000-0008-0000-0000-000034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1524000</xdr:colOff>
          <xdr:row>80</xdr:row>
          <xdr:rowOff>0</xdr:rowOff>
        </xdr:from>
        <xdr:to>
          <xdr:col>8</xdr:col>
          <xdr:colOff>114300</xdr:colOff>
          <xdr:row>81</xdr:row>
          <xdr:rowOff>0</xdr:rowOff>
        </xdr:to>
        <xdr:sp macro="" textlink="">
          <xdr:nvSpPr>
            <xdr:cNvPr id="13365" name="cbApplyPageHeaderFormatting" hidden="1">
              <a:extLst>
                <a:ext uri="{63B3BB69-23CF-44E3-9099-C40C66FF867C}">
                  <a14:compatExt spid="_x0000_s13365"/>
                </a:ext>
                <a:ext uri="{FF2B5EF4-FFF2-40B4-BE49-F238E27FC236}">
                  <a16:creationId xmlns:a16="http://schemas.microsoft.com/office/drawing/2014/main" id="{00000000-0008-0000-0000-000035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80</xdr:row>
          <xdr:rowOff>0</xdr:rowOff>
        </xdr:from>
        <xdr:to>
          <xdr:col>2</xdr:col>
          <xdr:colOff>1021080</xdr:colOff>
          <xdr:row>82</xdr:row>
          <xdr:rowOff>152400</xdr:rowOff>
        </xdr:to>
        <xdr:sp macro="" textlink="">
          <xdr:nvSpPr>
            <xdr:cNvPr id="13366" name="cbUseDefaultPageHeaderFormat" hidden="1">
              <a:extLst>
                <a:ext uri="{63B3BB69-23CF-44E3-9099-C40C66FF867C}">
                  <a14:compatExt spid="_x0000_s13366"/>
                </a:ext>
                <a:ext uri="{FF2B5EF4-FFF2-40B4-BE49-F238E27FC236}">
                  <a16:creationId xmlns:a16="http://schemas.microsoft.com/office/drawing/2014/main" id="{00000000-0008-0000-0000-000036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80</xdr:row>
          <xdr:rowOff>0</xdr:rowOff>
        </xdr:from>
        <xdr:to>
          <xdr:col>2</xdr:col>
          <xdr:colOff>1021080</xdr:colOff>
          <xdr:row>81</xdr:row>
          <xdr:rowOff>144780</xdr:rowOff>
        </xdr:to>
        <xdr:sp macro="" textlink="">
          <xdr:nvSpPr>
            <xdr:cNvPr id="13367" name="cbUseDimensionFormatting" hidden="1">
              <a:extLst>
                <a:ext uri="{63B3BB69-23CF-44E3-9099-C40C66FF867C}">
                  <a14:compatExt spid="_x0000_s13367"/>
                </a:ext>
                <a:ext uri="{FF2B5EF4-FFF2-40B4-BE49-F238E27FC236}">
                  <a16:creationId xmlns:a16="http://schemas.microsoft.com/office/drawing/2014/main" id="{00000000-0008-0000-0000-0000373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7432" rIns="0" bIns="27432" anchor="ctr" upright="1"/>
            <a:lstStyle/>
            <a:p>
              <a:pPr algn="l" rtl="0">
                <a:defRPr sz="1000"/>
              </a:pPr>
              <a:r>
                <a:rPr lang="en-CA" sz="800" b="0" i="0" u="none" strike="noStrike" baseline="0">
                  <a:solidFill>
                    <a:srgbClr val="000000"/>
                  </a:solidFill>
                  <a:latin typeface="Segoe UI"/>
                  <a:cs typeface="Segoe UI"/>
                </a:rPr>
                <a:t>Apply</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411480</xdr:colOff>
      <xdr:row>1</xdr:row>
      <xdr:rowOff>175260</xdr:rowOff>
    </xdr:from>
    <xdr:to>
      <xdr:col>34</xdr:col>
      <xdr:colOff>263313</xdr:colOff>
      <xdr:row>17</xdr:row>
      <xdr:rowOff>160656</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411480" y="358140"/>
          <a:ext cx="20578233" cy="2911476"/>
        </a:xfrm>
        <a:prstGeom prst="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CA" sz="1600" b="1">
              <a:solidFill>
                <a:sysClr val="windowText" lastClr="000000"/>
              </a:solidFill>
            </a:rPr>
            <a:t>Steps to use this template/favourite -</a:t>
          </a:r>
        </a:p>
        <a:p>
          <a:pPr algn="l"/>
          <a:endParaRPr lang="en-CA" sz="1100">
            <a:solidFill>
              <a:sysClr val="windowText" lastClr="000000"/>
            </a:solidFill>
          </a:endParaRPr>
        </a:p>
        <a:p>
          <a:pPr algn="l"/>
          <a:r>
            <a:rPr lang="en-CA" sz="1100">
              <a:solidFill>
                <a:sysClr val="windowText" lastClr="000000"/>
              </a:solidFill>
            </a:rPr>
            <a:t>1.  Enter</a:t>
          </a:r>
          <a:r>
            <a:rPr lang="en-CA" sz="1100" baseline="0">
              <a:solidFill>
                <a:sysClr val="windowText" lastClr="000000"/>
              </a:solidFill>
            </a:rPr>
            <a:t> </a:t>
          </a:r>
          <a:r>
            <a:rPr lang="en-CA" sz="1100" b="1" baseline="0">
              <a:solidFill>
                <a:sysClr val="windowText" lastClr="000000"/>
              </a:solidFill>
            </a:rPr>
            <a:t>Project Name </a:t>
          </a:r>
          <a:r>
            <a:rPr lang="en-CA" sz="1100" baseline="0">
              <a:solidFill>
                <a:sysClr val="windowText" lastClr="000000"/>
              </a:solidFill>
            </a:rPr>
            <a:t>and </a:t>
          </a:r>
          <a:r>
            <a:rPr lang="en-CA" sz="1100" b="1" baseline="0">
              <a:solidFill>
                <a:sysClr val="windowText" lastClr="000000"/>
              </a:solidFill>
            </a:rPr>
            <a:t>Project Description </a:t>
          </a:r>
          <a:r>
            <a:rPr lang="en-CA" sz="1100" baseline="0">
              <a:solidFill>
                <a:sysClr val="windowText" lastClr="000000"/>
              </a:solidFill>
            </a:rPr>
            <a:t>in </a:t>
          </a:r>
          <a:r>
            <a:rPr lang="en-CA" sz="1100" b="1" i="1" u="sng" baseline="0">
              <a:solidFill>
                <a:sysClr val="windowText" lastClr="000000"/>
              </a:solidFill>
            </a:rPr>
            <a:t>"Header"</a:t>
          </a:r>
          <a:r>
            <a:rPr lang="en-CA" sz="1100" b="1" i="1" baseline="0">
              <a:solidFill>
                <a:sysClr val="windowText" lastClr="000000"/>
              </a:solidFill>
            </a:rPr>
            <a:t> </a:t>
          </a:r>
          <a:r>
            <a:rPr lang="en-CA" sz="1100" baseline="0">
              <a:solidFill>
                <a:sysClr val="windowText" lastClr="000000"/>
              </a:solidFill>
            </a:rPr>
            <a:t>Sheet</a:t>
          </a:r>
        </a:p>
        <a:p>
          <a:pPr algn="l"/>
          <a:r>
            <a:rPr lang="en-CA" sz="1100" baseline="0">
              <a:solidFill>
                <a:sysClr val="windowText" lastClr="000000"/>
              </a:solidFill>
            </a:rPr>
            <a:t>2.  Identify the Realignment Scenario based on </a:t>
          </a:r>
          <a:r>
            <a:rPr lang="en-CA" sz="1100" b="1" i="1" u="sng" baseline="0">
              <a:solidFill>
                <a:sysClr val="windowText" lastClr="000000"/>
              </a:solidFill>
            </a:rPr>
            <a:t>"Main Sheet"</a:t>
          </a:r>
          <a:r>
            <a:rPr lang="en-CA" sz="1100" b="1" i="1" baseline="0">
              <a:solidFill>
                <a:sysClr val="windowText" lastClr="000000"/>
              </a:solidFill>
            </a:rPr>
            <a:t> </a:t>
          </a:r>
          <a:r>
            <a:rPr lang="en-CA" sz="1100" baseline="0">
              <a:solidFill>
                <a:sysClr val="windowText" lastClr="000000"/>
              </a:solidFill>
            </a:rPr>
            <a:t>and enter records in respective sheets (01/02/03/04)</a:t>
          </a:r>
        </a:p>
        <a:p>
          <a:pPr algn="l"/>
          <a:r>
            <a:rPr lang="en-CA" sz="1100" baseline="0">
              <a:solidFill>
                <a:sysClr val="windowText" lastClr="000000"/>
              </a:solidFill>
            </a:rPr>
            <a:t>3.  </a:t>
          </a:r>
          <a:r>
            <a:rPr lang="en-CA" sz="1100" b="1" baseline="0">
              <a:solidFill>
                <a:srgbClr val="FF0000"/>
              </a:solidFill>
            </a:rPr>
            <a:t>Important Note- Keep the step numbers in all data sheets unique.</a:t>
          </a:r>
        </a:p>
        <a:p>
          <a:pPr algn="l"/>
          <a:r>
            <a:rPr lang="en-CA" sz="1100" baseline="0">
              <a:solidFill>
                <a:sysClr val="windowText" lastClr="000000"/>
              </a:solidFill>
            </a:rPr>
            <a:t>     </a:t>
          </a:r>
          <a:r>
            <a:rPr lang="en-CA" sz="1100" b="1" baseline="0">
              <a:solidFill>
                <a:srgbClr val="FF0000"/>
              </a:solidFill>
            </a:rPr>
            <a:t>Step numbers should not be duplicated within one sheet and also between multiple sheets</a:t>
          </a:r>
        </a:p>
        <a:p>
          <a:pPr algn="l"/>
          <a:r>
            <a:rPr lang="en-CA" sz="1100" b="1" baseline="0">
              <a:solidFill>
                <a:srgbClr val="FF0000"/>
              </a:solidFill>
            </a:rPr>
            <a:t>     Step numbers should not be missed out in order between all sheets</a:t>
          </a:r>
        </a:p>
        <a:p>
          <a:pPr algn="l"/>
          <a:r>
            <a:rPr lang="en-CA" sz="1100" b="1" baseline="0">
              <a:solidFill>
                <a:srgbClr val="FF0000"/>
              </a:solidFill>
            </a:rPr>
            <a:t>     First step in each table should be the smallest in the table</a:t>
          </a:r>
        </a:p>
        <a:p>
          <a:pPr algn="l"/>
          <a:r>
            <a:rPr lang="en-CA" sz="1100" b="1" baseline="0">
              <a:solidFill>
                <a:srgbClr val="FF0000"/>
              </a:solidFill>
            </a:rPr>
            <a:t>     More than one attribute realignemnt can not be done in one single step / table record </a:t>
          </a:r>
        </a:p>
        <a:p>
          <a:pPr algn="l"/>
          <a:r>
            <a:rPr lang="en-CA" sz="1100" b="1" baseline="0">
              <a:solidFill>
                <a:srgbClr val="FF0000"/>
              </a:solidFill>
            </a:rPr>
            <a:t>     If one of the tables is completely empty, then enter #N/A in Step# column to completely ignore that table.</a:t>
          </a:r>
        </a:p>
        <a:p>
          <a:pPr algn="l"/>
          <a:r>
            <a:rPr lang="en-CA" sz="1100" b="1" baseline="0">
              <a:solidFill>
                <a:srgbClr val="FF0000"/>
              </a:solidFill>
            </a:rPr>
            <a:t>     Make sure that the table size is the same as where you have updated data.</a:t>
          </a:r>
        </a:p>
        <a:p>
          <a:pPr algn="l"/>
          <a:r>
            <a:rPr lang="en-CA" sz="1100" b="0" baseline="0">
              <a:solidFill>
                <a:sysClr val="windowText" lastClr="000000"/>
              </a:solidFill>
            </a:rPr>
            <a:t>4.  Run the macro to consolidate the records and generate realignment file in IBP format in </a:t>
          </a:r>
          <a:r>
            <a:rPr lang="en-CA" sz="1100" b="1" i="1" u="sng" baseline="0">
              <a:solidFill>
                <a:sysClr val="windowText" lastClr="000000"/>
              </a:solidFill>
            </a:rPr>
            <a:t>"Realignment Load File" </a:t>
          </a:r>
          <a:r>
            <a:rPr lang="en-CA" sz="1100" b="0" baseline="0">
              <a:solidFill>
                <a:sysClr val="windowText" lastClr="000000"/>
              </a:solidFill>
            </a:rPr>
            <a:t>Sheet</a:t>
          </a:r>
        </a:p>
        <a:p>
          <a:pPr algn="l"/>
          <a:r>
            <a:rPr lang="en-CA" sz="1100" b="0" baseline="0">
              <a:solidFill>
                <a:sysClr val="windowText" lastClr="000000"/>
              </a:solidFill>
            </a:rPr>
            <a:t>5.  Copy data to a separate excel workbook from the "Realignment Load File" (Direct copy paste. Not just the values) and make the below updates to the copied data-</a:t>
          </a:r>
        </a:p>
        <a:p>
          <a:pPr algn="l"/>
          <a:r>
            <a:rPr lang="en-CA" sz="1100" b="0" baseline="0">
              <a:solidFill>
                <a:sysClr val="windowText" lastClr="000000"/>
              </a:solidFill>
            </a:rPr>
            <a:t>     - Delete Column A and Column AC i.e. First and Last Column</a:t>
          </a:r>
        </a:p>
        <a:p>
          <a:pPr algn="l"/>
          <a:r>
            <a:rPr lang="en-CA" sz="1100" b="0" baseline="0">
              <a:solidFill>
                <a:sysClr val="windowText" lastClr="000000"/>
              </a:solidFill>
            </a:rPr>
            <a:t>6. Save the file as a CSV and upload in IBP Web UI</a:t>
          </a:r>
          <a:br>
            <a:rPr lang="en-CA" sz="1100" b="1" baseline="0">
              <a:solidFill>
                <a:srgbClr val="FF0000"/>
              </a:solidFill>
            </a:rPr>
          </a:br>
          <a:r>
            <a:rPr lang="en-CA" sz="1100">
              <a:solidFill>
                <a:sysClr val="windowText" lastClr="000000"/>
              </a:solidFill>
            </a:rPr>
            <a:t>		</a:t>
          </a:r>
        </a:p>
      </xdr:txBody>
    </xdr:sp>
    <xdr:clientData/>
  </xdr:twoCellAnchor>
  <xdr:twoCellAnchor>
    <xdr:from>
      <xdr:col>0</xdr:col>
      <xdr:colOff>381000</xdr:colOff>
      <xdr:row>18</xdr:row>
      <xdr:rowOff>15240</xdr:rowOff>
    </xdr:from>
    <xdr:to>
      <xdr:col>34</xdr:col>
      <xdr:colOff>299508</xdr:colOff>
      <xdr:row>20</xdr:row>
      <xdr:rowOff>12486</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381000" y="3307080"/>
          <a:ext cx="20644908" cy="363006"/>
        </a:xfrm>
        <a:prstGeom prst="rect">
          <a:avLst/>
        </a:prstGeom>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l"/>
          <a:r>
            <a:rPr lang="en-CA" sz="1050"/>
            <a:t>This is a techinical</a:t>
          </a:r>
          <a:r>
            <a:rPr lang="en-CA" sz="1050" baseline="0"/>
            <a:t> sheet to enable the "Realignment Sheet" to be saved as a Favourite/Template. Do not delete this sheet</a:t>
          </a:r>
          <a:endParaRPr lang="en-CA" sz="105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18</xdr:row>
      <xdr:rowOff>66675</xdr:rowOff>
    </xdr:from>
    <xdr:to>
      <xdr:col>9</xdr:col>
      <xdr:colOff>201893</xdr:colOff>
      <xdr:row>22</xdr:row>
      <xdr:rowOff>95570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4010025" y="3495675"/>
          <a:ext cx="4621493" cy="790895"/>
        </a:xfrm>
        <a:prstGeom prst="rect">
          <a:avLst/>
        </a:prstGeom>
        <a:ln>
          <a:noFill/>
        </a:ln>
        <a:effectLst>
          <a:outerShdw blurRad="190500" algn="tl" rotWithShape="0">
            <a:srgbClr val="000000">
              <a:alpha val="70000"/>
            </a:srgbClr>
          </a:outerShdw>
        </a:effec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9619B2-3D40-4CF2-8716-4EC122049AA6}" name="HeaderTable" displayName="HeaderTable" ref="A1:AB2" totalsRowShown="0" headerRowDxfId="197" dataDxfId="195" headerRowBorderDxfId="196" tableBorderDxfId="194" totalsRowBorderDxfId="193">
  <autoFilter ref="A1:AB2" xr:uid="{C02D0D36-22E9-4133-B22B-07AC6F70BB55}"/>
  <tableColumns count="28">
    <tableColumn id="1" xr3:uid="{B9EE8492-87B4-4757-A90B-AF17E860E6A5}" name="Step #" dataDxfId="192"/>
    <tableColumn id="2" xr3:uid="{EF82BEAE-80A6-4861-886D-98234F93A588}" name="Section" dataDxfId="191"/>
    <tableColumn id="3" xr3:uid="{CC39DCE7-C526-4879-9D74-586055C5FE47}" name="Project-Name" dataDxfId="190"/>
    <tableColumn id="4" xr3:uid="{8856DC6D-A3FB-4A9A-B021-59E1A639B75C}" name="Project-Description" dataDxfId="189"/>
    <tableColumn id="5" xr3:uid="{0DD8360C-8D37-4BF4-973C-1DE94C34ED88}" name="Project-Planning Area" dataDxfId="188"/>
    <tableColumn id="6" xr3:uid="{D4F2E679-B1E8-4D10-8B3F-22B2A83EC07B}" name="Project-Status" dataDxfId="187"/>
    <tableColumn id="7" xr3:uid="{3C93D849-47C6-4D68-AA32-FC374D683B85}" name="Step-Sequence" dataDxfId="186"/>
    <tableColumn id="8" xr3:uid="{0D87B391-B3BA-4B6E-BD13-1E228DA6EF54}" name="Step-Name" dataDxfId="185"/>
    <tableColumn id="9" xr3:uid="{758DA82F-6A47-4152-9963-070D4515AFBE}" name="Step-Description" dataDxfId="184"/>
    <tableColumn id="10" xr3:uid="{23AAA041-C805-4877-BCC4-E4D7FCE674C8}" name="Step-Adjust Master Data" dataDxfId="183"/>
    <tableColumn id="11" xr3:uid="{78D41EDC-3CD5-4373-BA66-28D4689CB361}" name="Step-Adjust Key Figure Values" dataDxfId="182"/>
    <tableColumn id="12" xr3:uid="{9BFDFDD5-9745-47C7-BE14-33A82A2E11C1}" name="Step-Generate Missing Target Planning Objects" dataDxfId="181"/>
    <tableColumn id="13" xr3:uid="{E39D2974-9333-432E-AA28-4978745E463D}" name="Step-Delete Source Planning Objects" dataDxfId="180"/>
    <tableColumn id="14" xr3:uid="{E370FF0F-9BB7-401B-8E62-7A0DA52BD9F1}" name="Mapping-Attribute" dataDxfId="179"/>
    <tableColumn id="15" xr3:uid="{712FBAA7-74F7-493C-A8B7-AB39B41AE1A2}" name="Mapping-Selection Option" dataDxfId="178"/>
    <tableColumn id="16" xr3:uid="{AA6B3206-F6AC-4C2E-82D0-04B4CC6775F4}" name="Mapping-Source Value" dataDxfId="177"/>
    <tableColumn id="17" xr3:uid="{306F5D2C-A4CB-4AFB-A524-1B14FD8F21FA}" name="Mapping-Target Value" dataDxfId="176"/>
    <tableColumn id="18" xr3:uid="{646EFE68-73D2-4E29-9723-1D5C08EE38B5}" name="Selection-Attribute" dataDxfId="175"/>
    <tableColumn id="19" xr3:uid="{6E6C6C91-273C-4178-9574-E199F8BEC097}" name="Selection-Option" dataDxfId="174"/>
    <tableColumn id="20" xr3:uid="{1FA7AAE6-45D1-4E42-9AC1-258C481EA4BD}" name="Selection-Attribute Value" dataDxfId="173"/>
    <tableColumn id="21" xr3:uid="{7FBC8BE1-CACB-4D98-9250-2FB8F90C3928}" name="Key Figure Options-Selection Option" dataDxfId="172"/>
    <tableColumn id="22" xr3:uid="{32589E52-2D08-428E-B6DF-19695925E8C9}" name="Key Figure Options-Key Figure Group" dataDxfId="171"/>
    <tableColumn id="23" xr3:uid="{4FAD895A-8418-4FA1-A4D8-4C50AF695785}" name="Key Figure Options-Adjust Source Key Figure Values" dataDxfId="170"/>
    <tableColumn id="24" xr3:uid="{F7DBF493-1E79-4C3E-BE3D-843D46578779}" name="Key Figure Options-Adjust Target Key Figure Values" dataDxfId="169"/>
    <tableColumn id="25" xr3:uid="{81C8DE94-73D7-4B09-AFAA-45C36EE65C59}" name="Key Figure Options-Source Key Figure Percentage to be Used" dataDxfId="168"/>
    <tableColumn id="26" xr3:uid="{A79D5B8E-1467-4D1F-9CE0-A908A1FC1B73}" name="Key Figure Options-Start Date" dataDxfId="167"/>
    <tableColumn id="27" xr3:uid="{7A88C67D-BF15-4AD9-A081-3A538A67BA56}" name="Key Figure Options-End Date" dataDxfId="166"/>
    <tableColumn id="28" xr3:uid="{F5E40031-5C64-4E52-81EF-231BA69832CF}" name="Key Figure-Key Figure" dataDxfId="165"/>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3D011BB-5B16-45F5-99DF-443E9EA1B4F1}" name="Table1" displayName="Table1" ref="A2:F52" totalsRowShown="0" headerRowDxfId="164" dataDxfId="162" headerRowBorderDxfId="163" tableBorderDxfId="161" totalsRowBorderDxfId="160">
  <autoFilter ref="A2:F52" xr:uid="{AAEEDED8-22E1-45E2-B0D4-45E4BE3C1AC8}"/>
  <tableColumns count="6">
    <tableColumn id="6" xr3:uid="{F4B383B1-1041-4438-97D6-F81EA1D2AAAE}" name="Step #" dataDxfId="159"/>
    <tableColumn id="1" xr3:uid="{391F20C4-A539-40B2-A14C-4F339E40DCFC}" name="LOCIDFR" dataDxfId="158"/>
    <tableColumn id="2" xr3:uid="{FBB84213-5A9B-44CF-908F-FF8AA75C22CA}" name="LOCIDTO" dataDxfId="157"/>
    <tableColumn id="3" xr3:uid="{226389AC-72D0-4D0F-ADB6-41F1ABF20223}" name="PRDID" dataDxfId="156"/>
    <tableColumn id="4" xr3:uid="{59324361-67DC-4E1B-823B-9222AABD676F}" name="ZPCID" dataDxfId="155"/>
    <tableColumn id="5" xr3:uid="{816AD07A-0EB5-4F19-97E9-53E05B29C91B}" name="CUSTID" dataDxfId="154"/>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6EF7265-62A7-4109-B852-38903BA27AC0}" name="T01_Selection" displayName="T01_Selection" ref="J2:L152" totalsRowShown="0">
  <autoFilter ref="J2:L152" xr:uid="{34D9081F-CEB0-478E-9623-BB9071C15F51}"/>
  <tableColumns count="3">
    <tableColumn id="3" xr3:uid="{AFEE303A-25CE-4536-8B11-E2CD099DBC28}" name="Check" dataDxfId="153"/>
    <tableColumn id="1" xr3:uid="{41636369-9080-43A9-BE83-5F6FAFA2C54B}" name="Step#">
      <calculatedColumnFormula>VLOOKUP(T01_Selection[[#This Row],[Check]],Table1[#All],1,FALSE)</calculatedColumnFormula>
    </tableColumn>
    <tableColumn id="2" xr3:uid="{4FAD101E-9D8B-40CA-B73F-A0753555948C}" name="Selectio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D2759D7-0062-466A-BB0D-98600662F69B}" name="Table2" displayName="Table2" ref="A52:F102" totalsRowShown="0" headerRowDxfId="152" dataDxfId="150" headerRowBorderDxfId="151" tableBorderDxfId="149" totalsRowBorderDxfId="148">
  <autoFilter ref="A52:F102" xr:uid="{BD8C3CE1-DE63-4838-80C2-8ECD96D0425E}"/>
  <tableColumns count="6">
    <tableColumn id="6" xr3:uid="{72D5A30C-9BF7-45CA-9E90-E35DA23DDF9A}" name="Step #" dataDxfId="147"/>
    <tableColumn id="1" xr3:uid="{8698D7DC-A1B1-4409-AE65-CEC0206E9150}" name="ZPCIDFR" dataDxfId="146"/>
    <tableColumn id="2" xr3:uid="{491C91EA-CCF8-45C6-8ADF-B9E0CC09A8EE}" name="ZPCIDTO" dataDxfId="145"/>
    <tableColumn id="3" xr3:uid="{23B1B2F8-5495-4580-B98D-875F5D290D5B}" name="PRDID" dataDxfId="144"/>
    <tableColumn id="4" xr3:uid="{3A99D24C-440A-4C2C-8869-D566C467F5E8}" name="LOCID" dataDxfId="143"/>
    <tableColumn id="5" xr3:uid="{BD7708D0-248E-4D70-ADAC-F21CD63AABAF}" name="CUSTID" dataDxfId="142"/>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DD56FC6-7489-4C1B-B59E-AEE227AF9C10}" name="T02_Selection" displayName="T02_Selection" ref="J152:L302" totalsRowShown="0">
  <autoFilter ref="J152:L302" xr:uid="{846A1E2B-278D-4E08-B087-38F8D154746E}"/>
  <tableColumns count="3">
    <tableColumn id="3" xr3:uid="{8A9D85A4-7BA4-4E6B-BDC5-2F5155D2CD4A}" name="Check" dataDxfId="141"/>
    <tableColumn id="1" xr3:uid="{564DA557-392D-4F73-8E2C-7F08FA2FE453}" name="Step#" dataDxfId="140">
      <calculatedColumnFormula>VLOOKUP(T02_Selection[[#This Row],[Check]],Table2[#All],1,FALSE)</calculatedColumnFormula>
    </tableColumn>
    <tableColumn id="2" xr3:uid="{1D776787-70A7-408F-BBFA-C5B26361B4A5}" name="Selection" dataDxfId="139"/>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81FABBE-FE36-4691-BA66-BD0FE57E6873}" name="Table3" displayName="Table3" ref="A102:F152" totalsRowShown="0" headerRowDxfId="138" dataDxfId="137">
  <autoFilter ref="A102:F152" xr:uid="{B63582A7-90B9-448A-B0E2-55DF65F57DB0}"/>
  <tableColumns count="6">
    <tableColumn id="6" xr3:uid="{C1E509CE-CE11-414E-A5CB-F67D7AC67314}" name="Step #" dataDxfId="136"/>
    <tableColumn id="1" xr3:uid="{FFBABF54-23C8-4441-A055-636C89DC19C4}" name="CUSTIDFR" dataDxfId="135"/>
    <tableColumn id="2" xr3:uid="{89A29B58-5DF3-422C-BA7F-6C3AC533E7B4}" name="CUSTIDTO" dataDxfId="134"/>
    <tableColumn id="3" xr3:uid="{03FE01F2-0C2F-4440-8EB0-B613CA39E2D3}" name="PRDID" dataDxfId="133"/>
    <tableColumn id="4" xr3:uid="{D29035FC-A9EC-4520-A9FC-1AFA8E59F01F}" name="ZPCID" dataDxfId="132"/>
    <tableColumn id="5" xr3:uid="{616FC98B-48E7-4946-A9A1-B50FB0C683A7}" name="LOCID" dataDxfId="131"/>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0F1BD0D-9181-4E25-A841-7F37C45312B4}" name="T03_Selection" displayName="T03_Selection" ref="J302:L452" totalsRowShown="0">
  <autoFilter ref="J302:L452" xr:uid="{19E29239-36BF-42AC-8893-0E7C39768ABA}"/>
  <tableColumns count="3">
    <tableColumn id="3" xr3:uid="{58797243-4F6F-445F-8377-3A06E8B9E6A6}" name="Check" dataDxfId="130"/>
    <tableColumn id="1" xr3:uid="{782D8E13-C5FC-4142-A599-1CA34C1D1EF6}" name="Step#" dataDxfId="129">
      <calculatedColumnFormula>VLOOKUP(T03_Selection[[#This Row],[Check]],Table3[#All],1,FALSE)</calculatedColumnFormula>
    </tableColumn>
    <tableColumn id="2" xr3:uid="{CE47B9E0-5031-4EC3-A755-361E9DA03937}" name="Selection" dataDxfId="128"/>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FB03E6C-9455-4D7E-AFF0-7F09AA5F5D4C}" name="Table4" displayName="Table4" ref="A152:F252" totalsRowShown="0" headerRowDxfId="127" dataDxfId="126" tableBorderDxfId="125">
  <autoFilter ref="A152:F252" xr:uid="{55642CCB-7125-48B9-9338-CB3D697A5E50}"/>
  <tableColumns count="6">
    <tableColumn id="6" xr3:uid="{505F6D5D-8954-4E24-9C28-044BAB7C85F2}" name="Step #" dataDxfId="124"/>
    <tableColumn id="1" xr3:uid="{D4A66044-FE54-42AB-A5A0-F59B2A834881}" name="PRDIDFR" dataDxfId="123"/>
    <tableColumn id="2" xr3:uid="{9BEA7ADD-81F6-4880-A05B-6308686C5B4E}" name="PRDIDTO" dataDxfId="122"/>
    <tableColumn id="3" xr3:uid="{71F27168-95CD-4CA8-90EC-AB860517BAA5}" name="LOCID" dataDxfId="121"/>
    <tableColumn id="4" xr3:uid="{EEF473BC-0413-4B67-B23A-D098DE2615FD}" name="ZPCID" dataDxfId="120"/>
    <tableColumn id="5" xr3:uid="{C906D54C-4894-4A99-B7A3-D54D11F8D2B2}" name="CUSTID" dataDxfId="119"/>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CDD5706-3646-4B4B-9B52-E8DF0FCC5C93}" name="T04_Selection" displayName="T04_Selection" ref="J452:L752" totalsRowShown="0">
  <autoFilter ref="J452:L752" xr:uid="{A67588F6-F898-4CDF-8031-650190CD97CE}"/>
  <tableColumns count="3">
    <tableColumn id="3" xr3:uid="{6BE1149A-A4E4-4AC6-9475-B7CFE79BF1DA}" name="Check" dataDxfId="118"/>
    <tableColumn id="1" xr3:uid="{F10A8DB9-32FD-4D7D-80D0-2BFE5622C061}" name="Step#" dataDxfId="117">
      <calculatedColumnFormula>VLOOKUP(T04_Selection[[#This Row],[Check]],Table4[#All],1,FALSE)</calculatedColumnFormula>
    </tableColumn>
    <tableColumn id="2" xr3:uid="{12AE8F17-FC74-4315-B334-D192B529AEE3}" name="Selection" dataDxfId="116"/>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C98E6E5-1A07-4317-8D84-A3B256D49882}" name="R_Step" displayName="R_Step" ref="A2:AB252" totalsRowShown="0" headerRowDxfId="115" dataDxfId="113" headerRowBorderDxfId="114" tableBorderDxfId="112">
  <autoFilter ref="A2:AB252" xr:uid="{D2089616-C61D-4875-BBF4-305EBA7DCCEA}"/>
  <tableColumns count="28">
    <tableColumn id="1" xr3:uid="{FE61354D-3976-41FF-AAF2-4E248C7EB2CC}" name="Step #" dataDxfId="111">
      <calculatedColumnFormula>Table1[[#This Row],[Step '#]]</calculatedColumnFormula>
    </tableColumn>
    <tableColumn id="2" xr3:uid="{224DDE0B-45E6-4FD3-ACBD-1676CDB5A8B1}" name="Section" dataDxfId="110"/>
    <tableColumn id="3" xr3:uid="{8DEA2C18-631A-4D8A-A280-6A4CBCC72E82}" name="Project-Name" dataDxfId="109"/>
    <tableColumn id="4" xr3:uid="{A5A7CDDA-ECE0-4831-8AE9-45F7EF84797E}" name="Project-Description" dataDxfId="108"/>
    <tableColumn id="5" xr3:uid="{6F55EE71-224F-4F84-B386-0C65660930CF}" name="Project-Planning Area" dataDxfId="107"/>
    <tableColumn id="6" xr3:uid="{D77BC755-7F7D-48A9-8EC5-8F0A41221C7B}" name="Project-Status" dataDxfId="106"/>
    <tableColumn id="7" xr3:uid="{23D71B46-39AB-43F0-86A9-76C791DDAC93}" name="Step-Sequence" dataDxfId="105" totalsRowDxfId="104">
      <calculatedColumnFormula>A3</calculatedColumnFormula>
    </tableColumn>
    <tableColumn id="8" xr3:uid="{B816E48B-98A7-4B07-A660-3002C8109E5E}" name="Step-Name" dataDxfId="103" totalsRowDxfId="102">
      <calculatedColumnFormula>A3</calculatedColumnFormula>
    </tableColumn>
    <tableColumn id="9" xr3:uid="{A934BFE8-7BF4-4B68-AD21-CCF898318565}" name="Step-Description" dataDxfId="101" totalsRowDxfId="100">
      <calculatedColumnFormula>_xlfn.CONCAT("Mat ", Table1[[#This Row],[PRDID]], " | PC ",Table1[[#This Row],[ZPCID]], " | FP ", Table1[[#This Row],[CUSTID]])</calculatedColumnFormula>
    </tableColumn>
    <tableColumn id="10" xr3:uid="{BD89208C-9595-484A-B49D-49B312220D96}" name="Step-Adjust Master Data" dataDxfId="99"/>
    <tableColumn id="11" xr3:uid="{38555419-0D3F-41DF-A68C-6A95A47C6AF7}" name="Step-Adjust Key Figure Values" dataDxfId="98"/>
    <tableColumn id="12" xr3:uid="{89A44CE9-7DBF-4E1F-A44D-162C4E16C712}" name="Step-Generate Missing Target Planning Objects" dataDxfId="97"/>
    <tableColumn id="13" xr3:uid="{74823CD8-DFF3-46AD-8054-9FFE4D08134E}" name="Step-Delete Source Planning Objects" dataDxfId="96"/>
    <tableColumn id="14" xr3:uid="{3EB72954-4740-4AE3-B0A2-3416681D0FE8}" name="Mapping-Attribute" dataDxfId="95"/>
    <tableColumn id="15" xr3:uid="{B5542ED5-174A-4C37-8208-5985B70A7FCF}" name="Mapping-Selection Option" dataDxfId="94"/>
    <tableColumn id="16" xr3:uid="{C6BBF50A-5E9F-48B1-9B1C-9187953D9041}" name="Mapping-Source Value" dataDxfId="93"/>
    <tableColumn id="17" xr3:uid="{6FBC4304-77CC-4308-92F4-822201A5787D}" name="Mapping-Target Value" dataDxfId="92"/>
    <tableColumn id="18" xr3:uid="{3BF11BDC-0884-4536-BF83-5E67A01A4387}" name="Selection-Attribute" dataDxfId="91"/>
    <tableColumn id="19" xr3:uid="{84CFBE84-C3FB-48DC-B8AB-8FCC33080981}" name="Selection-Option" dataDxfId="90"/>
    <tableColumn id="20" xr3:uid="{75925EE5-282F-43C3-90BB-15F0B4D30583}" name="Selection-Attribute Value" dataDxfId="89"/>
    <tableColumn id="21" xr3:uid="{A460DA06-011D-4341-9FE5-7D234EF3375B}" name="Key Figure Options-Selection Option" dataDxfId="88"/>
    <tableColumn id="22" xr3:uid="{B7E01CEE-7CCA-442D-A892-80BE9AAB4D4C}" name="Key Figure Options-Key Figure Group" dataDxfId="87"/>
    <tableColumn id="23" xr3:uid="{50082D86-9750-45A5-9827-A0C8EC07CA23}" name="Key Figure Options-Adjust Source Key Figure Values" dataDxfId="86"/>
    <tableColumn id="24" xr3:uid="{EC64AB22-8EA6-442A-BA87-3D252B738AD7}" name="Key Figure Options-Adjust Target Key Figure Values" dataDxfId="85"/>
    <tableColumn id="25" xr3:uid="{356A6221-4B84-4A42-8CD6-2823876D5ECC}" name="Key Figure Options-Source Key Figure Percentage to be Used" dataDxfId="84"/>
    <tableColumn id="26" xr3:uid="{44A31A39-45B2-4CAC-89B2-B688D3E7741D}" name="Key Figure Options-Start Date" dataDxfId="83"/>
    <tableColumn id="27" xr3:uid="{2FA7C571-7ABE-4FAC-8553-FD28146C281E}" name="Key Figure Options-End Date" dataDxfId="82"/>
    <tableColumn id="28" xr3:uid="{A3685DE6-4811-4167-B8F4-311F456CB417}" name="Key Figure-Key Figure" dataDxfId="81"/>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919A7A3-3829-4B48-8A0D-6F524566882F}" name="R_Mapping" displayName="R_Mapping" ref="A2:AB252" totalsRowShown="0" headerRowDxfId="80" dataDxfId="79">
  <autoFilter ref="A2:AB252" xr:uid="{70FB72B4-9B8E-449A-8626-3FAB8E6B7EEE}"/>
  <tableColumns count="28">
    <tableColumn id="1" xr3:uid="{B2297D24-E488-4AE1-9B31-C3452A6F92CD}" name="Step #" dataDxfId="78">
      <calculatedColumnFormula>Table1[[#This Row],[Step '#]]</calculatedColumnFormula>
    </tableColumn>
    <tableColumn id="2" xr3:uid="{510B6F91-D0CA-4A7B-944C-8CE61D02E6DA}" name="Section" dataDxfId="77"/>
    <tableColumn id="3" xr3:uid="{8D95E145-6E2A-4AA6-99E8-72AC1017BB6C}" name="Project-Name" dataDxfId="76"/>
    <tableColumn id="4" xr3:uid="{E32C34C7-A151-4F7C-A5FE-B2A5FC86CBC9}" name="Project-Description" dataDxfId="75"/>
    <tableColumn id="5" xr3:uid="{4CDF6AC1-5187-488A-AD29-71D1CB97C1BA}" name="Project-Planning Area" dataDxfId="74"/>
    <tableColumn id="6" xr3:uid="{97AE191F-656E-457E-9A57-0EA85063C119}" name="Project-Status" dataDxfId="73"/>
    <tableColumn id="7" xr3:uid="{DB07B8C4-85F2-4352-8FF4-4C8CF1C9F610}" name="Step-Sequence" dataDxfId="72">
      <calculatedColumnFormula>A3</calculatedColumnFormula>
    </tableColumn>
    <tableColumn id="8" xr3:uid="{3C831378-D98D-41A2-8C5E-72FE2EBE2CF6}" name="Step-Name" dataDxfId="71">
      <calculatedColumnFormula>A3</calculatedColumnFormula>
    </tableColumn>
    <tableColumn id="9" xr3:uid="{EBA94880-065C-4B6F-AABF-C75F54B04D45}" name="Step-Description" dataDxfId="70"/>
    <tableColumn id="10" xr3:uid="{BD711473-BBE1-46EF-9F7B-FA1803003CCB}" name="Step-Adjust Master Data" dataDxfId="69"/>
    <tableColumn id="11" xr3:uid="{CA8B8F07-5A42-4AEB-A04C-529E1347760B}" name="Step-Adjust Key Figure Values" dataDxfId="68"/>
    <tableColumn id="12" xr3:uid="{ED028C05-2510-4F3B-947A-368AFF8234FA}" name="Step-Generate Missing Target Planning Objects" dataDxfId="67"/>
    <tableColumn id="13" xr3:uid="{536846D6-07CD-4177-976E-DC04428B64E2}" name="Step-Delete Source Planning Objects" dataDxfId="66"/>
    <tableColumn id="14" xr3:uid="{1884011B-0268-4B25-8069-894CEB602082}" name="Mapping-Attribute" dataDxfId="65"/>
    <tableColumn id="15" xr3:uid="{4E413FBF-2757-49C0-8570-874FBB5B1697}" name="Mapping-Selection Option" dataDxfId="64"/>
    <tableColumn id="16" xr3:uid="{8771E277-5872-4B7A-B9A1-D9BFB553F505}" name="Mapping-Source Value" dataDxfId="63">
      <calculatedColumnFormula>VLOOKUP(A3,Table2[#All],2,FALSE)</calculatedColumnFormula>
    </tableColumn>
    <tableColumn id="17" xr3:uid="{457601F2-A569-4480-AB26-3CBDEF741196}" name="Mapping-Target Value" dataDxfId="62">
      <calculatedColumnFormula>VLOOKUP(A3,Table1[#All],3,FALSE)</calculatedColumnFormula>
    </tableColumn>
    <tableColumn id="18" xr3:uid="{05FC74DD-3F7A-42B5-A447-48D8AA7AB913}" name="Selection-Attribute" dataDxfId="61"/>
    <tableColumn id="19" xr3:uid="{5807AE40-7600-469F-BBD0-4182EF76D16B}" name="Selection-Option" dataDxfId="60"/>
    <tableColumn id="20" xr3:uid="{F6B21BCE-05D6-4FE1-B44F-363D20DE230B}" name="Selection-Attribute Value" dataDxfId="59"/>
    <tableColumn id="21" xr3:uid="{51D6DF68-14C5-4EF5-A972-4FF878933421}" name="Key Figure Options-Selection Option" dataDxfId="58"/>
    <tableColumn id="22" xr3:uid="{DE70F36F-4BF3-45E0-9FAB-B8EC620FA950}" name="Key Figure Options-Key Figure Group" dataDxfId="57"/>
    <tableColumn id="23" xr3:uid="{7D8FD00B-0FDF-42E5-A670-E339CD836E10}" name="Key Figure Options-Adjust Source Key Figure Values" dataDxfId="56"/>
    <tableColumn id="24" xr3:uid="{20C6FECC-7090-4AAC-AD3E-39E8E1994CCC}" name="Key Figure Options-Adjust Target Key Figure Values" dataDxfId="55"/>
    <tableColumn id="25" xr3:uid="{C3BC4279-079F-4452-843E-C72CE6184437}" name="Key Figure Options-Source Key Figure Percentage to be Used" dataDxfId="54"/>
    <tableColumn id="26" xr3:uid="{00738ED3-6A56-4090-9E31-E3B120BF99ED}" name="Key Figure Options-Start Date" dataDxfId="53"/>
    <tableColumn id="27" xr3:uid="{535B2C04-12A7-4428-ACA4-5747401BAC6F}" name="Key Figure Options-End Date" dataDxfId="52"/>
    <tableColumn id="28" xr3:uid="{D07C1EDC-A991-4327-BC52-692AEB1B1B27}" name="Key Figure-Key Figure" dataDxfId="51"/>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4D3908E-53A6-43CF-8C51-51D04ACD9EB7}" name="R_Selection" displayName="R_Selection" ref="A2:AB752" totalsRowShown="0" headerRowDxfId="50">
  <autoFilter ref="A2:AB752" xr:uid="{61E858A1-D84E-4055-A5A0-EC4B64D85307}"/>
  <tableColumns count="28">
    <tableColumn id="1" xr3:uid="{AFF7A825-E25C-4EDD-8D1B-28481AD1C8D7}" name="Step #" dataDxfId="49"/>
    <tableColumn id="2" xr3:uid="{53907FA2-E489-41D9-AE88-EA6D5BD31252}" name="Section" dataDxfId="48"/>
    <tableColumn id="3" xr3:uid="{2E7B435E-67D4-4BC8-8CD7-1219BC88EF23}" name="Project-Name" dataDxfId="47"/>
    <tableColumn id="4" xr3:uid="{11C48383-3444-4304-A788-B6CEF84BD347}" name="Project-Description" dataDxfId="46"/>
    <tableColumn id="5" xr3:uid="{77F536AD-6A6C-421E-9F52-D3A1FCE7BA61}" name="Project-Planning Area" dataDxfId="45"/>
    <tableColumn id="6" xr3:uid="{B17A6842-30C3-4C95-A849-2EF5384BDAE2}" name="Project-Status" dataDxfId="44"/>
    <tableColumn id="7" xr3:uid="{38724D71-6FA2-4A78-A196-C1FE1DF20B30}" name="Step-Sequence" dataDxfId="43">
      <calculatedColumnFormula>A3</calculatedColumnFormula>
    </tableColumn>
    <tableColumn id="8" xr3:uid="{3C307F8E-60E4-45D1-B20F-3BA58D611454}" name="Step-Name" dataDxfId="42">
      <calculatedColumnFormula>A3</calculatedColumnFormula>
    </tableColumn>
    <tableColumn id="9" xr3:uid="{33162A9D-4C78-4300-8B19-F20CD61BA22C}" name="Step-Description" dataDxfId="41"/>
    <tableColumn id="10" xr3:uid="{5D8AB568-5561-4459-A3AB-4D60BD657B22}" name="Step-Adjust Master Data" dataDxfId="40"/>
    <tableColumn id="11" xr3:uid="{C55EFA55-442F-4AF0-BF2C-BB7810933024}" name="Step-Adjust Key Figure Values" dataDxfId="39"/>
    <tableColumn id="12" xr3:uid="{7A918608-4969-4B63-AE79-D61E27732B29}" name="Step-Generate Missing Target Planning Objects" dataDxfId="38"/>
    <tableColumn id="13" xr3:uid="{AAD10A6C-3E41-437B-8110-F547A00A14B8}" name="Step-Delete Source Planning Objects" dataDxfId="37"/>
    <tableColumn id="14" xr3:uid="{117C7704-3A69-4A28-B957-D53441A24CC5}" name="Mapping-Attribute" dataDxfId="36"/>
    <tableColumn id="15" xr3:uid="{0AD01291-394E-492E-A52B-ACF3DC1495C2}" name="Mapping-Selection Option" dataDxfId="35"/>
    <tableColumn id="16" xr3:uid="{63C818BF-D529-42F6-A704-6A97B9DDE42B}" name="Mapping-Source Value" dataDxfId="34"/>
    <tableColumn id="17" xr3:uid="{9C24B165-F4EC-41FF-B0DC-28F7143A83A5}" name="Mapping-Target Value" dataDxfId="33"/>
    <tableColumn id="18" xr3:uid="{FA255CD0-F422-41CC-BDA7-53E990DCB99F}" name="Selection-Attribute" dataDxfId="32"/>
    <tableColumn id="19" xr3:uid="{C5E9FD1C-243F-4013-AB74-2B89F2115FCE}" name="Selection-Option" dataDxfId="31"/>
    <tableColumn id="20" xr3:uid="{DD47E528-DD4D-49B1-80DF-22FB875A78DC}" name="Selection-Attribute Value" dataDxfId="30"/>
    <tableColumn id="21" xr3:uid="{CC5B36D6-EAED-4A2F-BA34-4487A67B31F4}" name="Key Figure Options-Selection Option"/>
    <tableColumn id="22" xr3:uid="{CA65E155-D857-4896-BCD9-111CED406CFA}" name="Key Figure Options-Key Figure Group"/>
    <tableColumn id="23" xr3:uid="{13EE7CF8-BDFD-4C10-9A32-DE8392AC3581}" name="Key Figure Options-Adjust Source Key Figure Values"/>
    <tableColumn id="24" xr3:uid="{A64C98AA-95DA-4B1A-ACF5-7FA629CF700D}" name="Key Figure Options-Adjust Target Key Figure Values"/>
    <tableColumn id="25" xr3:uid="{F42C1D77-83A8-4387-9CE7-A653B8FF2878}" name="Key Figure Options-Source Key Figure Percentage to be Used"/>
    <tableColumn id="26" xr3:uid="{DB39B8B9-C296-4A97-AAAF-2EB97C33861B}" name="Key Figure Options-Start Date"/>
    <tableColumn id="27" xr3:uid="{64A293A2-AF3D-47EA-A2DE-4DFBBAF7B47E}" name="Key Figure Options-End Date"/>
    <tableColumn id="28" xr3:uid="{7234B71A-189A-4A5F-BDD5-FF85CC8C8B56}" name="Key Figure-Key Figure"/>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8375FDE-BD3D-44F4-8082-4E914D223947}" name="R_KeyFigures" displayName="R_KeyFigures" ref="A2:AB252" totalsRowShown="0" headerRowDxfId="29" dataDxfId="28">
  <autoFilter ref="A2:AB252" xr:uid="{DDDAC40E-265A-4677-BD04-56552AC32EF2}"/>
  <tableColumns count="28">
    <tableColumn id="1" xr3:uid="{86ABEA34-2713-4CE8-9528-58B0DE83813D}" name="Step #" dataDxfId="27">
      <calculatedColumnFormula>Table1[[#This Row],[Step '#]]</calculatedColumnFormula>
    </tableColumn>
    <tableColumn id="2" xr3:uid="{4C5E5AF6-29C1-444E-8A2F-72AAC3BAB763}" name="Section" dataDxfId="26"/>
    <tableColumn id="3" xr3:uid="{1B6C584B-5FD9-4BD4-B725-4D173B8F378E}" name="Project-Name" dataDxfId="25"/>
    <tableColumn id="4" xr3:uid="{16235F6A-97EC-441E-90BA-D97E830AB2C3}" name="Project-Description" dataDxfId="24"/>
    <tableColumn id="5" xr3:uid="{E1882371-7D2E-4BFF-8304-2A8F6D3380FD}" name="Project-Planning Area" dataDxfId="23"/>
    <tableColumn id="6" xr3:uid="{C18CB866-AA08-4394-AEAD-02CD2C08972A}" name="Project-Status" dataDxfId="22"/>
    <tableColumn id="7" xr3:uid="{024BA47E-6DE7-4CBC-AD7A-43386B9FF26C}" name="Step-Sequence" dataDxfId="21">
      <calculatedColumnFormula>A3</calculatedColumnFormula>
    </tableColumn>
    <tableColumn id="8" xr3:uid="{A4CFF41A-609D-4E94-A92B-C421DD5D151C}" name="Step-Name" dataDxfId="20">
      <calculatedColumnFormula>A3</calculatedColumnFormula>
    </tableColumn>
    <tableColumn id="9" xr3:uid="{7BB393CD-7E60-46F4-A43F-3704A590C889}" name="Step-Description" dataDxfId="19"/>
    <tableColumn id="10" xr3:uid="{46AA7D83-830D-4D2E-B4FD-EEEAC3DDB51A}" name="Step-Adjust Master Data" dataDxfId="18"/>
    <tableColumn id="11" xr3:uid="{4746A689-D533-40BF-BAD0-CBA3AE21CBDA}" name="Step-Adjust Key Figure Values" dataDxfId="17"/>
    <tableColumn id="12" xr3:uid="{E34943F1-2F6E-4EAB-BC54-BF2266E4B99F}" name="Step-Generate Missing Target Planning Objects" dataDxfId="16"/>
    <tableColumn id="13" xr3:uid="{21952BD8-672A-45E5-8A64-10A97300DE3F}" name="Step-Delete Source Planning Objects" dataDxfId="15"/>
    <tableColumn id="14" xr3:uid="{E7C5C28C-FDC4-47E5-8B8A-CB68F5FEAF94}" name="Mapping-Attribute" dataDxfId="14"/>
    <tableColumn id="15" xr3:uid="{B8F7E11B-3C44-47F3-A9EC-D08FE32A5D1C}" name="Mapping-Selection Option" dataDxfId="13"/>
    <tableColumn id="16" xr3:uid="{1BB8C2B1-CDA7-415E-928F-7F38A78CCC12}" name="Mapping-Source Value" dataDxfId="12"/>
    <tableColumn id="17" xr3:uid="{E6A05912-E645-4841-A7FB-AE85ED7CECA4}" name="Mapping-Target Value" dataDxfId="11"/>
    <tableColumn id="18" xr3:uid="{A03F9FBF-A73F-416C-AAA5-479173F8B530}" name="Selection-Attribute" dataDxfId="10"/>
    <tableColumn id="19" xr3:uid="{E02B0D87-168E-47E1-95E8-8B6714D1BBD5}" name="Selection-Option" dataDxfId="9"/>
    <tableColumn id="20" xr3:uid="{3129145D-553F-4A36-8842-36B153224628}" name="Selection-Attribute Value" dataDxfId="8"/>
    <tableColumn id="21" xr3:uid="{A1D660D5-0ED6-4691-9AA4-A0094A104224}" name="Key Figure Options-Selection Option" dataDxfId="7"/>
    <tableColumn id="22" xr3:uid="{950A2284-424B-46CD-9E9E-95161CC09A56}" name="Key Figure Options-Key Figure Group" dataDxfId="6"/>
    <tableColumn id="23" xr3:uid="{C3A715B7-9550-40A0-9421-D7C025FEC78C}" name="Key Figure Options-Adjust Source Key Figure Values" dataDxfId="5"/>
    <tableColumn id="24" xr3:uid="{863474E0-5C6D-4F33-8AB4-672CF560B397}" name="Key Figure Options-Adjust Target Key Figure Values" dataDxfId="4"/>
    <tableColumn id="25" xr3:uid="{B2A1B6E4-AC0F-4E51-AEC0-43309D3F49C0}" name="Key Figure Options-Source Key Figure Percentage to be Used" dataDxfId="3"/>
    <tableColumn id="26" xr3:uid="{E042DC36-706D-48BB-9D51-079950545ECE}" name="Key Figure Options-Start Date" dataDxfId="2"/>
    <tableColumn id="27" xr3:uid="{9AB7EC92-498A-496E-AEAF-42D7BDD0D9B5}" name="Key Figure Options-End Date" dataDxfId="1"/>
    <tableColumn id="28" xr3:uid="{484A5FFF-C56C-4513-AEAB-AF5749F35BF2}" name="Key Figure-Key Figur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xml"/><Relationship Id="rId18" Type="http://schemas.openxmlformats.org/officeDocument/2006/relationships/ctrlProp" Target="../ctrlProps/ctrlProp6.xml"/><Relationship Id="rId26" Type="http://schemas.openxmlformats.org/officeDocument/2006/relationships/ctrlProp" Target="../ctrlProps/ctrlProp14.xml"/><Relationship Id="rId39" Type="http://schemas.openxmlformats.org/officeDocument/2006/relationships/ctrlProp" Target="../ctrlProps/ctrlProp27.xml"/><Relationship Id="rId21" Type="http://schemas.openxmlformats.org/officeDocument/2006/relationships/ctrlProp" Target="../ctrlProps/ctrlProp9.xml"/><Relationship Id="rId34" Type="http://schemas.openxmlformats.org/officeDocument/2006/relationships/ctrlProp" Target="../ctrlProps/ctrlProp22.xml"/><Relationship Id="rId42" Type="http://schemas.openxmlformats.org/officeDocument/2006/relationships/ctrlProp" Target="../ctrlProps/ctrlProp30.xml"/><Relationship Id="rId47" Type="http://schemas.openxmlformats.org/officeDocument/2006/relationships/ctrlProp" Target="../ctrlProps/ctrlProp35.xml"/><Relationship Id="rId50" Type="http://schemas.openxmlformats.org/officeDocument/2006/relationships/ctrlProp" Target="../ctrlProps/ctrlProp38.xml"/><Relationship Id="rId55" Type="http://schemas.openxmlformats.org/officeDocument/2006/relationships/ctrlProp" Target="../ctrlProps/ctrlProp43.xml"/><Relationship Id="rId7" Type="http://schemas.openxmlformats.org/officeDocument/2006/relationships/control" Target="../activeX/activeX2.xml"/><Relationship Id="rId2" Type="http://schemas.openxmlformats.org/officeDocument/2006/relationships/customProperty" Target="../customProperty1.bin"/><Relationship Id="rId16" Type="http://schemas.openxmlformats.org/officeDocument/2006/relationships/ctrlProp" Target="../ctrlProps/ctrlProp4.xml"/><Relationship Id="rId29" Type="http://schemas.openxmlformats.org/officeDocument/2006/relationships/ctrlProp" Target="../ctrlProps/ctrlProp17.xml"/><Relationship Id="rId11" Type="http://schemas.openxmlformats.org/officeDocument/2006/relationships/control" Target="../activeX/activeX4.xml"/><Relationship Id="rId24" Type="http://schemas.openxmlformats.org/officeDocument/2006/relationships/ctrlProp" Target="../ctrlProps/ctrlProp12.xml"/><Relationship Id="rId32" Type="http://schemas.openxmlformats.org/officeDocument/2006/relationships/ctrlProp" Target="../ctrlProps/ctrlProp20.xml"/><Relationship Id="rId37" Type="http://schemas.openxmlformats.org/officeDocument/2006/relationships/ctrlProp" Target="../ctrlProps/ctrlProp25.xml"/><Relationship Id="rId40" Type="http://schemas.openxmlformats.org/officeDocument/2006/relationships/ctrlProp" Target="../ctrlProps/ctrlProp28.xml"/><Relationship Id="rId45" Type="http://schemas.openxmlformats.org/officeDocument/2006/relationships/ctrlProp" Target="../ctrlProps/ctrlProp33.xml"/><Relationship Id="rId53" Type="http://schemas.openxmlformats.org/officeDocument/2006/relationships/ctrlProp" Target="../ctrlProps/ctrlProp41.xml"/><Relationship Id="rId58" Type="http://schemas.openxmlformats.org/officeDocument/2006/relationships/ctrlProp" Target="../ctrlProps/ctrlProp46.xml"/><Relationship Id="rId5" Type="http://schemas.openxmlformats.org/officeDocument/2006/relationships/control" Target="../activeX/activeX1.xml"/><Relationship Id="rId19" Type="http://schemas.openxmlformats.org/officeDocument/2006/relationships/ctrlProp" Target="../ctrlProps/ctrlProp7.xml"/><Relationship Id="rId4" Type="http://schemas.openxmlformats.org/officeDocument/2006/relationships/vmlDrawing" Target="../drawings/vmlDrawing1.vml"/><Relationship Id="rId9" Type="http://schemas.openxmlformats.org/officeDocument/2006/relationships/control" Target="../activeX/activeX3.xml"/><Relationship Id="rId14" Type="http://schemas.openxmlformats.org/officeDocument/2006/relationships/ctrlProp" Target="../ctrlProps/ctrlProp2.xml"/><Relationship Id="rId22" Type="http://schemas.openxmlformats.org/officeDocument/2006/relationships/ctrlProp" Target="../ctrlProps/ctrlProp10.xml"/><Relationship Id="rId27" Type="http://schemas.openxmlformats.org/officeDocument/2006/relationships/ctrlProp" Target="../ctrlProps/ctrlProp15.xml"/><Relationship Id="rId30" Type="http://schemas.openxmlformats.org/officeDocument/2006/relationships/ctrlProp" Target="../ctrlProps/ctrlProp18.xml"/><Relationship Id="rId35" Type="http://schemas.openxmlformats.org/officeDocument/2006/relationships/ctrlProp" Target="../ctrlProps/ctrlProp23.xml"/><Relationship Id="rId43" Type="http://schemas.openxmlformats.org/officeDocument/2006/relationships/ctrlProp" Target="../ctrlProps/ctrlProp31.xml"/><Relationship Id="rId48" Type="http://schemas.openxmlformats.org/officeDocument/2006/relationships/ctrlProp" Target="../ctrlProps/ctrlProp36.xml"/><Relationship Id="rId56" Type="http://schemas.openxmlformats.org/officeDocument/2006/relationships/ctrlProp" Target="../ctrlProps/ctrlProp44.xml"/><Relationship Id="rId8" Type="http://schemas.openxmlformats.org/officeDocument/2006/relationships/image" Target="../media/image2.emf"/><Relationship Id="rId51" Type="http://schemas.openxmlformats.org/officeDocument/2006/relationships/ctrlProp" Target="../ctrlProps/ctrlProp39.xml"/><Relationship Id="rId3" Type="http://schemas.openxmlformats.org/officeDocument/2006/relationships/drawing" Target="../drawings/drawing1.xml"/><Relationship Id="rId12" Type="http://schemas.openxmlformats.org/officeDocument/2006/relationships/image" Target="../media/image4.emf"/><Relationship Id="rId17" Type="http://schemas.openxmlformats.org/officeDocument/2006/relationships/ctrlProp" Target="../ctrlProps/ctrlProp5.xml"/><Relationship Id="rId25" Type="http://schemas.openxmlformats.org/officeDocument/2006/relationships/ctrlProp" Target="../ctrlProps/ctrlProp13.xml"/><Relationship Id="rId33" Type="http://schemas.openxmlformats.org/officeDocument/2006/relationships/ctrlProp" Target="../ctrlProps/ctrlProp21.xml"/><Relationship Id="rId38" Type="http://schemas.openxmlformats.org/officeDocument/2006/relationships/ctrlProp" Target="../ctrlProps/ctrlProp26.xml"/><Relationship Id="rId46" Type="http://schemas.openxmlformats.org/officeDocument/2006/relationships/ctrlProp" Target="../ctrlProps/ctrlProp34.xml"/><Relationship Id="rId59" Type="http://schemas.openxmlformats.org/officeDocument/2006/relationships/ctrlProp" Target="../ctrlProps/ctrlProp47.xml"/><Relationship Id="rId20" Type="http://schemas.openxmlformats.org/officeDocument/2006/relationships/ctrlProp" Target="../ctrlProps/ctrlProp8.xml"/><Relationship Id="rId41" Type="http://schemas.openxmlformats.org/officeDocument/2006/relationships/ctrlProp" Target="../ctrlProps/ctrlProp29.xml"/><Relationship Id="rId54" Type="http://schemas.openxmlformats.org/officeDocument/2006/relationships/ctrlProp" Target="../ctrlProps/ctrlProp42.xml"/><Relationship Id="rId1" Type="http://schemas.openxmlformats.org/officeDocument/2006/relationships/printerSettings" Target="../printerSettings/printerSettings1.bin"/><Relationship Id="rId6" Type="http://schemas.openxmlformats.org/officeDocument/2006/relationships/image" Target="../media/image1.emf"/><Relationship Id="rId15" Type="http://schemas.openxmlformats.org/officeDocument/2006/relationships/ctrlProp" Target="../ctrlProps/ctrlProp3.xml"/><Relationship Id="rId23" Type="http://schemas.openxmlformats.org/officeDocument/2006/relationships/ctrlProp" Target="../ctrlProps/ctrlProp11.xml"/><Relationship Id="rId28" Type="http://schemas.openxmlformats.org/officeDocument/2006/relationships/ctrlProp" Target="../ctrlProps/ctrlProp16.xml"/><Relationship Id="rId36" Type="http://schemas.openxmlformats.org/officeDocument/2006/relationships/ctrlProp" Target="../ctrlProps/ctrlProp24.xml"/><Relationship Id="rId49" Type="http://schemas.openxmlformats.org/officeDocument/2006/relationships/ctrlProp" Target="../ctrlProps/ctrlProp37.xml"/><Relationship Id="rId57" Type="http://schemas.openxmlformats.org/officeDocument/2006/relationships/ctrlProp" Target="../ctrlProps/ctrlProp45.xml"/><Relationship Id="rId10" Type="http://schemas.openxmlformats.org/officeDocument/2006/relationships/image" Target="../media/image3.emf"/><Relationship Id="rId31" Type="http://schemas.openxmlformats.org/officeDocument/2006/relationships/ctrlProp" Target="../ctrlProps/ctrlProp19.xml"/><Relationship Id="rId44" Type="http://schemas.openxmlformats.org/officeDocument/2006/relationships/ctrlProp" Target="../ctrlProps/ctrlProp32.xml"/><Relationship Id="rId52" Type="http://schemas.openxmlformats.org/officeDocument/2006/relationships/ctrlProp" Target="../ctrlProps/ctrlProp40.xm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3.bin"/><Relationship Id="rId2" Type="http://schemas.openxmlformats.org/officeDocument/2006/relationships/customProperty" Target="../customProperty2.bin"/><Relationship Id="rId1" Type="http://schemas.openxmlformats.org/officeDocument/2006/relationships/printerSettings" Target="../printerSettings/printerSettings2.bin"/><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ustomProperty" Target="../customProperty5.bin"/><Relationship Id="rId2" Type="http://schemas.openxmlformats.org/officeDocument/2006/relationships/customProperty" Target="../customProperty4.bin"/><Relationship Id="rId1" Type="http://schemas.openxmlformats.org/officeDocument/2006/relationships/printerSettings" Target="../printerSettings/printerSettings3.bin"/><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customProperty" Target="../customProperty7.bin"/><Relationship Id="rId2" Type="http://schemas.openxmlformats.org/officeDocument/2006/relationships/customProperty" Target="../customProperty6.bin"/><Relationship Id="rId1" Type="http://schemas.openxmlformats.org/officeDocument/2006/relationships/printerSettings" Target="../printerSettings/printerSettings4.bin"/><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ustomProperty" Target="../customProperty9.bin"/><Relationship Id="rId2" Type="http://schemas.openxmlformats.org/officeDocument/2006/relationships/customProperty" Target="../customProperty8.bin"/><Relationship Id="rId1" Type="http://schemas.openxmlformats.org/officeDocument/2006/relationships/printerSettings" Target="../printerSettings/printerSettings5.bin"/><Relationship Id="rId5" Type="http://schemas.openxmlformats.org/officeDocument/2006/relationships/table" Target="../tables/table3.xml"/><Relationship Id="rId4"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customProperty" Target="../customProperty10.bin"/><Relationship Id="rId1" Type="http://schemas.openxmlformats.org/officeDocument/2006/relationships/printerSettings" Target="../printerSettings/printerSettings6.bin"/><Relationship Id="rId5" Type="http://schemas.openxmlformats.org/officeDocument/2006/relationships/table" Target="../tables/table5.xml"/><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openxmlformats.org/officeDocument/2006/relationships/customProperty" Target="../customProperty13.bin"/><Relationship Id="rId2" Type="http://schemas.openxmlformats.org/officeDocument/2006/relationships/customProperty" Target="../customProperty12.bin"/><Relationship Id="rId1" Type="http://schemas.openxmlformats.org/officeDocument/2006/relationships/printerSettings" Target="../printerSettings/printerSettings7.bin"/><Relationship Id="rId5" Type="http://schemas.openxmlformats.org/officeDocument/2006/relationships/table" Target="../tables/table7.xml"/><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3" Type="http://schemas.openxmlformats.org/officeDocument/2006/relationships/customProperty" Target="../customProperty15.bin"/><Relationship Id="rId2" Type="http://schemas.openxmlformats.org/officeDocument/2006/relationships/customProperty" Target="../customProperty14.bin"/><Relationship Id="rId1" Type="http://schemas.openxmlformats.org/officeDocument/2006/relationships/printerSettings" Target="../printerSettings/printerSettings8.bin"/><Relationship Id="rId5" Type="http://schemas.openxmlformats.org/officeDocument/2006/relationships/table" Target="../tables/table9.xml"/><Relationship Id="rId4" Type="http://schemas.openxmlformats.org/officeDocument/2006/relationships/table" Target="../tables/table8.xml"/></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7.bin"/><Relationship Id="rId2" Type="http://schemas.openxmlformats.org/officeDocument/2006/relationships/customProperty" Target="../customProperty16.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ustomProperty" Target="../customProperty19.bin"/><Relationship Id="rId2" Type="http://schemas.openxmlformats.org/officeDocument/2006/relationships/customProperty" Target="../customProperty18.bin"/><Relationship Id="rId1" Type="http://schemas.openxmlformats.org/officeDocument/2006/relationships/printerSettings" Target="../printerSettings/printerSettings10.bin"/><Relationship Id="rId4"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3" Type="http://schemas.openxmlformats.org/officeDocument/2006/relationships/customProperty" Target="../customProperty21.bin"/><Relationship Id="rId2" Type="http://schemas.openxmlformats.org/officeDocument/2006/relationships/customProperty" Target="../customProperty20.bin"/><Relationship Id="rId1" Type="http://schemas.openxmlformats.org/officeDocument/2006/relationships/printerSettings" Target="../printerSettings/printerSettings11.bin"/><Relationship Id="rId4"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3" Type="http://schemas.openxmlformats.org/officeDocument/2006/relationships/customProperty" Target="../customProperty23.bin"/><Relationship Id="rId2" Type="http://schemas.openxmlformats.org/officeDocument/2006/relationships/customProperty" Target="../customProperty22.bin"/><Relationship Id="rId1" Type="http://schemas.openxmlformats.org/officeDocument/2006/relationships/printerSettings" Target="../printerSettings/printerSettings12.bin"/><Relationship Id="rId4"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3" Type="http://schemas.openxmlformats.org/officeDocument/2006/relationships/customProperty" Target="../customProperty25.bin"/><Relationship Id="rId2" Type="http://schemas.openxmlformats.org/officeDocument/2006/relationships/customProperty" Target="../customProperty24.bin"/><Relationship Id="rId1" Type="http://schemas.openxmlformats.org/officeDocument/2006/relationships/printerSettings" Target="../printerSettings/printerSettings13.bin"/><Relationship Id="rId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05C29-9B76-4843-916E-1D51439C9D7C}">
  <sheetPr codeName="Sheet2"/>
  <dimension ref="A1:Q80"/>
  <sheetViews>
    <sheetView showGridLines="0" zoomScale="85" zoomScaleNormal="85" workbookViewId="0">
      <selection activeCell="J2" sqref="J1:J1048576"/>
    </sheetView>
  </sheetViews>
  <sheetFormatPr defaultColWidth="9.109375" defaultRowHeight="13.8" x14ac:dyDescent="0.25"/>
  <cols>
    <col min="1" max="1" width="1.6640625" style="21" customWidth="1"/>
    <col min="2" max="2" width="12.6640625" style="21" customWidth="1"/>
    <col min="3" max="3" width="15.6640625" style="21" customWidth="1"/>
    <col min="4" max="4" width="64.6640625" style="21" customWidth="1"/>
    <col min="5" max="5" width="3.33203125" style="21" customWidth="1"/>
    <col min="6" max="6" width="14.33203125" style="58" customWidth="1"/>
    <col min="7" max="7" width="3.33203125" style="21" customWidth="1"/>
    <col min="8" max="8" width="30.6640625" style="21" customWidth="1"/>
    <col min="9" max="9" width="3.33203125" style="21" customWidth="1"/>
    <col min="10" max="10" width="14.33203125" style="58" customWidth="1"/>
    <col min="11" max="11" width="3.33203125" style="21" customWidth="1"/>
    <col min="12" max="12" width="36.6640625" style="21" customWidth="1"/>
    <col min="13" max="16" width="10.6640625" style="21" customWidth="1"/>
    <col min="17" max="17" width="90.6640625" style="21" customWidth="1"/>
    <col min="18" max="16384" width="9.109375" style="21"/>
  </cols>
  <sheetData>
    <row r="1" spans="1:17" ht="42" customHeight="1" x14ac:dyDescent="0.25">
      <c r="A1" s="22"/>
      <c r="B1" s="101" t="s">
        <v>0</v>
      </c>
      <c r="C1" s="101"/>
      <c r="D1" s="101"/>
      <c r="E1" s="101"/>
      <c r="F1" s="101"/>
      <c r="G1" s="101"/>
      <c r="H1" s="101"/>
      <c r="I1" s="101"/>
      <c r="J1" s="101"/>
      <c r="K1" s="101"/>
      <c r="L1" s="101"/>
    </row>
    <row r="2" spans="1:17" ht="15.75" customHeight="1" x14ac:dyDescent="0.25">
      <c r="A2" s="46" t="s">
        <v>1</v>
      </c>
      <c r="B2" s="22"/>
      <c r="C2" s="22"/>
      <c r="D2" s="22"/>
      <c r="E2" s="22"/>
      <c r="F2" s="52"/>
      <c r="G2" s="22"/>
      <c r="H2" s="22"/>
      <c r="I2" s="22"/>
      <c r="J2" s="52"/>
      <c r="K2" s="22"/>
      <c r="L2" s="22"/>
    </row>
    <row r="3" spans="1:17" ht="15.75" customHeight="1" x14ac:dyDescent="0.25">
      <c r="A3" s="22"/>
      <c r="B3" s="23" t="s">
        <v>2</v>
      </c>
      <c r="C3" s="22"/>
      <c r="D3" s="22"/>
      <c r="E3" s="22"/>
      <c r="F3" s="52"/>
      <c r="G3" s="22"/>
      <c r="H3" s="22"/>
      <c r="I3" s="22"/>
      <c r="J3" s="52"/>
      <c r="K3" s="22"/>
      <c r="L3" s="22"/>
    </row>
    <row r="4" spans="1:17" ht="18" customHeight="1" thickBot="1" x14ac:dyDescent="0.3">
      <c r="A4" s="22"/>
      <c r="B4" s="22"/>
      <c r="C4" s="22"/>
      <c r="D4" s="22"/>
      <c r="E4" s="22"/>
      <c r="F4" s="52"/>
      <c r="G4" s="22"/>
      <c r="H4" s="22"/>
      <c r="I4" s="22"/>
      <c r="J4" s="52"/>
      <c r="K4" s="22"/>
      <c r="L4" s="22"/>
    </row>
    <row r="5" spans="1:17" ht="28.35" customHeight="1" x14ac:dyDescent="0.25">
      <c r="A5" s="22"/>
      <c r="B5" s="102" t="s">
        <v>3</v>
      </c>
      <c r="C5" s="103"/>
      <c r="D5" s="103"/>
      <c r="E5" s="103"/>
      <c r="F5" s="103"/>
      <c r="G5" s="103"/>
      <c r="H5" s="103"/>
      <c r="I5" s="103"/>
      <c r="J5" s="103"/>
      <c r="K5" s="103"/>
      <c r="L5" s="104"/>
      <c r="Q5" s="41" t="s">
        <v>4</v>
      </c>
    </row>
    <row r="6" spans="1:17" ht="28.35" customHeight="1" x14ac:dyDescent="0.25">
      <c r="A6" s="22"/>
      <c r="B6" s="105"/>
      <c r="C6" s="106"/>
      <c r="D6" s="106"/>
      <c r="E6" s="106"/>
      <c r="F6" s="106"/>
      <c r="G6" s="106"/>
      <c r="H6" s="106"/>
      <c r="I6" s="106"/>
      <c r="J6" s="106"/>
      <c r="K6" s="106"/>
      <c r="L6" s="107"/>
      <c r="Q6" s="42" t="s">
        <v>5</v>
      </c>
    </row>
    <row r="7" spans="1:17" ht="21.75" customHeight="1" x14ac:dyDescent="0.25">
      <c r="A7" s="22"/>
      <c r="B7" s="90" t="s">
        <v>6</v>
      </c>
      <c r="C7" s="22"/>
      <c r="D7" s="22"/>
      <c r="E7" s="22"/>
      <c r="F7" s="52"/>
      <c r="G7" s="22"/>
      <c r="H7" s="22"/>
      <c r="I7" s="22"/>
      <c r="J7" s="52"/>
      <c r="K7" s="22"/>
      <c r="L7" s="33"/>
      <c r="Q7" s="82" t="s">
        <v>7</v>
      </c>
    </row>
    <row r="8" spans="1:17" ht="18" customHeight="1" x14ac:dyDescent="0.25">
      <c r="A8" s="22"/>
      <c r="B8" s="91"/>
      <c r="C8" s="22"/>
      <c r="D8" s="22"/>
      <c r="E8" s="22"/>
      <c r="F8" s="52"/>
      <c r="G8" s="22"/>
      <c r="H8" s="22"/>
      <c r="I8" s="22"/>
      <c r="J8" s="52"/>
      <c r="K8" s="22"/>
      <c r="L8" s="33"/>
      <c r="Q8" s="82"/>
    </row>
    <row r="9" spans="1:17" ht="17.100000000000001" customHeight="1" x14ac:dyDescent="0.25">
      <c r="A9" s="22"/>
      <c r="B9" s="91"/>
      <c r="C9" s="25"/>
      <c r="D9" s="26"/>
      <c r="E9" s="87" t="s">
        <v>8</v>
      </c>
      <c r="F9" s="88"/>
      <c r="G9" s="89"/>
      <c r="H9" s="24" t="s">
        <v>9</v>
      </c>
      <c r="I9" s="87" t="s">
        <v>10</v>
      </c>
      <c r="J9" s="88"/>
      <c r="K9" s="89"/>
      <c r="L9" s="34" t="s">
        <v>9</v>
      </c>
      <c r="Q9" s="82"/>
    </row>
    <row r="10" spans="1:17" ht="5.0999999999999996" customHeight="1" x14ac:dyDescent="0.25">
      <c r="A10" s="22"/>
      <c r="B10" s="91"/>
      <c r="C10" s="83"/>
      <c r="D10" s="22"/>
      <c r="E10" s="35"/>
      <c r="F10" s="53"/>
      <c r="G10" s="35"/>
      <c r="H10" s="29"/>
      <c r="I10" s="35"/>
      <c r="J10" s="53"/>
      <c r="K10" s="35"/>
      <c r="L10" s="33"/>
      <c r="Q10" s="82"/>
    </row>
    <row r="11" spans="1:17" x14ac:dyDescent="0.25">
      <c r="A11" s="22"/>
      <c r="B11" s="91"/>
      <c r="C11" s="84"/>
      <c r="D11" s="36" t="s">
        <v>11</v>
      </c>
      <c r="E11" s="35"/>
      <c r="F11" s="54">
        <v>10000</v>
      </c>
      <c r="G11" s="35"/>
      <c r="H11" s="30" t="s">
        <v>12</v>
      </c>
      <c r="I11" s="35"/>
      <c r="J11" s="51" t="s">
        <v>13</v>
      </c>
      <c r="K11" s="35"/>
      <c r="L11" s="37" t="s">
        <v>12</v>
      </c>
      <c r="Q11" s="82"/>
    </row>
    <row r="12" spans="1:17" ht="5.0999999999999996" customHeight="1" thickBot="1" x14ac:dyDescent="0.3">
      <c r="A12" s="22"/>
      <c r="B12" s="92"/>
      <c r="C12" s="86"/>
      <c r="D12" s="47"/>
      <c r="E12" s="48"/>
      <c r="F12" s="56"/>
      <c r="G12" s="48"/>
      <c r="H12" s="49"/>
      <c r="I12" s="48"/>
      <c r="J12" s="56"/>
      <c r="K12" s="48"/>
      <c r="L12" s="50"/>
      <c r="Q12" s="82"/>
    </row>
    <row r="13" spans="1:17" ht="21.75" customHeight="1" x14ac:dyDescent="0.25">
      <c r="A13" s="22"/>
      <c r="B13" s="100" t="s">
        <v>14</v>
      </c>
      <c r="C13" s="39"/>
      <c r="D13" s="39"/>
      <c r="E13" s="39"/>
      <c r="F13" s="55"/>
      <c r="G13" s="39"/>
      <c r="H13" s="39"/>
      <c r="I13" s="39"/>
      <c r="J13" s="55"/>
      <c r="K13" s="39"/>
      <c r="L13" s="40"/>
      <c r="Q13" s="82"/>
    </row>
    <row r="14" spans="1:17" ht="18" customHeight="1" x14ac:dyDescent="0.25">
      <c r="A14" s="22"/>
      <c r="B14" s="91"/>
      <c r="C14" s="22"/>
      <c r="D14" s="22"/>
      <c r="E14" s="22"/>
      <c r="F14" s="52"/>
      <c r="G14" s="22"/>
      <c r="H14" s="22"/>
      <c r="I14" s="22"/>
      <c r="J14" s="52"/>
      <c r="K14" s="22"/>
      <c r="L14" s="33"/>
      <c r="Q14" s="82"/>
    </row>
    <row r="15" spans="1:17" ht="17.100000000000001" customHeight="1" x14ac:dyDescent="0.25">
      <c r="A15" s="22"/>
      <c r="B15" s="91"/>
      <c r="C15" s="25"/>
      <c r="D15" s="26"/>
      <c r="E15" s="87" t="s">
        <v>8</v>
      </c>
      <c r="F15" s="88"/>
      <c r="G15" s="89"/>
      <c r="H15" s="24" t="s">
        <v>9</v>
      </c>
      <c r="I15" s="87" t="s">
        <v>10</v>
      </c>
      <c r="J15" s="88"/>
      <c r="K15" s="89"/>
      <c r="L15" s="34" t="s">
        <v>9</v>
      </c>
      <c r="Q15" s="82"/>
    </row>
    <row r="16" spans="1:17" ht="5.0999999999999996" customHeight="1" x14ac:dyDescent="0.25">
      <c r="A16" s="22"/>
      <c r="B16" s="91"/>
      <c r="C16" s="83"/>
      <c r="D16" s="22"/>
      <c r="E16" s="35"/>
      <c r="F16" s="53"/>
      <c r="G16" s="35"/>
      <c r="H16" s="29"/>
      <c r="I16" s="35"/>
      <c r="J16" s="53"/>
      <c r="K16" s="35"/>
      <c r="L16" s="33"/>
      <c r="Q16" s="82"/>
    </row>
    <row r="17" spans="1:17" x14ac:dyDescent="0.25">
      <c r="A17" s="22"/>
      <c r="B17" s="91"/>
      <c r="C17" s="84"/>
      <c r="D17" s="36" t="s">
        <v>11</v>
      </c>
      <c r="E17" s="35"/>
      <c r="F17" s="54">
        <v>10000</v>
      </c>
      <c r="G17" s="35"/>
      <c r="H17" s="30" t="s">
        <v>12</v>
      </c>
      <c r="I17" s="35"/>
      <c r="J17" s="51" t="s">
        <v>13</v>
      </c>
      <c r="K17" s="35"/>
      <c r="L17" s="37" t="s">
        <v>12</v>
      </c>
      <c r="Q17" s="82"/>
    </row>
    <row r="18" spans="1:17" ht="5.0999999999999996" customHeight="1" thickBot="1" x14ac:dyDescent="0.3">
      <c r="A18" s="22"/>
      <c r="B18" s="92"/>
      <c r="C18" s="86"/>
      <c r="D18" s="47"/>
      <c r="E18" s="48"/>
      <c r="F18" s="56"/>
      <c r="G18" s="48"/>
      <c r="H18" s="49"/>
      <c r="I18" s="48"/>
      <c r="J18" s="56"/>
      <c r="K18" s="48"/>
      <c r="L18" s="50"/>
      <c r="Q18" s="82"/>
    </row>
    <row r="19" spans="1:17" ht="9" customHeight="1" x14ac:dyDescent="0.25">
      <c r="A19" s="22"/>
      <c r="B19" s="22"/>
      <c r="C19" s="22"/>
      <c r="D19" s="22"/>
      <c r="E19" s="22"/>
      <c r="F19" s="52"/>
      <c r="G19" s="22"/>
      <c r="H19" s="22"/>
      <c r="I19" s="22"/>
      <c r="J19" s="52"/>
      <c r="K19" s="22"/>
      <c r="L19" s="22"/>
      <c r="Q19" s="82"/>
    </row>
    <row r="20" spans="1:17" ht="24.6" customHeight="1" x14ac:dyDescent="0.3">
      <c r="A20" s="22"/>
      <c r="B20" s="22"/>
      <c r="C20" s="22"/>
      <c r="D20" s="22"/>
      <c r="E20" s="22"/>
      <c r="F20" s="52"/>
      <c r="G20" s="22"/>
      <c r="H20" s="22"/>
      <c r="I20" s="22"/>
      <c r="J20" s="52"/>
      <c r="K20" s="22"/>
      <c r="L20" s="22"/>
      <c r="Q20" s="43"/>
    </row>
    <row r="21" spans="1:17" ht="15" customHeight="1" thickBot="1" x14ac:dyDescent="0.3">
      <c r="A21" s="22"/>
      <c r="B21" s="22"/>
      <c r="C21" s="22"/>
      <c r="D21" s="22"/>
      <c r="E21" s="22"/>
      <c r="F21" s="52"/>
      <c r="G21" s="22"/>
      <c r="H21" s="22"/>
      <c r="I21" s="22"/>
      <c r="J21" s="52"/>
      <c r="K21" s="22"/>
      <c r="L21" s="22"/>
      <c r="Q21" s="44" t="s">
        <v>15</v>
      </c>
    </row>
    <row r="22" spans="1:17" ht="28.35" customHeight="1" x14ac:dyDescent="0.25">
      <c r="A22" s="22"/>
      <c r="B22" s="93" t="s">
        <v>16</v>
      </c>
      <c r="C22" s="94"/>
      <c r="D22" s="94"/>
      <c r="E22" s="94"/>
      <c r="F22" s="94"/>
      <c r="G22" s="94"/>
      <c r="H22" s="94"/>
      <c r="I22" s="94"/>
      <c r="J22" s="94"/>
      <c r="K22" s="94"/>
      <c r="L22" s="95"/>
      <c r="Q22" s="82" t="s">
        <v>17</v>
      </c>
    </row>
    <row r="23" spans="1:17" ht="28.35" customHeight="1" x14ac:dyDescent="0.25">
      <c r="A23" s="22"/>
      <c r="B23" s="96"/>
      <c r="C23" s="97"/>
      <c r="D23" s="97"/>
      <c r="E23" s="97"/>
      <c r="F23" s="97"/>
      <c r="G23" s="97"/>
      <c r="H23" s="97"/>
      <c r="I23" s="97"/>
      <c r="J23" s="97"/>
      <c r="K23" s="97"/>
      <c r="L23" s="98"/>
      <c r="Q23" s="82"/>
    </row>
    <row r="24" spans="1:17" ht="18" customHeight="1" x14ac:dyDescent="0.25">
      <c r="A24" s="22"/>
      <c r="B24" s="90" t="s">
        <v>6</v>
      </c>
      <c r="C24" s="22"/>
      <c r="D24" s="22"/>
      <c r="E24" s="22"/>
      <c r="F24" s="52"/>
      <c r="G24" s="22"/>
      <c r="H24" s="22"/>
      <c r="I24" s="22"/>
      <c r="J24" s="52"/>
      <c r="K24" s="22"/>
      <c r="L24" s="33"/>
      <c r="Q24" s="82"/>
    </row>
    <row r="25" spans="1:17" ht="17.100000000000001" customHeight="1" x14ac:dyDescent="0.25">
      <c r="A25" s="22"/>
      <c r="B25" s="91"/>
      <c r="C25" s="25"/>
      <c r="D25" s="26"/>
      <c r="E25" s="87" t="s">
        <v>8</v>
      </c>
      <c r="F25" s="88"/>
      <c r="G25" s="89"/>
      <c r="H25" s="24" t="s">
        <v>9</v>
      </c>
      <c r="I25" s="87" t="s">
        <v>10</v>
      </c>
      <c r="J25" s="88"/>
      <c r="K25" s="89"/>
      <c r="L25" s="34" t="s">
        <v>9</v>
      </c>
      <c r="Q25" s="82"/>
    </row>
    <row r="26" spans="1:17" ht="5.0999999999999996" customHeight="1" x14ac:dyDescent="0.25">
      <c r="A26" s="22"/>
      <c r="B26" s="91"/>
      <c r="C26" s="84"/>
      <c r="D26" s="22"/>
      <c r="E26" s="35"/>
      <c r="F26" s="53"/>
      <c r="G26" s="35"/>
      <c r="H26" s="31"/>
      <c r="I26" s="35"/>
      <c r="J26" s="53"/>
      <c r="K26" s="35"/>
      <c r="L26" s="33"/>
      <c r="Q26" s="82"/>
    </row>
    <row r="27" spans="1:17" x14ac:dyDescent="0.25">
      <c r="A27" s="22"/>
      <c r="B27" s="91"/>
      <c r="C27" s="84"/>
      <c r="D27" s="36" t="s">
        <v>18</v>
      </c>
      <c r="E27" s="35"/>
      <c r="F27" s="54">
        <v>10000</v>
      </c>
      <c r="G27" s="35"/>
      <c r="H27" s="30" t="s">
        <v>12</v>
      </c>
      <c r="I27" s="35"/>
      <c r="J27" s="51" t="s">
        <v>13</v>
      </c>
      <c r="K27" s="35"/>
      <c r="L27" s="37" t="s">
        <v>12</v>
      </c>
      <c r="Q27" s="82"/>
    </row>
    <row r="28" spans="1:17" ht="5.0999999999999996" customHeight="1" x14ac:dyDescent="0.25">
      <c r="A28" s="22"/>
      <c r="B28" s="91"/>
      <c r="C28" s="85"/>
      <c r="D28" s="27"/>
      <c r="E28" s="28"/>
      <c r="F28" s="57"/>
      <c r="G28" s="28"/>
      <c r="H28" s="26"/>
      <c r="I28" s="28"/>
      <c r="J28" s="57"/>
      <c r="K28" s="28"/>
      <c r="L28" s="38"/>
      <c r="Q28" s="82"/>
    </row>
    <row r="29" spans="1:17" ht="5.0999999999999996" customHeight="1" x14ac:dyDescent="0.25">
      <c r="A29" s="22"/>
      <c r="B29" s="91"/>
      <c r="C29" s="84"/>
      <c r="D29" s="22"/>
      <c r="E29" s="35"/>
      <c r="F29" s="53"/>
      <c r="G29" s="35"/>
      <c r="H29" s="31"/>
      <c r="I29" s="35"/>
      <c r="J29" s="53"/>
      <c r="K29" s="35"/>
      <c r="L29" s="33"/>
      <c r="Q29" s="82"/>
    </row>
    <row r="30" spans="1:17" ht="14.4" x14ac:dyDescent="0.3">
      <c r="A30" s="22"/>
      <c r="B30" s="91"/>
      <c r="C30" s="84"/>
      <c r="D30" s="36" t="s">
        <v>19</v>
      </c>
      <c r="E30" s="35"/>
      <c r="F30" s="54">
        <v>10000</v>
      </c>
      <c r="G30" s="35"/>
      <c r="H30" s="30" t="s">
        <v>12</v>
      </c>
      <c r="I30" s="35"/>
      <c r="J30" s="51" t="s">
        <v>13</v>
      </c>
      <c r="K30" s="35"/>
      <c r="L30" s="37" t="s">
        <v>12</v>
      </c>
      <c r="Q30" s="45"/>
    </row>
    <row r="31" spans="1:17" ht="5.0999999999999996" customHeight="1" x14ac:dyDescent="0.25">
      <c r="A31" s="22"/>
      <c r="B31" s="91"/>
      <c r="C31" s="85"/>
      <c r="D31" s="27"/>
      <c r="E31" s="28"/>
      <c r="F31" s="57"/>
      <c r="G31" s="28"/>
      <c r="H31" s="26"/>
      <c r="I31" s="28"/>
      <c r="J31" s="57"/>
      <c r="K31" s="28"/>
      <c r="L31" s="38"/>
    </row>
    <row r="32" spans="1:17" ht="5.0999999999999996" customHeight="1" x14ac:dyDescent="0.25">
      <c r="A32" s="22"/>
      <c r="B32" s="91"/>
      <c r="C32" s="84"/>
      <c r="D32" s="22"/>
      <c r="E32" s="35"/>
      <c r="F32" s="53"/>
      <c r="G32" s="35"/>
      <c r="H32" s="31"/>
      <c r="I32" s="35"/>
      <c r="J32" s="53"/>
      <c r="K32" s="35"/>
      <c r="L32" s="33"/>
    </row>
    <row r="33" spans="1:12" x14ac:dyDescent="0.25">
      <c r="A33" s="22"/>
      <c r="B33" s="91"/>
      <c r="C33" s="84"/>
      <c r="D33" s="36" t="s">
        <v>20</v>
      </c>
      <c r="E33" s="35"/>
      <c r="F33" s="54">
        <v>10000</v>
      </c>
      <c r="G33" s="35"/>
      <c r="H33" s="30" t="s">
        <v>12</v>
      </c>
      <c r="I33" s="35"/>
      <c r="J33" s="51" t="s">
        <v>13</v>
      </c>
      <c r="K33" s="35"/>
      <c r="L33" s="37" t="s">
        <v>12</v>
      </c>
    </row>
    <row r="34" spans="1:12" ht="5.0999999999999996" customHeight="1" x14ac:dyDescent="0.25">
      <c r="A34" s="22"/>
      <c r="B34" s="91"/>
      <c r="C34" s="85"/>
      <c r="D34" s="27"/>
      <c r="E34" s="28"/>
      <c r="F34" s="57"/>
      <c r="G34" s="28"/>
      <c r="H34" s="26"/>
      <c r="I34" s="28"/>
      <c r="J34" s="57"/>
      <c r="K34" s="28"/>
      <c r="L34" s="38"/>
    </row>
    <row r="35" spans="1:12" ht="5.0999999999999996" customHeight="1" x14ac:dyDescent="0.25">
      <c r="A35" s="22"/>
      <c r="B35" s="91"/>
      <c r="C35" s="84"/>
      <c r="D35" s="22"/>
      <c r="E35" s="35"/>
      <c r="F35" s="53"/>
      <c r="G35" s="35"/>
      <c r="H35" s="31"/>
      <c r="I35" s="35"/>
      <c r="J35" s="53"/>
      <c r="K35" s="35"/>
      <c r="L35" s="33"/>
    </row>
    <row r="36" spans="1:12" x14ac:dyDescent="0.25">
      <c r="A36" s="22"/>
      <c r="B36" s="91"/>
      <c r="C36" s="84"/>
      <c r="D36" s="36" t="s">
        <v>21</v>
      </c>
      <c r="E36" s="35"/>
      <c r="F36" s="54">
        <v>10000</v>
      </c>
      <c r="G36" s="35"/>
      <c r="H36" s="30" t="s">
        <v>12</v>
      </c>
      <c r="I36" s="35"/>
      <c r="J36" s="51" t="s">
        <v>13</v>
      </c>
      <c r="K36" s="35"/>
      <c r="L36" s="37" t="s">
        <v>12</v>
      </c>
    </row>
    <row r="37" spans="1:12" ht="5.0999999999999996" customHeight="1" x14ac:dyDescent="0.25">
      <c r="A37" s="22"/>
      <c r="B37" s="91"/>
      <c r="C37" s="85"/>
      <c r="D37" s="27"/>
      <c r="E37" s="28"/>
      <c r="F37" s="57"/>
      <c r="G37" s="28"/>
      <c r="H37" s="26"/>
      <c r="I37" s="28"/>
      <c r="J37" s="57"/>
      <c r="K37" s="28"/>
      <c r="L37" s="38"/>
    </row>
    <row r="38" spans="1:12" ht="5.0999999999999996" customHeight="1" x14ac:dyDescent="0.25">
      <c r="A38" s="22"/>
      <c r="B38" s="91"/>
      <c r="C38" s="84"/>
      <c r="D38" s="22"/>
      <c r="E38" s="35"/>
      <c r="F38" s="53"/>
      <c r="G38" s="35"/>
      <c r="H38" s="31"/>
      <c r="I38" s="35"/>
      <c r="J38" s="53"/>
      <c r="K38" s="35"/>
      <c r="L38" s="33"/>
    </row>
    <row r="39" spans="1:12" x14ac:dyDescent="0.25">
      <c r="A39" s="22"/>
      <c r="B39" s="91"/>
      <c r="C39" s="84"/>
      <c r="D39" s="36" t="s">
        <v>22</v>
      </c>
      <c r="E39" s="35"/>
      <c r="F39" s="53"/>
      <c r="G39" s="35"/>
      <c r="H39" s="31"/>
      <c r="I39" s="35"/>
      <c r="J39" s="53"/>
      <c r="K39" s="35"/>
      <c r="L39" s="33"/>
    </row>
    <row r="40" spans="1:12" ht="21.9" customHeight="1" x14ac:dyDescent="0.25">
      <c r="A40" s="22"/>
      <c r="B40" s="91"/>
      <c r="C40" s="32"/>
      <c r="D40" s="22"/>
      <c r="E40" s="22"/>
      <c r="F40" s="52"/>
      <c r="G40" s="22"/>
      <c r="H40" s="31"/>
      <c r="I40" s="22"/>
      <c r="J40" s="52"/>
      <c r="K40" s="22"/>
      <c r="L40" s="33"/>
    </row>
    <row r="41" spans="1:12" ht="5.0999999999999996" customHeight="1" thickBot="1" x14ac:dyDescent="0.3">
      <c r="A41" s="22"/>
      <c r="B41" s="92"/>
      <c r="C41" s="78"/>
      <c r="D41" s="47"/>
      <c r="E41" s="47"/>
      <c r="F41" s="79"/>
      <c r="G41" s="47"/>
      <c r="H41" s="49"/>
      <c r="I41" s="47"/>
      <c r="J41" s="79"/>
      <c r="K41" s="47"/>
      <c r="L41" s="50"/>
    </row>
    <row r="42" spans="1:12" ht="15.75" customHeight="1" x14ac:dyDescent="0.25">
      <c r="A42" s="22"/>
      <c r="B42" s="100" t="s">
        <v>14</v>
      </c>
      <c r="C42" s="39"/>
      <c r="D42" s="39"/>
      <c r="E42" s="39"/>
      <c r="F42" s="55"/>
      <c r="G42" s="39"/>
      <c r="H42" s="39"/>
      <c r="I42" s="39"/>
      <c r="J42" s="55"/>
      <c r="K42" s="39"/>
      <c r="L42" s="40"/>
    </row>
    <row r="43" spans="1:12" ht="18" customHeight="1" x14ac:dyDescent="0.25">
      <c r="A43" s="22"/>
      <c r="B43" s="91"/>
      <c r="C43" s="25"/>
      <c r="D43" s="26"/>
      <c r="E43" s="87" t="s">
        <v>8</v>
      </c>
      <c r="F43" s="88"/>
      <c r="G43" s="89"/>
      <c r="H43" s="24" t="s">
        <v>9</v>
      </c>
      <c r="I43" s="87" t="s">
        <v>10</v>
      </c>
      <c r="J43" s="88"/>
      <c r="K43" s="89"/>
      <c r="L43" s="34" t="s">
        <v>9</v>
      </c>
    </row>
    <row r="44" spans="1:12" ht="5.0999999999999996" customHeight="1" x14ac:dyDescent="0.25">
      <c r="A44" s="22"/>
      <c r="B44" s="91"/>
      <c r="C44" s="84"/>
      <c r="D44" s="22"/>
      <c r="E44" s="35"/>
      <c r="F44" s="53"/>
      <c r="G44" s="35"/>
      <c r="H44" s="31"/>
      <c r="I44" s="35"/>
      <c r="J44" s="53"/>
      <c r="K44" s="35"/>
      <c r="L44" s="33"/>
    </row>
    <row r="45" spans="1:12" x14ac:dyDescent="0.25">
      <c r="A45" s="22"/>
      <c r="B45" s="91"/>
      <c r="C45" s="84"/>
      <c r="D45" s="36" t="s">
        <v>18</v>
      </c>
      <c r="E45" s="35"/>
      <c r="F45" s="54">
        <v>10000</v>
      </c>
      <c r="G45" s="35"/>
      <c r="H45" s="30" t="s">
        <v>12</v>
      </c>
      <c r="I45" s="35"/>
      <c r="J45" s="51" t="s">
        <v>13</v>
      </c>
      <c r="K45" s="35"/>
      <c r="L45" s="37" t="s">
        <v>12</v>
      </c>
    </row>
    <row r="46" spans="1:12" ht="5.0999999999999996" customHeight="1" x14ac:dyDescent="0.25">
      <c r="A46" s="22"/>
      <c r="B46" s="91"/>
      <c r="C46" s="85"/>
      <c r="D46" s="27"/>
      <c r="E46" s="28"/>
      <c r="F46" s="57"/>
      <c r="G46" s="28"/>
      <c r="H46" s="26"/>
      <c r="I46" s="28"/>
      <c r="J46" s="57"/>
      <c r="K46" s="28"/>
      <c r="L46" s="38"/>
    </row>
    <row r="47" spans="1:12" ht="5.0999999999999996" customHeight="1" x14ac:dyDescent="0.25">
      <c r="A47" s="22"/>
      <c r="B47" s="91"/>
      <c r="C47" s="84"/>
      <c r="D47" s="22"/>
      <c r="E47" s="35"/>
      <c r="F47" s="53"/>
      <c r="G47" s="35"/>
      <c r="H47" s="31"/>
      <c r="I47" s="35"/>
      <c r="J47" s="53"/>
      <c r="K47" s="35"/>
      <c r="L47" s="33"/>
    </row>
    <row r="48" spans="1:12" x14ac:dyDescent="0.25">
      <c r="A48" s="22"/>
      <c r="B48" s="91"/>
      <c r="C48" s="84"/>
      <c r="D48" s="36" t="s">
        <v>19</v>
      </c>
      <c r="E48" s="35"/>
      <c r="F48" s="54">
        <v>10000</v>
      </c>
      <c r="G48" s="35"/>
      <c r="H48" s="30" t="s">
        <v>12</v>
      </c>
      <c r="I48" s="35"/>
      <c r="J48" s="51" t="s">
        <v>13</v>
      </c>
      <c r="K48" s="35"/>
      <c r="L48" s="37" t="s">
        <v>12</v>
      </c>
    </row>
    <row r="49" spans="1:12" ht="5.0999999999999996" customHeight="1" x14ac:dyDescent="0.25">
      <c r="A49" s="22"/>
      <c r="B49" s="91"/>
      <c r="C49" s="85"/>
      <c r="D49" s="27"/>
      <c r="E49" s="28"/>
      <c r="F49" s="57"/>
      <c r="G49" s="28"/>
      <c r="H49" s="26"/>
      <c r="I49" s="28"/>
      <c r="J49" s="57"/>
      <c r="K49" s="28"/>
      <c r="L49" s="38"/>
    </row>
    <row r="50" spans="1:12" ht="5.0999999999999996" customHeight="1" x14ac:dyDescent="0.25">
      <c r="A50" s="22"/>
      <c r="B50" s="91"/>
      <c r="C50" s="84"/>
      <c r="D50" s="22"/>
      <c r="E50" s="35"/>
      <c r="F50" s="53"/>
      <c r="G50" s="35"/>
      <c r="H50" s="31"/>
      <c r="I50" s="35"/>
      <c r="J50" s="53"/>
      <c r="K50" s="35"/>
      <c r="L50" s="33"/>
    </row>
    <row r="51" spans="1:12" x14ac:dyDescent="0.25">
      <c r="A51" s="22"/>
      <c r="B51" s="91"/>
      <c r="C51" s="84"/>
      <c r="D51" s="36" t="s">
        <v>20</v>
      </c>
      <c r="E51" s="35"/>
      <c r="F51" s="54">
        <v>10000</v>
      </c>
      <c r="G51" s="35"/>
      <c r="H51" s="30" t="s">
        <v>12</v>
      </c>
      <c r="I51" s="35"/>
      <c r="J51" s="51" t="s">
        <v>13</v>
      </c>
      <c r="K51" s="35"/>
      <c r="L51" s="37" t="s">
        <v>12</v>
      </c>
    </row>
    <row r="52" spans="1:12" ht="5.0999999999999996" customHeight="1" x14ac:dyDescent="0.25">
      <c r="A52" s="22"/>
      <c r="B52" s="91"/>
      <c r="C52" s="85"/>
      <c r="D52" s="27"/>
      <c r="E52" s="28"/>
      <c r="F52" s="57"/>
      <c r="G52" s="28"/>
      <c r="H52" s="26"/>
      <c r="I52" s="28"/>
      <c r="J52" s="57"/>
      <c r="K52" s="28"/>
      <c r="L52" s="38"/>
    </row>
    <row r="53" spans="1:12" ht="5.0999999999999996" customHeight="1" x14ac:dyDescent="0.25">
      <c r="A53" s="22"/>
      <c r="B53" s="91"/>
      <c r="C53" s="84"/>
      <c r="D53" s="22"/>
      <c r="E53" s="35"/>
      <c r="F53" s="53"/>
      <c r="G53" s="35"/>
      <c r="H53" s="31"/>
      <c r="I53" s="35"/>
      <c r="J53" s="53"/>
      <c r="K53" s="35"/>
      <c r="L53" s="33"/>
    </row>
    <row r="54" spans="1:12" x14ac:dyDescent="0.25">
      <c r="A54" s="22"/>
      <c r="B54" s="91"/>
      <c r="C54" s="84"/>
      <c r="D54" s="36" t="s">
        <v>21</v>
      </c>
      <c r="E54" s="35"/>
      <c r="F54" s="54">
        <v>10000</v>
      </c>
      <c r="G54" s="35"/>
      <c r="H54" s="30" t="s">
        <v>12</v>
      </c>
      <c r="I54" s="35"/>
      <c r="J54" s="51" t="s">
        <v>13</v>
      </c>
      <c r="K54" s="35"/>
      <c r="L54" s="37" t="s">
        <v>12</v>
      </c>
    </row>
    <row r="55" spans="1:12" ht="5.0999999999999996" customHeight="1" x14ac:dyDescent="0.25">
      <c r="A55" s="22"/>
      <c r="B55" s="91"/>
      <c r="C55" s="85"/>
      <c r="D55" s="27"/>
      <c r="E55" s="28"/>
      <c r="F55" s="57"/>
      <c r="G55" s="28"/>
      <c r="H55" s="26"/>
      <c r="I55" s="28"/>
      <c r="J55" s="57"/>
      <c r="K55" s="28"/>
      <c r="L55" s="38"/>
    </row>
    <row r="56" spans="1:12" ht="5.0999999999999996" customHeight="1" x14ac:dyDescent="0.25">
      <c r="A56" s="22"/>
      <c r="B56" s="91"/>
      <c r="C56" s="84"/>
      <c r="D56" s="22"/>
      <c r="E56" s="35"/>
      <c r="F56" s="53"/>
      <c r="G56" s="35"/>
      <c r="H56" s="31"/>
      <c r="I56" s="35"/>
      <c r="J56" s="53"/>
      <c r="K56" s="35"/>
      <c r="L56" s="33"/>
    </row>
    <row r="57" spans="1:12" x14ac:dyDescent="0.25">
      <c r="A57" s="22"/>
      <c r="B57" s="91"/>
      <c r="C57" s="84"/>
      <c r="D57" s="36" t="s">
        <v>22</v>
      </c>
      <c r="E57" s="35"/>
      <c r="F57" s="53"/>
      <c r="G57" s="35"/>
      <c r="H57" s="31"/>
      <c r="I57" s="35"/>
      <c r="J57" s="53"/>
      <c r="K57" s="35"/>
      <c r="L57" s="33"/>
    </row>
    <row r="58" spans="1:12" ht="21.9" customHeight="1" x14ac:dyDescent="0.25">
      <c r="A58" s="22"/>
      <c r="B58" s="91"/>
      <c r="C58" s="32"/>
      <c r="D58" s="22"/>
      <c r="E58" s="22"/>
      <c r="F58" s="52"/>
      <c r="G58" s="22"/>
      <c r="H58" s="31"/>
      <c r="I58" s="22"/>
      <c r="J58" s="52"/>
      <c r="K58" s="22"/>
      <c r="L58" s="33"/>
    </row>
    <row r="59" spans="1:12" ht="5.0999999999999996" customHeight="1" thickBot="1" x14ac:dyDescent="0.3">
      <c r="A59" s="22"/>
      <c r="B59" s="92"/>
      <c r="C59" s="78"/>
      <c r="D59" s="47"/>
      <c r="E59" s="47"/>
      <c r="F59" s="79"/>
      <c r="G59" s="47"/>
      <c r="H59" s="49"/>
      <c r="I59" s="47"/>
      <c r="J59" s="79"/>
      <c r="K59" s="47"/>
      <c r="L59" s="50"/>
    </row>
    <row r="60" spans="1:12" ht="24.6" customHeight="1" x14ac:dyDescent="0.25">
      <c r="A60" s="22"/>
      <c r="B60" s="22"/>
      <c r="C60" s="22"/>
      <c r="D60" s="22"/>
      <c r="E60" s="22"/>
      <c r="F60" s="52"/>
      <c r="G60" s="22"/>
      <c r="H60" s="22"/>
      <c r="I60" s="22"/>
      <c r="J60" s="52"/>
      <c r="K60" s="22"/>
      <c r="L60" s="22"/>
    </row>
    <row r="61" spans="1:12" ht="14.4" thickBot="1" x14ac:dyDescent="0.3">
      <c r="A61" s="22"/>
      <c r="B61" s="22"/>
      <c r="C61" s="22"/>
      <c r="D61" s="22"/>
      <c r="E61" s="22"/>
      <c r="F61" s="52"/>
      <c r="G61" s="22"/>
      <c r="H61" s="22"/>
      <c r="I61" s="22"/>
      <c r="J61" s="52"/>
      <c r="K61" s="22"/>
      <c r="L61" s="22"/>
    </row>
    <row r="62" spans="1:12" ht="28.35" customHeight="1" x14ac:dyDescent="0.25">
      <c r="A62" s="22"/>
      <c r="B62" s="93" t="s">
        <v>23</v>
      </c>
      <c r="C62" s="94"/>
      <c r="D62" s="94"/>
      <c r="E62" s="94"/>
      <c r="F62" s="94"/>
      <c r="G62" s="94"/>
      <c r="H62" s="94"/>
      <c r="I62" s="94"/>
      <c r="J62" s="94"/>
      <c r="K62" s="94"/>
      <c r="L62" s="95"/>
    </row>
    <row r="63" spans="1:12" ht="28.35" customHeight="1" x14ac:dyDescent="0.25">
      <c r="A63" s="22"/>
      <c r="B63" s="96"/>
      <c r="C63" s="97"/>
      <c r="D63" s="97"/>
      <c r="E63" s="97"/>
      <c r="F63" s="97"/>
      <c r="G63" s="97"/>
      <c r="H63" s="97"/>
      <c r="I63" s="97"/>
      <c r="J63" s="97"/>
      <c r="K63" s="97"/>
      <c r="L63" s="98"/>
    </row>
    <row r="64" spans="1:12" ht="21.75" customHeight="1" x14ac:dyDescent="0.25">
      <c r="A64" s="22"/>
      <c r="B64" s="90" t="s">
        <v>6</v>
      </c>
      <c r="C64" s="22"/>
      <c r="D64" s="22"/>
      <c r="E64" s="22"/>
      <c r="F64" s="52"/>
      <c r="G64" s="22"/>
      <c r="H64" s="22"/>
      <c r="I64" s="22"/>
      <c r="J64" s="52"/>
      <c r="K64" s="22"/>
      <c r="L64" s="33"/>
    </row>
    <row r="65" spans="1:12" ht="18" customHeight="1" x14ac:dyDescent="0.25">
      <c r="A65" s="22"/>
      <c r="B65" s="91"/>
      <c r="C65" s="25"/>
      <c r="D65" s="26"/>
      <c r="E65" s="87" t="s">
        <v>8</v>
      </c>
      <c r="F65" s="88"/>
      <c r="G65" s="89"/>
      <c r="H65" s="24" t="s">
        <v>9</v>
      </c>
      <c r="I65" s="87" t="s">
        <v>10</v>
      </c>
      <c r="J65" s="88"/>
      <c r="K65" s="89"/>
      <c r="L65" s="34" t="s">
        <v>9</v>
      </c>
    </row>
    <row r="66" spans="1:12" ht="5.0999999999999996" customHeight="1" x14ac:dyDescent="0.25">
      <c r="A66" s="22"/>
      <c r="B66" s="91"/>
      <c r="C66" s="83"/>
      <c r="D66" s="22"/>
      <c r="E66" s="35"/>
      <c r="F66" s="53"/>
      <c r="G66" s="35"/>
      <c r="H66" s="29"/>
      <c r="I66" s="35"/>
      <c r="J66" s="53"/>
      <c r="K66" s="35"/>
      <c r="L66" s="33"/>
    </row>
    <row r="67" spans="1:12" x14ac:dyDescent="0.25">
      <c r="A67" s="22"/>
      <c r="B67" s="91"/>
      <c r="C67" s="84"/>
      <c r="D67" s="36" t="s">
        <v>24</v>
      </c>
      <c r="E67" s="35"/>
      <c r="F67" s="54">
        <v>10000</v>
      </c>
      <c r="G67" s="35"/>
      <c r="H67" s="30" t="s">
        <v>12</v>
      </c>
      <c r="I67" s="35"/>
      <c r="J67" s="51" t="s">
        <v>13</v>
      </c>
      <c r="K67" s="35"/>
      <c r="L67" s="37" t="s">
        <v>12</v>
      </c>
    </row>
    <row r="68" spans="1:12" ht="5.0999999999999996" customHeight="1" x14ac:dyDescent="0.25">
      <c r="A68" s="22"/>
      <c r="B68" s="91"/>
      <c r="C68" s="85"/>
      <c r="D68" s="27"/>
      <c r="E68" s="28"/>
      <c r="F68" s="57"/>
      <c r="G68" s="28"/>
      <c r="H68" s="26"/>
      <c r="I68" s="28"/>
      <c r="J68" s="57"/>
      <c r="K68" s="28"/>
      <c r="L68" s="38"/>
    </row>
    <row r="69" spans="1:12" ht="5.0999999999999996" customHeight="1" x14ac:dyDescent="0.25">
      <c r="A69" s="22"/>
      <c r="B69" s="91"/>
      <c r="C69" s="84"/>
      <c r="D69" s="22"/>
      <c r="E69" s="35"/>
      <c r="F69" s="53"/>
      <c r="G69" s="35"/>
      <c r="H69" s="31"/>
      <c r="I69" s="35"/>
      <c r="J69" s="53"/>
      <c r="K69" s="35"/>
      <c r="L69" s="33"/>
    </row>
    <row r="70" spans="1:12" x14ac:dyDescent="0.25">
      <c r="A70" s="22"/>
      <c r="B70" s="91"/>
      <c r="C70" s="84"/>
      <c r="D70" s="36" t="s">
        <v>25</v>
      </c>
      <c r="E70" s="35"/>
      <c r="F70" s="54">
        <v>10000</v>
      </c>
      <c r="G70" s="35"/>
      <c r="H70" s="30" t="s">
        <v>12</v>
      </c>
      <c r="I70" s="35"/>
      <c r="J70" s="51" t="s">
        <v>13</v>
      </c>
      <c r="K70" s="35"/>
      <c r="L70" s="37" t="s">
        <v>12</v>
      </c>
    </row>
    <row r="71" spans="1:12" ht="5.0999999999999996" customHeight="1" x14ac:dyDescent="0.25">
      <c r="A71" s="22"/>
      <c r="B71" s="99"/>
      <c r="C71" s="85"/>
      <c r="D71" s="27"/>
      <c r="E71" s="28"/>
      <c r="F71" s="57"/>
      <c r="G71" s="28"/>
      <c r="H71" s="26"/>
      <c r="I71" s="28"/>
      <c r="J71" s="57"/>
      <c r="K71" s="28"/>
      <c r="L71" s="38"/>
    </row>
    <row r="72" spans="1:12" ht="21.75" customHeight="1" x14ac:dyDescent="0.25">
      <c r="A72" s="22"/>
      <c r="B72" s="90" t="s">
        <v>14</v>
      </c>
      <c r="C72" s="22"/>
      <c r="D72" s="22"/>
      <c r="E72" s="22"/>
      <c r="F72" s="52"/>
      <c r="G72" s="22"/>
      <c r="H72" s="22"/>
      <c r="I72" s="22"/>
      <c r="J72" s="52"/>
      <c r="K72" s="22"/>
      <c r="L72" s="33"/>
    </row>
    <row r="73" spans="1:12" ht="18" customHeight="1" x14ac:dyDescent="0.25">
      <c r="A73" s="22"/>
      <c r="B73" s="91"/>
      <c r="C73" s="25"/>
      <c r="D73" s="26"/>
      <c r="E73" s="87" t="s">
        <v>8</v>
      </c>
      <c r="F73" s="88"/>
      <c r="G73" s="89"/>
      <c r="H73" s="24" t="s">
        <v>9</v>
      </c>
      <c r="I73" s="87" t="s">
        <v>10</v>
      </c>
      <c r="J73" s="88"/>
      <c r="K73" s="89"/>
      <c r="L73" s="34" t="s">
        <v>9</v>
      </c>
    </row>
    <row r="74" spans="1:12" ht="5.0999999999999996" customHeight="1" x14ac:dyDescent="0.25">
      <c r="A74" s="22"/>
      <c r="B74" s="91"/>
      <c r="C74" s="83"/>
      <c r="D74" s="22"/>
      <c r="E74" s="35"/>
      <c r="F74" s="53"/>
      <c r="G74" s="35"/>
      <c r="H74" s="29"/>
      <c r="I74" s="35"/>
      <c r="J74" s="53"/>
      <c r="K74" s="35"/>
      <c r="L74" s="33"/>
    </row>
    <row r="75" spans="1:12" x14ac:dyDescent="0.25">
      <c r="A75" s="22"/>
      <c r="B75" s="91"/>
      <c r="C75" s="84"/>
      <c r="D75" s="36" t="s">
        <v>24</v>
      </c>
      <c r="E75" s="35"/>
      <c r="F75" s="54">
        <v>10000</v>
      </c>
      <c r="G75" s="35"/>
      <c r="H75" s="30" t="s">
        <v>12</v>
      </c>
      <c r="I75" s="35"/>
      <c r="J75" s="51" t="s">
        <v>13</v>
      </c>
      <c r="K75" s="35"/>
      <c r="L75" s="37" t="s">
        <v>12</v>
      </c>
    </row>
    <row r="76" spans="1:12" ht="5.0999999999999996" customHeight="1" x14ac:dyDescent="0.25">
      <c r="A76" s="22"/>
      <c r="B76" s="91"/>
      <c r="C76" s="85"/>
      <c r="D76" s="27"/>
      <c r="E76" s="28"/>
      <c r="F76" s="57"/>
      <c r="G76" s="28"/>
      <c r="H76" s="26"/>
      <c r="I76" s="28"/>
      <c r="J76" s="57"/>
      <c r="K76" s="28"/>
      <c r="L76" s="38"/>
    </row>
    <row r="77" spans="1:12" ht="5.0999999999999996" customHeight="1" x14ac:dyDescent="0.25">
      <c r="A77" s="22"/>
      <c r="B77" s="91"/>
      <c r="C77" s="84"/>
      <c r="D77" s="22"/>
      <c r="E77" s="35"/>
      <c r="F77" s="53"/>
      <c r="G77" s="35"/>
      <c r="H77" s="31"/>
      <c r="I77" s="35"/>
      <c r="J77" s="53"/>
      <c r="K77" s="35"/>
      <c r="L77" s="33"/>
    </row>
    <row r="78" spans="1:12" x14ac:dyDescent="0.25">
      <c r="A78" s="22"/>
      <c r="B78" s="91"/>
      <c r="C78" s="84"/>
      <c r="D78" s="36" t="s">
        <v>25</v>
      </c>
      <c r="E78" s="35"/>
      <c r="F78" s="54">
        <v>10000</v>
      </c>
      <c r="G78" s="35"/>
      <c r="H78" s="30" t="s">
        <v>12</v>
      </c>
      <c r="I78" s="35"/>
      <c r="J78" s="51" t="s">
        <v>13</v>
      </c>
      <c r="K78" s="35"/>
      <c r="L78" s="37" t="s">
        <v>12</v>
      </c>
    </row>
    <row r="79" spans="1:12" ht="5.0999999999999996" customHeight="1" thickBot="1" x14ac:dyDescent="0.3">
      <c r="A79" s="22"/>
      <c r="B79" s="92"/>
      <c r="C79" s="86"/>
      <c r="D79" s="47"/>
      <c r="E79" s="48"/>
      <c r="F79" s="56"/>
      <c r="G79" s="48"/>
      <c r="H79" s="49"/>
      <c r="I79" s="48"/>
      <c r="J79" s="56"/>
      <c r="K79" s="48"/>
      <c r="L79" s="50"/>
    </row>
    <row r="80" spans="1:12" ht="15" customHeight="1" x14ac:dyDescent="0.25">
      <c r="A80" s="22"/>
      <c r="B80" s="22"/>
      <c r="C80" s="22"/>
      <c r="D80" s="22"/>
      <c r="E80" s="22"/>
      <c r="F80" s="52"/>
      <c r="G80" s="22"/>
      <c r="H80" s="22"/>
      <c r="I80" s="22"/>
      <c r="J80" s="52"/>
      <c r="K80" s="22"/>
      <c r="L80" s="22"/>
    </row>
  </sheetData>
  <sheetProtection algorithmName="SHA-512" hashValue="gqNTyQdv65USFgW369zF9DRXZIWd7B5Ei/AQhMiTLzwvpQNcrQEX0Wc/HarGCscvdZG6ljymsN48Tod1M1WptA==" saltValue="utvF3RNCrmq7U8j4j+rmdw==" spinCount="100000" sheet="1" objects="1" scenarios="1" formatCells="0"/>
  <mergeCells count="43">
    <mergeCell ref="C16:C18"/>
    <mergeCell ref="E15:G15"/>
    <mergeCell ref="I15:K15"/>
    <mergeCell ref="B13:B18"/>
    <mergeCell ref="B1:L1"/>
    <mergeCell ref="B5:L5"/>
    <mergeCell ref="B6:L6"/>
    <mergeCell ref="C10:C12"/>
    <mergeCell ref="E9:G9"/>
    <mergeCell ref="I9:K9"/>
    <mergeCell ref="B7:B12"/>
    <mergeCell ref="B24:B41"/>
    <mergeCell ref="I43:K43"/>
    <mergeCell ref="B42:B59"/>
    <mergeCell ref="B22:L22"/>
    <mergeCell ref="B23:L23"/>
    <mergeCell ref="C26:C28"/>
    <mergeCell ref="C29:C31"/>
    <mergeCell ref="C32:C34"/>
    <mergeCell ref="B72:B79"/>
    <mergeCell ref="B62:L62"/>
    <mergeCell ref="B63:L63"/>
    <mergeCell ref="C66:C68"/>
    <mergeCell ref="C69:C71"/>
    <mergeCell ref="E65:G65"/>
    <mergeCell ref="I65:K65"/>
    <mergeCell ref="B64:B71"/>
    <mergeCell ref="Q7:Q19"/>
    <mergeCell ref="Q22:Q29"/>
    <mergeCell ref="C74:C76"/>
    <mergeCell ref="C77:C79"/>
    <mergeCell ref="E73:G73"/>
    <mergeCell ref="I73:K73"/>
    <mergeCell ref="C44:C46"/>
    <mergeCell ref="C47:C49"/>
    <mergeCell ref="C50:C52"/>
    <mergeCell ref="C53:C55"/>
    <mergeCell ref="C56:C57"/>
    <mergeCell ref="E43:G43"/>
    <mergeCell ref="C35:C37"/>
    <mergeCell ref="C38:C39"/>
    <mergeCell ref="E25:G25"/>
    <mergeCell ref="I25:K25"/>
  </mergeCells>
  <pageMargins left="0.7" right="0.7" top="0.75" bottom="0.75" header="0.3" footer="0.3"/>
  <pageSetup orientation="portrait" r:id="rId1"/>
  <customProperties>
    <customPr name="IbpWorksheetKeyString_GUID" r:id="rId2"/>
  </customProperties>
  <drawing r:id="rId3"/>
  <legacyDrawing r:id="rId4"/>
  <controls>
    <mc:AlternateContent xmlns:mc="http://schemas.openxmlformats.org/markup-compatibility/2006">
      <mc:Choice Requires="x14">
        <control shapeId="13313" r:id="rId5" name="cbApplyLevelFormatting">
          <controlPr defaultSize="0" autoFill="0" autoLine="0" autoPict="0" r:id="rId6">
            <anchor moveWithCells="1">
              <from>
                <xdr:col>1</xdr:col>
                <xdr:colOff>266700</xdr:colOff>
                <xdr:row>4</xdr:row>
                <xdr:rowOff>68580</xdr:rowOff>
              </from>
              <to>
                <xdr:col>2</xdr:col>
                <xdr:colOff>60960</xdr:colOff>
                <xdr:row>5</xdr:row>
                <xdr:rowOff>0</xdr:rowOff>
              </to>
            </anchor>
          </controlPr>
        </control>
      </mc:Choice>
      <mc:Fallback>
        <control shapeId="13313" r:id="rId5" name="cbApplyLevelFormatting"/>
      </mc:Fallback>
    </mc:AlternateContent>
    <mc:AlternateContent xmlns:mc="http://schemas.openxmlformats.org/markup-compatibility/2006">
      <mc:Choice Requires="x14">
        <control shapeId="13339" r:id="rId7" name="cbApplyMemberFormatting">
          <controlPr defaultSize="0" autoFill="0" autoLine="0" autoPict="0" r:id="rId8">
            <anchor moveWithCells="1">
              <from>
                <xdr:col>1</xdr:col>
                <xdr:colOff>266700</xdr:colOff>
                <xdr:row>21</xdr:row>
                <xdr:rowOff>68580</xdr:rowOff>
              </from>
              <to>
                <xdr:col>2</xdr:col>
                <xdr:colOff>60960</xdr:colOff>
                <xdr:row>22</xdr:row>
                <xdr:rowOff>0</xdr:rowOff>
              </to>
            </anchor>
          </controlPr>
        </control>
      </mc:Choice>
      <mc:Fallback>
        <control shapeId="13339" r:id="rId7" name="cbApplyMemberFormatting"/>
      </mc:Fallback>
    </mc:AlternateContent>
    <mc:AlternateContent xmlns:mc="http://schemas.openxmlformats.org/markup-compatibility/2006">
      <mc:Choice Requires="x14">
        <control shapeId="13357" r:id="rId9" name="cbApplyOddEvenFormatting">
          <controlPr defaultSize="0" autoFill="0" autoLine="0" autoPict="0" r:id="rId10">
            <anchor moveWithCells="1">
              <from>
                <xdr:col>1</xdr:col>
                <xdr:colOff>266700</xdr:colOff>
                <xdr:row>61</xdr:row>
                <xdr:rowOff>68580</xdr:rowOff>
              </from>
              <to>
                <xdr:col>2</xdr:col>
                <xdr:colOff>60960</xdr:colOff>
                <xdr:row>62</xdr:row>
                <xdr:rowOff>0</xdr:rowOff>
              </to>
            </anchor>
          </controlPr>
        </control>
      </mc:Choice>
      <mc:Fallback>
        <control shapeId="13357" r:id="rId9" name="cbApplyOddEvenFormatting"/>
      </mc:Fallback>
    </mc:AlternateContent>
    <mc:AlternateContent xmlns:mc="http://schemas.openxmlformats.org/markup-compatibility/2006">
      <mc:Choice Requires="x14">
        <control shapeId="13365" r:id="rId11" name="cbApplyPageHeaderFormatting">
          <controlPr defaultSize="0" autoFill="0" autoLine="0" autoPict="0" r:id="rId12">
            <anchor moveWithCells="1">
              <from>
                <xdr:col>7</xdr:col>
                <xdr:colOff>1524000</xdr:colOff>
                <xdr:row>80</xdr:row>
                <xdr:rowOff>0</xdr:rowOff>
              </from>
              <to>
                <xdr:col>8</xdr:col>
                <xdr:colOff>114300</xdr:colOff>
                <xdr:row>81</xdr:row>
                <xdr:rowOff>0</xdr:rowOff>
              </to>
            </anchor>
          </controlPr>
        </control>
      </mc:Choice>
      <mc:Fallback>
        <control shapeId="13365" r:id="rId11" name="cbApplyPageHeaderFormatting"/>
      </mc:Fallback>
    </mc:AlternateContent>
    <mc:AlternateContent xmlns:mc="http://schemas.openxmlformats.org/markup-compatibility/2006">
      <mc:Choice Requires="x14">
        <control shapeId="13314" r:id="rId13" name="Group Box 2">
          <controlPr defaultSize="0" autoPict="0">
            <anchor moveWithCells="1">
              <from>
                <xdr:col>1</xdr:col>
                <xdr:colOff>0</xdr:colOff>
                <xdr:row>5</xdr:row>
                <xdr:rowOff>0</xdr:rowOff>
              </from>
              <to>
                <xdr:col>3</xdr:col>
                <xdr:colOff>2804160</xdr:colOff>
                <xdr:row>6</xdr:row>
                <xdr:rowOff>0</xdr:rowOff>
              </to>
            </anchor>
          </controlPr>
        </control>
      </mc:Choice>
    </mc:AlternateContent>
    <mc:AlternateContent xmlns:mc="http://schemas.openxmlformats.org/markup-compatibility/2006">
      <mc:Choice Requires="x14">
        <control shapeId="13315" r:id="rId14" name="obLevelRowFirst">
          <controlPr defaultSize="0" autoFill="0" autoLine="0" autoPict="0" macro="_xll.IBPXLClient.TechnicalCategory.ButtonActionInIBPClientFormattingSheet">
            <anchor moveWithCells="1">
              <from>
                <xdr:col>3</xdr:col>
                <xdr:colOff>487680</xdr:colOff>
                <xdr:row>5</xdr:row>
                <xdr:rowOff>60960</xdr:rowOff>
              </from>
              <to>
                <xdr:col>3</xdr:col>
                <xdr:colOff>2613660</xdr:colOff>
                <xdr:row>5</xdr:row>
                <xdr:rowOff>274320</xdr:rowOff>
              </to>
            </anchor>
          </controlPr>
        </control>
      </mc:Choice>
    </mc:AlternateContent>
    <mc:AlternateContent xmlns:mc="http://schemas.openxmlformats.org/markup-compatibility/2006">
      <mc:Choice Requires="x14">
        <control shapeId="13316" r:id="rId15" name="obLevelColumnFirst">
          <controlPr defaultSize="0" autoFill="0" autoLine="0" autoPict="0" macro="_xll.IBPXLClient.TechnicalCategory.ButtonActionInIBPClientFormattingSheet">
            <anchor moveWithCells="1">
              <from>
                <xdr:col>1</xdr:col>
                <xdr:colOff>213360</xdr:colOff>
                <xdr:row>5</xdr:row>
                <xdr:rowOff>60960</xdr:rowOff>
              </from>
              <to>
                <xdr:col>3</xdr:col>
                <xdr:colOff>449580</xdr:colOff>
                <xdr:row>5</xdr:row>
                <xdr:rowOff>274320</xdr:rowOff>
              </to>
            </anchor>
          </controlPr>
        </control>
      </mc:Choice>
    </mc:AlternateContent>
    <mc:AlternateContent xmlns:mc="http://schemas.openxmlformats.org/markup-compatibility/2006">
      <mc:Choice Requires="x14">
        <control shapeId="13317" r:id="rId16" name="Group Box 5">
          <controlPr defaultSize="0" autoPict="0">
            <anchor moveWithCells="1">
              <from>
                <xdr:col>3</xdr:col>
                <xdr:colOff>2750820</xdr:colOff>
                <xdr:row>5</xdr:row>
                <xdr:rowOff>0</xdr:rowOff>
              </from>
              <to>
                <xdr:col>10</xdr:col>
                <xdr:colOff>175260</xdr:colOff>
                <xdr:row>6</xdr:row>
                <xdr:rowOff>0</xdr:rowOff>
              </to>
            </anchor>
          </controlPr>
        </control>
      </mc:Choice>
    </mc:AlternateContent>
    <mc:AlternateContent xmlns:mc="http://schemas.openxmlformats.org/markup-compatibility/2006">
      <mc:Choice Requires="x14">
        <control shapeId="13318" r:id="rId17" name="obRelativeLevelHierarchy">
          <controlPr defaultSize="0" autoFill="0" autoLine="0" autoPict="0" macro="_xll.IBPXLClient.TechnicalCategory.ButtonActionInIBPClientFormattingSheet">
            <anchor moveWithCells="1">
              <from>
                <xdr:col>3</xdr:col>
                <xdr:colOff>4229100</xdr:colOff>
                <xdr:row>5</xdr:row>
                <xdr:rowOff>60960</xdr:rowOff>
              </from>
              <to>
                <xdr:col>6</xdr:col>
                <xdr:colOff>175260</xdr:colOff>
                <xdr:row>5</xdr:row>
                <xdr:rowOff>274320</xdr:rowOff>
              </to>
            </anchor>
          </controlPr>
        </control>
      </mc:Choice>
    </mc:AlternateContent>
    <mc:AlternateContent xmlns:mc="http://schemas.openxmlformats.org/markup-compatibility/2006">
      <mc:Choice Requires="x14">
        <control shapeId="13319" r:id="rId18" name="obDatabaseLevelHierarchy">
          <controlPr defaultSize="0" autoFill="0" autoLine="0" autoPict="0" macro="_xll.IBPXLClient.TechnicalCategory.ButtonActionInIBPClientFormattingSheet">
            <anchor moveWithCells="1">
              <from>
                <xdr:col>3</xdr:col>
                <xdr:colOff>2773680</xdr:colOff>
                <xdr:row>5</xdr:row>
                <xdr:rowOff>60960</xdr:rowOff>
              </from>
              <to>
                <xdr:col>3</xdr:col>
                <xdr:colOff>4198620</xdr:colOff>
                <xdr:row>5</xdr:row>
                <xdr:rowOff>274320</xdr:rowOff>
              </to>
            </anchor>
          </controlPr>
        </control>
      </mc:Choice>
    </mc:AlternateContent>
    <mc:AlternateContent xmlns:mc="http://schemas.openxmlformats.org/markup-compatibility/2006">
      <mc:Choice Requires="x14">
        <control shapeId="13320" r:id="rId19" name="cbApplyLevelFromTopToBottom">
          <controlPr defaultSize="0" autoFill="0" autoLine="0" autoPict="0">
            <anchor moveWithCells="1">
              <from>
                <xdr:col>7</xdr:col>
                <xdr:colOff>22860</xdr:colOff>
                <xdr:row>5</xdr:row>
                <xdr:rowOff>0</xdr:rowOff>
              </from>
              <to>
                <xdr:col>11</xdr:col>
                <xdr:colOff>2423160</xdr:colOff>
                <xdr:row>5</xdr:row>
                <xdr:rowOff>327660</xdr:rowOff>
              </to>
            </anchor>
          </controlPr>
        </control>
      </mc:Choice>
    </mc:AlternateContent>
    <mc:AlternateContent xmlns:mc="http://schemas.openxmlformats.org/markup-compatibility/2006">
      <mc:Choice Requires="x14">
        <control shapeId="13321" r:id="rId20" name="LVL1tbFormattingByLevel">
          <controlPr defaultSize="0" autoFill="0" autoPict="0">
            <anchor moveWithCells="1" sizeWithCells="1">
              <from>
                <xdr:col>10</xdr:col>
                <xdr:colOff>22860</xdr:colOff>
                <xdr:row>6</xdr:row>
                <xdr:rowOff>137160</xdr:rowOff>
              </from>
              <to>
                <xdr:col>11</xdr:col>
                <xdr:colOff>1135380</xdr:colOff>
                <xdr:row>7</xdr:row>
                <xdr:rowOff>121920</xdr:rowOff>
              </to>
            </anchor>
          </controlPr>
        </control>
      </mc:Choice>
    </mc:AlternateContent>
    <mc:AlternateContent xmlns:mc="http://schemas.openxmlformats.org/markup-compatibility/2006">
      <mc:Choice Requires="x14">
        <control shapeId="13322" r:id="rId21" name="Group Box 10">
          <controlPr defaultSize="0" autoPict="0">
            <anchor moveWithCells="1">
              <from>
                <xdr:col>10</xdr:col>
                <xdr:colOff>213360</xdr:colOff>
                <xdr:row>6</xdr:row>
                <xdr:rowOff>0</xdr:rowOff>
              </from>
              <to>
                <xdr:col>12</xdr:col>
                <xdr:colOff>0</xdr:colOff>
                <xdr:row>8</xdr:row>
                <xdr:rowOff>0</xdr:rowOff>
              </to>
            </anchor>
          </controlPr>
        </control>
      </mc:Choice>
    </mc:AlternateContent>
    <mc:AlternateContent xmlns:mc="http://schemas.openxmlformats.org/markup-compatibility/2006">
      <mc:Choice Requires="x14">
        <control shapeId="13323" r:id="rId22" name="obLevelOuterFirst">
          <controlPr defaultSize="0" autoFill="0" autoLine="0" autoPict="0">
            <anchor moveWithCells="1">
              <from>
                <xdr:col>11</xdr:col>
                <xdr:colOff>906780</xdr:colOff>
                <xdr:row>6</xdr:row>
                <xdr:rowOff>228600</xdr:rowOff>
              </from>
              <to>
                <xdr:col>11</xdr:col>
                <xdr:colOff>2103120</xdr:colOff>
                <xdr:row>7</xdr:row>
                <xdr:rowOff>152400</xdr:rowOff>
              </to>
            </anchor>
          </controlPr>
        </control>
      </mc:Choice>
    </mc:AlternateContent>
    <mc:AlternateContent xmlns:mc="http://schemas.openxmlformats.org/markup-compatibility/2006">
      <mc:Choice Requires="x14">
        <control shapeId="13324" r:id="rId23" name="obLevelInnerFirst">
          <controlPr defaultSize="0" autoFill="0" autoLine="0" autoPict="0">
            <anchor moveWithCells="1">
              <from>
                <xdr:col>11</xdr:col>
                <xdr:colOff>906780</xdr:colOff>
                <xdr:row>6</xdr:row>
                <xdr:rowOff>22860</xdr:rowOff>
              </from>
              <to>
                <xdr:col>11</xdr:col>
                <xdr:colOff>2103120</xdr:colOff>
                <xdr:row>6</xdr:row>
                <xdr:rowOff>236220</xdr:rowOff>
              </to>
            </anchor>
          </controlPr>
        </control>
      </mc:Choice>
    </mc:AlternateContent>
    <mc:AlternateContent xmlns:mc="http://schemas.openxmlformats.org/markup-compatibility/2006">
      <mc:Choice Requires="x14">
        <control shapeId="13325" r:id="rId24" name="cbUseDefaultLevelFirst">
          <controlPr defaultSize="0" autoFill="0" autoLine="0" autoPict="0">
            <anchor moveWithCells="1">
              <from>
                <xdr:col>2</xdr:col>
                <xdr:colOff>121920</xdr:colOff>
                <xdr:row>8</xdr:row>
                <xdr:rowOff>198120</xdr:rowOff>
              </from>
              <to>
                <xdr:col>2</xdr:col>
                <xdr:colOff>1021080</xdr:colOff>
                <xdr:row>11</xdr:row>
                <xdr:rowOff>22860</xdr:rowOff>
              </to>
            </anchor>
          </controlPr>
        </control>
      </mc:Choice>
    </mc:AlternateContent>
    <mc:AlternateContent xmlns:mc="http://schemas.openxmlformats.org/markup-compatibility/2006">
      <mc:Choice Requires="x14">
        <control shapeId="13326" r:id="rId25" name="cbUseLeafLevelFirst">
          <controlPr defaultSize="0" autoFill="0" autoLine="0" autoPict="0">
            <anchor moveWithCells="1">
              <from>
                <xdr:col>2</xdr:col>
                <xdr:colOff>121920</xdr:colOff>
                <xdr:row>11</xdr:row>
                <xdr:rowOff>45720</xdr:rowOff>
              </from>
              <to>
                <xdr:col>2</xdr:col>
                <xdr:colOff>1021080</xdr:colOff>
                <xdr:row>14</xdr:row>
                <xdr:rowOff>7620</xdr:rowOff>
              </to>
            </anchor>
          </controlPr>
        </control>
      </mc:Choice>
    </mc:AlternateContent>
    <mc:AlternateContent xmlns:mc="http://schemas.openxmlformats.org/markup-compatibility/2006">
      <mc:Choice Requires="x14">
        <control shapeId="13327" r:id="rId26" name="cbUseSpecificLevelFirst">
          <controlPr defaultSize="0" autoFill="0" autoLine="0" autoPict="0">
            <anchor moveWithCells="1">
              <from>
                <xdr:col>2</xdr:col>
                <xdr:colOff>121920</xdr:colOff>
                <xdr:row>12</xdr:row>
                <xdr:rowOff>0</xdr:rowOff>
              </from>
              <to>
                <xdr:col>2</xdr:col>
                <xdr:colOff>1021080</xdr:colOff>
                <xdr:row>12</xdr:row>
                <xdr:rowOff>220980</xdr:rowOff>
              </to>
            </anchor>
          </controlPr>
        </control>
      </mc:Choice>
    </mc:AlternateContent>
    <mc:AlternateContent xmlns:mc="http://schemas.openxmlformats.org/markup-compatibility/2006">
      <mc:Choice Requires="x14">
        <control shapeId="13330" r:id="rId27" name="LVL2tbFormattingByLevel">
          <controlPr defaultSize="0" autoFill="0" autoPict="0">
            <anchor moveWithCells="1" sizeWithCells="1">
              <from>
                <xdr:col>10</xdr:col>
                <xdr:colOff>22860</xdr:colOff>
                <xdr:row>12</xdr:row>
                <xdr:rowOff>144780</xdr:rowOff>
              </from>
              <to>
                <xdr:col>11</xdr:col>
                <xdr:colOff>1135380</xdr:colOff>
                <xdr:row>13</xdr:row>
                <xdr:rowOff>137160</xdr:rowOff>
              </to>
            </anchor>
          </controlPr>
        </control>
      </mc:Choice>
    </mc:AlternateContent>
    <mc:AlternateContent xmlns:mc="http://schemas.openxmlformats.org/markup-compatibility/2006">
      <mc:Choice Requires="x14">
        <control shapeId="13331" r:id="rId28" name="Group Box 19">
          <controlPr defaultSize="0" autoPict="0">
            <anchor moveWithCells="1">
              <from>
                <xdr:col>10</xdr:col>
                <xdr:colOff>213360</xdr:colOff>
                <xdr:row>12</xdr:row>
                <xdr:rowOff>0</xdr:rowOff>
              </from>
              <to>
                <xdr:col>12</xdr:col>
                <xdr:colOff>0</xdr:colOff>
                <xdr:row>14</xdr:row>
                <xdr:rowOff>7620</xdr:rowOff>
              </to>
            </anchor>
          </controlPr>
        </control>
      </mc:Choice>
    </mc:AlternateContent>
    <mc:AlternateContent xmlns:mc="http://schemas.openxmlformats.org/markup-compatibility/2006">
      <mc:Choice Requires="x14">
        <control shapeId="13332" r:id="rId29" name="obLevelOuterSecond">
          <controlPr defaultSize="0" autoFill="0" autoLine="0" autoPict="0">
            <anchor moveWithCells="1">
              <from>
                <xdr:col>11</xdr:col>
                <xdr:colOff>906780</xdr:colOff>
                <xdr:row>12</xdr:row>
                <xdr:rowOff>228600</xdr:rowOff>
              </from>
              <to>
                <xdr:col>11</xdr:col>
                <xdr:colOff>2103120</xdr:colOff>
                <xdr:row>13</xdr:row>
                <xdr:rowOff>175260</xdr:rowOff>
              </to>
            </anchor>
          </controlPr>
        </control>
      </mc:Choice>
    </mc:AlternateContent>
    <mc:AlternateContent xmlns:mc="http://schemas.openxmlformats.org/markup-compatibility/2006">
      <mc:Choice Requires="x14">
        <control shapeId="13333" r:id="rId30" name="obLevelInnerSecond">
          <controlPr defaultSize="0" autoFill="0" autoLine="0" autoPict="0">
            <anchor moveWithCells="1">
              <from>
                <xdr:col>11</xdr:col>
                <xdr:colOff>906780</xdr:colOff>
                <xdr:row>12</xdr:row>
                <xdr:rowOff>38100</xdr:rowOff>
              </from>
              <to>
                <xdr:col>11</xdr:col>
                <xdr:colOff>2103120</xdr:colOff>
                <xdr:row>12</xdr:row>
                <xdr:rowOff>251460</xdr:rowOff>
              </to>
            </anchor>
          </controlPr>
        </control>
      </mc:Choice>
    </mc:AlternateContent>
    <mc:AlternateContent xmlns:mc="http://schemas.openxmlformats.org/markup-compatibility/2006">
      <mc:Choice Requires="x14">
        <control shapeId="13334" r:id="rId31" name="cbUseDefaultLevelSecond">
          <controlPr defaultSize="0" autoFill="0" autoLine="0" autoPict="0">
            <anchor moveWithCells="1">
              <from>
                <xdr:col>2</xdr:col>
                <xdr:colOff>121920</xdr:colOff>
                <xdr:row>15</xdr:row>
                <xdr:rowOff>0</xdr:rowOff>
              </from>
              <to>
                <xdr:col>2</xdr:col>
                <xdr:colOff>1021080</xdr:colOff>
                <xdr:row>17</xdr:row>
                <xdr:rowOff>38100</xdr:rowOff>
              </to>
            </anchor>
          </controlPr>
        </control>
      </mc:Choice>
    </mc:AlternateContent>
    <mc:AlternateContent xmlns:mc="http://schemas.openxmlformats.org/markup-compatibility/2006">
      <mc:Choice Requires="x14">
        <control shapeId="13335" r:id="rId32" name="cbUseLeafLevelSecond">
          <controlPr defaultSize="0" autoFill="0" autoLine="0" autoPict="0">
            <anchor moveWithCells="1">
              <from>
                <xdr:col>2</xdr:col>
                <xdr:colOff>121920</xdr:colOff>
                <xdr:row>18</xdr:row>
                <xdr:rowOff>0</xdr:rowOff>
              </from>
              <to>
                <xdr:col>2</xdr:col>
                <xdr:colOff>1021080</xdr:colOff>
                <xdr:row>20</xdr:row>
                <xdr:rowOff>99060</xdr:rowOff>
              </to>
            </anchor>
          </controlPr>
        </control>
      </mc:Choice>
    </mc:AlternateContent>
    <mc:AlternateContent xmlns:mc="http://schemas.openxmlformats.org/markup-compatibility/2006">
      <mc:Choice Requires="x14">
        <control shapeId="13336" r:id="rId33" name="cbUseSpecificLevelSecond">
          <controlPr defaultSize="0" autoFill="0" autoLine="0" autoPict="0">
            <anchor moveWithCells="1">
              <from>
                <xdr:col>2</xdr:col>
                <xdr:colOff>121920</xdr:colOff>
                <xdr:row>18</xdr:row>
                <xdr:rowOff>0</xdr:rowOff>
              </from>
              <to>
                <xdr:col>2</xdr:col>
                <xdr:colOff>1021080</xdr:colOff>
                <xdr:row>19</xdr:row>
                <xdr:rowOff>99060</xdr:rowOff>
              </to>
            </anchor>
          </controlPr>
        </control>
      </mc:Choice>
    </mc:AlternateContent>
    <mc:AlternateContent xmlns:mc="http://schemas.openxmlformats.org/markup-compatibility/2006">
      <mc:Choice Requires="x14">
        <control shapeId="13340" r:id="rId34" name="Group Box 28">
          <controlPr defaultSize="0" autoPict="0">
            <anchor moveWithCells="1">
              <from>
                <xdr:col>1</xdr:col>
                <xdr:colOff>0</xdr:colOff>
                <xdr:row>22</xdr:row>
                <xdr:rowOff>0</xdr:rowOff>
              </from>
              <to>
                <xdr:col>12</xdr:col>
                <xdr:colOff>0</xdr:colOff>
                <xdr:row>23</xdr:row>
                <xdr:rowOff>0</xdr:rowOff>
              </to>
            </anchor>
          </controlPr>
        </control>
      </mc:Choice>
    </mc:AlternateContent>
    <mc:AlternateContent xmlns:mc="http://schemas.openxmlformats.org/markup-compatibility/2006">
      <mc:Choice Requires="x14">
        <control shapeId="13341" r:id="rId35" name="obMemberRowFirst">
          <controlPr defaultSize="0" autoFill="0" autoLine="0" autoPict="0" macro="_xll.IBPXLClient.TechnicalCategory.ButtonActionInIBPClientFormattingSheet">
            <anchor moveWithCells="1">
              <from>
                <xdr:col>3</xdr:col>
                <xdr:colOff>487680</xdr:colOff>
                <xdr:row>22</xdr:row>
                <xdr:rowOff>68580</xdr:rowOff>
              </from>
              <to>
                <xdr:col>3</xdr:col>
                <xdr:colOff>2613660</xdr:colOff>
                <xdr:row>22</xdr:row>
                <xdr:rowOff>274320</xdr:rowOff>
              </to>
            </anchor>
          </controlPr>
        </control>
      </mc:Choice>
    </mc:AlternateContent>
    <mc:AlternateContent xmlns:mc="http://schemas.openxmlformats.org/markup-compatibility/2006">
      <mc:Choice Requires="x14">
        <control shapeId="13342" r:id="rId36" name="obMemberColumnFirst">
          <controlPr defaultSize="0" autoFill="0" autoLine="0" autoPict="0" macro="_xll.IBPXLClient.TechnicalCategory.ButtonActionInIBPClientFormattingSheet">
            <anchor moveWithCells="1">
              <from>
                <xdr:col>1</xdr:col>
                <xdr:colOff>213360</xdr:colOff>
                <xdr:row>22</xdr:row>
                <xdr:rowOff>68580</xdr:rowOff>
              </from>
              <to>
                <xdr:col>3</xdr:col>
                <xdr:colOff>449580</xdr:colOff>
                <xdr:row>22</xdr:row>
                <xdr:rowOff>274320</xdr:rowOff>
              </to>
            </anchor>
          </controlPr>
        </control>
      </mc:Choice>
    </mc:AlternateContent>
    <mc:AlternateContent xmlns:mc="http://schemas.openxmlformats.org/markup-compatibility/2006">
      <mc:Choice Requires="x14">
        <control shapeId="13343" r:id="rId37" name="cbApplyCustomMemberDefaultFirst">
          <controlPr defaultSize="0" autoFill="0" autoLine="0" autoPict="0">
            <anchor moveWithCells="1">
              <from>
                <xdr:col>2</xdr:col>
                <xdr:colOff>121920</xdr:colOff>
                <xdr:row>25</xdr:row>
                <xdr:rowOff>0</xdr:rowOff>
              </from>
              <to>
                <xdr:col>2</xdr:col>
                <xdr:colOff>1021080</xdr:colOff>
                <xdr:row>29</xdr:row>
                <xdr:rowOff>160020</xdr:rowOff>
              </to>
            </anchor>
          </controlPr>
        </control>
      </mc:Choice>
    </mc:AlternateContent>
    <mc:AlternateContent xmlns:mc="http://schemas.openxmlformats.org/markup-compatibility/2006">
      <mc:Choice Requires="x14">
        <control shapeId="13344" r:id="rId38" name="cbApplyCalculatedMemberFirst">
          <controlPr defaultSize="0" autoFill="0" autoLine="0" autoPict="0">
            <anchor moveWithCells="1">
              <from>
                <xdr:col>2</xdr:col>
                <xdr:colOff>121920</xdr:colOff>
                <xdr:row>25</xdr:row>
                <xdr:rowOff>0</xdr:rowOff>
              </from>
              <to>
                <xdr:col>2</xdr:col>
                <xdr:colOff>1021080</xdr:colOff>
                <xdr:row>27</xdr:row>
                <xdr:rowOff>38100</xdr:rowOff>
              </to>
            </anchor>
          </controlPr>
        </control>
      </mc:Choice>
    </mc:AlternateContent>
    <mc:AlternateContent xmlns:mc="http://schemas.openxmlformats.org/markup-compatibility/2006">
      <mc:Choice Requires="x14">
        <control shapeId="13345" r:id="rId39" name="cbApplyImputableMemberFirst">
          <controlPr defaultSize="0" autoFill="0" autoLine="0" autoPict="0">
            <anchor moveWithCells="1">
              <from>
                <xdr:col>2</xdr:col>
                <xdr:colOff>121920</xdr:colOff>
                <xdr:row>28</xdr:row>
                <xdr:rowOff>0</xdr:rowOff>
              </from>
              <to>
                <xdr:col>2</xdr:col>
                <xdr:colOff>1021080</xdr:colOff>
                <xdr:row>30</xdr:row>
                <xdr:rowOff>30480</xdr:rowOff>
              </to>
            </anchor>
          </controlPr>
        </control>
      </mc:Choice>
    </mc:AlternateContent>
    <mc:AlternateContent xmlns:mc="http://schemas.openxmlformats.org/markup-compatibility/2006">
      <mc:Choice Requires="x14">
        <control shapeId="13346" r:id="rId40" name="cbApplyLocalMemberFirst">
          <controlPr defaultSize="0" autoFill="0" autoLine="0" autoPict="0">
            <anchor moveWithCells="1">
              <from>
                <xdr:col>2</xdr:col>
                <xdr:colOff>121920</xdr:colOff>
                <xdr:row>30</xdr:row>
                <xdr:rowOff>45720</xdr:rowOff>
              </from>
              <to>
                <xdr:col>2</xdr:col>
                <xdr:colOff>1021080</xdr:colOff>
                <xdr:row>33</xdr:row>
                <xdr:rowOff>22860</xdr:rowOff>
              </to>
            </anchor>
          </controlPr>
        </control>
      </mc:Choice>
    </mc:AlternateContent>
    <mc:AlternateContent xmlns:mc="http://schemas.openxmlformats.org/markup-compatibility/2006">
      <mc:Choice Requires="x14">
        <control shapeId="13347" r:id="rId41" name="cbApplyChangedMemberFirst">
          <controlPr defaultSize="0" autoFill="0" autoLine="0" autoPict="0">
            <anchor moveWithCells="1">
              <from>
                <xdr:col>2</xdr:col>
                <xdr:colOff>121920</xdr:colOff>
                <xdr:row>33</xdr:row>
                <xdr:rowOff>45720</xdr:rowOff>
              </from>
              <to>
                <xdr:col>2</xdr:col>
                <xdr:colOff>1021080</xdr:colOff>
                <xdr:row>36</xdr:row>
                <xdr:rowOff>22860</xdr:rowOff>
              </to>
            </anchor>
          </controlPr>
        </control>
      </mc:Choice>
    </mc:AlternateContent>
    <mc:AlternateContent xmlns:mc="http://schemas.openxmlformats.org/markup-compatibility/2006">
      <mc:Choice Requires="x14">
        <control shapeId="13348" r:id="rId42" name="cbApplySpecificMemberFirst">
          <controlPr defaultSize="0" autoFill="0" autoLine="0" autoPict="0">
            <anchor moveWithCells="1">
              <from>
                <xdr:col>2</xdr:col>
                <xdr:colOff>121920</xdr:colOff>
                <xdr:row>37</xdr:row>
                <xdr:rowOff>45720</xdr:rowOff>
              </from>
              <to>
                <xdr:col>2</xdr:col>
                <xdr:colOff>1021080</xdr:colOff>
                <xdr:row>39</xdr:row>
                <xdr:rowOff>22860</xdr:rowOff>
              </to>
            </anchor>
          </controlPr>
        </control>
      </mc:Choice>
    </mc:AlternateContent>
    <mc:AlternateContent xmlns:mc="http://schemas.openxmlformats.org/markup-compatibility/2006">
      <mc:Choice Requires="x14">
        <control shapeId="13349" r:id="rId43" name="AddMemberFirst">
          <controlPr defaultSize="0" print="0" autoFill="0" autoPict="0" macro="_xll.IBPXLClient.TechnicalCategory.ButtonActionInIBPClientFormattingSheet">
            <anchor moveWithCells="1" sizeWithCells="1">
              <from>
                <xdr:col>3</xdr:col>
                <xdr:colOff>60960</xdr:colOff>
                <xdr:row>39</xdr:row>
                <xdr:rowOff>22860</xdr:rowOff>
              </from>
              <to>
                <xdr:col>3</xdr:col>
                <xdr:colOff>4290060</xdr:colOff>
                <xdr:row>39</xdr:row>
                <xdr:rowOff>266700</xdr:rowOff>
              </to>
            </anchor>
          </controlPr>
        </control>
      </mc:Choice>
    </mc:AlternateContent>
    <mc:AlternateContent xmlns:mc="http://schemas.openxmlformats.org/markup-compatibility/2006">
      <mc:Choice Requires="x14">
        <control shapeId="13350" r:id="rId44" name="cbApplyCustomMemberDefaultSecond">
          <controlPr defaultSize="0" autoFill="0" autoLine="0" autoPict="0">
            <anchor moveWithCells="1">
              <from>
                <xdr:col>2</xdr:col>
                <xdr:colOff>121920</xdr:colOff>
                <xdr:row>43</xdr:row>
                <xdr:rowOff>0</xdr:rowOff>
              </from>
              <to>
                <xdr:col>2</xdr:col>
                <xdr:colOff>1021080</xdr:colOff>
                <xdr:row>47</xdr:row>
                <xdr:rowOff>160020</xdr:rowOff>
              </to>
            </anchor>
          </controlPr>
        </control>
      </mc:Choice>
    </mc:AlternateContent>
    <mc:AlternateContent xmlns:mc="http://schemas.openxmlformats.org/markup-compatibility/2006">
      <mc:Choice Requires="x14">
        <control shapeId="13351" r:id="rId45" name="cbApplyCalculatedMemberSecond">
          <controlPr defaultSize="0" autoFill="0" autoLine="0" autoPict="0">
            <anchor moveWithCells="1">
              <from>
                <xdr:col>2</xdr:col>
                <xdr:colOff>121920</xdr:colOff>
                <xdr:row>43</xdr:row>
                <xdr:rowOff>0</xdr:rowOff>
              </from>
              <to>
                <xdr:col>2</xdr:col>
                <xdr:colOff>1021080</xdr:colOff>
                <xdr:row>45</xdr:row>
                <xdr:rowOff>30480</xdr:rowOff>
              </to>
            </anchor>
          </controlPr>
        </control>
      </mc:Choice>
    </mc:AlternateContent>
    <mc:AlternateContent xmlns:mc="http://schemas.openxmlformats.org/markup-compatibility/2006">
      <mc:Choice Requires="x14">
        <control shapeId="13352" r:id="rId46" name="cbApplyImputableMemberSecond">
          <controlPr defaultSize="0" autoFill="0" autoLine="0" autoPict="0">
            <anchor moveWithCells="1">
              <from>
                <xdr:col>2</xdr:col>
                <xdr:colOff>121920</xdr:colOff>
                <xdr:row>45</xdr:row>
                <xdr:rowOff>45720</xdr:rowOff>
              </from>
              <to>
                <xdr:col>2</xdr:col>
                <xdr:colOff>1021080</xdr:colOff>
                <xdr:row>48</xdr:row>
                <xdr:rowOff>22860</xdr:rowOff>
              </to>
            </anchor>
          </controlPr>
        </control>
      </mc:Choice>
    </mc:AlternateContent>
    <mc:AlternateContent xmlns:mc="http://schemas.openxmlformats.org/markup-compatibility/2006">
      <mc:Choice Requires="x14">
        <control shapeId="13353" r:id="rId47" name="cbApplyLocalMemberSecond">
          <controlPr defaultSize="0" autoFill="0" autoLine="0" autoPict="0">
            <anchor moveWithCells="1">
              <from>
                <xdr:col>2</xdr:col>
                <xdr:colOff>121920</xdr:colOff>
                <xdr:row>49</xdr:row>
                <xdr:rowOff>0</xdr:rowOff>
              </from>
              <to>
                <xdr:col>2</xdr:col>
                <xdr:colOff>1021080</xdr:colOff>
                <xdr:row>51</xdr:row>
                <xdr:rowOff>38100</xdr:rowOff>
              </to>
            </anchor>
          </controlPr>
        </control>
      </mc:Choice>
    </mc:AlternateContent>
    <mc:AlternateContent xmlns:mc="http://schemas.openxmlformats.org/markup-compatibility/2006">
      <mc:Choice Requires="x14">
        <control shapeId="13354" r:id="rId48" name="cbApplyChangedMemberSecond">
          <controlPr defaultSize="0" autoFill="0" autoLine="0" autoPict="0">
            <anchor moveWithCells="1">
              <from>
                <xdr:col>2</xdr:col>
                <xdr:colOff>121920</xdr:colOff>
                <xdr:row>52</xdr:row>
                <xdr:rowOff>0</xdr:rowOff>
              </from>
              <to>
                <xdr:col>2</xdr:col>
                <xdr:colOff>1021080</xdr:colOff>
                <xdr:row>54</xdr:row>
                <xdr:rowOff>38100</xdr:rowOff>
              </to>
            </anchor>
          </controlPr>
        </control>
      </mc:Choice>
    </mc:AlternateContent>
    <mc:AlternateContent xmlns:mc="http://schemas.openxmlformats.org/markup-compatibility/2006">
      <mc:Choice Requires="x14">
        <control shapeId="13355" r:id="rId49" name="cbApplySpecificMemberSecond">
          <controlPr defaultSize="0" autoFill="0" autoLine="0" autoPict="0">
            <anchor moveWithCells="1">
              <from>
                <xdr:col>2</xdr:col>
                <xdr:colOff>121920</xdr:colOff>
                <xdr:row>55</xdr:row>
                <xdr:rowOff>45720</xdr:rowOff>
              </from>
              <to>
                <xdr:col>2</xdr:col>
                <xdr:colOff>1021080</xdr:colOff>
                <xdr:row>57</xdr:row>
                <xdr:rowOff>22860</xdr:rowOff>
              </to>
            </anchor>
          </controlPr>
        </control>
      </mc:Choice>
    </mc:AlternateContent>
    <mc:AlternateContent xmlns:mc="http://schemas.openxmlformats.org/markup-compatibility/2006">
      <mc:Choice Requires="x14">
        <control shapeId="13356" r:id="rId50" name="AddMemberSecond">
          <controlPr defaultSize="0" print="0" autoFill="0" autoPict="0" macro="_xll.IBPXLClient.TechnicalCategory.ButtonActionInIBPClientFormattingSheet">
            <anchor moveWithCells="1" sizeWithCells="1">
              <from>
                <xdr:col>3</xdr:col>
                <xdr:colOff>60960</xdr:colOff>
                <xdr:row>57</xdr:row>
                <xdr:rowOff>22860</xdr:rowOff>
              </from>
              <to>
                <xdr:col>3</xdr:col>
                <xdr:colOff>4290060</xdr:colOff>
                <xdr:row>58</xdr:row>
                <xdr:rowOff>0</xdr:rowOff>
              </to>
            </anchor>
          </controlPr>
        </control>
      </mc:Choice>
    </mc:AlternateContent>
    <mc:AlternateContent xmlns:mc="http://schemas.openxmlformats.org/markup-compatibility/2006">
      <mc:Choice Requires="x14">
        <control shapeId="13358" r:id="rId51" name="Group Box 46">
          <controlPr defaultSize="0" autoPict="0">
            <anchor moveWithCells="1">
              <from>
                <xdr:col>1</xdr:col>
                <xdr:colOff>0</xdr:colOff>
                <xdr:row>62</xdr:row>
                <xdr:rowOff>0</xdr:rowOff>
              </from>
              <to>
                <xdr:col>12</xdr:col>
                <xdr:colOff>0</xdr:colOff>
                <xdr:row>63</xdr:row>
                <xdr:rowOff>0</xdr:rowOff>
              </to>
            </anchor>
          </controlPr>
        </control>
      </mc:Choice>
    </mc:AlternateContent>
    <mc:AlternateContent xmlns:mc="http://schemas.openxmlformats.org/markup-compatibility/2006">
      <mc:Choice Requires="x14">
        <control shapeId="13359" r:id="rId52" name="obOddEvenRowFirst">
          <controlPr defaultSize="0" autoFill="0" autoLine="0" autoPict="0" macro="_xll.IBPXLClient.TechnicalCategory.ButtonActionInIBPClientFormattingSheet">
            <anchor moveWithCells="1">
              <from>
                <xdr:col>3</xdr:col>
                <xdr:colOff>487680</xdr:colOff>
                <xdr:row>62</xdr:row>
                <xdr:rowOff>60960</xdr:rowOff>
              </from>
              <to>
                <xdr:col>3</xdr:col>
                <xdr:colOff>2613660</xdr:colOff>
                <xdr:row>62</xdr:row>
                <xdr:rowOff>274320</xdr:rowOff>
              </to>
            </anchor>
          </controlPr>
        </control>
      </mc:Choice>
    </mc:AlternateContent>
    <mc:AlternateContent xmlns:mc="http://schemas.openxmlformats.org/markup-compatibility/2006">
      <mc:Choice Requires="x14">
        <control shapeId="13360" r:id="rId53" name="obOddEvenColumnFirst">
          <controlPr defaultSize="0" autoFill="0" autoLine="0" autoPict="0" macro="_xll.IBPXLClient.TechnicalCategory.ButtonActionInIBPClientFormattingSheet">
            <anchor moveWithCells="1">
              <from>
                <xdr:col>1</xdr:col>
                <xdr:colOff>213360</xdr:colOff>
                <xdr:row>62</xdr:row>
                <xdr:rowOff>60960</xdr:rowOff>
              </from>
              <to>
                <xdr:col>3</xdr:col>
                <xdr:colOff>449580</xdr:colOff>
                <xdr:row>62</xdr:row>
                <xdr:rowOff>274320</xdr:rowOff>
              </to>
            </anchor>
          </controlPr>
        </control>
      </mc:Choice>
    </mc:AlternateContent>
    <mc:AlternateContent xmlns:mc="http://schemas.openxmlformats.org/markup-compatibility/2006">
      <mc:Choice Requires="x14">
        <control shapeId="13361" r:id="rId54" name="cbUseOddFirst">
          <controlPr defaultSize="0" autoFill="0" autoLine="0" autoPict="0">
            <anchor moveWithCells="1">
              <from>
                <xdr:col>2</xdr:col>
                <xdr:colOff>121920</xdr:colOff>
                <xdr:row>65</xdr:row>
                <xdr:rowOff>0</xdr:rowOff>
              </from>
              <to>
                <xdr:col>2</xdr:col>
                <xdr:colOff>1021080</xdr:colOff>
                <xdr:row>67</xdr:row>
                <xdr:rowOff>38100</xdr:rowOff>
              </to>
            </anchor>
          </controlPr>
        </control>
      </mc:Choice>
    </mc:AlternateContent>
    <mc:AlternateContent xmlns:mc="http://schemas.openxmlformats.org/markup-compatibility/2006">
      <mc:Choice Requires="x14">
        <control shapeId="13362" r:id="rId55" name="cbUseEvenFirst">
          <controlPr defaultSize="0" autoFill="0" autoLine="0" autoPict="0">
            <anchor moveWithCells="1">
              <from>
                <xdr:col>2</xdr:col>
                <xdr:colOff>121920</xdr:colOff>
                <xdr:row>68</xdr:row>
                <xdr:rowOff>0</xdr:rowOff>
              </from>
              <to>
                <xdr:col>2</xdr:col>
                <xdr:colOff>1021080</xdr:colOff>
                <xdr:row>70</xdr:row>
                <xdr:rowOff>38100</xdr:rowOff>
              </to>
            </anchor>
          </controlPr>
        </control>
      </mc:Choice>
    </mc:AlternateContent>
    <mc:AlternateContent xmlns:mc="http://schemas.openxmlformats.org/markup-compatibility/2006">
      <mc:Choice Requires="x14">
        <control shapeId="13363" r:id="rId56" name="cbUseOddSecond">
          <controlPr defaultSize="0" autoFill="0" autoLine="0" autoPict="0">
            <anchor moveWithCells="1">
              <from>
                <xdr:col>2</xdr:col>
                <xdr:colOff>121920</xdr:colOff>
                <xdr:row>73</xdr:row>
                <xdr:rowOff>0</xdr:rowOff>
              </from>
              <to>
                <xdr:col>2</xdr:col>
                <xdr:colOff>1021080</xdr:colOff>
                <xdr:row>75</xdr:row>
                <xdr:rowOff>38100</xdr:rowOff>
              </to>
            </anchor>
          </controlPr>
        </control>
      </mc:Choice>
    </mc:AlternateContent>
    <mc:AlternateContent xmlns:mc="http://schemas.openxmlformats.org/markup-compatibility/2006">
      <mc:Choice Requires="x14">
        <control shapeId="13364" r:id="rId57" name="cbUseEvenSecond">
          <controlPr defaultSize="0" autoFill="0" autoLine="0" autoPict="0">
            <anchor moveWithCells="1">
              <from>
                <xdr:col>2</xdr:col>
                <xdr:colOff>121920</xdr:colOff>
                <xdr:row>75</xdr:row>
                <xdr:rowOff>45720</xdr:rowOff>
              </from>
              <to>
                <xdr:col>2</xdr:col>
                <xdr:colOff>1021080</xdr:colOff>
                <xdr:row>78</xdr:row>
                <xdr:rowOff>22860</xdr:rowOff>
              </to>
            </anchor>
          </controlPr>
        </control>
      </mc:Choice>
    </mc:AlternateContent>
    <mc:AlternateContent xmlns:mc="http://schemas.openxmlformats.org/markup-compatibility/2006">
      <mc:Choice Requires="x14">
        <control shapeId="13366" r:id="rId58" name="cbUseDefaultPageHeaderFormat">
          <controlPr defaultSize="0" autoFill="0" autoLine="0" autoPict="0">
            <anchor moveWithCells="1">
              <from>
                <xdr:col>2</xdr:col>
                <xdr:colOff>121920</xdr:colOff>
                <xdr:row>80</xdr:row>
                <xdr:rowOff>0</xdr:rowOff>
              </from>
              <to>
                <xdr:col>2</xdr:col>
                <xdr:colOff>1021080</xdr:colOff>
                <xdr:row>82</xdr:row>
                <xdr:rowOff>152400</xdr:rowOff>
              </to>
            </anchor>
          </controlPr>
        </control>
      </mc:Choice>
    </mc:AlternateContent>
    <mc:AlternateContent xmlns:mc="http://schemas.openxmlformats.org/markup-compatibility/2006">
      <mc:Choice Requires="x14">
        <control shapeId="13367" r:id="rId59" name="cbUseDimensionFormatting">
          <controlPr defaultSize="0" autoFill="0" autoLine="0" autoPict="0">
            <anchor moveWithCells="1">
              <from>
                <xdr:col>2</xdr:col>
                <xdr:colOff>121920</xdr:colOff>
                <xdr:row>80</xdr:row>
                <xdr:rowOff>0</xdr:rowOff>
              </from>
              <to>
                <xdr:col>2</xdr:col>
                <xdr:colOff>1021080</xdr:colOff>
                <xdr:row>81</xdr:row>
                <xdr:rowOff>144780</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98E6C-75E8-45F3-A3A5-4E50EB53BE5C}">
  <sheetPr codeName="Sheet1"/>
  <dimension ref="B22:B23"/>
  <sheetViews>
    <sheetView showGridLines="0" workbookViewId="0">
      <selection activeCell="D30" sqref="D30"/>
    </sheetView>
  </sheetViews>
  <sheetFormatPr defaultRowHeight="14.4" x14ac:dyDescent="0.3"/>
  <sheetData>
    <row r="22" spans="2:2" x14ac:dyDescent="0.3">
      <c r="B22" t="s">
        <v>26</v>
      </c>
    </row>
    <row r="23" spans="2:2" x14ac:dyDescent="0.3">
      <c r="B23" t="s">
        <v>27</v>
      </c>
    </row>
  </sheetData>
  <pageMargins left="0.7" right="0.7" top="0.75" bottom="0.75" header="0.3" footer="0.3"/>
  <pageSetup orientation="portrait" r:id="rId1"/>
  <customProperties>
    <customPr name="FPMExcelClientCellBasedFunctionStatus" r:id="rId2"/>
    <customPr name="IbpWorksheetKeyString_GUID" r:id="rId3"/>
  </customProperties>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EAC6C-42F5-44BD-9E01-81FEC5946D53}">
  <sheetPr codeName="Sheet21"/>
  <dimension ref="A1:AB2"/>
  <sheetViews>
    <sheetView showGridLines="0" tabSelected="1" topLeftCell="C1" zoomScaleNormal="100" workbookViewId="0">
      <selection activeCell="D9" sqref="D9"/>
    </sheetView>
  </sheetViews>
  <sheetFormatPr defaultRowHeight="14.4" x14ac:dyDescent="0.3"/>
  <cols>
    <col min="1" max="1" width="18" hidden="1" customWidth="1"/>
    <col min="2" max="2" width="12.44140625" hidden="1" customWidth="1"/>
    <col min="3" max="3" width="22.88671875" bestFit="1" customWidth="1"/>
    <col min="4" max="4" width="33.5546875" bestFit="1" customWidth="1"/>
    <col min="5" max="5" width="48.6640625" hidden="1" customWidth="1"/>
    <col min="6" max="6" width="15.5546875" hidden="1" customWidth="1"/>
    <col min="7" max="7" width="16.5546875" hidden="1" customWidth="1"/>
    <col min="8" max="8" width="41.33203125" hidden="1" customWidth="1"/>
    <col min="9" max="9" width="18" hidden="1" customWidth="1"/>
    <col min="10" max="10" width="24.6640625" hidden="1" customWidth="1"/>
    <col min="11" max="11" width="29.6640625" hidden="1" customWidth="1"/>
    <col min="12" max="12" width="44.88671875" hidden="1" customWidth="1"/>
    <col min="13" max="13" width="35.5546875" hidden="1" customWidth="1"/>
    <col min="14" max="14" width="19.88671875" hidden="1" customWidth="1"/>
    <col min="15" max="15" width="26.5546875" hidden="1" customWidth="1"/>
    <col min="16" max="16" width="23.33203125" hidden="1" customWidth="1"/>
    <col min="17" max="17" width="22.88671875" hidden="1" customWidth="1"/>
    <col min="18" max="18" width="20.33203125" hidden="1" customWidth="1"/>
    <col min="19" max="19" width="18.33203125" hidden="1" customWidth="1"/>
    <col min="20" max="20" width="25.88671875" hidden="1" customWidth="1"/>
    <col min="21" max="21" width="65.5546875" hidden="1" customWidth="1"/>
    <col min="22" max="22" width="35.88671875" hidden="1" customWidth="1"/>
    <col min="23" max="23" width="48.88671875" hidden="1" customWidth="1"/>
    <col min="24" max="24" width="48.44140625" hidden="1" customWidth="1"/>
    <col min="25" max="25" width="56.6640625" hidden="1" customWidth="1"/>
    <col min="26" max="26" width="29.33203125" hidden="1" customWidth="1"/>
    <col min="27" max="27" width="28.44140625" hidden="1" customWidth="1"/>
    <col min="28" max="28" width="22.44140625" hidden="1" customWidth="1"/>
  </cols>
  <sheetData>
    <row r="1" spans="1:28" x14ac:dyDescent="0.3">
      <c r="A1" s="1"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3" t="s">
        <v>55</v>
      </c>
    </row>
    <row r="2" spans="1:28" x14ac:dyDescent="0.3">
      <c r="A2" s="4"/>
      <c r="B2" s="5" t="s">
        <v>56</v>
      </c>
      <c r="C2" s="6" t="s">
        <v>119</v>
      </c>
      <c r="D2" s="6" t="s">
        <v>119</v>
      </c>
      <c r="E2" s="5" t="s">
        <v>57</v>
      </c>
      <c r="F2" s="5"/>
      <c r="G2" s="5"/>
      <c r="H2" s="5"/>
      <c r="I2" s="5"/>
      <c r="J2" s="5"/>
      <c r="K2" s="5"/>
      <c r="L2" s="5"/>
      <c r="M2" s="5"/>
      <c r="N2" s="5"/>
      <c r="O2" s="5"/>
      <c r="P2" s="5"/>
      <c r="Q2" s="5"/>
      <c r="R2" s="5"/>
      <c r="S2" s="5"/>
      <c r="T2" s="5"/>
      <c r="U2" s="5"/>
      <c r="V2" s="5"/>
      <c r="W2" s="5"/>
      <c r="X2" s="5"/>
      <c r="Y2" s="5"/>
      <c r="Z2" s="5"/>
      <c r="AA2" s="5"/>
      <c r="AB2" s="7"/>
    </row>
  </sheetData>
  <pageMargins left="0.7" right="0.7" top="0.75" bottom="0.75" header="0.3" footer="0.3"/>
  <pageSetup orientation="portrait" r:id="rId1"/>
  <customProperties>
    <customPr name="FPMExcelClientCellBasedFunctionStatus" r:id="rId2"/>
    <customPr name="IbpWorksheetKeyString_GUID" r:id="rId3"/>
  </customProperties>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D04DE-5F43-4174-BDDD-2D7B45B4DEEF}">
  <sheetPr codeName="Sheet3"/>
  <dimension ref="A1:K18"/>
  <sheetViews>
    <sheetView showGridLines="0" workbookViewId="0">
      <selection activeCell="G11" sqref="G11"/>
    </sheetView>
  </sheetViews>
  <sheetFormatPr defaultRowHeight="14.4" x14ac:dyDescent="0.3"/>
  <cols>
    <col min="2" max="2" width="51" bestFit="1" customWidth="1"/>
    <col min="3" max="3" width="8.44140625" bestFit="1" customWidth="1"/>
    <col min="4" max="4" width="12.44140625" bestFit="1" customWidth="1"/>
    <col min="5" max="5" width="9.5546875" bestFit="1" customWidth="1"/>
    <col min="6" max="6" width="8.44140625" bestFit="1" customWidth="1"/>
  </cols>
  <sheetData>
    <row r="1" spans="1:11" x14ac:dyDescent="0.3">
      <c r="J1" t="s">
        <v>58</v>
      </c>
      <c r="K1" t="s">
        <v>59</v>
      </c>
    </row>
    <row r="2" spans="1:11" x14ac:dyDescent="0.3">
      <c r="C2" t="s">
        <v>60</v>
      </c>
      <c r="D2" t="s">
        <v>61</v>
      </c>
      <c r="E2" t="s">
        <v>62</v>
      </c>
      <c r="F2" t="s">
        <v>63</v>
      </c>
      <c r="J2" s="8" t="s">
        <v>64</v>
      </c>
      <c r="K2" s="9" t="s">
        <v>65</v>
      </c>
    </row>
    <row r="3" spans="1:11" x14ac:dyDescent="0.3">
      <c r="A3">
        <v>1</v>
      </c>
      <c r="B3" s="10" t="s">
        <v>66</v>
      </c>
      <c r="C3" s="8"/>
      <c r="D3" s="9"/>
      <c r="E3" s="9"/>
      <c r="F3" s="9"/>
    </row>
    <row r="4" spans="1:11" x14ac:dyDescent="0.3">
      <c r="A4">
        <v>2</v>
      </c>
      <c r="B4" s="10" t="s">
        <v>67</v>
      </c>
      <c r="C4" s="9"/>
      <c r="D4" s="8"/>
      <c r="E4" s="9"/>
      <c r="F4" s="9"/>
    </row>
    <row r="5" spans="1:11" x14ac:dyDescent="0.3">
      <c r="A5">
        <v>3</v>
      </c>
      <c r="B5" s="10" t="s">
        <v>68</v>
      </c>
      <c r="C5" s="9"/>
      <c r="D5" s="9"/>
      <c r="E5" s="8"/>
      <c r="F5" s="9"/>
    </row>
    <row r="6" spans="1:11" x14ac:dyDescent="0.3">
      <c r="A6">
        <v>4</v>
      </c>
      <c r="B6" s="10" t="s">
        <v>69</v>
      </c>
      <c r="C6" s="9"/>
      <c r="D6" s="9"/>
      <c r="E6" s="9"/>
      <c r="F6" s="8"/>
    </row>
    <row r="9" spans="1:11" x14ac:dyDescent="0.3">
      <c r="C9" t="s">
        <v>70</v>
      </c>
    </row>
    <row r="10" spans="1:11" x14ac:dyDescent="0.3">
      <c r="C10" t="s">
        <v>71</v>
      </c>
    </row>
    <row r="11" spans="1:11" x14ac:dyDescent="0.3">
      <c r="C11" s="81" t="s">
        <v>72</v>
      </c>
      <c r="D11" s="81" t="s">
        <v>73</v>
      </c>
      <c r="E11" s="81" t="s">
        <v>74</v>
      </c>
      <c r="F11" s="81" t="s">
        <v>75</v>
      </c>
      <c r="G11" s="81" t="s">
        <v>76</v>
      </c>
      <c r="H11" s="81" t="s">
        <v>77</v>
      </c>
    </row>
    <row r="12" spans="1:11" x14ac:dyDescent="0.3">
      <c r="C12" s="77">
        <v>1</v>
      </c>
      <c r="D12" s="77" t="s">
        <v>78</v>
      </c>
      <c r="E12" s="77" t="s">
        <v>79</v>
      </c>
      <c r="F12" s="80" t="s">
        <v>99</v>
      </c>
      <c r="G12" s="77" t="s">
        <v>80</v>
      </c>
      <c r="H12" s="77">
        <v>12345</v>
      </c>
    </row>
    <row r="13" spans="1:11" x14ac:dyDescent="0.3">
      <c r="C13" s="77">
        <v>2</v>
      </c>
      <c r="D13" s="77" t="s">
        <v>81</v>
      </c>
      <c r="E13" s="77" t="s">
        <v>82</v>
      </c>
      <c r="F13" s="77">
        <v>100</v>
      </c>
      <c r="G13" s="77" t="s">
        <v>83</v>
      </c>
      <c r="H13" s="80" t="s">
        <v>99</v>
      </c>
    </row>
    <row r="14" spans="1:11" x14ac:dyDescent="0.3">
      <c r="C14" s="77">
        <v>3</v>
      </c>
      <c r="D14" s="77" t="s">
        <v>84</v>
      </c>
      <c r="E14" s="77" t="s">
        <v>85</v>
      </c>
      <c r="F14" s="77">
        <v>100</v>
      </c>
      <c r="G14" s="77" t="s">
        <v>86</v>
      </c>
      <c r="H14" s="80" t="s">
        <v>99</v>
      </c>
    </row>
    <row r="18" spans="3:3" x14ac:dyDescent="0.3">
      <c r="C18" t="s">
        <v>87</v>
      </c>
    </row>
  </sheetData>
  <hyperlinks>
    <hyperlink ref="B3" location="'01'!A1" display="Loc change | Mat , PC, FP remains same" xr:uid="{5CE23463-92BD-43FB-9227-AA7365E3A9E3}"/>
    <hyperlink ref="B4" location="'02'!A1" display="PC change | Loc, FP and Mat remains same" xr:uid="{E5B14A7D-D87F-4427-8A3C-B3899F98AA7F}"/>
    <hyperlink ref="B5" location="'03'!A1" display="FP Change | Loc, PC and Mat remains same" xr:uid="{5A3E4165-EEC0-432E-9730-D4EF9D22D1C9}"/>
    <hyperlink ref="B6" location="'04'!A1" display="Mat change | Loc, PC, FP remains same" xr:uid="{175CA12F-AAF4-47A3-A458-CE0A64029841}"/>
  </hyperlinks>
  <pageMargins left="0.7" right="0.7" top="0.75" bottom="0.75" header="0.3" footer="0.3"/>
  <pageSetup orientation="portrait" r:id="rId1"/>
  <customProperties>
    <customPr name="FPMExcelClientCellBasedFunctionStatus" r:id="rId2"/>
    <customPr name="IbpWorksheetKeyString_GUID" r:id="rId3"/>
  </customProperties>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8CFB9-6BE8-44A8-871A-D79AB7027173}">
  <sheetPr codeName="Sheet4"/>
  <dimension ref="A1:L152"/>
  <sheetViews>
    <sheetView showGridLines="0" zoomScaleNormal="100" workbookViewId="0">
      <selection activeCell="A2" sqref="A2:F52"/>
    </sheetView>
  </sheetViews>
  <sheetFormatPr defaultRowHeight="14.4" x14ac:dyDescent="0.3"/>
  <cols>
    <col min="2" max="2" width="18" bestFit="1" customWidth="1"/>
    <col min="3" max="3" width="13.44140625" bestFit="1" customWidth="1"/>
    <col min="4" max="4" width="15.109375" customWidth="1"/>
    <col min="5" max="5" width="16.109375" customWidth="1"/>
    <col min="6" max="6" width="23.44140625" customWidth="1"/>
    <col min="7" max="7" width="10.6640625" customWidth="1"/>
    <col min="8" max="8" width="36.44140625" bestFit="1" customWidth="1"/>
    <col min="10" max="11" width="9.109375" hidden="1" customWidth="1"/>
    <col min="12" max="12" width="11.44140625" hidden="1" customWidth="1"/>
  </cols>
  <sheetData>
    <row r="1" spans="1:12" x14ac:dyDescent="0.3">
      <c r="A1" s="59" t="s">
        <v>66</v>
      </c>
    </row>
    <row r="2" spans="1:12" x14ac:dyDescent="0.3">
      <c r="A2" s="69" t="s">
        <v>28</v>
      </c>
      <c r="B2" s="69" t="s">
        <v>88</v>
      </c>
      <c r="C2" s="70" t="s">
        <v>89</v>
      </c>
      <c r="D2" s="70" t="s">
        <v>90</v>
      </c>
      <c r="E2" s="70" t="s">
        <v>76</v>
      </c>
      <c r="F2" s="71" t="s">
        <v>77</v>
      </c>
      <c r="J2" t="s">
        <v>91</v>
      </c>
      <c r="K2" t="s">
        <v>72</v>
      </c>
      <c r="L2" t="s">
        <v>65</v>
      </c>
    </row>
    <row r="3" spans="1:12" x14ac:dyDescent="0.3">
      <c r="A3" s="68" t="e">
        <v>#N/A</v>
      </c>
      <c r="B3" s="72"/>
      <c r="C3" s="72"/>
      <c r="D3" s="66"/>
      <c r="E3" s="66"/>
      <c r="F3" s="73"/>
      <c r="J3" s="11" t="e">
        <f>Table1[[#This Row],[Step '#]]</f>
        <v>#N/A</v>
      </c>
      <c r="K3" t="e">
        <f>VLOOKUP(T01_Selection[[#This Row],[Check]],Table1[#All],1,FALSE)</f>
        <v>#N/A</v>
      </c>
      <c r="L3" t="e">
        <f>VLOOKUP(T01_Selection[[#This Row],[Step'#]],Table1[#All],4,FALSE)</f>
        <v>#N/A</v>
      </c>
    </row>
    <row r="4" spans="1:12" x14ac:dyDescent="0.3">
      <c r="A4" s="68" t="e">
        <v>#N/A</v>
      </c>
      <c r="B4" s="74"/>
      <c r="C4" s="74"/>
      <c r="D4" s="66"/>
      <c r="E4" s="66"/>
      <c r="F4" s="73"/>
      <c r="J4" s="11" t="e">
        <f>J3</f>
        <v>#N/A</v>
      </c>
      <c r="K4" t="e">
        <f>VLOOKUP(T01_Selection[[#This Row],[Check]],Table1[#All],1,FALSE)</f>
        <v>#N/A</v>
      </c>
      <c r="L4" t="e">
        <f>VLOOKUP(T01_Selection[[#This Row],[Step'#]],Table1[#All],5,FALSE)</f>
        <v>#N/A</v>
      </c>
    </row>
    <row r="5" spans="1:12" x14ac:dyDescent="0.3">
      <c r="A5" s="68" t="e">
        <v>#N/A</v>
      </c>
      <c r="B5" s="74"/>
      <c r="C5" s="74"/>
      <c r="D5" s="66"/>
      <c r="E5" s="66"/>
      <c r="F5" s="73"/>
      <c r="H5" s="12" t="s">
        <v>92</v>
      </c>
      <c r="J5" s="11" t="e">
        <f>J3</f>
        <v>#N/A</v>
      </c>
      <c r="K5" t="e">
        <f>VLOOKUP(T01_Selection[[#This Row],[Check]],Table1[#All],1,FALSE)</f>
        <v>#N/A</v>
      </c>
      <c r="L5" t="e">
        <f>VLOOKUP(T01_Selection[[#This Row],[Step'#]],Table1[#All],6,FALSE)</f>
        <v>#N/A</v>
      </c>
    </row>
    <row r="6" spans="1:12" x14ac:dyDescent="0.3">
      <c r="A6" s="68" t="e">
        <v>#N/A</v>
      </c>
      <c r="B6" s="74"/>
      <c r="C6" s="74"/>
      <c r="D6" s="66"/>
      <c r="E6" s="66"/>
      <c r="F6" s="73"/>
      <c r="H6" s="12" t="s">
        <v>93</v>
      </c>
      <c r="J6" s="11" t="e">
        <f>J3+1</f>
        <v>#N/A</v>
      </c>
      <c r="K6" t="e">
        <f>VLOOKUP(T01_Selection[[#This Row],[Check]],Table1[#All],1,FALSE)</f>
        <v>#N/A</v>
      </c>
      <c r="L6" t="e">
        <f>VLOOKUP(T01_Selection[[#This Row],[Step'#]],Table1[#All],4,FALSE)</f>
        <v>#N/A</v>
      </c>
    </row>
    <row r="7" spans="1:12" x14ac:dyDescent="0.3">
      <c r="A7" s="68" t="e">
        <v>#N/A</v>
      </c>
      <c r="B7" s="74"/>
      <c r="C7" s="74"/>
      <c r="D7" s="66"/>
      <c r="E7" s="66"/>
      <c r="F7" s="73"/>
      <c r="J7" s="11" t="e">
        <f t="shared" ref="J7:J70" si="0">J4+1</f>
        <v>#N/A</v>
      </c>
      <c r="K7" t="e">
        <f>VLOOKUP(T01_Selection[[#This Row],[Check]],Table1[#All],1,FALSE)</f>
        <v>#N/A</v>
      </c>
      <c r="L7" t="e">
        <f>VLOOKUP(T01_Selection[[#This Row],[Step'#]],Table1[#All],5,FALSE)</f>
        <v>#N/A</v>
      </c>
    </row>
    <row r="8" spans="1:12" x14ac:dyDescent="0.3">
      <c r="A8" s="68" t="e">
        <v>#N/A</v>
      </c>
      <c r="B8" s="74"/>
      <c r="C8" s="74"/>
      <c r="D8" s="66"/>
      <c r="E8" s="66"/>
      <c r="F8" s="73"/>
      <c r="J8" s="11" t="e">
        <f t="shared" si="0"/>
        <v>#N/A</v>
      </c>
      <c r="K8" t="e">
        <f>VLOOKUP(T01_Selection[[#This Row],[Check]],Table1[#All],1,FALSE)</f>
        <v>#N/A</v>
      </c>
      <c r="L8" t="e">
        <f>VLOOKUP(T01_Selection[[#This Row],[Step'#]],Table1[#All],6,FALSE)</f>
        <v>#N/A</v>
      </c>
    </row>
    <row r="9" spans="1:12" x14ac:dyDescent="0.3">
      <c r="A9" s="68" t="e">
        <v>#N/A</v>
      </c>
      <c r="B9" s="74"/>
      <c r="C9" s="74"/>
      <c r="D9" s="66"/>
      <c r="E9" s="66"/>
      <c r="F9" s="73"/>
      <c r="J9" s="11" t="e">
        <f t="shared" si="0"/>
        <v>#N/A</v>
      </c>
      <c r="K9" t="e">
        <f>VLOOKUP(T01_Selection[[#This Row],[Check]],Table1[#All],1,FALSE)</f>
        <v>#N/A</v>
      </c>
      <c r="L9" t="e">
        <f>VLOOKUP(T01_Selection[[#This Row],[Step'#]],Table1[#All],4,FALSE)</f>
        <v>#N/A</v>
      </c>
    </row>
    <row r="10" spans="1:12" x14ac:dyDescent="0.3">
      <c r="A10" s="68" t="e">
        <v>#N/A</v>
      </c>
      <c r="B10" s="74"/>
      <c r="C10" s="74"/>
      <c r="D10" s="66"/>
      <c r="E10" s="66"/>
      <c r="F10" s="73"/>
      <c r="J10" s="11" t="e">
        <f t="shared" si="0"/>
        <v>#N/A</v>
      </c>
      <c r="K10" t="e">
        <f>VLOOKUP(T01_Selection[[#This Row],[Check]],Table1[#All],1,FALSE)</f>
        <v>#N/A</v>
      </c>
      <c r="L10" t="e">
        <f>VLOOKUP(T01_Selection[[#This Row],[Step'#]],Table1[#All],5,FALSE)</f>
        <v>#N/A</v>
      </c>
    </row>
    <row r="11" spans="1:12" x14ac:dyDescent="0.3">
      <c r="A11" s="68" t="e">
        <v>#N/A</v>
      </c>
      <c r="B11" s="74"/>
      <c r="C11" s="74"/>
      <c r="D11" s="66"/>
      <c r="E11" s="66"/>
      <c r="F11" s="73"/>
      <c r="J11" s="11" t="e">
        <f t="shared" si="0"/>
        <v>#N/A</v>
      </c>
      <c r="K11" t="e">
        <f>VLOOKUP(T01_Selection[[#This Row],[Check]],Table1[#All],1,FALSE)</f>
        <v>#N/A</v>
      </c>
      <c r="L11" t="e">
        <f>VLOOKUP(T01_Selection[[#This Row],[Step'#]],Table1[#All],6,FALSE)</f>
        <v>#N/A</v>
      </c>
    </row>
    <row r="12" spans="1:12" x14ac:dyDescent="0.3">
      <c r="A12" s="68" t="e">
        <v>#N/A</v>
      </c>
      <c r="B12" s="74"/>
      <c r="C12" s="74"/>
      <c r="D12" s="66"/>
      <c r="E12" s="66"/>
      <c r="F12" s="73"/>
      <c r="J12" s="11" t="e">
        <f t="shared" si="0"/>
        <v>#N/A</v>
      </c>
      <c r="K12" t="e">
        <f>VLOOKUP(T01_Selection[[#This Row],[Check]],Table1[#All],1,FALSE)</f>
        <v>#N/A</v>
      </c>
      <c r="L12" t="e">
        <f>VLOOKUP(T01_Selection[[#This Row],[Step'#]],Table1[#All],4,FALSE)</f>
        <v>#N/A</v>
      </c>
    </row>
    <row r="13" spans="1:12" x14ac:dyDescent="0.3">
      <c r="A13" s="68" t="e">
        <v>#N/A</v>
      </c>
      <c r="B13" s="74"/>
      <c r="C13" s="74"/>
      <c r="D13" s="66"/>
      <c r="E13" s="66"/>
      <c r="F13" s="73"/>
      <c r="J13" s="11" t="e">
        <f t="shared" si="0"/>
        <v>#N/A</v>
      </c>
      <c r="K13" t="e">
        <f>VLOOKUP(T01_Selection[[#This Row],[Check]],Table1[#All],1,FALSE)</f>
        <v>#N/A</v>
      </c>
      <c r="L13" t="e">
        <f>VLOOKUP(T01_Selection[[#This Row],[Step'#]],Table1[#All],5,FALSE)</f>
        <v>#N/A</v>
      </c>
    </row>
    <row r="14" spans="1:12" x14ac:dyDescent="0.3">
      <c r="A14" s="68" t="e">
        <v>#N/A</v>
      </c>
      <c r="B14" s="74"/>
      <c r="C14" s="74"/>
      <c r="D14" s="66"/>
      <c r="E14" s="66"/>
      <c r="F14" s="73"/>
      <c r="J14" s="11" t="e">
        <f t="shared" si="0"/>
        <v>#N/A</v>
      </c>
      <c r="K14" t="e">
        <f>VLOOKUP(T01_Selection[[#This Row],[Check]],Table1[#All],1,FALSE)</f>
        <v>#N/A</v>
      </c>
      <c r="L14" t="e">
        <f>VLOOKUP(T01_Selection[[#This Row],[Step'#]],Table1[#All],6,FALSE)</f>
        <v>#N/A</v>
      </c>
    </row>
    <row r="15" spans="1:12" x14ac:dyDescent="0.3">
      <c r="A15" s="68" t="e">
        <v>#N/A</v>
      </c>
      <c r="B15" s="74"/>
      <c r="C15" s="74"/>
      <c r="D15" s="66"/>
      <c r="E15" s="66"/>
      <c r="F15" s="73"/>
      <c r="J15" s="11" t="e">
        <f t="shared" si="0"/>
        <v>#N/A</v>
      </c>
      <c r="K15" t="e">
        <f>VLOOKUP(T01_Selection[[#This Row],[Check]],Table1[#All],1,FALSE)</f>
        <v>#N/A</v>
      </c>
      <c r="L15" t="e">
        <f>VLOOKUP(T01_Selection[[#This Row],[Step'#]],Table1[#All],4,FALSE)</f>
        <v>#N/A</v>
      </c>
    </row>
    <row r="16" spans="1:12" x14ac:dyDescent="0.3">
      <c r="A16" s="68" t="e">
        <v>#N/A</v>
      </c>
      <c r="B16" s="74"/>
      <c r="C16" s="74"/>
      <c r="D16" s="66"/>
      <c r="E16" s="66"/>
      <c r="F16" s="73"/>
      <c r="J16" s="11" t="e">
        <f t="shared" si="0"/>
        <v>#N/A</v>
      </c>
      <c r="K16" t="e">
        <f>VLOOKUP(T01_Selection[[#This Row],[Check]],Table1[#All],1,FALSE)</f>
        <v>#N/A</v>
      </c>
      <c r="L16" t="e">
        <f>VLOOKUP(T01_Selection[[#This Row],[Step'#]],Table1[#All],5,FALSE)</f>
        <v>#N/A</v>
      </c>
    </row>
    <row r="17" spans="1:12" x14ac:dyDescent="0.3">
      <c r="A17" s="68" t="e">
        <v>#N/A</v>
      </c>
      <c r="B17" s="74"/>
      <c r="C17" s="74"/>
      <c r="D17" s="66"/>
      <c r="E17" s="66"/>
      <c r="F17" s="73"/>
      <c r="J17" s="11" t="e">
        <f t="shared" si="0"/>
        <v>#N/A</v>
      </c>
      <c r="K17" t="e">
        <f>VLOOKUP(T01_Selection[[#This Row],[Check]],Table1[#All],1,FALSE)</f>
        <v>#N/A</v>
      </c>
      <c r="L17" t="e">
        <f>VLOOKUP(T01_Selection[[#This Row],[Step'#]],Table1[#All],6,FALSE)</f>
        <v>#N/A</v>
      </c>
    </row>
    <row r="18" spans="1:12" x14ac:dyDescent="0.3">
      <c r="A18" s="68" t="e">
        <v>#N/A</v>
      </c>
      <c r="B18" s="74"/>
      <c r="C18" s="74"/>
      <c r="D18" s="66"/>
      <c r="E18" s="66"/>
      <c r="F18" s="73"/>
      <c r="J18" s="11" t="e">
        <f t="shared" si="0"/>
        <v>#N/A</v>
      </c>
      <c r="K18" t="e">
        <f>VLOOKUP(T01_Selection[[#This Row],[Check]],Table1[#All],1,FALSE)</f>
        <v>#N/A</v>
      </c>
      <c r="L18" t="e">
        <f>VLOOKUP(T01_Selection[[#This Row],[Step'#]],Table1[#All],4,FALSE)</f>
        <v>#N/A</v>
      </c>
    </row>
    <row r="19" spans="1:12" x14ac:dyDescent="0.3">
      <c r="A19" s="68" t="e">
        <v>#N/A</v>
      </c>
      <c r="B19" s="74"/>
      <c r="C19" s="74"/>
      <c r="D19" s="66"/>
      <c r="E19" s="66"/>
      <c r="F19" s="73"/>
      <c r="J19" s="11" t="e">
        <f t="shared" si="0"/>
        <v>#N/A</v>
      </c>
      <c r="K19" t="e">
        <f>VLOOKUP(T01_Selection[[#This Row],[Check]],Table1[#All],1,FALSE)</f>
        <v>#N/A</v>
      </c>
      <c r="L19" t="e">
        <f>VLOOKUP(T01_Selection[[#This Row],[Step'#]],Table1[#All],5,FALSE)</f>
        <v>#N/A</v>
      </c>
    </row>
    <row r="20" spans="1:12" x14ac:dyDescent="0.3">
      <c r="A20" s="68" t="e">
        <v>#N/A</v>
      </c>
      <c r="B20" s="74"/>
      <c r="C20" s="74"/>
      <c r="D20" s="66"/>
      <c r="E20" s="66"/>
      <c r="F20" s="73"/>
      <c r="J20" s="11" t="e">
        <f t="shared" si="0"/>
        <v>#N/A</v>
      </c>
      <c r="K20" t="e">
        <f>VLOOKUP(T01_Selection[[#This Row],[Check]],Table1[#All],1,FALSE)</f>
        <v>#N/A</v>
      </c>
      <c r="L20" t="e">
        <f>VLOOKUP(T01_Selection[[#This Row],[Step'#]],Table1[#All],6,FALSE)</f>
        <v>#N/A</v>
      </c>
    </row>
    <row r="21" spans="1:12" ht="15" customHeight="1" x14ac:dyDescent="0.3">
      <c r="A21" s="68" t="e">
        <v>#N/A</v>
      </c>
      <c r="B21" s="74"/>
      <c r="C21" s="74"/>
      <c r="D21" s="66"/>
      <c r="E21" s="66"/>
      <c r="F21" s="73"/>
      <c r="J21" s="11" t="e">
        <f t="shared" si="0"/>
        <v>#N/A</v>
      </c>
      <c r="K21" t="e">
        <f>VLOOKUP(T01_Selection[[#This Row],[Check]],Table1[#All],1,FALSE)</f>
        <v>#N/A</v>
      </c>
      <c r="L21" t="e">
        <f>VLOOKUP(T01_Selection[[#This Row],[Step'#]],Table1[#All],4,FALSE)</f>
        <v>#N/A</v>
      </c>
    </row>
    <row r="22" spans="1:12" ht="15" customHeight="1" x14ac:dyDescent="0.3">
      <c r="A22" s="68" t="e">
        <v>#N/A</v>
      </c>
      <c r="B22" s="75"/>
      <c r="C22" s="75"/>
      <c r="D22" s="76"/>
      <c r="E22" s="76"/>
      <c r="F22" s="63"/>
      <c r="J22" s="11" t="e">
        <f t="shared" si="0"/>
        <v>#N/A</v>
      </c>
      <c r="K22" t="e">
        <f>VLOOKUP(T01_Selection[[#This Row],[Check]],Table1[#All],1,FALSE)</f>
        <v>#N/A</v>
      </c>
      <c r="L22" t="e">
        <f>VLOOKUP(T01_Selection[[#This Row],[Step'#]],Table1[#All],5,FALSE)</f>
        <v>#N/A</v>
      </c>
    </row>
    <row r="23" spans="1:12" ht="15" customHeight="1" x14ac:dyDescent="0.3">
      <c r="A23" s="68" t="e">
        <v>#N/A</v>
      </c>
      <c r="B23" s="74"/>
      <c r="C23" s="74"/>
      <c r="D23" s="66"/>
      <c r="E23" s="66"/>
      <c r="F23" s="73"/>
      <c r="J23" s="11" t="e">
        <f t="shared" si="0"/>
        <v>#N/A</v>
      </c>
      <c r="K23" t="e">
        <f>VLOOKUP(T01_Selection[[#This Row],[Check]],Table1[#All],1,FALSE)</f>
        <v>#N/A</v>
      </c>
      <c r="L23" t="e">
        <f>VLOOKUP(T01_Selection[[#This Row],[Step'#]],Table1[#All],6,FALSE)</f>
        <v>#N/A</v>
      </c>
    </row>
    <row r="24" spans="1:12" ht="15" customHeight="1" x14ac:dyDescent="0.3">
      <c r="A24" s="68" t="e">
        <v>#N/A</v>
      </c>
      <c r="B24" s="74"/>
      <c r="C24" s="74"/>
      <c r="D24" s="66"/>
      <c r="E24" s="66"/>
      <c r="F24" s="73"/>
      <c r="J24" s="11" t="e">
        <f t="shared" si="0"/>
        <v>#N/A</v>
      </c>
      <c r="K24" t="e">
        <f>VLOOKUP(T01_Selection[[#This Row],[Check]],Table1[#All],1,FALSE)</f>
        <v>#N/A</v>
      </c>
      <c r="L24" t="e">
        <f>VLOOKUP(T01_Selection[[#This Row],[Step'#]],Table1[#All],4,FALSE)</f>
        <v>#N/A</v>
      </c>
    </row>
    <row r="25" spans="1:12" ht="15" customHeight="1" x14ac:dyDescent="0.3">
      <c r="A25" s="68" t="e">
        <v>#N/A</v>
      </c>
      <c r="B25" s="74"/>
      <c r="C25" s="74"/>
      <c r="D25" s="66"/>
      <c r="E25" s="66"/>
      <c r="F25" s="73"/>
      <c r="J25" s="11" t="e">
        <f t="shared" si="0"/>
        <v>#N/A</v>
      </c>
      <c r="K25" t="e">
        <f>VLOOKUP(T01_Selection[[#This Row],[Check]],Table1[#All],1,FALSE)</f>
        <v>#N/A</v>
      </c>
      <c r="L25" t="e">
        <f>VLOOKUP(T01_Selection[[#This Row],[Step'#]],Table1[#All],5,FALSE)</f>
        <v>#N/A</v>
      </c>
    </row>
    <row r="26" spans="1:12" ht="15" customHeight="1" x14ac:dyDescent="0.3">
      <c r="A26" s="68" t="e">
        <v>#N/A</v>
      </c>
      <c r="B26" s="74"/>
      <c r="C26" s="74"/>
      <c r="D26" s="66"/>
      <c r="E26" s="66"/>
      <c r="F26" s="73"/>
      <c r="J26" s="11" t="e">
        <f t="shared" si="0"/>
        <v>#N/A</v>
      </c>
      <c r="K26" t="e">
        <f>VLOOKUP(T01_Selection[[#This Row],[Check]],Table1[#All],1,FALSE)</f>
        <v>#N/A</v>
      </c>
      <c r="L26" t="e">
        <f>VLOOKUP(T01_Selection[[#This Row],[Step'#]],Table1[#All],6,FALSE)</f>
        <v>#N/A</v>
      </c>
    </row>
    <row r="27" spans="1:12" ht="15" customHeight="1" x14ac:dyDescent="0.3">
      <c r="A27" s="68" t="e">
        <v>#N/A</v>
      </c>
      <c r="B27" s="74"/>
      <c r="C27" s="74"/>
      <c r="D27" s="66"/>
      <c r="E27" s="66"/>
      <c r="F27" s="73"/>
      <c r="J27" s="11" t="e">
        <f t="shared" si="0"/>
        <v>#N/A</v>
      </c>
      <c r="K27" t="e">
        <f>VLOOKUP(T01_Selection[[#This Row],[Check]],Table1[#All],1,FALSE)</f>
        <v>#N/A</v>
      </c>
      <c r="L27" t="e">
        <f>VLOOKUP(T01_Selection[[#This Row],[Step'#]],Table1[#All],4,FALSE)</f>
        <v>#N/A</v>
      </c>
    </row>
    <row r="28" spans="1:12" ht="15" customHeight="1" x14ac:dyDescent="0.3">
      <c r="A28" s="68" t="e">
        <v>#N/A</v>
      </c>
      <c r="B28" s="74"/>
      <c r="C28" s="74"/>
      <c r="D28" s="66"/>
      <c r="E28" s="66"/>
      <c r="F28" s="73"/>
      <c r="J28" s="11" t="e">
        <f t="shared" si="0"/>
        <v>#N/A</v>
      </c>
      <c r="K28" t="e">
        <f>VLOOKUP(T01_Selection[[#This Row],[Check]],Table1[#All],1,FALSE)</f>
        <v>#N/A</v>
      </c>
      <c r="L28" t="e">
        <f>VLOOKUP(T01_Selection[[#This Row],[Step'#]],Table1[#All],5,FALSE)</f>
        <v>#N/A</v>
      </c>
    </row>
    <row r="29" spans="1:12" ht="15" customHeight="1" x14ac:dyDescent="0.3">
      <c r="A29" s="68" t="e">
        <v>#N/A</v>
      </c>
      <c r="B29" s="75"/>
      <c r="C29" s="75"/>
      <c r="D29" s="76"/>
      <c r="E29" s="76"/>
      <c r="F29" s="63"/>
      <c r="J29" s="11" t="e">
        <f t="shared" si="0"/>
        <v>#N/A</v>
      </c>
      <c r="K29" t="e">
        <f>VLOOKUP(T01_Selection[[#This Row],[Check]],Table1[#All],1,FALSE)</f>
        <v>#N/A</v>
      </c>
      <c r="L29" t="e">
        <f>VLOOKUP(T01_Selection[[#This Row],[Step'#]],Table1[#All],6,FALSE)</f>
        <v>#N/A</v>
      </c>
    </row>
    <row r="30" spans="1:12" ht="15" customHeight="1" x14ac:dyDescent="0.3">
      <c r="A30" s="68" t="e">
        <v>#N/A</v>
      </c>
      <c r="B30" s="74"/>
      <c r="C30" s="74"/>
      <c r="D30" s="66"/>
      <c r="E30" s="66"/>
      <c r="F30" s="73"/>
      <c r="J30" s="11" t="e">
        <f t="shared" si="0"/>
        <v>#N/A</v>
      </c>
      <c r="K30" t="e">
        <f>VLOOKUP(T01_Selection[[#This Row],[Check]],Table1[#All],1,FALSE)</f>
        <v>#N/A</v>
      </c>
      <c r="L30" t="e">
        <f>VLOOKUP(T01_Selection[[#This Row],[Step'#]],Table1[#All],4,FALSE)</f>
        <v>#N/A</v>
      </c>
    </row>
    <row r="31" spans="1:12" ht="15" customHeight="1" x14ac:dyDescent="0.3">
      <c r="A31" s="68" t="e">
        <v>#N/A</v>
      </c>
      <c r="B31" s="74"/>
      <c r="C31" s="74"/>
      <c r="D31" s="66"/>
      <c r="E31" s="66"/>
      <c r="F31" s="73"/>
      <c r="J31" s="11" t="e">
        <f t="shared" si="0"/>
        <v>#N/A</v>
      </c>
      <c r="K31" t="e">
        <f>VLOOKUP(T01_Selection[[#This Row],[Check]],Table1[#All],1,FALSE)</f>
        <v>#N/A</v>
      </c>
      <c r="L31" t="e">
        <f>VLOOKUP(T01_Selection[[#This Row],[Step'#]],Table1[#All],5,FALSE)</f>
        <v>#N/A</v>
      </c>
    </row>
    <row r="32" spans="1:12" ht="15" customHeight="1" x14ac:dyDescent="0.3">
      <c r="A32" s="68" t="e">
        <v>#N/A</v>
      </c>
      <c r="B32" s="74"/>
      <c r="C32" s="74"/>
      <c r="D32" s="66"/>
      <c r="E32" s="66"/>
      <c r="F32" s="73"/>
      <c r="J32" s="11" t="e">
        <f t="shared" si="0"/>
        <v>#N/A</v>
      </c>
      <c r="K32" t="e">
        <f>VLOOKUP(T01_Selection[[#This Row],[Check]],Table1[#All],1,FALSE)</f>
        <v>#N/A</v>
      </c>
      <c r="L32" t="e">
        <f>VLOOKUP(T01_Selection[[#This Row],[Step'#]],Table1[#All],6,FALSE)</f>
        <v>#N/A</v>
      </c>
    </row>
    <row r="33" spans="1:12" ht="15" customHeight="1" x14ac:dyDescent="0.3">
      <c r="A33" s="68" t="e">
        <v>#N/A</v>
      </c>
      <c r="B33" s="74"/>
      <c r="C33" s="74"/>
      <c r="D33" s="66"/>
      <c r="E33" s="66"/>
      <c r="F33" s="73"/>
      <c r="J33" s="11" t="e">
        <f t="shared" si="0"/>
        <v>#N/A</v>
      </c>
      <c r="K33" t="e">
        <f>VLOOKUP(T01_Selection[[#This Row],[Check]],Table1[#All],1,FALSE)</f>
        <v>#N/A</v>
      </c>
      <c r="L33" t="e">
        <f>VLOOKUP(T01_Selection[[#This Row],[Step'#]],Table1[#All],4,FALSE)</f>
        <v>#N/A</v>
      </c>
    </row>
    <row r="34" spans="1:12" ht="15" customHeight="1" x14ac:dyDescent="0.3">
      <c r="A34" s="68" t="e">
        <v>#N/A</v>
      </c>
      <c r="B34" s="74"/>
      <c r="C34" s="74"/>
      <c r="D34" s="66"/>
      <c r="E34" s="66"/>
      <c r="F34" s="73"/>
      <c r="J34" s="11" t="e">
        <f t="shared" si="0"/>
        <v>#N/A</v>
      </c>
      <c r="K34" t="e">
        <f>VLOOKUP(T01_Selection[[#This Row],[Check]],Table1[#All],1,FALSE)</f>
        <v>#N/A</v>
      </c>
      <c r="L34" t="e">
        <f>VLOOKUP(T01_Selection[[#This Row],[Step'#]],Table1[#All],5,FALSE)</f>
        <v>#N/A</v>
      </c>
    </row>
    <row r="35" spans="1:12" ht="15" customHeight="1" x14ac:dyDescent="0.3">
      <c r="A35" s="68" t="e">
        <v>#N/A</v>
      </c>
      <c r="B35" s="74"/>
      <c r="C35" s="74"/>
      <c r="D35" s="66"/>
      <c r="E35" s="66"/>
      <c r="F35" s="73"/>
      <c r="J35" s="11" t="e">
        <f t="shared" si="0"/>
        <v>#N/A</v>
      </c>
      <c r="K35" t="e">
        <f>VLOOKUP(T01_Selection[[#This Row],[Check]],Table1[#All],1,FALSE)</f>
        <v>#N/A</v>
      </c>
      <c r="L35" t="e">
        <f>VLOOKUP(T01_Selection[[#This Row],[Step'#]],Table1[#All],6,FALSE)</f>
        <v>#N/A</v>
      </c>
    </row>
    <row r="36" spans="1:12" ht="15" customHeight="1" x14ac:dyDescent="0.3">
      <c r="A36" s="68" t="e">
        <v>#N/A</v>
      </c>
      <c r="B36" s="74"/>
      <c r="C36" s="74"/>
      <c r="D36" s="66"/>
      <c r="E36" s="66"/>
      <c r="F36" s="73"/>
      <c r="J36" s="11" t="e">
        <f t="shared" si="0"/>
        <v>#N/A</v>
      </c>
      <c r="K36" t="e">
        <f>VLOOKUP(T01_Selection[[#This Row],[Check]],Table1[#All],1,FALSE)</f>
        <v>#N/A</v>
      </c>
      <c r="L36" t="e">
        <f>VLOOKUP(T01_Selection[[#This Row],[Step'#]],Table1[#All],4,FALSE)</f>
        <v>#N/A</v>
      </c>
    </row>
    <row r="37" spans="1:12" ht="15" customHeight="1" x14ac:dyDescent="0.3">
      <c r="A37" s="68" t="e">
        <v>#N/A</v>
      </c>
      <c r="B37" s="74"/>
      <c r="C37" s="74"/>
      <c r="D37" s="66"/>
      <c r="E37" s="66"/>
      <c r="F37" s="73"/>
      <c r="J37" s="11" t="e">
        <f t="shared" si="0"/>
        <v>#N/A</v>
      </c>
      <c r="K37" t="e">
        <f>VLOOKUP(T01_Selection[[#This Row],[Check]],Table1[#All],1,FALSE)</f>
        <v>#N/A</v>
      </c>
      <c r="L37" t="e">
        <f>VLOOKUP(T01_Selection[[#This Row],[Step'#]],Table1[#All],5,FALSE)</f>
        <v>#N/A</v>
      </c>
    </row>
    <row r="38" spans="1:12" ht="15" customHeight="1" x14ac:dyDescent="0.3">
      <c r="A38" s="68" t="e">
        <v>#N/A</v>
      </c>
      <c r="B38" s="74"/>
      <c r="C38" s="74"/>
      <c r="D38" s="66"/>
      <c r="E38" s="66"/>
      <c r="F38" s="73"/>
      <c r="J38" s="11" t="e">
        <f t="shared" si="0"/>
        <v>#N/A</v>
      </c>
      <c r="K38" t="e">
        <f>VLOOKUP(T01_Selection[[#This Row],[Check]],Table1[#All],1,FALSE)</f>
        <v>#N/A</v>
      </c>
      <c r="L38" t="e">
        <f>VLOOKUP(T01_Selection[[#This Row],[Step'#]],Table1[#All],6,FALSE)</f>
        <v>#N/A</v>
      </c>
    </row>
    <row r="39" spans="1:12" ht="15" customHeight="1" x14ac:dyDescent="0.3">
      <c r="A39" s="68" t="e">
        <v>#N/A</v>
      </c>
      <c r="B39" s="74"/>
      <c r="C39" s="74"/>
      <c r="D39" s="66"/>
      <c r="E39" s="66"/>
      <c r="F39" s="73"/>
      <c r="J39" s="11" t="e">
        <f t="shared" si="0"/>
        <v>#N/A</v>
      </c>
      <c r="K39" t="e">
        <f>VLOOKUP(T01_Selection[[#This Row],[Check]],Table1[#All],1,FALSE)</f>
        <v>#N/A</v>
      </c>
      <c r="L39" t="e">
        <f>VLOOKUP(T01_Selection[[#This Row],[Step'#]],Table1[#All],4,FALSE)</f>
        <v>#N/A</v>
      </c>
    </row>
    <row r="40" spans="1:12" ht="15" customHeight="1" x14ac:dyDescent="0.3">
      <c r="A40" s="68" t="e">
        <v>#N/A</v>
      </c>
      <c r="B40" s="75"/>
      <c r="C40" s="75"/>
      <c r="D40" s="76"/>
      <c r="E40" s="76"/>
      <c r="F40" s="63"/>
      <c r="J40" s="11" t="e">
        <f t="shared" si="0"/>
        <v>#N/A</v>
      </c>
      <c r="K40" t="e">
        <f>VLOOKUP(T01_Selection[[#This Row],[Check]],Table1[#All],1,FALSE)</f>
        <v>#N/A</v>
      </c>
      <c r="L40" t="e">
        <f>VLOOKUP(T01_Selection[[#This Row],[Step'#]],Table1[#All],5,FALSE)</f>
        <v>#N/A</v>
      </c>
    </row>
    <row r="41" spans="1:12" ht="15" customHeight="1" x14ac:dyDescent="0.3">
      <c r="A41" s="68" t="e">
        <v>#N/A</v>
      </c>
      <c r="B41" s="74"/>
      <c r="C41" s="74"/>
      <c r="D41" s="66"/>
      <c r="E41" s="66"/>
      <c r="F41" s="73"/>
      <c r="J41" s="11" t="e">
        <f t="shared" si="0"/>
        <v>#N/A</v>
      </c>
      <c r="K41" t="e">
        <f>VLOOKUP(T01_Selection[[#This Row],[Check]],Table1[#All],1,FALSE)</f>
        <v>#N/A</v>
      </c>
      <c r="L41" t="e">
        <f>VLOOKUP(T01_Selection[[#This Row],[Step'#]],Table1[#All],6,FALSE)</f>
        <v>#N/A</v>
      </c>
    </row>
    <row r="42" spans="1:12" ht="15" customHeight="1" x14ac:dyDescent="0.3">
      <c r="A42" s="68" t="e">
        <v>#N/A</v>
      </c>
      <c r="B42" s="74"/>
      <c r="C42" s="74"/>
      <c r="D42" s="66"/>
      <c r="E42" s="66"/>
      <c r="F42" s="73"/>
      <c r="J42" s="11" t="e">
        <f t="shared" si="0"/>
        <v>#N/A</v>
      </c>
      <c r="K42" t="e">
        <f>VLOOKUP(T01_Selection[[#This Row],[Check]],Table1[#All],1,FALSE)</f>
        <v>#N/A</v>
      </c>
      <c r="L42" t="e">
        <f>VLOOKUP(T01_Selection[[#This Row],[Step'#]],Table1[#All],4,FALSE)</f>
        <v>#N/A</v>
      </c>
    </row>
    <row r="43" spans="1:12" ht="15" customHeight="1" x14ac:dyDescent="0.3">
      <c r="A43" s="68" t="e">
        <v>#N/A</v>
      </c>
      <c r="B43" s="74"/>
      <c r="C43" s="74"/>
      <c r="D43" s="66"/>
      <c r="E43" s="66"/>
      <c r="F43" s="73"/>
      <c r="J43" s="11" t="e">
        <f t="shared" si="0"/>
        <v>#N/A</v>
      </c>
      <c r="K43" t="e">
        <f>VLOOKUP(T01_Selection[[#This Row],[Check]],Table1[#All],1,FALSE)</f>
        <v>#N/A</v>
      </c>
      <c r="L43" t="e">
        <f>VLOOKUP(T01_Selection[[#This Row],[Step'#]],Table1[#All],5,FALSE)</f>
        <v>#N/A</v>
      </c>
    </row>
    <row r="44" spans="1:12" ht="15" customHeight="1" x14ac:dyDescent="0.3">
      <c r="A44" s="68" t="e">
        <v>#N/A</v>
      </c>
      <c r="B44" s="74"/>
      <c r="C44" s="74"/>
      <c r="D44" s="66"/>
      <c r="E44" s="66"/>
      <c r="F44" s="73"/>
      <c r="J44" s="11" t="e">
        <f t="shared" si="0"/>
        <v>#N/A</v>
      </c>
      <c r="K44" t="e">
        <f>VLOOKUP(T01_Selection[[#This Row],[Check]],Table1[#All],1,FALSE)</f>
        <v>#N/A</v>
      </c>
      <c r="L44" t="e">
        <f>VLOOKUP(T01_Selection[[#This Row],[Step'#]],Table1[#All],6,FALSE)</f>
        <v>#N/A</v>
      </c>
    </row>
    <row r="45" spans="1:12" ht="15" customHeight="1" x14ac:dyDescent="0.3">
      <c r="A45" s="68" t="e">
        <v>#N/A</v>
      </c>
      <c r="B45" s="74"/>
      <c r="C45" s="74"/>
      <c r="D45" s="66"/>
      <c r="E45" s="66"/>
      <c r="F45" s="73"/>
      <c r="J45" s="11" t="e">
        <f t="shared" si="0"/>
        <v>#N/A</v>
      </c>
      <c r="K45" t="e">
        <f>VLOOKUP(T01_Selection[[#This Row],[Check]],Table1[#All],1,FALSE)</f>
        <v>#N/A</v>
      </c>
      <c r="L45" t="e">
        <f>VLOOKUP(T01_Selection[[#This Row],[Step'#]],Table1[#All],4,FALSE)</f>
        <v>#N/A</v>
      </c>
    </row>
    <row r="46" spans="1:12" ht="15" customHeight="1" x14ac:dyDescent="0.3">
      <c r="A46" s="68" t="e">
        <v>#N/A</v>
      </c>
      <c r="B46" s="74"/>
      <c r="C46" s="74"/>
      <c r="D46" s="66"/>
      <c r="E46" s="66"/>
      <c r="F46" s="73"/>
      <c r="J46" s="11" t="e">
        <f t="shared" si="0"/>
        <v>#N/A</v>
      </c>
      <c r="K46" t="e">
        <f>VLOOKUP(T01_Selection[[#This Row],[Check]],Table1[#All],1,FALSE)</f>
        <v>#N/A</v>
      </c>
      <c r="L46" t="e">
        <f>VLOOKUP(T01_Selection[[#This Row],[Step'#]],Table1[#All],5,FALSE)</f>
        <v>#N/A</v>
      </c>
    </row>
    <row r="47" spans="1:12" ht="15" customHeight="1" x14ac:dyDescent="0.3">
      <c r="A47" s="68" t="e">
        <v>#N/A</v>
      </c>
      <c r="B47" s="74"/>
      <c r="C47" s="74"/>
      <c r="D47" s="66"/>
      <c r="E47" s="66"/>
      <c r="F47" s="73"/>
      <c r="J47" s="11" t="e">
        <f t="shared" si="0"/>
        <v>#N/A</v>
      </c>
      <c r="K47" t="e">
        <f>VLOOKUP(T01_Selection[[#This Row],[Check]],Table1[#All],1,FALSE)</f>
        <v>#N/A</v>
      </c>
      <c r="L47" t="e">
        <f>VLOOKUP(T01_Selection[[#This Row],[Step'#]],Table1[#All],6,FALSE)</f>
        <v>#N/A</v>
      </c>
    </row>
    <row r="48" spans="1:12" ht="15" customHeight="1" x14ac:dyDescent="0.3">
      <c r="A48" s="68" t="e">
        <v>#N/A</v>
      </c>
      <c r="B48" s="74"/>
      <c r="C48" s="74"/>
      <c r="D48" s="66"/>
      <c r="E48" s="66"/>
      <c r="F48" s="73"/>
      <c r="J48" s="11" t="e">
        <f t="shared" si="0"/>
        <v>#N/A</v>
      </c>
      <c r="K48" t="e">
        <f>VLOOKUP(T01_Selection[[#This Row],[Check]],Table1[#All],1,FALSE)</f>
        <v>#N/A</v>
      </c>
      <c r="L48" t="e">
        <f>VLOOKUP(T01_Selection[[#This Row],[Step'#]],Table1[#All],4,FALSE)</f>
        <v>#N/A</v>
      </c>
    </row>
    <row r="49" spans="1:12" ht="15" customHeight="1" x14ac:dyDescent="0.3">
      <c r="A49" s="68" t="e">
        <v>#N/A</v>
      </c>
      <c r="B49" s="74"/>
      <c r="C49" s="74"/>
      <c r="D49" s="66"/>
      <c r="E49" s="66"/>
      <c r="F49" s="73"/>
      <c r="J49" s="11" t="e">
        <f t="shared" si="0"/>
        <v>#N/A</v>
      </c>
      <c r="K49" t="e">
        <f>VLOOKUP(T01_Selection[[#This Row],[Check]],Table1[#All],1,FALSE)</f>
        <v>#N/A</v>
      </c>
      <c r="L49" t="e">
        <f>VLOOKUP(T01_Selection[[#This Row],[Step'#]],Table1[#All],5,FALSE)</f>
        <v>#N/A</v>
      </c>
    </row>
    <row r="50" spans="1:12" ht="15" customHeight="1" x14ac:dyDescent="0.3">
      <c r="A50" s="68" t="e">
        <v>#N/A</v>
      </c>
      <c r="B50" s="75"/>
      <c r="C50" s="75"/>
      <c r="D50" s="76"/>
      <c r="E50" s="76"/>
      <c r="F50" s="63"/>
      <c r="J50" s="11" t="e">
        <f t="shared" si="0"/>
        <v>#N/A</v>
      </c>
      <c r="K50" t="e">
        <f>VLOOKUP(T01_Selection[[#This Row],[Check]],Table1[#All],1,FALSE)</f>
        <v>#N/A</v>
      </c>
      <c r="L50" t="e">
        <f>VLOOKUP(T01_Selection[[#This Row],[Step'#]],Table1[#All],6,FALSE)</f>
        <v>#N/A</v>
      </c>
    </row>
    <row r="51" spans="1:12" ht="15" customHeight="1" x14ac:dyDescent="0.3">
      <c r="A51" s="68" t="e">
        <v>#N/A</v>
      </c>
      <c r="B51" s="74"/>
      <c r="C51" s="74"/>
      <c r="D51" s="66"/>
      <c r="E51" s="66"/>
      <c r="F51" s="73"/>
      <c r="J51" s="11" t="e">
        <f t="shared" si="0"/>
        <v>#N/A</v>
      </c>
      <c r="K51" t="e">
        <f>VLOOKUP(T01_Selection[[#This Row],[Check]],Table1[#All],1,FALSE)</f>
        <v>#N/A</v>
      </c>
      <c r="L51" t="e">
        <f>VLOOKUP(T01_Selection[[#This Row],[Step'#]],Table1[#All],4,FALSE)</f>
        <v>#N/A</v>
      </c>
    </row>
    <row r="52" spans="1:12" ht="15" customHeight="1" x14ac:dyDescent="0.3">
      <c r="A52" s="64" t="e">
        <v>#N/A</v>
      </c>
      <c r="B52" s="75"/>
      <c r="C52" s="75"/>
      <c r="D52" s="76"/>
      <c r="E52" s="76"/>
      <c r="F52" s="63"/>
      <c r="J52" s="11" t="e">
        <f t="shared" si="0"/>
        <v>#N/A</v>
      </c>
      <c r="K52" t="e">
        <f>VLOOKUP(T01_Selection[[#This Row],[Check]],Table1[#All],1,FALSE)</f>
        <v>#N/A</v>
      </c>
      <c r="L52" t="e">
        <f>VLOOKUP(T01_Selection[[#This Row],[Step'#]],Table1[#All],5,FALSE)</f>
        <v>#N/A</v>
      </c>
    </row>
    <row r="53" spans="1:12" ht="15" customHeight="1" x14ac:dyDescent="0.3">
      <c r="J53" s="11" t="e">
        <f t="shared" si="0"/>
        <v>#N/A</v>
      </c>
      <c r="K53" t="e">
        <f>VLOOKUP(T01_Selection[[#This Row],[Check]],Table1[#All],1,FALSE)</f>
        <v>#N/A</v>
      </c>
      <c r="L53" t="e">
        <f>VLOOKUP(T01_Selection[[#This Row],[Step'#]],Table1[#All],6,FALSE)</f>
        <v>#N/A</v>
      </c>
    </row>
    <row r="54" spans="1:12" ht="15" customHeight="1" x14ac:dyDescent="0.3">
      <c r="J54" s="11" t="e">
        <f t="shared" si="0"/>
        <v>#N/A</v>
      </c>
      <c r="K54" t="e">
        <f>VLOOKUP(T01_Selection[[#This Row],[Check]],Table1[#All],1,FALSE)</f>
        <v>#N/A</v>
      </c>
      <c r="L54" t="e">
        <f>VLOOKUP(T01_Selection[[#This Row],[Step'#]],Table1[#All],4,FALSE)</f>
        <v>#N/A</v>
      </c>
    </row>
    <row r="55" spans="1:12" ht="15" customHeight="1" x14ac:dyDescent="0.3">
      <c r="J55" s="11" t="e">
        <f t="shared" si="0"/>
        <v>#N/A</v>
      </c>
      <c r="K55" t="e">
        <f>VLOOKUP(T01_Selection[[#This Row],[Check]],Table1[#All],1,FALSE)</f>
        <v>#N/A</v>
      </c>
      <c r="L55" t="e">
        <f>VLOOKUP(T01_Selection[[#This Row],[Step'#]],Table1[#All],5,FALSE)</f>
        <v>#N/A</v>
      </c>
    </row>
    <row r="56" spans="1:12" ht="15" customHeight="1" x14ac:dyDescent="0.3">
      <c r="J56" s="11" t="e">
        <f t="shared" si="0"/>
        <v>#N/A</v>
      </c>
      <c r="K56" t="e">
        <f>VLOOKUP(T01_Selection[[#This Row],[Check]],Table1[#All],1,FALSE)</f>
        <v>#N/A</v>
      </c>
      <c r="L56" t="e">
        <f>VLOOKUP(T01_Selection[[#This Row],[Step'#]],Table1[#All],6,FALSE)</f>
        <v>#N/A</v>
      </c>
    </row>
    <row r="57" spans="1:12" ht="15" customHeight="1" x14ac:dyDescent="0.3">
      <c r="J57" s="11" t="e">
        <f t="shared" si="0"/>
        <v>#N/A</v>
      </c>
      <c r="K57" t="e">
        <f>VLOOKUP(T01_Selection[[#This Row],[Check]],Table1[#All],1,FALSE)</f>
        <v>#N/A</v>
      </c>
      <c r="L57" t="e">
        <f>VLOOKUP(T01_Selection[[#This Row],[Step'#]],Table1[#All],4,FALSE)</f>
        <v>#N/A</v>
      </c>
    </row>
    <row r="58" spans="1:12" ht="15" customHeight="1" x14ac:dyDescent="0.3">
      <c r="J58" s="11" t="e">
        <f t="shared" si="0"/>
        <v>#N/A</v>
      </c>
      <c r="K58" t="e">
        <f>VLOOKUP(T01_Selection[[#This Row],[Check]],Table1[#All],1,FALSE)</f>
        <v>#N/A</v>
      </c>
      <c r="L58" t="e">
        <f>VLOOKUP(T01_Selection[[#This Row],[Step'#]],Table1[#All],5,FALSE)</f>
        <v>#N/A</v>
      </c>
    </row>
    <row r="59" spans="1:12" ht="15" customHeight="1" x14ac:dyDescent="0.3">
      <c r="J59" s="11" t="e">
        <f t="shared" si="0"/>
        <v>#N/A</v>
      </c>
      <c r="K59" t="e">
        <f>VLOOKUP(T01_Selection[[#This Row],[Check]],Table1[#All],1,FALSE)</f>
        <v>#N/A</v>
      </c>
      <c r="L59" t="e">
        <f>VLOOKUP(T01_Selection[[#This Row],[Step'#]],Table1[#All],6,FALSE)</f>
        <v>#N/A</v>
      </c>
    </row>
    <row r="60" spans="1:12" ht="15" customHeight="1" x14ac:dyDescent="0.3">
      <c r="J60" s="11" t="e">
        <f t="shared" si="0"/>
        <v>#N/A</v>
      </c>
      <c r="K60" t="e">
        <f>VLOOKUP(T01_Selection[[#This Row],[Check]],Table1[#All],1,FALSE)</f>
        <v>#N/A</v>
      </c>
      <c r="L60" t="e">
        <f>VLOOKUP(T01_Selection[[#This Row],[Step'#]],Table1[#All],4,FALSE)</f>
        <v>#N/A</v>
      </c>
    </row>
    <row r="61" spans="1:12" ht="15" customHeight="1" x14ac:dyDescent="0.3">
      <c r="J61" s="11" t="e">
        <f t="shared" si="0"/>
        <v>#N/A</v>
      </c>
      <c r="K61" t="e">
        <f>VLOOKUP(T01_Selection[[#This Row],[Check]],Table1[#All],1,FALSE)</f>
        <v>#N/A</v>
      </c>
      <c r="L61" t="e">
        <f>VLOOKUP(T01_Selection[[#This Row],[Step'#]],Table1[#All],5,FALSE)</f>
        <v>#N/A</v>
      </c>
    </row>
    <row r="62" spans="1:12" ht="15" customHeight="1" x14ac:dyDescent="0.3">
      <c r="J62" s="11" t="e">
        <f t="shared" si="0"/>
        <v>#N/A</v>
      </c>
      <c r="K62" t="e">
        <f>VLOOKUP(T01_Selection[[#This Row],[Check]],Table1[#All],1,FALSE)</f>
        <v>#N/A</v>
      </c>
      <c r="L62" t="e">
        <f>VLOOKUP(T01_Selection[[#This Row],[Step'#]],Table1[#All],6,FALSE)</f>
        <v>#N/A</v>
      </c>
    </row>
    <row r="63" spans="1:12" ht="15" customHeight="1" x14ac:dyDescent="0.3">
      <c r="J63" s="11" t="e">
        <f t="shared" si="0"/>
        <v>#N/A</v>
      </c>
      <c r="K63" t="e">
        <f>VLOOKUP(T01_Selection[[#This Row],[Check]],Table1[#All],1,FALSE)</f>
        <v>#N/A</v>
      </c>
      <c r="L63" t="e">
        <f>VLOOKUP(T01_Selection[[#This Row],[Step'#]],Table1[#All],4,FALSE)</f>
        <v>#N/A</v>
      </c>
    </row>
    <row r="64" spans="1:12" ht="15" customHeight="1" x14ac:dyDescent="0.3">
      <c r="J64" s="11" t="e">
        <f t="shared" si="0"/>
        <v>#N/A</v>
      </c>
      <c r="K64" t="e">
        <f>VLOOKUP(T01_Selection[[#This Row],[Check]],Table1[#All],1,FALSE)</f>
        <v>#N/A</v>
      </c>
      <c r="L64" t="e">
        <f>VLOOKUP(T01_Selection[[#This Row],[Step'#]],Table1[#All],5,FALSE)</f>
        <v>#N/A</v>
      </c>
    </row>
    <row r="65" spans="10:12" ht="15" customHeight="1" x14ac:dyDescent="0.3">
      <c r="J65" s="11" t="e">
        <f t="shared" si="0"/>
        <v>#N/A</v>
      </c>
      <c r="K65" t="e">
        <f>VLOOKUP(T01_Selection[[#This Row],[Check]],Table1[#All],1,FALSE)</f>
        <v>#N/A</v>
      </c>
      <c r="L65" t="e">
        <f>VLOOKUP(T01_Selection[[#This Row],[Step'#]],Table1[#All],6,FALSE)</f>
        <v>#N/A</v>
      </c>
    </row>
    <row r="66" spans="10:12" ht="15" customHeight="1" x14ac:dyDescent="0.3">
      <c r="J66" s="11" t="e">
        <f t="shared" si="0"/>
        <v>#N/A</v>
      </c>
      <c r="K66" t="e">
        <f>VLOOKUP(T01_Selection[[#This Row],[Check]],Table1[#All],1,FALSE)</f>
        <v>#N/A</v>
      </c>
      <c r="L66" t="e">
        <f>VLOOKUP(T01_Selection[[#This Row],[Step'#]],Table1[#All],4,FALSE)</f>
        <v>#N/A</v>
      </c>
    </row>
    <row r="67" spans="10:12" ht="15" customHeight="1" x14ac:dyDescent="0.3">
      <c r="J67" s="11" t="e">
        <f t="shared" si="0"/>
        <v>#N/A</v>
      </c>
      <c r="K67" t="e">
        <f>VLOOKUP(T01_Selection[[#This Row],[Check]],Table1[#All],1,FALSE)</f>
        <v>#N/A</v>
      </c>
      <c r="L67" t="e">
        <f>VLOOKUP(T01_Selection[[#This Row],[Step'#]],Table1[#All],5,FALSE)</f>
        <v>#N/A</v>
      </c>
    </row>
    <row r="68" spans="10:12" ht="15" customHeight="1" x14ac:dyDescent="0.3">
      <c r="J68" s="11" t="e">
        <f t="shared" si="0"/>
        <v>#N/A</v>
      </c>
      <c r="K68" t="e">
        <f>VLOOKUP(T01_Selection[[#This Row],[Check]],Table1[#All],1,FALSE)</f>
        <v>#N/A</v>
      </c>
      <c r="L68" t="e">
        <f>VLOOKUP(T01_Selection[[#This Row],[Step'#]],Table1[#All],6,FALSE)</f>
        <v>#N/A</v>
      </c>
    </row>
    <row r="69" spans="10:12" ht="15" customHeight="1" x14ac:dyDescent="0.3">
      <c r="J69" s="11" t="e">
        <f t="shared" si="0"/>
        <v>#N/A</v>
      </c>
      <c r="K69" t="e">
        <f>VLOOKUP(T01_Selection[[#This Row],[Check]],Table1[#All],1,FALSE)</f>
        <v>#N/A</v>
      </c>
      <c r="L69" t="e">
        <f>VLOOKUP(T01_Selection[[#This Row],[Step'#]],Table1[#All],4,FALSE)</f>
        <v>#N/A</v>
      </c>
    </row>
    <row r="70" spans="10:12" ht="15" customHeight="1" x14ac:dyDescent="0.3">
      <c r="J70" s="11" t="e">
        <f t="shared" si="0"/>
        <v>#N/A</v>
      </c>
      <c r="K70" t="e">
        <f>VLOOKUP(T01_Selection[[#This Row],[Check]],Table1[#All],1,FALSE)</f>
        <v>#N/A</v>
      </c>
      <c r="L70" t="e">
        <f>VLOOKUP(T01_Selection[[#This Row],[Step'#]],Table1[#All],5,FALSE)</f>
        <v>#N/A</v>
      </c>
    </row>
    <row r="71" spans="10:12" ht="15" customHeight="1" x14ac:dyDescent="0.3">
      <c r="J71" s="11" t="e">
        <f t="shared" ref="J71:J134" si="1">J68+1</f>
        <v>#N/A</v>
      </c>
      <c r="K71" t="e">
        <f>VLOOKUP(T01_Selection[[#This Row],[Check]],Table1[#All],1,FALSE)</f>
        <v>#N/A</v>
      </c>
      <c r="L71" t="e">
        <f>VLOOKUP(T01_Selection[[#This Row],[Step'#]],Table1[#All],6,FALSE)</f>
        <v>#N/A</v>
      </c>
    </row>
    <row r="72" spans="10:12" ht="15" customHeight="1" x14ac:dyDescent="0.3">
      <c r="J72" s="11" t="e">
        <f t="shared" si="1"/>
        <v>#N/A</v>
      </c>
      <c r="K72" t="e">
        <f>VLOOKUP(T01_Selection[[#This Row],[Check]],Table1[#All],1,FALSE)</f>
        <v>#N/A</v>
      </c>
      <c r="L72" t="e">
        <f>VLOOKUP(T01_Selection[[#This Row],[Step'#]],Table1[#All],4,FALSE)</f>
        <v>#N/A</v>
      </c>
    </row>
    <row r="73" spans="10:12" ht="15" customHeight="1" x14ac:dyDescent="0.3">
      <c r="J73" s="11" t="e">
        <f t="shared" si="1"/>
        <v>#N/A</v>
      </c>
      <c r="K73" t="e">
        <f>VLOOKUP(T01_Selection[[#This Row],[Check]],Table1[#All],1,FALSE)</f>
        <v>#N/A</v>
      </c>
      <c r="L73" t="e">
        <f>VLOOKUP(T01_Selection[[#This Row],[Step'#]],Table1[#All],5,FALSE)</f>
        <v>#N/A</v>
      </c>
    </row>
    <row r="74" spans="10:12" ht="15" customHeight="1" x14ac:dyDescent="0.3">
      <c r="J74" s="11" t="e">
        <f t="shared" si="1"/>
        <v>#N/A</v>
      </c>
      <c r="K74" t="e">
        <f>VLOOKUP(T01_Selection[[#This Row],[Check]],Table1[#All],1,FALSE)</f>
        <v>#N/A</v>
      </c>
      <c r="L74" t="e">
        <f>VLOOKUP(T01_Selection[[#This Row],[Step'#]],Table1[#All],6,FALSE)</f>
        <v>#N/A</v>
      </c>
    </row>
    <row r="75" spans="10:12" ht="15" customHeight="1" x14ac:dyDescent="0.3">
      <c r="J75" s="11" t="e">
        <f t="shared" si="1"/>
        <v>#N/A</v>
      </c>
      <c r="K75" t="e">
        <f>VLOOKUP(T01_Selection[[#This Row],[Check]],Table1[#All],1,FALSE)</f>
        <v>#N/A</v>
      </c>
      <c r="L75" t="e">
        <f>VLOOKUP(T01_Selection[[#This Row],[Step'#]],Table1[#All],4,FALSE)</f>
        <v>#N/A</v>
      </c>
    </row>
    <row r="76" spans="10:12" ht="15" customHeight="1" x14ac:dyDescent="0.3">
      <c r="J76" s="11" t="e">
        <f t="shared" si="1"/>
        <v>#N/A</v>
      </c>
      <c r="K76" t="e">
        <f>VLOOKUP(T01_Selection[[#This Row],[Check]],Table1[#All],1,FALSE)</f>
        <v>#N/A</v>
      </c>
      <c r="L76" t="e">
        <f>VLOOKUP(T01_Selection[[#This Row],[Step'#]],Table1[#All],5,FALSE)</f>
        <v>#N/A</v>
      </c>
    </row>
    <row r="77" spans="10:12" ht="15" customHeight="1" x14ac:dyDescent="0.3">
      <c r="J77" s="11" t="e">
        <f t="shared" si="1"/>
        <v>#N/A</v>
      </c>
      <c r="K77" t="e">
        <f>VLOOKUP(T01_Selection[[#This Row],[Check]],Table1[#All],1,FALSE)</f>
        <v>#N/A</v>
      </c>
      <c r="L77" t="e">
        <f>VLOOKUP(T01_Selection[[#This Row],[Step'#]],Table1[#All],6,FALSE)</f>
        <v>#N/A</v>
      </c>
    </row>
    <row r="78" spans="10:12" ht="15" customHeight="1" x14ac:dyDescent="0.3">
      <c r="J78" s="11" t="e">
        <f t="shared" si="1"/>
        <v>#N/A</v>
      </c>
      <c r="K78" t="e">
        <f>VLOOKUP(T01_Selection[[#This Row],[Check]],Table1[#All],1,FALSE)</f>
        <v>#N/A</v>
      </c>
      <c r="L78" t="e">
        <f>VLOOKUP(T01_Selection[[#This Row],[Step'#]],Table1[#All],4,FALSE)</f>
        <v>#N/A</v>
      </c>
    </row>
    <row r="79" spans="10:12" ht="15" customHeight="1" x14ac:dyDescent="0.3">
      <c r="J79" s="11" t="e">
        <f t="shared" si="1"/>
        <v>#N/A</v>
      </c>
      <c r="K79" t="e">
        <f>VLOOKUP(T01_Selection[[#This Row],[Check]],Table1[#All],1,FALSE)</f>
        <v>#N/A</v>
      </c>
      <c r="L79" t="e">
        <f>VLOOKUP(T01_Selection[[#This Row],[Step'#]],Table1[#All],5,FALSE)</f>
        <v>#N/A</v>
      </c>
    </row>
    <row r="80" spans="10:12" ht="15" customHeight="1" x14ac:dyDescent="0.3">
      <c r="J80" s="11" t="e">
        <f t="shared" si="1"/>
        <v>#N/A</v>
      </c>
      <c r="K80" t="e">
        <f>VLOOKUP(T01_Selection[[#This Row],[Check]],Table1[#All],1,FALSE)</f>
        <v>#N/A</v>
      </c>
      <c r="L80" t="e">
        <f>VLOOKUP(T01_Selection[[#This Row],[Step'#]],Table1[#All],6,FALSE)</f>
        <v>#N/A</v>
      </c>
    </row>
    <row r="81" spans="10:12" ht="15" customHeight="1" x14ac:dyDescent="0.3">
      <c r="J81" s="11" t="e">
        <f t="shared" si="1"/>
        <v>#N/A</v>
      </c>
      <c r="K81" t="e">
        <f>VLOOKUP(T01_Selection[[#This Row],[Check]],Table1[#All],1,FALSE)</f>
        <v>#N/A</v>
      </c>
      <c r="L81" t="e">
        <f>VLOOKUP(T01_Selection[[#This Row],[Step'#]],Table1[#All],4,FALSE)</f>
        <v>#N/A</v>
      </c>
    </row>
    <row r="82" spans="10:12" ht="15" customHeight="1" x14ac:dyDescent="0.3">
      <c r="J82" s="11" t="e">
        <f t="shared" si="1"/>
        <v>#N/A</v>
      </c>
      <c r="K82" t="e">
        <f>VLOOKUP(T01_Selection[[#This Row],[Check]],Table1[#All],1,FALSE)</f>
        <v>#N/A</v>
      </c>
      <c r="L82" t="e">
        <f>VLOOKUP(T01_Selection[[#This Row],[Step'#]],Table1[#All],5,FALSE)</f>
        <v>#N/A</v>
      </c>
    </row>
    <row r="83" spans="10:12" ht="15" customHeight="1" x14ac:dyDescent="0.3">
      <c r="J83" s="11" t="e">
        <f t="shared" si="1"/>
        <v>#N/A</v>
      </c>
      <c r="K83" t="e">
        <f>VLOOKUP(T01_Selection[[#This Row],[Check]],Table1[#All],1,FALSE)</f>
        <v>#N/A</v>
      </c>
      <c r="L83" t="e">
        <f>VLOOKUP(T01_Selection[[#This Row],[Step'#]],Table1[#All],6,FALSE)</f>
        <v>#N/A</v>
      </c>
    </row>
    <row r="84" spans="10:12" ht="15" customHeight="1" x14ac:dyDescent="0.3">
      <c r="J84" s="11" t="e">
        <f t="shared" si="1"/>
        <v>#N/A</v>
      </c>
      <c r="K84" t="e">
        <f>VLOOKUP(T01_Selection[[#This Row],[Check]],Table1[#All],1,FALSE)</f>
        <v>#N/A</v>
      </c>
      <c r="L84" t="e">
        <f>VLOOKUP(T01_Selection[[#This Row],[Step'#]],Table1[#All],4,FALSE)</f>
        <v>#N/A</v>
      </c>
    </row>
    <row r="85" spans="10:12" ht="15" customHeight="1" x14ac:dyDescent="0.3">
      <c r="J85" s="11" t="e">
        <f t="shared" si="1"/>
        <v>#N/A</v>
      </c>
      <c r="K85" t="e">
        <f>VLOOKUP(T01_Selection[[#This Row],[Check]],Table1[#All],1,FALSE)</f>
        <v>#N/A</v>
      </c>
      <c r="L85" t="e">
        <f>VLOOKUP(T01_Selection[[#This Row],[Step'#]],Table1[#All],5,FALSE)</f>
        <v>#N/A</v>
      </c>
    </row>
    <row r="86" spans="10:12" ht="15" customHeight="1" x14ac:dyDescent="0.3">
      <c r="J86" s="11" t="e">
        <f t="shared" si="1"/>
        <v>#N/A</v>
      </c>
      <c r="K86" t="e">
        <f>VLOOKUP(T01_Selection[[#This Row],[Check]],Table1[#All],1,FALSE)</f>
        <v>#N/A</v>
      </c>
      <c r="L86" t="e">
        <f>VLOOKUP(T01_Selection[[#This Row],[Step'#]],Table1[#All],6,FALSE)</f>
        <v>#N/A</v>
      </c>
    </row>
    <row r="87" spans="10:12" ht="15" customHeight="1" x14ac:dyDescent="0.3">
      <c r="J87" s="11" t="e">
        <f t="shared" si="1"/>
        <v>#N/A</v>
      </c>
      <c r="K87" t="e">
        <f>VLOOKUP(T01_Selection[[#This Row],[Check]],Table1[#All],1,FALSE)</f>
        <v>#N/A</v>
      </c>
      <c r="L87" t="e">
        <f>VLOOKUP(T01_Selection[[#This Row],[Step'#]],Table1[#All],4,FALSE)</f>
        <v>#N/A</v>
      </c>
    </row>
    <row r="88" spans="10:12" ht="15" customHeight="1" x14ac:dyDescent="0.3">
      <c r="J88" s="11" t="e">
        <f t="shared" si="1"/>
        <v>#N/A</v>
      </c>
      <c r="K88" t="e">
        <f>VLOOKUP(T01_Selection[[#This Row],[Check]],Table1[#All],1,FALSE)</f>
        <v>#N/A</v>
      </c>
      <c r="L88" t="e">
        <f>VLOOKUP(T01_Selection[[#This Row],[Step'#]],Table1[#All],5,FALSE)</f>
        <v>#N/A</v>
      </c>
    </row>
    <row r="89" spans="10:12" ht="15" customHeight="1" x14ac:dyDescent="0.3">
      <c r="J89" s="11" t="e">
        <f t="shared" si="1"/>
        <v>#N/A</v>
      </c>
      <c r="K89" t="e">
        <f>VLOOKUP(T01_Selection[[#This Row],[Check]],Table1[#All],1,FALSE)</f>
        <v>#N/A</v>
      </c>
      <c r="L89" t="e">
        <f>VLOOKUP(T01_Selection[[#This Row],[Step'#]],Table1[#All],6,FALSE)</f>
        <v>#N/A</v>
      </c>
    </row>
    <row r="90" spans="10:12" ht="15" customHeight="1" x14ac:dyDescent="0.3">
      <c r="J90" s="11" t="e">
        <f t="shared" si="1"/>
        <v>#N/A</v>
      </c>
      <c r="K90" t="e">
        <f>VLOOKUP(T01_Selection[[#This Row],[Check]],Table1[#All],1,FALSE)</f>
        <v>#N/A</v>
      </c>
      <c r="L90" t="e">
        <f>VLOOKUP(T01_Selection[[#This Row],[Step'#]],Table1[#All],4,FALSE)</f>
        <v>#N/A</v>
      </c>
    </row>
    <row r="91" spans="10:12" ht="15" customHeight="1" x14ac:dyDescent="0.3">
      <c r="J91" s="11" t="e">
        <f t="shared" si="1"/>
        <v>#N/A</v>
      </c>
      <c r="K91" t="e">
        <f>VLOOKUP(T01_Selection[[#This Row],[Check]],Table1[#All],1,FALSE)</f>
        <v>#N/A</v>
      </c>
      <c r="L91" t="e">
        <f>VLOOKUP(T01_Selection[[#This Row],[Step'#]],Table1[#All],5,FALSE)</f>
        <v>#N/A</v>
      </c>
    </row>
    <row r="92" spans="10:12" ht="15" customHeight="1" x14ac:dyDescent="0.3">
      <c r="J92" s="11" t="e">
        <f t="shared" si="1"/>
        <v>#N/A</v>
      </c>
      <c r="K92" t="e">
        <f>VLOOKUP(T01_Selection[[#This Row],[Check]],Table1[#All],1,FALSE)</f>
        <v>#N/A</v>
      </c>
      <c r="L92" t="e">
        <f>VLOOKUP(T01_Selection[[#This Row],[Step'#]],Table1[#All],6,FALSE)</f>
        <v>#N/A</v>
      </c>
    </row>
    <row r="93" spans="10:12" ht="15" customHeight="1" x14ac:dyDescent="0.3">
      <c r="J93" s="11" t="e">
        <f t="shared" si="1"/>
        <v>#N/A</v>
      </c>
      <c r="K93" t="e">
        <f>VLOOKUP(T01_Selection[[#This Row],[Check]],Table1[#All],1,FALSE)</f>
        <v>#N/A</v>
      </c>
      <c r="L93" t="e">
        <f>VLOOKUP(T01_Selection[[#This Row],[Step'#]],Table1[#All],4,FALSE)</f>
        <v>#N/A</v>
      </c>
    </row>
    <row r="94" spans="10:12" ht="15" customHeight="1" x14ac:dyDescent="0.3">
      <c r="J94" s="11" t="e">
        <f t="shared" si="1"/>
        <v>#N/A</v>
      </c>
      <c r="K94" t="e">
        <f>VLOOKUP(T01_Selection[[#This Row],[Check]],Table1[#All],1,FALSE)</f>
        <v>#N/A</v>
      </c>
      <c r="L94" t="e">
        <f>VLOOKUP(T01_Selection[[#This Row],[Step'#]],Table1[#All],5,FALSE)</f>
        <v>#N/A</v>
      </c>
    </row>
    <row r="95" spans="10:12" ht="15" customHeight="1" x14ac:dyDescent="0.3">
      <c r="J95" s="11" t="e">
        <f t="shared" si="1"/>
        <v>#N/A</v>
      </c>
      <c r="K95" t="e">
        <f>VLOOKUP(T01_Selection[[#This Row],[Check]],Table1[#All],1,FALSE)</f>
        <v>#N/A</v>
      </c>
      <c r="L95" t="e">
        <f>VLOOKUP(T01_Selection[[#This Row],[Step'#]],Table1[#All],6,FALSE)</f>
        <v>#N/A</v>
      </c>
    </row>
    <row r="96" spans="10:12" ht="15" customHeight="1" x14ac:dyDescent="0.3">
      <c r="J96" s="11" t="e">
        <f t="shared" si="1"/>
        <v>#N/A</v>
      </c>
      <c r="K96" t="e">
        <f>VLOOKUP(T01_Selection[[#This Row],[Check]],Table1[#All],1,FALSE)</f>
        <v>#N/A</v>
      </c>
      <c r="L96" t="e">
        <f>VLOOKUP(T01_Selection[[#This Row],[Step'#]],Table1[#All],4,FALSE)</f>
        <v>#N/A</v>
      </c>
    </row>
    <row r="97" spans="10:12" ht="15" customHeight="1" x14ac:dyDescent="0.3">
      <c r="J97" s="11" t="e">
        <f t="shared" si="1"/>
        <v>#N/A</v>
      </c>
      <c r="K97" t="e">
        <f>VLOOKUP(T01_Selection[[#This Row],[Check]],Table1[#All],1,FALSE)</f>
        <v>#N/A</v>
      </c>
      <c r="L97" t="e">
        <f>VLOOKUP(T01_Selection[[#This Row],[Step'#]],Table1[#All],5,FALSE)</f>
        <v>#N/A</v>
      </c>
    </row>
    <row r="98" spans="10:12" ht="15" customHeight="1" x14ac:dyDescent="0.3">
      <c r="J98" s="11" t="e">
        <f t="shared" si="1"/>
        <v>#N/A</v>
      </c>
      <c r="K98" t="e">
        <f>VLOOKUP(T01_Selection[[#This Row],[Check]],Table1[#All],1,FALSE)</f>
        <v>#N/A</v>
      </c>
      <c r="L98" t="e">
        <f>VLOOKUP(T01_Selection[[#This Row],[Step'#]],Table1[#All],6,FALSE)</f>
        <v>#N/A</v>
      </c>
    </row>
    <row r="99" spans="10:12" ht="15" customHeight="1" x14ac:dyDescent="0.3">
      <c r="J99" s="11" t="e">
        <f t="shared" si="1"/>
        <v>#N/A</v>
      </c>
      <c r="K99" t="e">
        <f>VLOOKUP(T01_Selection[[#This Row],[Check]],Table1[#All],1,FALSE)</f>
        <v>#N/A</v>
      </c>
      <c r="L99" t="e">
        <f>VLOOKUP(T01_Selection[[#This Row],[Step'#]],Table1[#All],4,FALSE)</f>
        <v>#N/A</v>
      </c>
    </row>
    <row r="100" spans="10:12" ht="15" customHeight="1" x14ac:dyDescent="0.3">
      <c r="J100" s="11" t="e">
        <f t="shared" si="1"/>
        <v>#N/A</v>
      </c>
      <c r="K100" t="e">
        <f>VLOOKUP(T01_Selection[[#This Row],[Check]],Table1[#All],1,FALSE)</f>
        <v>#N/A</v>
      </c>
      <c r="L100" t="e">
        <f>VLOOKUP(T01_Selection[[#This Row],[Step'#]],Table1[#All],5,FALSE)</f>
        <v>#N/A</v>
      </c>
    </row>
    <row r="101" spans="10:12" ht="15" customHeight="1" x14ac:dyDescent="0.3">
      <c r="J101" s="11" t="e">
        <f t="shared" si="1"/>
        <v>#N/A</v>
      </c>
      <c r="K101" t="e">
        <f>VLOOKUP(T01_Selection[[#This Row],[Check]],Table1[#All],1,FALSE)</f>
        <v>#N/A</v>
      </c>
      <c r="L101" t="e">
        <f>VLOOKUP(T01_Selection[[#This Row],[Step'#]],Table1[#All],6,FALSE)</f>
        <v>#N/A</v>
      </c>
    </row>
    <row r="102" spans="10:12" ht="15" customHeight="1" x14ac:dyDescent="0.3">
      <c r="J102" s="11" t="e">
        <f t="shared" si="1"/>
        <v>#N/A</v>
      </c>
      <c r="K102" t="e">
        <f>VLOOKUP(T01_Selection[[#This Row],[Check]],Table1[#All],1,FALSE)</f>
        <v>#N/A</v>
      </c>
      <c r="L102" t="e">
        <f>VLOOKUP(T01_Selection[[#This Row],[Step'#]],Table1[#All],4,FALSE)</f>
        <v>#N/A</v>
      </c>
    </row>
    <row r="103" spans="10:12" ht="15" customHeight="1" x14ac:dyDescent="0.3">
      <c r="J103" s="11" t="e">
        <f t="shared" si="1"/>
        <v>#N/A</v>
      </c>
      <c r="K103" t="e">
        <f>VLOOKUP(T01_Selection[[#This Row],[Check]],Table1[#All],1,FALSE)</f>
        <v>#N/A</v>
      </c>
      <c r="L103" t="e">
        <f>VLOOKUP(T01_Selection[[#This Row],[Step'#]],Table1[#All],5,FALSE)</f>
        <v>#N/A</v>
      </c>
    </row>
    <row r="104" spans="10:12" ht="15" customHeight="1" x14ac:dyDescent="0.3">
      <c r="J104" s="11" t="e">
        <f t="shared" si="1"/>
        <v>#N/A</v>
      </c>
      <c r="K104" t="e">
        <f>VLOOKUP(T01_Selection[[#This Row],[Check]],Table1[#All],1,FALSE)</f>
        <v>#N/A</v>
      </c>
      <c r="L104" t="e">
        <f>VLOOKUP(T01_Selection[[#This Row],[Step'#]],Table1[#All],6,FALSE)</f>
        <v>#N/A</v>
      </c>
    </row>
    <row r="105" spans="10:12" ht="15" customHeight="1" x14ac:dyDescent="0.3">
      <c r="J105" s="11" t="e">
        <f t="shared" si="1"/>
        <v>#N/A</v>
      </c>
      <c r="K105" t="e">
        <f>VLOOKUP(T01_Selection[[#This Row],[Check]],Table1[#All],1,FALSE)</f>
        <v>#N/A</v>
      </c>
      <c r="L105" t="e">
        <f>VLOOKUP(T01_Selection[[#This Row],[Step'#]],Table1[#All],4,FALSE)</f>
        <v>#N/A</v>
      </c>
    </row>
    <row r="106" spans="10:12" ht="15" customHeight="1" x14ac:dyDescent="0.3">
      <c r="J106" s="11" t="e">
        <f t="shared" si="1"/>
        <v>#N/A</v>
      </c>
      <c r="K106" t="e">
        <f>VLOOKUP(T01_Selection[[#This Row],[Check]],Table1[#All],1,FALSE)</f>
        <v>#N/A</v>
      </c>
      <c r="L106" t="e">
        <f>VLOOKUP(T01_Selection[[#This Row],[Step'#]],Table1[#All],5,FALSE)</f>
        <v>#N/A</v>
      </c>
    </row>
    <row r="107" spans="10:12" ht="15" customHeight="1" x14ac:dyDescent="0.3">
      <c r="J107" s="11" t="e">
        <f t="shared" si="1"/>
        <v>#N/A</v>
      </c>
      <c r="K107" t="e">
        <f>VLOOKUP(T01_Selection[[#This Row],[Check]],Table1[#All],1,FALSE)</f>
        <v>#N/A</v>
      </c>
      <c r="L107" t="e">
        <f>VLOOKUP(T01_Selection[[#This Row],[Step'#]],Table1[#All],6,FALSE)</f>
        <v>#N/A</v>
      </c>
    </row>
    <row r="108" spans="10:12" ht="15" customHeight="1" x14ac:dyDescent="0.3">
      <c r="J108" s="11" t="e">
        <f t="shared" si="1"/>
        <v>#N/A</v>
      </c>
      <c r="K108" t="e">
        <f>VLOOKUP(T01_Selection[[#This Row],[Check]],Table1[#All],1,FALSE)</f>
        <v>#N/A</v>
      </c>
      <c r="L108" t="e">
        <f>VLOOKUP(T01_Selection[[#This Row],[Step'#]],Table1[#All],4,FALSE)</f>
        <v>#N/A</v>
      </c>
    </row>
    <row r="109" spans="10:12" ht="15" customHeight="1" x14ac:dyDescent="0.3">
      <c r="J109" s="11" t="e">
        <f t="shared" si="1"/>
        <v>#N/A</v>
      </c>
      <c r="K109" t="e">
        <f>VLOOKUP(T01_Selection[[#This Row],[Check]],Table1[#All],1,FALSE)</f>
        <v>#N/A</v>
      </c>
      <c r="L109" t="e">
        <f>VLOOKUP(T01_Selection[[#This Row],[Step'#]],Table1[#All],5,FALSE)</f>
        <v>#N/A</v>
      </c>
    </row>
    <row r="110" spans="10:12" ht="15" customHeight="1" x14ac:dyDescent="0.3">
      <c r="J110" s="11" t="e">
        <f t="shared" si="1"/>
        <v>#N/A</v>
      </c>
      <c r="K110" t="e">
        <f>VLOOKUP(T01_Selection[[#This Row],[Check]],Table1[#All],1,FALSE)</f>
        <v>#N/A</v>
      </c>
      <c r="L110" t="e">
        <f>VLOOKUP(T01_Selection[[#This Row],[Step'#]],Table1[#All],6,FALSE)</f>
        <v>#N/A</v>
      </c>
    </row>
    <row r="111" spans="10:12" ht="15" customHeight="1" x14ac:dyDescent="0.3">
      <c r="J111" s="11" t="e">
        <f t="shared" si="1"/>
        <v>#N/A</v>
      </c>
      <c r="K111" t="e">
        <f>VLOOKUP(T01_Selection[[#This Row],[Check]],Table1[#All],1,FALSE)</f>
        <v>#N/A</v>
      </c>
      <c r="L111" t="e">
        <f>VLOOKUP(T01_Selection[[#This Row],[Step'#]],Table1[#All],4,FALSE)</f>
        <v>#N/A</v>
      </c>
    </row>
    <row r="112" spans="10:12" ht="15" customHeight="1" x14ac:dyDescent="0.3">
      <c r="J112" s="11" t="e">
        <f t="shared" si="1"/>
        <v>#N/A</v>
      </c>
      <c r="K112" t="e">
        <f>VLOOKUP(T01_Selection[[#This Row],[Check]],Table1[#All],1,FALSE)</f>
        <v>#N/A</v>
      </c>
      <c r="L112" t="e">
        <f>VLOOKUP(T01_Selection[[#This Row],[Step'#]],Table1[#All],5,FALSE)</f>
        <v>#N/A</v>
      </c>
    </row>
    <row r="113" spans="10:12" ht="15" customHeight="1" x14ac:dyDescent="0.3">
      <c r="J113" s="11" t="e">
        <f t="shared" si="1"/>
        <v>#N/A</v>
      </c>
      <c r="K113" t="e">
        <f>VLOOKUP(T01_Selection[[#This Row],[Check]],Table1[#All],1,FALSE)</f>
        <v>#N/A</v>
      </c>
      <c r="L113" t="e">
        <f>VLOOKUP(T01_Selection[[#This Row],[Step'#]],Table1[#All],6,FALSE)</f>
        <v>#N/A</v>
      </c>
    </row>
    <row r="114" spans="10:12" ht="15" customHeight="1" x14ac:dyDescent="0.3">
      <c r="J114" s="11" t="e">
        <f t="shared" si="1"/>
        <v>#N/A</v>
      </c>
      <c r="K114" t="e">
        <f>VLOOKUP(T01_Selection[[#This Row],[Check]],Table1[#All],1,FALSE)</f>
        <v>#N/A</v>
      </c>
      <c r="L114" t="e">
        <f>VLOOKUP(T01_Selection[[#This Row],[Step'#]],Table1[#All],4,FALSE)</f>
        <v>#N/A</v>
      </c>
    </row>
    <row r="115" spans="10:12" ht="15" customHeight="1" x14ac:dyDescent="0.3">
      <c r="J115" s="11" t="e">
        <f t="shared" si="1"/>
        <v>#N/A</v>
      </c>
      <c r="K115" t="e">
        <f>VLOOKUP(T01_Selection[[#This Row],[Check]],Table1[#All],1,FALSE)</f>
        <v>#N/A</v>
      </c>
      <c r="L115" t="e">
        <f>VLOOKUP(T01_Selection[[#This Row],[Step'#]],Table1[#All],5,FALSE)</f>
        <v>#N/A</v>
      </c>
    </row>
    <row r="116" spans="10:12" ht="15" customHeight="1" x14ac:dyDescent="0.3">
      <c r="J116" s="11" t="e">
        <f t="shared" si="1"/>
        <v>#N/A</v>
      </c>
      <c r="K116" t="e">
        <f>VLOOKUP(T01_Selection[[#This Row],[Check]],Table1[#All],1,FALSE)</f>
        <v>#N/A</v>
      </c>
      <c r="L116" t="e">
        <f>VLOOKUP(T01_Selection[[#This Row],[Step'#]],Table1[#All],6,FALSE)</f>
        <v>#N/A</v>
      </c>
    </row>
    <row r="117" spans="10:12" ht="15" customHeight="1" x14ac:dyDescent="0.3">
      <c r="J117" s="11" t="e">
        <f t="shared" si="1"/>
        <v>#N/A</v>
      </c>
      <c r="K117" t="e">
        <f>VLOOKUP(T01_Selection[[#This Row],[Check]],Table1[#All],1,FALSE)</f>
        <v>#N/A</v>
      </c>
      <c r="L117" t="e">
        <f>VLOOKUP(T01_Selection[[#This Row],[Step'#]],Table1[#All],4,FALSE)</f>
        <v>#N/A</v>
      </c>
    </row>
    <row r="118" spans="10:12" ht="15" customHeight="1" x14ac:dyDescent="0.3">
      <c r="J118" s="11" t="e">
        <f t="shared" si="1"/>
        <v>#N/A</v>
      </c>
      <c r="K118" t="e">
        <f>VLOOKUP(T01_Selection[[#This Row],[Check]],Table1[#All],1,FALSE)</f>
        <v>#N/A</v>
      </c>
      <c r="L118" t="e">
        <f>VLOOKUP(T01_Selection[[#This Row],[Step'#]],Table1[#All],5,FALSE)</f>
        <v>#N/A</v>
      </c>
    </row>
    <row r="119" spans="10:12" ht="15" customHeight="1" x14ac:dyDescent="0.3">
      <c r="J119" s="11" t="e">
        <f t="shared" si="1"/>
        <v>#N/A</v>
      </c>
      <c r="K119" t="e">
        <f>VLOOKUP(T01_Selection[[#This Row],[Check]],Table1[#All],1,FALSE)</f>
        <v>#N/A</v>
      </c>
      <c r="L119" t="e">
        <f>VLOOKUP(T01_Selection[[#This Row],[Step'#]],Table1[#All],6,FALSE)</f>
        <v>#N/A</v>
      </c>
    </row>
    <row r="120" spans="10:12" ht="15" customHeight="1" x14ac:dyDescent="0.3">
      <c r="J120" s="11" t="e">
        <f t="shared" si="1"/>
        <v>#N/A</v>
      </c>
      <c r="K120" t="e">
        <f>VLOOKUP(T01_Selection[[#This Row],[Check]],Table1[#All],1,FALSE)</f>
        <v>#N/A</v>
      </c>
      <c r="L120" t="e">
        <f>VLOOKUP(T01_Selection[[#This Row],[Step'#]],Table1[#All],4,FALSE)</f>
        <v>#N/A</v>
      </c>
    </row>
    <row r="121" spans="10:12" ht="15" customHeight="1" x14ac:dyDescent="0.3">
      <c r="J121" s="11" t="e">
        <f t="shared" si="1"/>
        <v>#N/A</v>
      </c>
      <c r="K121" t="e">
        <f>VLOOKUP(T01_Selection[[#This Row],[Check]],Table1[#All],1,FALSE)</f>
        <v>#N/A</v>
      </c>
      <c r="L121" t="e">
        <f>VLOOKUP(T01_Selection[[#This Row],[Step'#]],Table1[#All],5,FALSE)</f>
        <v>#N/A</v>
      </c>
    </row>
    <row r="122" spans="10:12" ht="15" customHeight="1" x14ac:dyDescent="0.3">
      <c r="J122" s="11" t="e">
        <f t="shared" si="1"/>
        <v>#N/A</v>
      </c>
      <c r="K122" t="e">
        <f>VLOOKUP(T01_Selection[[#This Row],[Check]],Table1[#All],1,FALSE)</f>
        <v>#N/A</v>
      </c>
      <c r="L122" t="e">
        <f>VLOOKUP(T01_Selection[[#This Row],[Step'#]],Table1[#All],6,FALSE)</f>
        <v>#N/A</v>
      </c>
    </row>
    <row r="123" spans="10:12" ht="15" customHeight="1" x14ac:dyDescent="0.3">
      <c r="J123" s="11" t="e">
        <f t="shared" si="1"/>
        <v>#N/A</v>
      </c>
      <c r="K123" t="e">
        <f>VLOOKUP(T01_Selection[[#This Row],[Check]],Table1[#All],1,FALSE)</f>
        <v>#N/A</v>
      </c>
      <c r="L123" t="e">
        <f>VLOOKUP(T01_Selection[[#This Row],[Step'#]],Table1[#All],4,FALSE)</f>
        <v>#N/A</v>
      </c>
    </row>
    <row r="124" spans="10:12" ht="15" customHeight="1" x14ac:dyDescent="0.3">
      <c r="J124" s="11" t="e">
        <f t="shared" si="1"/>
        <v>#N/A</v>
      </c>
      <c r="K124" t="e">
        <f>VLOOKUP(T01_Selection[[#This Row],[Check]],Table1[#All],1,FALSE)</f>
        <v>#N/A</v>
      </c>
      <c r="L124" t="e">
        <f>VLOOKUP(T01_Selection[[#This Row],[Step'#]],Table1[#All],5,FALSE)</f>
        <v>#N/A</v>
      </c>
    </row>
    <row r="125" spans="10:12" ht="15" customHeight="1" x14ac:dyDescent="0.3">
      <c r="J125" s="11" t="e">
        <f t="shared" si="1"/>
        <v>#N/A</v>
      </c>
      <c r="K125" t="e">
        <f>VLOOKUP(T01_Selection[[#This Row],[Check]],Table1[#All],1,FALSE)</f>
        <v>#N/A</v>
      </c>
      <c r="L125" t="e">
        <f>VLOOKUP(T01_Selection[[#This Row],[Step'#]],Table1[#All],6,FALSE)</f>
        <v>#N/A</v>
      </c>
    </row>
    <row r="126" spans="10:12" ht="15" customHeight="1" x14ac:dyDescent="0.3">
      <c r="J126" s="11" t="e">
        <f t="shared" si="1"/>
        <v>#N/A</v>
      </c>
      <c r="K126" t="e">
        <f>VLOOKUP(T01_Selection[[#This Row],[Check]],Table1[#All],1,FALSE)</f>
        <v>#N/A</v>
      </c>
      <c r="L126" t="e">
        <f>VLOOKUP(T01_Selection[[#This Row],[Step'#]],Table1[#All],4,FALSE)</f>
        <v>#N/A</v>
      </c>
    </row>
    <row r="127" spans="10:12" ht="15" customHeight="1" x14ac:dyDescent="0.3">
      <c r="J127" s="11" t="e">
        <f t="shared" si="1"/>
        <v>#N/A</v>
      </c>
      <c r="K127" t="e">
        <f>VLOOKUP(T01_Selection[[#This Row],[Check]],Table1[#All],1,FALSE)</f>
        <v>#N/A</v>
      </c>
      <c r="L127" t="e">
        <f>VLOOKUP(T01_Selection[[#This Row],[Step'#]],Table1[#All],5,FALSE)</f>
        <v>#N/A</v>
      </c>
    </row>
    <row r="128" spans="10:12" ht="15" customHeight="1" x14ac:dyDescent="0.3">
      <c r="J128" s="11" t="e">
        <f t="shared" si="1"/>
        <v>#N/A</v>
      </c>
      <c r="K128" t="e">
        <f>VLOOKUP(T01_Selection[[#This Row],[Check]],Table1[#All],1,FALSE)</f>
        <v>#N/A</v>
      </c>
      <c r="L128" t="e">
        <f>VLOOKUP(T01_Selection[[#This Row],[Step'#]],Table1[#All],6,FALSE)</f>
        <v>#N/A</v>
      </c>
    </row>
    <row r="129" spans="10:12" ht="15" customHeight="1" x14ac:dyDescent="0.3">
      <c r="J129" s="11" t="e">
        <f t="shared" si="1"/>
        <v>#N/A</v>
      </c>
      <c r="K129" t="e">
        <f>VLOOKUP(T01_Selection[[#This Row],[Check]],Table1[#All],1,FALSE)</f>
        <v>#N/A</v>
      </c>
      <c r="L129" t="e">
        <f>VLOOKUP(T01_Selection[[#This Row],[Step'#]],Table1[#All],4,FALSE)</f>
        <v>#N/A</v>
      </c>
    </row>
    <row r="130" spans="10:12" ht="15" customHeight="1" x14ac:dyDescent="0.3">
      <c r="J130" s="11" t="e">
        <f t="shared" si="1"/>
        <v>#N/A</v>
      </c>
      <c r="K130" t="e">
        <f>VLOOKUP(T01_Selection[[#This Row],[Check]],Table1[#All],1,FALSE)</f>
        <v>#N/A</v>
      </c>
      <c r="L130" t="e">
        <f>VLOOKUP(T01_Selection[[#This Row],[Step'#]],Table1[#All],5,FALSE)</f>
        <v>#N/A</v>
      </c>
    </row>
    <row r="131" spans="10:12" ht="15" customHeight="1" x14ac:dyDescent="0.3">
      <c r="J131" s="11" t="e">
        <f t="shared" si="1"/>
        <v>#N/A</v>
      </c>
      <c r="K131" t="e">
        <f>VLOOKUP(T01_Selection[[#This Row],[Check]],Table1[#All],1,FALSE)</f>
        <v>#N/A</v>
      </c>
      <c r="L131" t="e">
        <f>VLOOKUP(T01_Selection[[#This Row],[Step'#]],Table1[#All],6,FALSE)</f>
        <v>#N/A</v>
      </c>
    </row>
    <row r="132" spans="10:12" ht="15" customHeight="1" x14ac:dyDescent="0.3">
      <c r="J132" s="11" t="e">
        <f t="shared" si="1"/>
        <v>#N/A</v>
      </c>
      <c r="K132" t="e">
        <f>VLOOKUP(T01_Selection[[#This Row],[Check]],Table1[#All],1,FALSE)</f>
        <v>#N/A</v>
      </c>
      <c r="L132" t="e">
        <f>VLOOKUP(T01_Selection[[#This Row],[Step'#]],Table1[#All],4,FALSE)</f>
        <v>#N/A</v>
      </c>
    </row>
    <row r="133" spans="10:12" ht="15" customHeight="1" x14ac:dyDescent="0.3">
      <c r="J133" s="11" t="e">
        <f t="shared" si="1"/>
        <v>#N/A</v>
      </c>
      <c r="K133" t="e">
        <f>VLOOKUP(T01_Selection[[#This Row],[Check]],Table1[#All],1,FALSE)</f>
        <v>#N/A</v>
      </c>
      <c r="L133" t="e">
        <f>VLOOKUP(T01_Selection[[#This Row],[Step'#]],Table1[#All],5,FALSE)</f>
        <v>#N/A</v>
      </c>
    </row>
    <row r="134" spans="10:12" ht="15" customHeight="1" x14ac:dyDescent="0.3">
      <c r="J134" s="11" t="e">
        <f t="shared" si="1"/>
        <v>#N/A</v>
      </c>
      <c r="K134" t="e">
        <f>VLOOKUP(T01_Selection[[#This Row],[Check]],Table1[#All],1,FALSE)</f>
        <v>#N/A</v>
      </c>
      <c r="L134" t="e">
        <f>VLOOKUP(T01_Selection[[#This Row],[Step'#]],Table1[#All],6,FALSE)</f>
        <v>#N/A</v>
      </c>
    </row>
    <row r="135" spans="10:12" ht="15" customHeight="1" x14ac:dyDescent="0.3">
      <c r="J135" s="11" t="e">
        <f t="shared" ref="J135:J152" si="2">J132+1</f>
        <v>#N/A</v>
      </c>
      <c r="K135" t="e">
        <f>VLOOKUP(T01_Selection[[#This Row],[Check]],Table1[#All],1,FALSE)</f>
        <v>#N/A</v>
      </c>
      <c r="L135" t="e">
        <f>VLOOKUP(T01_Selection[[#This Row],[Step'#]],Table1[#All],4,FALSE)</f>
        <v>#N/A</v>
      </c>
    </row>
    <row r="136" spans="10:12" ht="15" customHeight="1" x14ac:dyDescent="0.3">
      <c r="J136" s="11" t="e">
        <f t="shared" si="2"/>
        <v>#N/A</v>
      </c>
      <c r="K136" t="e">
        <f>VLOOKUP(T01_Selection[[#This Row],[Check]],Table1[#All],1,FALSE)</f>
        <v>#N/A</v>
      </c>
      <c r="L136" t="e">
        <f>VLOOKUP(T01_Selection[[#This Row],[Step'#]],Table1[#All],5,FALSE)</f>
        <v>#N/A</v>
      </c>
    </row>
    <row r="137" spans="10:12" ht="15" customHeight="1" x14ac:dyDescent="0.3">
      <c r="J137" s="11" t="e">
        <f t="shared" si="2"/>
        <v>#N/A</v>
      </c>
      <c r="K137" t="e">
        <f>VLOOKUP(T01_Selection[[#This Row],[Check]],Table1[#All],1,FALSE)</f>
        <v>#N/A</v>
      </c>
      <c r="L137" t="e">
        <f>VLOOKUP(T01_Selection[[#This Row],[Step'#]],Table1[#All],6,FALSE)</f>
        <v>#N/A</v>
      </c>
    </row>
    <row r="138" spans="10:12" ht="15" customHeight="1" x14ac:dyDescent="0.3">
      <c r="J138" s="11" t="e">
        <f t="shared" si="2"/>
        <v>#N/A</v>
      </c>
      <c r="K138" t="e">
        <f>VLOOKUP(T01_Selection[[#This Row],[Check]],Table1[#All],1,FALSE)</f>
        <v>#N/A</v>
      </c>
      <c r="L138" t="e">
        <f>VLOOKUP(T01_Selection[[#This Row],[Step'#]],Table1[#All],4,FALSE)</f>
        <v>#N/A</v>
      </c>
    </row>
    <row r="139" spans="10:12" ht="15" customHeight="1" x14ac:dyDescent="0.3">
      <c r="J139" s="11" t="e">
        <f t="shared" si="2"/>
        <v>#N/A</v>
      </c>
      <c r="K139" t="e">
        <f>VLOOKUP(T01_Selection[[#This Row],[Check]],Table1[#All],1,FALSE)</f>
        <v>#N/A</v>
      </c>
      <c r="L139" t="e">
        <f>VLOOKUP(T01_Selection[[#This Row],[Step'#]],Table1[#All],5,FALSE)</f>
        <v>#N/A</v>
      </c>
    </row>
    <row r="140" spans="10:12" ht="15" customHeight="1" x14ac:dyDescent="0.3">
      <c r="J140" s="11" t="e">
        <f t="shared" si="2"/>
        <v>#N/A</v>
      </c>
      <c r="K140" t="e">
        <f>VLOOKUP(T01_Selection[[#This Row],[Check]],Table1[#All],1,FALSE)</f>
        <v>#N/A</v>
      </c>
      <c r="L140" t="e">
        <f>VLOOKUP(T01_Selection[[#This Row],[Step'#]],Table1[#All],6,FALSE)</f>
        <v>#N/A</v>
      </c>
    </row>
    <row r="141" spans="10:12" ht="15" customHeight="1" x14ac:dyDescent="0.3">
      <c r="J141" s="11" t="e">
        <f t="shared" si="2"/>
        <v>#N/A</v>
      </c>
      <c r="K141" t="e">
        <f>VLOOKUP(T01_Selection[[#This Row],[Check]],Table1[#All],1,FALSE)</f>
        <v>#N/A</v>
      </c>
      <c r="L141" t="e">
        <f>VLOOKUP(T01_Selection[[#This Row],[Step'#]],Table1[#All],4,FALSE)</f>
        <v>#N/A</v>
      </c>
    </row>
    <row r="142" spans="10:12" ht="15" customHeight="1" x14ac:dyDescent="0.3">
      <c r="J142" s="11" t="e">
        <f t="shared" si="2"/>
        <v>#N/A</v>
      </c>
      <c r="K142" t="e">
        <f>VLOOKUP(T01_Selection[[#This Row],[Check]],Table1[#All],1,FALSE)</f>
        <v>#N/A</v>
      </c>
      <c r="L142" t="e">
        <f>VLOOKUP(T01_Selection[[#This Row],[Step'#]],Table1[#All],5,FALSE)</f>
        <v>#N/A</v>
      </c>
    </row>
    <row r="143" spans="10:12" ht="15" customHeight="1" x14ac:dyDescent="0.3">
      <c r="J143" s="11" t="e">
        <f t="shared" si="2"/>
        <v>#N/A</v>
      </c>
      <c r="K143" t="e">
        <f>VLOOKUP(T01_Selection[[#This Row],[Check]],Table1[#All],1,FALSE)</f>
        <v>#N/A</v>
      </c>
      <c r="L143" t="e">
        <f>VLOOKUP(T01_Selection[[#This Row],[Step'#]],Table1[#All],6,FALSE)</f>
        <v>#N/A</v>
      </c>
    </row>
    <row r="144" spans="10:12" ht="15" customHeight="1" x14ac:dyDescent="0.3">
      <c r="J144" s="11" t="e">
        <f t="shared" si="2"/>
        <v>#N/A</v>
      </c>
      <c r="K144" t="e">
        <f>VLOOKUP(T01_Selection[[#This Row],[Check]],Table1[#All],1,FALSE)</f>
        <v>#N/A</v>
      </c>
      <c r="L144" t="e">
        <f>VLOOKUP(T01_Selection[[#This Row],[Step'#]],Table1[#All],4,FALSE)</f>
        <v>#N/A</v>
      </c>
    </row>
    <row r="145" spans="10:12" ht="15" customHeight="1" x14ac:dyDescent="0.3">
      <c r="J145" s="11" t="e">
        <f t="shared" si="2"/>
        <v>#N/A</v>
      </c>
      <c r="K145" t="e">
        <f>VLOOKUP(T01_Selection[[#This Row],[Check]],Table1[#All],1,FALSE)</f>
        <v>#N/A</v>
      </c>
      <c r="L145" t="e">
        <f>VLOOKUP(T01_Selection[[#This Row],[Step'#]],Table1[#All],5,FALSE)</f>
        <v>#N/A</v>
      </c>
    </row>
    <row r="146" spans="10:12" ht="15" customHeight="1" x14ac:dyDescent="0.3">
      <c r="J146" s="11" t="e">
        <f t="shared" si="2"/>
        <v>#N/A</v>
      </c>
      <c r="K146" t="e">
        <f>VLOOKUP(T01_Selection[[#This Row],[Check]],Table1[#All],1,FALSE)</f>
        <v>#N/A</v>
      </c>
      <c r="L146" t="e">
        <f>VLOOKUP(T01_Selection[[#This Row],[Step'#]],Table1[#All],6,FALSE)</f>
        <v>#N/A</v>
      </c>
    </row>
    <row r="147" spans="10:12" ht="15" customHeight="1" x14ac:dyDescent="0.3">
      <c r="J147" s="11" t="e">
        <f t="shared" si="2"/>
        <v>#N/A</v>
      </c>
      <c r="K147" t="e">
        <f>VLOOKUP(T01_Selection[[#This Row],[Check]],Table1[#All],1,FALSE)</f>
        <v>#N/A</v>
      </c>
      <c r="L147" t="e">
        <f>VLOOKUP(T01_Selection[[#This Row],[Step'#]],Table1[#All],4,FALSE)</f>
        <v>#N/A</v>
      </c>
    </row>
    <row r="148" spans="10:12" ht="15" customHeight="1" x14ac:dyDescent="0.3">
      <c r="J148" s="11" t="e">
        <f t="shared" si="2"/>
        <v>#N/A</v>
      </c>
      <c r="K148" t="e">
        <f>VLOOKUP(T01_Selection[[#This Row],[Check]],Table1[#All],1,FALSE)</f>
        <v>#N/A</v>
      </c>
      <c r="L148" t="e">
        <f>VLOOKUP(T01_Selection[[#This Row],[Step'#]],Table1[#All],5,FALSE)</f>
        <v>#N/A</v>
      </c>
    </row>
    <row r="149" spans="10:12" ht="15" customHeight="1" x14ac:dyDescent="0.3">
      <c r="J149" s="11" t="e">
        <f t="shared" si="2"/>
        <v>#N/A</v>
      </c>
      <c r="K149" t="e">
        <f>VLOOKUP(T01_Selection[[#This Row],[Check]],Table1[#All],1,FALSE)</f>
        <v>#N/A</v>
      </c>
      <c r="L149" t="e">
        <f>VLOOKUP(T01_Selection[[#This Row],[Step'#]],Table1[#All],6,FALSE)</f>
        <v>#N/A</v>
      </c>
    </row>
    <row r="150" spans="10:12" ht="15" customHeight="1" x14ac:dyDescent="0.3">
      <c r="J150" s="11" t="e">
        <f t="shared" si="2"/>
        <v>#N/A</v>
      </c>
      <c r="K150" t="e">
        <f>VLOOKUP(T01_Selection[[#This Row],[Check]],Table1[#All],1,FALSE)</f>
        <v>#N/A</v>
      </c>
      <c r="L150" t="e">
        <f>VLOOKUP(T01_Selection[[#This Row],[Step'#]],Table1[#All],4,FALSE)</f>
        <v>#N/A</v>
      </c>
    </row>
    <row r="151" spans="10:12" ht="15" customHeight="1" x14ac:dyDescent="0.3">
      <c r="J151" s="11" t="e">
        <f t="shared" si="2"/>
        <v>#N/A</v>
      </c>
      <c r="K151" t="e">
        <f>VLOOKUP(T01_Selection[[#This Row],[Check]],Table1[#All],1,FALSE)</f>
        <v>#N/A</v>
      </c>
      <c r="L151" t="e">
        <f>VLOOKUP(T01_Selection[[#This Row],[Step'#]],Table1[#All],5,FALSE)</f>
        <v>#N/A</v>
      </c>
    </row>
    <row r="152" spans="10:12" ht="15" customHeight="1" x14ac:dyDescent="0.3">
      <c r="J152" s="11" t="e">
        <f t="shared" si="2"/>
        <v>#N/A</v>
      </c>
      <c r="K152" t="e">
        <f>VLOOKUP(T01_Selection[[#This Row],[Check]],Table1[#All],1,FALSE)</f>
        <v>#N/A</v>
      </c>
      <c r="L152" t="e">
        <f>VLOOKUP(T01_Selection[[#This Row],[Step'#]],Table1[#All],6,FALSE)</f>
        <v>#N/A</v>
      </c>
    </row>
  </sheetData>
  <sheetProtection algorithmName="SHA-512" hashValue="aLGehdkwQQ7VT1drH/I01OJcZG5iGdQvbnCWMS7YaLdYymG6bYyz578mQ8Rp+AHcqhjvlbnLTg01mWeKoHjBwg==" saltValue="K8VH/sdF4+ZMl8ab7VeoCg==" spinCount="100000" sheet="1" objects="1" scenarios="1" deleteColumns="0" deleteRows="0"/>
  <pageMargins left="0.7" right="0.7" top="0.75" bottom="0.75" header="0.3" footer="0.3"/>
  <pageSetup orientation="portrait" r:id="rId1"/>
  <customProperties>
    <customPr name="FPMExcelClientCellBasedFunctionStatus" r:id="rId2"/>
    <customPr name="IbpWorksheetKeyString_GUID" r:id="rId3"/>
  </customProperties>
  <tableParts count="2">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6CEAC-DB98-4F3B-B428-AC0433F110DE}">
  <sheetPr codeName="Sheet5"/>
  <dimension ref="A1:L302"/>
  <sheetViews>
    <sheetView showGridLines="0" topLeftCell="A51" workbookViewId="0">
      <selection activeCell="A51" sqref="A51"/>
    </sheetView>
  </sheetViews>
  <sheetFormatPr defaultRowHeight="14.4" x14ac:dyDescent="0.3"/>
  <cols>
    <col min="2" max="2" width="15.6640625" bestFit="1" customWidth="1"/>
    <col min="3" max="4" width="11" customWidth="1"/>
    <col min="5" max="5" width="12.44140625" bestFit="1" customWidth="1"/>
    <col min="6" max="6" width="15.5546875" bestFit="1" customWidth="1"/>
    <col min="10" max="12" width="11" hidden="1" customWidth="1"/>
  </cols>
  <sheetData>
    <row r="1" ht="15" hidden="1" customHeight="1" x14ac:dyDescent="0.3"/>
    <row r="2" ht="15" hidden="1" customHeight="1" x14ac:dyDescent="0.3"/>
    <row r="3" ht="15" hidden="1" customHeight="1" x14ac:dyDescent="0.3"/>
    <row r="4" ht="15" hidden="1" customHeight="1" x14ac:dyDescent="0.3"/>
    <row r="5" ht="15" hidden="1" customHeight="1" x14ac:dyDescent="0.3"/>
    <row r="6" ht="15" hidden="1" customHeight="1" x14ac:dyDescent="0.3"/>
    <row r="7" ht="15" hidden="1" customHeight="1" x14ac:dyDescent="0.3"/>
    <row r="8" ht="15" hidden="1" customHeight="1" x14ac:dyDescent="0.3"/>
    <row r="9" ht="15" hidden="1" customHeight="1" x14ac:dyDescent="0.3"/>
    <row r="10" ht="15" hidden="1" customHeight="1" x14ac:dyDescent="0.3"/>
    <row r="11" ht="15" hidden="1" customHeight="1" x14ac:dyDescent="0.3"/>
    <row r="12" ht="15" hidden="1" customHeight="1" x14ac:dyDescent="0.3"/>
    <row r="13" ht="15" hidden="1" customHeight="1" x14ac:dyDescent="0.3"/>
    <row r="14" ht="15" hidden="1" customHeight="1" x14ac:dyDescent="0.3"/>
    <row r="15" ht="15" hidden="1" customHeight="1" x14ac:dyDescent="0.3"/>
    <row r="16" ht="15" hidden="1" customHeight="1" x14ac:dyDescent="0.3"/>
    <row r="17" ht="15" hidden="1" customHeight="1" x14ac:dyDescent="0.3"/>
    <row r="18" ht="15" hidden="1" customHeight="1" x14ac:dyDescent="0.3"/>
    <row r="19" ht="15" hidden="1" customHeight="1" x14ac:dyDescent="0.3"/>
    <row r="20" ht="15" hidden="1" customHeight="1" x14ac:dyDescent="0.3"/>
    <row r="21" ht="15" hidden="1" customHeight="1" x14ac:dyDescent="0.3"/>
    <row r="22" ht="15" hidden="1" customHeight="1" x14ac:dyDescent="0.3"/>
    <row r="23" ht="15" hidden="1" customHeight="1" x14ac:dyDescent="0.3"/>
    <row r="24" ht="15" hidden="1" customHeight="1" x14ac:dyDescent="0.3"/>
    <row r="25" ht="15" hidden="1" customHeight="1" x14ac:dyDescent="0.3"/>
    <row r="26" ht="15" hidden="1" customHeight="1" x14ac:dyDescent="0.3"/>
    <row r="27" ht="15" hidden="1" customHeight="1" x14ac:dyDescent="0.3"/>
    <row r="28" ht="15" hidden="1" customHeight="1" x14ac:dyDescent="0.3"/>
    <row r="29" ht="15" hidden="1" customHeight="1" x14ac:dyDescent="0.3"/>
    <row r="30" ht="15" hidden="1" customHeight="1" x14ac:dyDescent="0.3"/>
    <row r="31" ht="15" hidden="1" customHeight="1" x14ac:dyDescent="0.3"/>
    <row r="32" ht="15" hidden="1" customHeight="1" x14ac:dyDescent="0.3"/>
    <row r="33" ht="15" hidden="1" customHeight="1" x14ac:dyDescent="0.3"/>
    <row r="34" ht="15" hidden="1" customHeight="1" x14ac:dyDescent="0.3"/>
    <row r="35" ht="15" hidden="1" customHeight="1" x14ac:dyDescent="0.3"/>
    <row r="36" ht="15" hidden="1" customHeight="1" x14ac:dyDescent="0.3"/>
    <row r="37" ht="15" hidden="1" customHeight="1" x14ac:dyDescent="0.3"/>
    <row r="38" ht="15" hidden="1" customHeight="1" x14ac:dyDescent="0.3"/>
    <row r="39" ht="15" hidden="1" customHeight="1" x14ac:dyDescent="0.3"/>
    <row r="40" ht="15" hidden="1" customHeight="1" x14ac:dyDescent="0.3"/>
    <row r="41" ht="15" hidden="1" customHeight="1" x14ac:dyDescent="0.3"/>
    <row r="42" ht="15" hidden="1" customHeight="1" x14ac:dyDescent="0.3"/>
    <row r="43" ht="15" hidden="1" customHeight="1" x14ac:dyDescent="0.3"/>
    <row r="44" ht="15" hidden="1" customHeight="1" x14ac:dyDescent="0.3"/>
    <row r="45" ht="15" hidden="1" customHeight="1" x14ac:dyDescent="0.3"/>
    <row r="46" ht="15" hidden="1" customHeight="1" x14ac:dyDescent="0.3"/>
    <row r="47" ht="15" hidden="1" customHeight="1" x14ac:dyDescent="0.3"/>
    <row r="48" ht="15" hidden="1" customHeight="1" x14ac:dyDescent="0.3"/>
    <row r="49" spans="1:8" ht="14.25" hidden="1" customHeight="1" x14ac:dyDescent="0.3"/>
    <row r="50" spans="1:8" ht="15" hidden="1" customHeight="1" x14ac:dyDescent="0.3"/>
    <row r="51" spans="1:8" x14ac:dyDescent="0.3">
      <c r="A51" s="59" t="s">
        <v>67</v>
      </c>
      <c r="H51" s="12" t="s">
        <v>92</v>
      </c>
    </row>
    <row r="52" spans="1:8" x14ac:dyDescent="0.3">
      <c r="A52" s="60" t="s">
        <v>28</v>
      </c>
      <c r="B52" s="60" t="s">
        <v>94</v>
      </c>
      <c r="C52" s="60" t="s">
        <v>95</v>
      </c>
      <c r="D52" s="60" t="s">
        <v>90</v>
      </c>
      <c r="E52" s="60" t="s">
        <v>75</v>
      </c>
      <c r="F52" s="60" t="s">
        <v>77</v>
      </c>
      <c r="H52" s="12" t="s">
        <v>93</v>
      </c>
    </row>
    <row r="53" spans="1:8" x14ac:dyDescent="0.3">
      <c r="A53" s="68" t="e">
        <v>#N/A</v>
      </c>
      <c r="B53" s="67"/>
      <c r="C53" s="67"/>
      <c r="D53" s="60"/>
      <c r="E53" s="60"/>
      <c r="F53" s="60"/>
    </row>
    <row r="54" spans="1:8" x14ac:dyDescent="0.3">
      <c r="A54" s="68" t="e">
        <v>#N/A</v>
      </c>
      <c r="B54" s="67"/>
      <c r="C54" s="67"/>
      <c r="D54" s="60"/>
      <c r="E54" s="60"/>
      <c r="F54" s="60"/>
    </row>
    <row r="55" spans="1:8" ht="15" customHeight="1" x14ac:dyDescent="0.3">
      <c r="A55" s="68" t="e">
        <v>#N/A</v>
      </c>
      <c r="B55" s="67"/>
      <c r="C55" s="67"/>
      <c r="D55" s="60"/>
      <c r="E55" s="60"/>
      <c r="F55" s="60"/>
    </row>
    <row r="56" spans="1:8" ht="15" customHeight="1" x14ac:dyDescent="0.3">
      <c r="A56" s="68" t="e">
        <v>#N/A</v>
      </c>
      <c r="B56" s="67"/>
      <c r="C56" s="67"/>
      <c r="D56" s="60"/>
      <c r="E56" s="60"/>
      <c r="F56" s="60"/>
    </row>
    <row r="57" spans="1:8" ht="15" customHeight="1" x14ac:dyDescent="0.3">
      <c r="A57" s="68" t="e">
        <v>#N/A</v>
      </c>
      <c r="B57" s="67"/>
      <c r="C57" s="67"/>
      <c r="D57" s="60"/>
      <c r="E57" s="60"/>
      <c r="F57" s="60"/>
    </row>
    <row r="58" spans="1:8" ht="15" customHeight="1" x14ac:dyDescent="0.3">
      <c r="A58" s="68" t="e">
        <v>#N/A</v>
      </c>
      <c r="B58" s="67"/>
      <c r="C58" s="67"/>
      <c r="D58" s="60"/>
      <c r="E58" s="60"/>
      <c r="F58" s="60"/>
    </row>
    <row r="59" spans="1:8" ht="15" customHeight="1" x14ac:dyDescent="0.3">
      <c r="A59" s="68" t="e">
        <v>#N/A</v>
      </c>
      <c r="B59" s="67"/>
      <c r="C59" s="67"/>
      <c r="D59" s="60"/>
      <c r="E59" s="60"/>
      <c r="F59" s="60"/>
    </row>
    <row r="60" spans="1:8" ht="15" customHeight="1" x14ac:dyDescent="0.3">
      <c r="A60" s="68" t="e">
        <v>#N/A</v>
      </c>
      <c r="B60" s="67"/>
      <c r="C60" s="67"/>
      <c r="D60" s="60"/>
      <c r="E60" s="60"/>
      <c r="F60" s="60"/>
    </row>
    <row r="61" spans="1:8" x14ac:dyDescent="0.3">
      <c r="A61" s="68" t="e">
        <v>#N/A</v>
      </c>
      <c r="B61" s="67"/>
      <c r="C61" s="67"/>
      <c r="D61" s="60"/>
      <c r="E61" s="60"/>
      <c r="F61" s="60"/>
    </row>
    <row r="62" spans="1:8" x14ac:dyDescent="0.3">
      <c r="A62" s="68" t="e">
        <v>#N/A</v>
      </c>
      <c r="B62" s="67"/>
      <c r="C62" s="67"/>
      <c r="D62" s="60"/>
      <c r="E62" s="60"/>
      <c r="F62" s="60"/>
    </row>
    <row r="63" spans="1:8" x14ac:dyDescent="0.3">
      <c r="A63" s="68" t="e">
        <v>#N/A</v>
      </c>
      <c r="B63" s="67"/>
      <c r="C63" s="67"/>
      <c r="D63" s="60"/>
      <c r="E63" s="60"/>
      <c r="F63" s="60"/>
    </row>
    <row r="64" spans="1:8" x14ac:dyDescent="0.3">
      <c r="A64" s="68" t="e">
        <v>#N/A</v>
      </c>
      <c r="B64" s="67"/>
      <c r="C64" s="67"/>
      <c r="D64" s="60"/>
      <c r="E64" s="60"/>
      <c r="F64" s="60"/>
    </row>
    <row r="65" spans="1:6" x14ac:dyDescent="0.3">
      <c r="A65" s="68" t="e">
        <v>#N/A</v>
      </c>
      <c r="B65" s="67"/>
      <c r="C65" s="67"/>
      <c r="D65" s="60"/>
      <c r="E65" s="60"/>
      <c r="F65" s="60"/>
    </row>
    <row r="66" spans="1:6" x14ac:dyDescent="0.3">
      <c r="A66" s="68" t="e">
        <v>#N/A</v>
      </c>
      <c r="B66" s="67"/>
      <c r="C66" s="67"/>
      <c r="D66" s="60"/>
      <c r="E66" s="60"/>
      <c r="F66" s="60"/>
    </row>
    <row r="67" spans="1:6" x14ac:dyDescent="0.3">
      <c r="A67" s="68" t="e">
        <v>#N/A</v>
      </c>
      <c r="B67" s="67"/>
      <c r="C67" s="67"/>
      <c r="D67" s="60"/>
      <c r="E67" s="60"/>
      <c r="F67" s="60"/>
    </row>
    <row r="68" spans="1:6" x14ac:dyDescent="0.3">
      <c r="A68" s="68" t="e">
        <v>#N/A</v>
      </c>
      <c r="B68" s="67"/>
      <c r="C68" s="67"/>
      <c r="D68" s="60"/>
      <c r="E68" s="60"/>
      <c r="F68" s="60"/>
    </row>
    <row r="69" spans="1:6" x14ac:dyDescent="0.3">
      <c r="A69" s="68" t="e">
        <v>#N/A</v>
      </c>
      <c r="B69" s="67"/>
      <c r="C69" s="67"/>
      <c r="D69" s="60"/>
      <c r="E69" s="60"/>
      <c r="F69" s="60"/>
    </row>
    <row r="70" spans="1:6" x14ac:dyDescent="0.3">
      <c r="A70" s="68" t="e">
        <v>#N/A</v>
      </c>
      <c r="B70" s="67"/>
      <c r="C70" s="67"/>
      <c r="D70" s="60"/>
      <c r="E70" s="60"/>
      <c r="F70" s="60"/>
    </row>
    <row r="71" spans="1:6" x14ac:dyDescent="0.3">
      <c r="A71" s="68" t="e">
        <v>#N/A</v>
      </c>
      <c r="B71" s="67"/>
      <c r="C71" s="67"/>
      <c r="D71" s="60"/>
      <c r="E71" s="60"/>
      <c r="F71" s="60"/>
    </row>
    <row r="72" spans="1:6" x14ac:dyDescent="0.3">
      <c r="A72" s="68" t="e">
        <v>#N/A</v>
      </c>
      <c r="B72" s="67"/>
      <c r="C72" s="67"/>
      <c r="D72" s="60"/>
      <c r="E72" s="60"/>
      <c r="F72" s="60"/>
    </row>
    <row r="73" spans="1:6" x14ac:dyDescent="0.3">
      <c r="A73" s="68" t="e">
        <v>#N/A</v>
      </c>
      <c r="B73" s="67"/>
      <c r="C73" s="67"/>
      <c r="D73" s="60"/>
      <c r="E73" s="60"/>
      <c r="F73" s="60"/>
    </row>
    <row r="74" spans="1:6" x14ac:dyDescent="0.3">
      <c r="A74" s="68" t="e">
        <v>#N/A</v>
      </c>
      <c r="B74" s="67"/>
      <c r="C74" s="67"/>
      <c r="D74" s="60"/>
      <c r="E74" s="60"/>
      <c r="F74" s="60"/>
    </row>
    <row r="75" spans="1:6" x14ac:dyDescent="0.3">
      <c r="A75" s="68" t="e">
        <v>#N/A</v>
      </c>
      <c r="B75" s="67"/>
      <c r="C75" s="67"/>
      <c r="D75" s="60"/>
      <c r="E75" s="60"/>
      <c r="F75" s="60"/>
    </row>
    <row r="76" spans="1:6" x14ac:dyDescent="0.3">
      <c r="A76" s="68" t="e">
        <v>#N/A</v>
      </c>
      <c r="B76" s="67"/>
      <c r="C76" s="67"/>
      <c r="D76" s="60"/>
      <c r="E76" s="60"/>
      <c r="F76" s="60"/>
    </row>
    <row r="77" spans="1:6" x14ac:dyDescent="0.3">
      <c r="A77" s="68" t="e">
        <v>#N/A</v>
      </c>
      <c r="B77" s="67"/>
      <c r="C77" s="67"/>
      <c r="D77" s="60"/>
      <c r="E77" s="60"/>
      <c r="F77" s="60"/>
    </row>
    <row r="78" spans="1:6" x14ac:dyDescent="0.3">
      <c r="A78" s="68" t="e">
        <v>#N/A</v>
      </c>
      <c r="B78" s="67"/>
      <c r="C78" s="67"/>
      <c r="D78" s="60"/>
      <c r="E78" s="60"/>
      <c r="F78" s="60"/>
    </row>
    <row r="79" spans="1:6" x14ac:dyDescent="0.3">
      <c r="A79" s="68" t="e">
        <v>#N/A</v>
      </c>
      <c r="B79" s="67"/>
      <c r="C79" s="67"/>
      <c r="D79" s="60"/>
      <c r="E79" s="60"/>
      <c r="F79" s="60"/>
    </row>
    <row r="80" spans="1:6" x14ac:dyDescent="0.3">
      <c r="A80" s="68" t="e">
        <v>#N/A</v>
      </c>
      <c r="B80" s="67"/>
      <c r="C80" s="67"/>
      <c r="D80" s="60"/>
      <c r="E80" s="60"/>
      <c r="F80" s="60"/>
    </row>
    <row r="81" spans="1:6" x14ac:dyDescent="0.3">
      <c r="A81" s="68" t="e">
        <v>#N/A</v>
      </c>
      <c r="B81" s="67"/>
      <c r="C81" s="67"/>
      <c r="D81" s="60"/>
      <c r="E81" s="60"/>
      <c r="F81" s="60"/>
    </row>
    <row r="82" spans="1:6" x14ac:dyDescent="0.3">
      <c r="A82" s="68" t="e">
        <v>#N/A</v>
      </c>
      <c r="B82" s="67"/>
      <c r="C82" s="67"/>
      <c r="D82" s="60"/>
      <c r="E82" s="60"/>
      <c r="F82" s="60"/>
    </row>
    <row r="83" spans="1:6" x14ac:dyDescent="0.3">
      <c r="A83" s="68" t="e">
        <v>#N/A</v>
      </c>
      <c r="B83" s="67"/>
      <c r="C83" s="67"/>
      <c r="D83" s="60"/>
      <c r="E83" s="60"/>
      <c r="F83" s="60"/>
    </row>
    <row r="84" spans="1:6" x14ac:dyDescent="0.3">
      <c r="A84" s="68" t="e">
        <v>#N/A</v>
      </c>
      <c r="B84" s="67"/>
      <c r="C84" s="67"/>
      <c r="D84" s="60"/>
      <c r="E84" s="60"/>
      <c r="F84" s="60"/>
    </row>
    <row r="85" spans="1:6" x14ac:dyDescent="0.3">
      <c r="A85" s="68" t="e">
        <v>#N/A</v>
      </c>
      <c r="B85" s="67"/>
      <c r="C85" s="67"/>
      <c r="D85" s="60"/>
      <c r="E85" s="60"/>
      <c r="F85" s="60"/>
    </row>
    <row r="86" spans="1:6" x14ac:dyDescent="0.3">
      <c r="A86" s="68" t="e">
        <v>#N/A</v>
      </c>
      <c r="B86" s="67"/>
      <c r="C86" s="67"/>
      <c r="D86" s="60"/>
      <c r="E86" s="60"/>
      <c r="F86" s="60"/>
    </row>
    <row r="87" spans="1:6" x14ac:dyDescent="0.3">
      <c r="A87" s="68" t="e">
        <v>#N/A</v>
      </c>
      <c r="B87" s="67"/>
      <c r="C87" s="67"/>
      <c r="D87" s="60"/>
      <c r="E87" s="60"/>
      <c r="F87" s="60"/>
    </row>
    <row r="88" spans="1:6" x14ac:dyDescent="0.3">
      <c r="A88" s="68" t="e">
        <v>#N/A</v>
      </c>
      <c r="B88" s="67"/>
      <c r="C88" s="67"/>
      <c r="D88" s="60"/>
      <c r="E88" s="60"/>
      <c r="F88" s="60"/>
    </row>
    <row r="89" spans="1:6" x14ac:dyDescent="0.3">
      <c r="A89" s="68" t="e">
        <v>#N/A</v>
      </c>
      <c r="B89" s="67"/>
      <c r="C89" s="67"/>
      <c r="D89" s="60"/>
      <c r="E89" s="60"/>
      <c r="F89" s="60"/>
    </row>
    <row r="90" spans="1:6" x14ac:dyDescent="0.3">
      <c r="A90" s="68" t="e">
        <v>#N/A</v>
      </c>
      <c r="B90" s="67"/>
      <c r="C90" s="67"/>
      <c r="D90" s="60"/>
      <c r="E90" s="60"/>
      <c r="F90" s="60"/>
    </row>
    <row r="91" spans="1:6" x14ac:dyDescent="0.3">
      <c r="A91" s="68" t="e">
        <v>#N/A</v>
      </c>
      <c r="B91" s="67"/>
      <c r="C91" s="67"/>
      <c r="D91" s="60"/>
      <c r="E91" s="60"/>
      <c r="F91" s="60"/>
    </row>
    <row r="92" spans="1:6" x14ac:dyDescent="0.3">
      <c r="A92" s="68" t="e">
        <v>#N/A</v>
      </c>
      <c r="B92" s="67"/>
      <c r="C92" s="67"/>
      <c r="D92" s="60"/>
      <c r="E92" s="60"/>
      <c r="F92" s="60"/>
    </row>
    <row r="93" spans="1:6" x14ac:dyDescent="0.3">
      <c r="A93" s="68" t="e">
        <v>#N/A</v>
      </c>
      <c r="B93" s="67"/>
      <c r="C93" s="67"/>
      <c r="D93" s="60"/>
      <c r="E93" s="60"/>
      <c r="F93" s="60"/>
    </row>
    <row r="94" spans="1:6" x14ac:dyDescent="0.3">
      <c r="A94" s="68" t="e">
        <v>#N/A</v>
      </c>
      <c r="B94" s="67"/>
      <c r="C94" s="67"/>
      <c r="D94" s="60"/>
      <c r="E94" s="60"/>
      <c r="F94" s="60"/>
    </row>
    <row r="95" spans="1:6" x14ac:dyDescent="0.3">
      <c r="A95" s="68" t="e">
        <v>#N/A</v>
      </c>
      <c r="B95" s="67"/>
      <c r="C95" s="67"/>
      <c r="D95" s="60"/>
      <c r="E95" s="60"/>
      <c r="F95" s="60"/>
    </row>
    <row r="96" spans="1:6" x14ac:dyDescent="0.3">
      <c r="A96" s="68" t="e">
        <v>#N/A</v>
      </c>
      <c r="B96" s="67"/>
      <c r="C96" s="67"/>
      <c r="D96" s="60"/>
      <c r="E96" s="60"/>
      <c r="F96" s="60"/>
    </row>
    <row r="97" spans="1:6" x14ac:dyDescent="0.3">
      <c r="A97" s="68" t="e">
        <v>#N/A</v>
      </c>
      <c r="B97" s="67"/>
      <c r="C97" s="67"/>
      <c r="D97" s="60"/>
      <c r="E97" s="60"/>
      <c r="F97" s="60"/>
    </row>
    <row r="98" spans="1:6" x14ac:dyDescent="0.3">
      <c r="A98" s="68" t="e">
        <v>#N/A</v>
      </c>
      <c r="B98" s="67"/>
      <c r="C98" s="67"/>
      <c r="D98" s="60"/>
      <c r="E98" s="60"/>
      <c r="F98" s="60"/>
    </row>
    <row r="99" spans="1:6" x14ac:dyDescent="0.3">
      <c r="A99" s="68" t="e">
        <v>#N/A</v>
      </c>
      <c r="B99" s="67"/>
      <c r="C99" s="67"/>
      <c r="D99" s="60"/>
      <c r="E99" s="60"/>
      <c r="F99" s="60"/>
    </row>
    <row r="100" spans="1:6" x14ac:dyDescent="0.3">
      <c r="A100" s="68" t="e">
        <v>#N/A</v>
      </c>
      <c r="B100" s="67"/>
      <c r="C100" s="67"/>
      <c r="D100" s="60"/>
      <c r="E100" s="60"/>
      <c r="F100" s="60"/>
    </row>
    <row r="101" spans="1:6" x14ac:dyDescent="0.3">
      <c r="A101" s="68" t="e">
        <v>#N/A</v>
      </c>
      <c r="B101" s="67"/>
      <c r="C101" s="67"/>
      <c r="D101" s="60"/>
      <c r="E101" s="60"/>
      <c r="F101" s="60"/>
    </row>
    <row r="102" spans="1:6" x14ac:dyDescent="0.3">
      <c r="A102" s="64" t="e">
        <v>#N/A</v>
      </c>
      <c r="B102" s="67"/>
      <c r="C102" s="67"/>
      <c r="D102" s="60"/>
      <c r="E102" s="60"/>
      <c r="F102" s="60"/>
    </row>
    <row r="152" spans="10:12" ht="15" customHeight="1" x14ac:dyDescent="0.3">
      <c r="J152" t="s">
        <v>91</v>
      </c>
      <c r="K152" t="s">
        <v>72</v>
      </c>
      <c r="L152" t="s">
        <v>65</v>
      </c>
    </row>
    <row r="153" spans="10:12" ht="15" customHeight="1" x14ac:dyDescent="0.3">
      <c r="J153" s="11" t="e">
        <f>A53</f>
        <v>#N/A</v>
      </c>
      <c r="K153" t="e">
        <f>VLOOKUP(T02_Selection[[#This Row],[Check]],Table2[#All],1,FALSE)</f>
        <v>#N/A</v>
      </c>
      <c r="L153" t="e">
        <f>VLOOKUP(T02_Selection[[#This Row],[Step'#]],Table2[#All],4,FALSE)</f>
        <v>#N/A</v>
      </c>
    </row>
    <row r="154" spans="10:12" ht="15" customHeight="1" x14ac:dyDescent="0.3">
      <c r="J154" s="11" t="e">
        <f>J153</f>
        <v>#N/A</v>
      </c>
      <c r="K154" t="e">
        <f>VLOOKUP(T02_Selection[[#This Row],[Check]],Table2[#All],1,FALSE)</f>
        <v>#N/A</v>
      </c>
      <c r="L154" t="e">
        <f>VLOOKUP(T02_Selection[[#This Row],[Step'#]],Table2[#All],5,FALSE)</f>
        <v>#N/A</v>
      </c>
    </row>
    <row r="155" spans="10:12" ht="15" customHeight="1" x14ac:dyDescent="0.3">
      <c r="J155" s="11" t="e">
        <f>J153</f>
        <v>#N/A</v>
      </c>
      <c r="K155" t="e">
        <f>VLOOKUP(T02_Selection[[#This Row],[Check]],Table2[#All],1,FALSE)</f>
        <v>#N/A</v>
      </c>
      <c r="L155" t="e">
        <f>VLOOKUP(T02_Selection[[#This Row],[Step'#]],Table2[#All],6,FALSE)</f>
        <v>#N/A</v>
      </c>
    </row>
    <row r="156" spans="10:12" ht="15" customHeight="1" x14ac:dyDescent="0.3">
      <c r="J156" s="11" t="e">
        <f>J153+1</f>
        <v>#N/A</v>
      </c>
      <c r="K156" t="e">
        <f>VLOOKUP(T02_Selection[[#This Row],[Check]],Table2[#All],1,FALSE)</f>
        <v>#N/A</v>
      </c>
      <c r="L156" t="e">
        <f>VLOOKUP(T02_Selection[[#This Row],[Step'#]],Table2[#All],4,FALSE)</f>
        <v>#N/A</v>
      </c>
    </row>
    <row r="157" spans="10:12" ht="15" customHeight="1" x14ac:dyDescent="0.3">
      <c r="J157" s="11" t="e">
        <f>J154+1</f>
        <v>#N/A</v>
      </c>
      <c r="K157" t="e">
        <f>VLOOKUP(T02_Selection[[#This Row],[Check]],Table2[#All],1,FALSE)</f>
        <v>#N/A</v>
      </c>
      <c r="L157" t="e">
        <f>VLOOKUP(T02_Selection[[#This Row],[Step'#]],Table2[#All],5,FALSE)</f>
        <v>#N/A</v>
      </c>
    </row>
    <row r="158" spans="10:12" ht="15" customHeight="1" x14ac:dyDescent="0.3">
      <c r="J158" s="11" t="e">
        <f>J155+1</f>
        <v>#N/A</v>
      </c>
      <c r="K158" t="e">
        <f>VLOOKUP(T02_Selection[[#This Row],[Check]],Table2[#All],1,FALSE)</f>
        <v>#N/A</v>
      </c>
      <c r="L158" t="e">
        <f>VLOOKUP(T02_Selection[[#This Row],[Step'#]],Table2[#All],6,FALSE)</f>
        <v>#N/A</v>
      </c>
    </row>
    <row r="159" spans="10:12" ht="15" customHeight="1" x14ac:dyDescent="0.3">
      <c r="J159" s="11" t="e">
        <f t="shared" ref="J159:J222" si="0">J156+1</f>
        <v>#N/A</v>
      </c>
      <c r="K159" t="e">
        <f>VLOOKUP(T02_Selection[[#This Row],[Check]],Table2[#All],1,FALSE)</f>
        <v>#N/A</v>
      </c>
      <c r="L159" t="e">
        <f>VLOOKUP(T02_Selection[[#This Row],[Step'#]],Table2[#All],4,FALSE)</f>
        <v>#N/A</v>
      </c>
    </row>
    <row r="160" spans="10:12" ht="15" customHeight="1" x14ac:dyDescent="0.3">
      <c r="J160" s="11" t="e">
        <f t="shared" si="0"/>
        <v>#N/A</v>
      </c>
      <c r="K160" t="e">
        <f>VLOOKUP(T02_Selection[[#This Row],[Check]],Table2[#All],1,FALSE)</f>
        <v>#N/A</v>
      </c>
      <c r="L160" t="e">
        <f>VLOOKUP(T02_Selection[[#This Row],[Step'#]],Table2[#All],5,FALSE)</f>
        <v>#N/A</v>
      </c>
    </row>
    <row r="161" spans="10:12" ht="15" customHeight="1" x14ac:dyDescent="0.3">
      <c r="J161" s="11" t="e">
        <f t="shared" si="0"/>
        <v>#N/A</v>
      </c>
      <c r="K161" t="e">
        <f>VLOOKUP(T02_Selection[[#This Row],[Check]],Table2[#All],1,FALSE)</f>
        <v>#N/A</v>
      </c>
      <c r="L161" t="e">
        <f>VLOOKUP(T02_Selection[[#This Row],[Step'#]],Table2[#All],6,FALSE)</f>
        <v>#N/A</v>
      </c>
    </row>
    <row r="162" spans="10:12" ht="15" customHeight="1" x14ac:dyDescent="0.3">
      <c r="J162" s="11" t="e">
        <f t="shared" si="0"/>
        <v>#N/A</v>
      </c>
      <c r="K162" t="e">
        <f>VLOOKUP(T02_Selection[[#This Row],[Check]],Table2[#All],1,FALSE)</f>
        <v>#N/A</v>
      </c>
      <c r="L162" t="e">
        <f>VLOOKUP(T02_Selection[[#This Row],[Step'#]],Table2[#All],4,FALSE)</f>
        <v>#N/A</v>
      </c>
    </row>
    <row r="163" spans="10:12" ht="15" customHeight="1" x14ac:dyDescent="0.3">
      <c r="J163" s="11" t="e">
        <f t="shared" si="0"/>
        <v>#N/A</v>
      </c>
      <c r="K163" t="e">
        <f>VLOOKUP(T02_Selection[[#This Row],[Check]],Table2[#All],1,FALSE)</f>
        <v>#N/A</v>
      </c>
      <c r="L163" t="e">
        <f>VLOOKUP(T02_Selection[[#This Row],[Step'#]],Table2[#All],5,FALSE)</f>
        <v>#N/A</v>
      </c>
    </row>
    <row r="164" spans="10:12" ht="15" customHeight="1" x14ac:dyDescent="0.3">
      <c r="J164" s="11" t="e">
        <f t="shared" si="0"/>
        <v>#N/A</v>
      </c>
      <c r="K164" t="e">
        <f>VLOOKUP(T02_Selection[[#This Row],[Check]],Table2[#All],1,FALSE)</f>
        <v>#N/A</v>
      </c>
      <c r="L164" t="e">
        <f>VLOOKUP(T02_Selection[[#This Row],[Step'#]],Table2[#All],6,FALSE)</f>
        <v>#N/A</v>
      </c>
    </row>
    <row r="165" spans="10:12" ht="15" customHeight="1" x14ac:dyDescent="0.3">
      <c r="J165" s="11" t="e">
        <f t="shared" si="0"/>
        <v>#N/A</v>
      </c>
      <c r="K165" t="e">
        <f>VLOOKUP(T02_Selection[[#This Row],[Check]],Table2[#All],1,FALSE)</f>
        <v>#N/A</v>
      </c>
      <c r="L165" t="e">
        <f>VLOOKUP(T02_Selection[[#This Row],[Step'#]],Table2[#All],4,FALSE)</f>
        <v>#N/A</v>
      </c>
    </row>
    <row r="166" spans="10:12" ht="15" customHeight="1" x14ac:dyDescent="0.3">
      <c r="J166" s="11" t="e">
        <f t="shared" si="0"/>
        <v>#N/A</v>
      </c>
      <c r="K166" t="e">
        <f>VLOOKUP(T02_Selection[[#This Row],[Check]],Table2[#All],1,FALSE)</f>
        <v>#N/A</v>
      </c>
      <c r="L166" t="e">
        <f>VLOOKUP(T02_Selection[[#This Row],[Step'#]],Table2[#All],5,FALSE)</f>
        <v>#N/A</v>
      </c>
    </row>
    <row r="167" spans="10:12" ht="15" customHeight="1" x14ac:dyDescent="0.3">
      <c r="J167" s="11" t="e">
        <f t="shared" si="0"/>
        <v>#N/A</v>
      </c>
      <c r="K167" t="e">
        <f>VLOOKUP(T02_Selection[[#This Row],[Check]],Table2[#All],1,FALSE)</f>
        <v>#N/A</v>
      </c>
      <c r="L167" t="e">
        <f>VLOOKUP(T02_Selection[[#This Row],[Step'#]],Table2[#All],6,FALSE)</f>
        <v>#N/A</v>
      </c>
    </row>
    <row r="168" spans="10:12" ht="15" customHeight="1" x14ac:dyDescent="0.3">
      <c r="J168" s="11" t="e">
        <f t="shared" si="0"/>
        <v>#N/A</v>
      </c>
      <c r="K168" t="e">
        <f>VLOOKUP(T02_Selection[[#This Row],[Check]],Table2[#All],1,FALSE)</f>
        <v>#N/A</v>
      </c>
      <c r="L168" t="e">
        <f>VLOOKUP(T02_Selection[[#This Row],[Step'#]],Table2[#All],4,FALSE)</f>
        <v>#N/A</v>
      </c>
    </row>
    <row r="169" spans="10:12" ht="15" customHeight="1" x14ac:dyDescent="0.3">
      <c r="J169" s="11" t="e">
        <f t="shared" si="0"/>
        <v>#N/A</v>
      </c>
      <c r="K169" t="e">
        <f>VLOOKUP(T02_Selection[[#This Row],[Check]],Table2[#All],1,FALSE)</f>
        <v>#N/A</v>
      </c>
      <c r="L169" t="e">
        <f>VLOOKUP(T02_Selection[[#This Row],[Step'#]],Table2[#All],5,FALSE)</f>
        <v>#N/A</v>
      </c>
    </row>
    <row r="170" spans="10:12" ht="15" customHeight="1" x14ac:dyDescent="0.3">
      <c r="J170" s="11" t="e">
        <f t="shared" si="0"/>
        <v>#N/A</v>
      </c>
      <c r="K170" t="e">
        <f>VLOOKUP(T02_Selection[[#This Row],[Check]],Table2[#All],1,FALSE)</f>
        <v>#N/A</v>
      </c>
      <c r="L170" t="e">
        <f>VLOOKUP(T02_Selection[[#This Row],[Step'#]],Table2[#All],6,FALSE)</f>
        <v>#N/A</v>
      </c>
    </row>
    <row r="171" spans="10:12" ht="15" customHeight="1" x14ac:dyDescent="0.3">
      <c r="J171" s="11" t="e">
        <f t="shared" si="0"/>
        <v>#N/A</v>
      </c>
      <c r="K171" t="e">
        <f>VLOOKUP(T02_Selection[[#This Row],[Check]],Table2[#All],1,FALSE)</f>
        <v>#N/A</v>
      </c>
      <c r="L171" t="e">
        <f>VLOOKUP(T02_Selection[[#This Row],[Step'#]],Table2[#All],4,FALSE)</f>
        <v>#N/A</v>
      </c>
    </row>
    <row r="172" spans="10:12" ht="15" customHeight="1" x14ac:dyDescent="0.3">
      <c r="J172" s="11" t="e">
        <f t="shared" si="0"/>
        <v>#N/A</v>
      </c>
      <c r="K172" t="e">
        <f>VLOOKUP(T02_Selection[[#This Row],[Check]],Table2[#All],1,FALSE)</f>
        <v>#N/A</v>
      </c>
      <c r="L172" t="e">
        <f>VLOOKUP(T02_Selection[[#This Row],[Step'#]],Table2[#All],5,FALSE)</f>
        <v>#N/A</v>
      </c>
    </row>
    <row r="173" spans="10:12" ht="15" customHeight="1" x14ac:dyDescent="0.3">
      <c r="J173" s="11" t="e">
        <f t="shared" si="0"/>
        <v>#N/A</v>
      </c>
      <c r="K173" t="e">
        <f>VLOOKUP(T02_Selection[[#This Row],[Check]],Table2[#All],1,FALSE)</f>
        <v>#N/A</v>
      </c>
      <c r="L173" t="e">
        <f>VLOOKUP(T02_Selection[[#This Row],[Step'#]],Table2[#All],6,FALSE)</f>
        <v>#N/A</v>
      </c>
    </row>
    <row r="174" spans="10:12" ht="15" customHeight="1" x14ac:dyDescent="0.3">
      <c r="J174" s="11" t="e">
        <f t="shared" si="0"/>
        <v>#N/A</v>
      </c>
      <c r="K174" t="e">
        <f>VLOOKUP(T02_Selection[[#This Row],[Check]],Table2[#All],1,FALSE)</f>
        <v>#N/A</v>
      </c>
      <c r="L174" t="e">
        <f>VLOOKUP(T02_Selection[[#This Row],[Step'#]],Table2[#All],4,FALSE)</f>
        <v>#N/A</v>
      </c>
    </row>
    <row r="175" spans="10:12" ht="15" customHeight="1" x14ac:dyDescent="0.3">
      <c r="J175" s="11" t="e">
        <f t="shared" si="0"/>
        <v>#N/A</v>
      </c>
      <c r="K175" t="e">
        <f>VLOOKUP(T02_Selection[[#This Row],[Check]],Table2[#All],1,FALSE)</f>
        <v>#N/A</v>
      </c>
      <c r="L175" t="e">
        <f>VLOOKUP(T02_Selection[[#This Row],[Step'#]],Table2[#All],5,FALSE)</f>
        <v>#N/A</v>
      </c>
    </row>
    <row r="176" spans="10:12" ht="15" customHeight="1" x14ac:dyDescent="0.3">
      <c r="J176" s="11" t="e">
        <f t="shared" si="0"/>
        <v>#N/A</v>
      </c>
      <c r="K176" t="e">
        <f>VLOOKUP(T02_Selection[[#This Row],[Check]],Table2[#All],1,FALSE)</f>
        <v>#N/A</v>
      </c>
      <c r="L176" t="e">
        <f>VLOOKUP(T02_Selection[[#This Row],[Step'#]],Table2[#All],6,FALSE)</f>
        <v>#N/A</v>
      </c>
    </row>
    <row r="177" spans="10:12" ht="15" customHeight="1" x14ac:dyDescent="0.3">
      <c r="J177" s="11" t="e">
        <f t="shared" si="0"/>
        <v>#N/A</v>
      </c>
      <c r="K177" t="e">
        <f>VLOOKUP(T02_Selection[[#This Row],[Check]],Table2[#All],1,FALSE)</f>
        <v>#N/A</v>
      </c>
      <c r="L177" t="e">
        <f>VLOOKUP(T02_Selection[[#This Row],[Step'#]],Table2[#All],4,FALSE)</f>
        <v>#N/A</v>
      </c>
    </row>
    <row r="178" spans="10:12" ht="15" customHeight="1" x14ac:dyDescent="0.3">
      <c r="J178" s="11" t="e">
        <f t="shared" si="0"/>
        <v>#N/A</v>
      </c>
      <c r="K178" t="e">
        <f>VLOOKUP(T02_Selection[[#This Row],[Check]],Table2[#All],1,FALSE)</f>
        <v>#N/A</v>
      </c>
      <c r="L178" t="e">
        <f>VLOOKUP(T02_Selection[[#This Row],[Step'#]],Table2[#All],5,FALSE)</f>
        <v>#N/A</v>
      </c>
    </row>
    <row r="179" spans="10:12" ht="15" customHeight="1" x14ac:dyDescent="0.3">
      <c r="J179" s="11" t="e">
        <f t="shared" si="0"/>
        <v>#N/A</v>
      </c>
      <c r="K179" t="e">
        <f>VLOOKUP(T02_Selection[[#This Row],[Check]],Table2[#All],1,FALSE)</f>
        <v>#N/A</v>
      </c>
      <c r="L179" t="e">
        <f>VLOOKUP(T02_Selection[[#This Row],[Step'#]],Table2[#All],6,FALSE)</f>
        <v>#N/A</v>
      </c>
    </row>
    <row r="180" spans="10:12" ht="15" customHeight="1" x14ac:dyDescent="0.3">
      <c r="J180" s="11" t="e">
        <f t="shared" si="0"/>
        <v>#N/A</v>
      </c>
      <c r="K180" t="e">
        <f>VLOOKUP(T02_Selection[[#This Row],[Check]],Table2[#All],1,FALSE)</f>
        <v>#N/A</v>
      </c>
      <c r="L180" t="e">
        <f>VLOOKUP(T02_Selection[[#This Row],[Step'#]],Table2[#All],4,FALSE)</f>
        <v>#N/A</v>
      </c>
    </row>
    <row r="181" spans="10:12" ht="15" customHeight="1" x14ac:dyDescent="0.3">
      <c r="J181" s="11" t="e">
        <f t="shared" si="0"/>
        <v>#N/A</v>
      </c>
      <c r="K181" t="e">
        <f>VLOOKUP(T02_Selection[[#This Row],[Check]],Table2[#All],1,FALSE)</f>
        <v>#N/A</v>
      </c>
      <c r="L181" t="e">
        <f>VLOOKUP(T02_Selection[[#This Row],[Step'#]],Table2[#All],5,FALSE)</f>
        <v>#N/A</v>
      </c>
    </row>
    <row r="182" spans="10:12" ht="15" customHeight="1" x14ac:dyDescent="0.3">
      <c r="J182" s="11" t="e">
        <f t="shared" si="0"/>
        <v>#N/A</v>
      </c>
      <c r="K182" t="e">
        <f>VLOOKUP(T02_Selection[[#This Row],[Check]],Table2[#All],1,FALSE)</f>
        <v>#N/A</v>
      </c>
      <c r="L182" t="e">
        <f>VLOOKUP(T02_Selection[[#This Row],[Step'#]],Table2[#All],6,FALSE)</f>
        <v>#N/A</v>
      </c>
    </row>
    <row r="183" spans="10:12" ht="15" customHeight="1" x14ac:dyDescent="0.3">
      <c r="J183" s="11" t="e">
        <f t="shared" si="0"/>
        <v>#N/A</v>
      </c>
      <c r="K183" t="e">
        <f>VLOOKUP(T02_Selection[[#This Row],[Check]],Table2[#All],1,FALSE)</f>
        <v>#N/A</v>
      </c>
      <c r="L183" t="e">
        <f>VLOOKUP(T02_Selection[[#This Row],[Step'#]],Table2[#All],4,FALSE)</f>
        <v>#N/A</v>
      </c>
    </row>
    <row r="184" spans="10:12" ht="15" customHeight="1" x14ac:dyDescent="0.3">
      <c r="J184" s="11" t="e">
        <f t="shared" si="0"/>
        <v>#N/A</v>
      </c>
      <c r="K184" t="e">
        <f>VLOOKUP(T02_Selection[[#This Row],[Check]],Table2[#All],1,FALSE)</f>
        <v>#N/A</v>
      </c>
      <c r="L184" t="e">
        <f>VLOOKUP(T02_Selection[[#This Row],[Step'#]],Table2[#All],5,FALSE)</f>
        <v>#N/A</v>
      </c>
    </row>
    <row r="185" spans="10:12" ht="15" customHeight="1" x14ac:dyDescent="0.3">
      <c r="J185" s="11" t="e">
        <f t="shared" si="0"/>
        <v>#N/A</v>
      </c>
      <c r="K185" t="e">
        <f>VLOOKUP(T02_Selection[[#This Row],[Check]],Table2[#All],1,FALSE)</f>
        <v>#N/A</v>
      </c>
      <c r="L185" t="e">
        <f>VLOOKUP(T02_Selection[[#This Row],[Step'#]],Table2[#All],6,FALSE)</f>
        <v>#N/A</v>
      </c>
    </row>
    <row r="186" spans="10:12" ht="15" customHeight="1" x14ac:dyDescent="0.3">
      <c r="J186" s="11" t="e">
        <f t="shared" si="0"/>
        <v>#N/A</v>
      </c>
      <c r="K186" t="e">
        <f>VLOOKUP(T02_Selection[[#This Row],[Check]],Table2[#All],1,FALSE)</f>
        <v>#N/A</v>
      </c>
      <c r="L186" t="e">
        <f>VLOOKUP(T02_Selection[[#This Row],[Step'#]],Table2[#All],4,FALSE)</f>
        <v>#N/A</v>
      </c>
    </row>
    <row r="187" spans="10:12" ht="15" customHeight="1" x14ac:dyDescent="0.3">
      <c r="J187" s="11" t="e">
        <f t="shared" si="0"/>
        <v>#N/A</v>
      </c>
      <c r="K187" t="e">
        <f>VLOOKUP(T02_Selection[[#This Row],[Check]],Table2[#All],1,FALSE)</f>
        <v>#N/A</v>
      </c>
      <c r="L187" t="e">
        <f>VLOOKUP(T02_Selection[[#This Row],[Step'#]],Table2[#All],5,FALSE)</f>
        <v>#N/A</v>
      </c>
    </row>
    <row r="188" spans="10:12" ht="15" customHeight="1" x14ac:dyDescent="0.3">
      <c r="J188" s="11" t="e">
        <f t="shared" si="0"/>
        <v>#N/A</v>
      </c>
      <c r="K188" t="e">
        <f>VLOOKUP(T02_Selection[[#This Row],[Check]],Table2[#All],1,FALSE)</f>
        <v>#N/A</v>
      </c>
      <c r="L188" t="e">
        <f>VLOOKUP(T02_Selection[[#This Row],[Step'#]],Table2[#All],6,FALSE)</f>
        <v>#N/A</v>
      </c>
    </row>
    <row r="189" spans="10:12" ht="15" customHeight="1" x14ac:dyDescent="0.3">
      <c r="J189" s="11" t="e">
        <f t="shared" si="0"/>
        <v>#N/A</v>
      </c>
      <c r="K189" t="e">
        <f>VLOOKUP(T02_Selection[[#This Row],[Check]],Table2[#All],1,FALSE)</f>
        <v>#N/A</v>
      </c>
      <c r="L189" t="e">
        <f>VLOOKUP(T02_Selection[[#This Row],[Step'#]],Table2[#All],4,FALSE)</f>
        <v>#N/A</v>
      </c>
    </row>
    <row r="190" spans="10:12" ht="15" customHeight="1" x14ac:dyDescent="0.3">
      <c r="J190" s="11" t="e">
        <f t="shared" si="0"/>
        <v>#N/A</v>
      </c>
      <c r="K190" t="e">
        <f>VLOOKUP(T02_Selection[[#This Row],[Check]],Table2[#All],1,FALSE)</f>
        <v>#N/A</v>
      </c>
      <c r="L190" t="e">
        <f>VLOOKUP(T02_Selection[[#This Row],[Step'#]],Table2[#All],5,FALSE)</f>
        <v>#N/A</v>
      </c>
    </row>
    <row r="191" spans="10:12" ht="15" customHeight="1" x14ac:dyDescent="0.3">
      <c r="J191" s="11" t="e">
        <f t="shared" si="0"/>
        <v>#N/A</v>
      </c>
      <c r="K191" t="e">
        <f>VLOOKUP(T02_Selection[[#This Row],[Check]],Table2[#All],1,FALSE)</f>
        <v>#N/A</v>
      </c>
      <c r="L191" t="e">
        <f>VLOOKUP(T02_Selection[[#This Row],[Step'#]],Table2[#All],6,FALSE)</f>
        <v>#N/A</v>
      </c>
    </row>
    <row r="192" spans="10:12" ht="15" customHeight="1" x14ac:dyDescent="0.3">
      <c r="J192" s="11" t="e">
        <f t="shared" si="0"/>
        <v>#N/A</v>
      </c>
      <c r="K192" t="e">
        <f>VLOOKUP(T02_Selection[[#This Row],[Check]],Table2[#All],1,FALSE)</f>
        <v>#N/A</v>
      </c>
      <c r="L192" t="e">
        <f>VLOOKUP(T02_Selection[[#This Row],[Step'#]],Table2[#All],4,FALSE)</f>
        <v>#N/A</v>
      </c>
    </row>
    <row r="193" spans="10:12" ht="15" customHeight="1" x14ac:dyDescent="0.3">
      <c r="J193" s="11" t="e">
        <f t="shared" si="0"/>
        <v>#N/A</v>
      </c>
      <c r="K193" t="e">
        <f>VLOOKUP(T02_Selection[[#This Row],[Check]],Table2[#All],1,FALSE)</f>
        <v>#N/A</v>
      </c>
      <c r="L193" t="e">
        <f>VLOOKUP(T02_Selection[[#This Row],[Step'#]],Table2[#All],5,FALSE)</f>
        <v>#N/A</v>
      </c>
    </row>
    <row r="194" spans="10:12" ht="15" customHeight="1" x14ac:dyDescent="0.3">
      <c r="J194" s="11" t="e">
        <f t="shared" si="0"/>
        <v>#N/A</v>
      </c>
      <c r="K194" t="e">
        <f>VLOOKUP(T02_Selection[[#This Row],[Check]],Table2[#All],1,FALSE)</f>
        <v>#N/A</v>
      </c>
      <c r="L194" t="e">
        <f>VLOOKUP(T02_Selection[[#This Row],[Step'#]],Table2[#All],6,FALSE)</f>
        <v>#N/A</v>
      </c>
    </row>
    <row r="195" spans="10:12" ht="15" customHeight="1" x14ac:dyDescent="0.3">
      <c r="J195" s="11" t="e">
        <f t="shared" si="0"/>
        <v>#N/A</v>
      </c>
      <c r="K195" t="e">
        <f>VLOOKUP(T02_Selection[[#This Row],[Check]],Table2[#All],1,FALSE)</f>
        <v>#N/A</v>
      </c>
      <c r="L195" t="e">
        <f>VLOOKUP(T02_Selection[[#This Row],[Step'#]],Table2[#All],4,FALSE)</f>
        <v>#N/A</v>
      </c>
    </row>
    <row r="196" spans="10:12" ht="15" customHeight="1" x14ac:dyDescent="0.3">
      <c r="J196" s="11" t="e">
        <f t="shared" si="0"/>
        <v>#N/A</v>
      </c>
      <c r="K196" t="e">
        <f>VLOOKUP(T02_Selection[[#This Row],[Check]],Table2[#All],1,FALSE)</f>
        <v>#N/A</v>
      </c>
      <c r="L196" t="e">
        <f>VLOOKUP(T02_Selection[[#This Row],[Step'#]],Table2[#All],5,FALSE)</f>
        <v>#N/A</v>
      </c>
    </row>
    <row r="197" spans="10:12" ht="15" customHeight="1" x14ac:dyDescent="0.3">
      <c r="J197" s="11" t="e">
        <f t="shared" si="0"/>
        <v>#N/A</v>
      </c>
      <c r="K197" t="e">
        <f>VLOOKUP(T02_Selection[[#This Row],[Check]],Table2[#All],1,FALSE)</f>
        <v>#N/A</v>
      </c>
      <c r="L197" t="e">
        <f>VLOOKUP(T02_Selection[[#This Row],[Step'#]],Table2[#All],6,FALSE)</f>
        <v>#N/A</v>
      </c>
    </row>
    <row r="198" spans="10:12" ht="15" customHeight="1" x14ac:dyDescent="0.3">
      <c r="J198" s="11" t="e">
        <f t="shared" si="0"/>
        <v>#N/A</v>
      </c>
      <c r="K198" t="e">
        <f>VLOOKUP(T02_Selection[[#This Row],[Check]],Table2[#All],1,FALSE)</f>
        <v>#N/A</v>
      </c>
      <c r="L198" t="e">
        <f>VLOOKUP(T02_Selection[[#This Row],[Step'#]],Table2[#All],4,FALSE)</f>
        <v>#N/A</v>
      </c>
    </row>
    <row r="199" spans="10:12" ht="15" customHeight="1" x14ac:dyDescent="0.3">
      <c r="J199" s="11" t="e">
        <f t="shared" si="0"/>
        <v>#N/A</v>
      </c>
      <c r="K199" t="e">
        <f>VLOOKUP(T02_Selection[[#This Row],[Check]],Table2[#All],1,FALSE)</f>
        <v>#N/A</v>
      </c>
      <c r="L199" t="e">
        <f>VLOOKUP(T02_Selection[[#This Row],[Step'#]],Table2[#All],5,FALSE)</f>
        <v>#N/A</v>
      </c>
    </row>
    <row r="200" spans="10:12" ht="15" customHeight="1" x14ac:dyDescent="0.3">
      <c r="J200" s="11" t="e">
        <f t="shared" si="0"/>
        <v>#N/A</v>
      </c>
      <c r="K200" t="e">
        <f>VLOOKUP(T02_Selection[[#This Row],[Check]],Table2[#All],1,FALSE)</f>
        <v>#N/A</v>
      </c>
      <c r="L200" t="e">
        <f>VLOOKUP(T02_Selection[[#This Row],[Step'#]],Table2[#All],6,FALSE)</f>
        <v>#N/A</v>
      </c>
    </row>
    <row r="201" spans="10:12" ht="15" customHeight="1" x14ac:dyDescent="0.3">
      <c r="J201" s="11" t="e">
        <f t="shared" si="0"/>
        <v>#N/A</v>
      </c>
      <c r="K201" t="e">
        <f>VLOOKUP(T02_Selection[[#This Row],[Check]],Table2[#All],1,FALSE)</f>
        <v>#N/A</v>
      </c>
      <c r="L201" t="e">
        <f>VLOOKUP(T02_Selection[[#This Row],[Step'#]],Table2[#All],4,FALSE)</f>
        <v>#N/A</v>
      </c>
    </row>
    <row r="202" spans="10:12" ht="15" customHeight="1" x14ac:dyDescent="0.3">
      <c r="J202" s="11" t="e">
        <f t="shared" si="0"/>
        <v>#N/A</v>
      </c>
      <c r="K202" t="e">
        <f>VLOOKUP(T02_Selection[[#This Row],[Check]],Table2[#All],1,FALSE)</f>
        <v>#N/A</v>
      </c>
      <c r="L202" t="e">
        <f>VLOOKUP(T02_Selection[[#This Row],[Step'#]],Table2[#All],5,FALSE)</f>
        <v>#N/A</v>
      </c>
    </row>
    <row r="203" spans="10:12" ht="15" customHeight="1" x14ac:dyDescent="0.3">
      <c r="J203" s="11" t="e">
        <f t="shared" si="0"/>
        <v>#N/A</v>
      </c>
      <c r="K203" t="e">
        <f>VLOOKUP(T02_Selection[[#This Row],[Check]],Table2[#All],1,FALSE)</f>
        <v>#N/A</v>
      </c>
      <c r="L203" t="e">
        <f>VLOOKUP(T02_Selection[[#This Row],[Step'#]],Table2[#All],6,FALSE)</f>
        <v>#N/A</v>
      </c>
    </row>
    <row r="204" spans="10:12" ht="15" customHeight="1" x14ac:dyDescent="0.3">
      <c r="J204" s="11" t="e">
        <f t="shared" si="0"/>
        <v>#N/A</v>
      </c>
      <c r="K204" t="e">
        <f>VLOOKUP(T02_Selection[[#This Row],[Check]],Table2[#All],1,FALSE)</f>
        <v>#N/A</v>
      </c>
      <c r="L204" t="e">
        <f>VLOOKUP(T02_Selection[[#This Row],[Step'#]],Table2[#All],4,FALSE)</f>
        <v>#N/A</v>
      </c>
    </row>
    <row r="205" spans="10:12" ht="15" customHeight="1" x14ac:dyDescent="0.3">
      <c r="J205" s="11" t="e">
        <f t="shared" si="0"/>
        <v>#N/A</v>
      </c>
      <c r="K205" t="e">
        <f>VLOOKUP(T02_Selection[[#This Row],[Check]],Table2[#All],1,FALSE)</f>
        <v>#N/A</v>
      </c>
      <c r="L205" t="e">
        <f>VLOOKUP(T02_Selection[[#This Row],[Step'#]],Table2[#All],5,FALSE)</f>
        <v>#N/A</v>
      </c>
    </row>
    <row r="206" spans="10:12" ht="15" customHeight="1" x14ac:dyDescent="0.3">
      <c r="J206" s="11" t="e">
        <f t="shared" si="0"/>
        <v>#N/A</v>
      </c>
      <c r="K206" t="e">
        <f>VLOOKUP(T02_Selection[[#This Row],[Check]],Table2[#All],1,FALSE)</f>
        <v>#N/A</v>
      </c>
      <c r="L206" t="e">
        <f>VLOOKUP(T02_Selection[[#This Row],[Step'#]],Table2[#All],6,FALSE)</f>
        <v>#N/A</v>
      </c>
    </row>
    <row r="207" spans="10:12" ht="15" customHeight="1" x14ac:dyDescent="0.3">
      <c r="J207" s="11" t="e">
        <f t="shared" si="0"/>
        <v>#N/A</v>
      </c>
      <c r="K207" t="e">
        <f>VLOOKUP(T02_Selection[[#This Row],[Check]],Table2[#All],1,FALSE)</f>
        <v>#N/A</v>
      </c>
      <c r="L207" t="e">
        <f>VLOOKUP(T02_Selection[[#This Row],[Step'#]],Table2[#All],4,FALSE)</f>
        <v>#N/A</v>
      </c>
    </row>
    <row r="208" spans="10:12" ht="15" customHeight="1" x14ac:dyDescent="0.3">
      <c r="J208" s="11" t="e">
        <f t="shared" si="0"/>
        <v>#N/A</v>
      </c>
      <c r="K208" t="e">
        <f>VLOOKUP(T02_Selection[[#This Row],[Check]],Table2[#All],1,FALSE)</f>
        <v>#N/A</v>
      </c>
      <c r="L208" t="e">
        <f>VLOOKUP(T02_Selection[[#This Row],[Step'#]],Table2[#All],5,FALSE)</f>
        <v>#N/A</v>
      </c>
    </row>
    <row r="209" spans="10:12" ht="15" customHeight="1" x14ac:dyDescent="0.3">
      <c r="J209" s="11" t="e">
        <f t="shared" si="0"/>
        <v>#N/A</v>
      </c>
      <c r="K209" t="e">
        <f>VLOOKUP(T02_Selection[[#This Row],[Check]],Table2[#All],1,FALSE)</f>
        <v>#N/A</v>
      </c>
      <c r="L209" t="e">
        <f>VLOOKUP(T02_Selection[[#This Row],[Step'#]],Table2[#All],6,FALSE)</f>
        <v>#N/A</v>
      </c>
    </row>
    <row r="210" spans="10:12" ht="15" customHeight="1" x14ac:dyDescent="0.3">
      <c r="J210" s="11" t="e">
        <f t="shared" si="0"/>
        <v>#N/A</v>
      </c>
      <c r="K210" t="e">
        <f>VLOOKUP(T02_Selection[[#This Row],[Check]],Table2[#All],1,FALSE)</f>
        <v>#N/A</v>
      </c>
      <c r="L210" t="e">
        <f>VLOOKUP(T02_Selection[[#This Row],[Step'#]],Table2[#All],4,FALSE)</f>
        <v>#N/A</v>
      </c>
    </row>
    <row r="211" spans="10:12" ht="15" customHeight="1" x14ac:dyDescent="0.3">
      <c r="J211" s="11" t="e">
        <f t="shared" si="0"/>
        <v>#N/A</v>
      </c>
      <c r="K211" t="e">
        <f>VLOOKUP(T02_Selection[[#This Row],[Check]],Table2[#All],1,FALSE)</f>
        <v>#N/A</v>
      </c>
      <c r="L211" t="e">
        <f>VLOOKUP(T02_Selection[[#This Row],[Step'#]],Table2[#All],5,FALSE)</f>
        <v>#N/A</v>
      </c>
    </row>
    <row r="212" spans="10:12" ht="15" customHeight="1" x14ac:dyDescent="0.3">
      <c r="J212" s="11" t="e">
        <f t="shared" si="0"/>
        <v>#N/A</v>
      </c>
      <c r="K212" t="e">
        <f>VLOOKUP(T02_Selection[[#This Row],[Check]],Table2[#All],1,FALSE)</f>
        <v>#N/A</v>
      </c>
      <c r="L212" t="e">
        <f>VLOOKUP(T02_Selection[[#This Row],[Step'#]],Table2[#All],6,FALSE)</f>
        <v>#N/A</v>
      </c>
    </row>
    <row r="213" spans="10:12" ht="15" customHeight="1" x14ac:dyDescent="0.3">
      <c r="J213" s="11" t="e">
        <f t="shared" si="0"/>
        <v>#N/A</v>
      </c>
      <c r="K213" t="e">
        <f>VLOOKUP(T02_Selection[[#This Row],[Check]],Table2[#All],1,FALSE)</f>
        <v>#N/A</v>
      </c>
      <c r="L213" t="e">
        <f>VLOOKUP(T02_Selection[[#This Row],[Step'#]],Table2[#All],4,FALSE)</f>
        <v>#N/A</v>
      </c>
    </row>
    <row r="214" spans="10:12" ht="15" customHeight="1" x14ac:dyDescent="0.3">
      <c r="J214" s="11" t="e">
        <f t="shared" si="0"/>
        <v>#N/A</v>
      </c>
      <c r="K214" t="e">
        <f>VLOOKUP(T02_Selection[[#This Row],[Check]],Table2[#All],1,FALSE)</f>
        <v>#N/A</v>
      </c>
      <c r="L214" t="e">
        <f>VLOOKUP(T02_Selection[[#This Row],[Step'#]],Table2[#All],5,FALSE)</f>
        <v>#N/A</v>
      </c>
    </row>
    <row r="215" spans="10:12" ht="15" customHeight="1" x14ac:dyDescent="0.3">
      <c r="J215" s="11" t="e">
        <f t="shared" si="0"/>
        <v>#N/A</v>
      </c>
      <c r="K215" t="e">
        <f>VLOOKUP(T02_Selection[[#This Row],[Check]],Table2[#All],1,FALSE)</f>
        <v>#N/A</v>
      </c>
      <c r="L215" t="e">
        <f>VLOOKUP(T02_Selection[[#This Row],[Step'#]],Table2[#All],6,FALSE)</f>
        <v>#N/A</v>
      </c>
    </row>
    <row r="216" spans="10:12" ht="15" customHeight="1" x14ac:dyDescent="0.3">
      <c r="J216" s="11" t="e">
        <f t="shared" si="0"/>
        <v>#N/A</v>
      </c>
      <c r="K216" t="e">
        <f>VLOOKUP(T02_Selection[[#This Row],[Check]],Table2[#All],1,FALSE)</f>
        <v>#N/A</v>
      </c>
      <c r="L216" t="e">
        <f>VLOOKUP(T02_Selection[[#This Row],[Step'#]],Table2[#All],4,FALSE)</f>
        <v>#N/A</v>
      </c>
    </row>
    <row r="217" spans="10:12" ht="15" customHeight="1" x14ac:dyDescent="0.3">
      <c r="J217" s="11" t="e">
        <f t="shared" si="0"/>
        <v>#N/A</v>
      </c>
      <c r="K217" t="e">
        <f>VLOOKUP(T02_Selection[[#This Row],[Check]],Table2[#All],1,FALSE)</f>
        <v>#N/A</v>
      </c>
      <c r="L217" t="e">
        <f>VLOOKUP(T02_Selection[[#This Row],[Step'#]],Table2[#All],5,FALSE)</f>
        <v>#N/A</v>
      </c>
    </row>
    <row r="218" spans="10:12" ht="15" customHeight="1" x14ac:dyDescent="0.3">
      <c r="J218" s="11" t="e">
        <f t="shared" si="0"/>
        <v>#N/A</v>
      </c>
      <c r="K218" t="e">
        <f>VLOOKUP(T02_Selection[[#This Row],[Check]],Table2[#All],1,FALSE)</f>
        <v>#N/A</v>
      </c>
      <c r="L218" t="e">
        <f>VLOOKUP(T02_Selection[[#This Row],[Step'#]],Table2[#All],6,FALSE)</f>
        <v>#N/A</v>
      </c>
    </row>
    <row r="219" spans="10:12" ht="15" customHeight="1" x14ac:dyDescent="0.3">
      <c r="J219" s="11" t="e">
        <f t="shared" si="0"/>
        <v>#N/A</v>
      </c>
      <c r="K219" t="e">
        <f>VLOOKUP(T02_Selection[[#This Row],[Check]],Table2[#All],1,FALSE)</f>
        <v>#N/A</v>
      </c>
      <c r="L219" t="e">
        <f>VLOOKUP(T02_Selection[[#This Row],[Step'#]],Table2[#All],4,FALSE)</f>
        <v>#N/A</v>
      </c>
    </row>
    <row r="220" spans="10:12" ht="15" customHeight="1" x14ac:dyDescent="0.3">
      <c r="J220" s="11" t="e">
        <f t="shared" si="0"/>
        <v>#N/A</v>
      </c>
      <c r="K220" t="e">
        <f>VLOOKUP(T02_Selection[[#This Row],[Check]],Table2[#All],1,FALSE)</f>
        <v>#N/A</v>
      </c>
      <c r="L220" t="e">
        <f>VLOOKUP(T02_Selection[[#This Row],[Step'#]],Table2[#All],5,FALSE)</f>
        <v>#N/A</v>
      </c>
    </row>
    <row r="221" spans="10:12" ht="15" customHeight="1" x14ac:dyDescent="0.3">
      <c r="J221" s="11" t="e">
        <f t="shared" si="0"/>
        <v>#N/A</v>
      </c>
      <c r="K221" t="e">
        <f>VLOOKUP(T02_Selection[[#This Row],[Check]],Table2[#All],1,FALSE)</f>
        <v>#N/A</v>
      </c>
      <c r="L221" t="e">
        <f>VLOOKUP(T02_Selection[[#This Row],[Step'#]],Table2[#All],6,FALSE)</f>
        <v>#N/A</v>
      </c>
    </row>
    <row r="222" spans="10:12" ht="15" customHeight="1" x14ac:dyDescent="0.3">
      <c r="J222" s="11" t="e">
        <f t="shared" si="0"/>
        <v>#N/A</v>
      </c>
      <c r="K222" t="e">
        <f>VLOOKUP(T02_Selection[[#This Row],[Check]],Table2[#All],1,FALSE)</f>
        <v>#N/A</v>
      </c>
      <c r="L222" t="e">
        <f>VLOOKUP(T02_Selection[[#This Row],[Step'#]],Table2[#All],4,FALSE)</f>
        <v>#N/A</v>
      </c>
    </row>
    <row r="223" spans="10:12" ht="15" customHeight="1" x14ac:dyDescent="0.3">
      <c r="J223" s="11" t="e">
        <f t="shared" ref="J223:J286" si="1">J220+1</f>
        <v>#N/A</v>
      </c>
      <c r="K223" t="e">
        <f>VLOOKUP(T02_Selection[[#This Row],[Check]],Table2[#All],1,FALSE)</f>
        <v>#N/A</v>
      </c>
      <c r="L223" t="e">
        <f>VLOOKUP(T02_Selection[[#This Row],[Step'#]],Table2[#All],5,FALSE)</f>
        <v>#N/A</v>
      </c>
    </row>
    <row r="224" spans="10:12" ht="15" customHeight="1" x14ac:dyDescent="0.3">
      <c r="J224" s="11" t="e">
        <f t="shared" si="1"/>
        <v>#N/A</v>
      </c>
      <c r="K224" t="e">
        <f>VLOOKUP(T02_Selection[[#This Row],[Check]],Table2[#All],1,FALSE)</f>
        <v>#N/A</v>
      </c>
      <c r="L224" t="e">
        <f>VLOOKUP(T02_Selection[[#This Row],[Step'#]],Table2[#All],6,FALSE)</f>
        <v>#N/A</v>
      </c>
    </row>
    <row r="225" spans="10:12" ht="15" customHeight="1" x14ac:dyDescent="0.3">
      <c r="J225" s="11" t="e">
        <f t="shared" si="1"/>
        <v>#N/A</v>
      </c>
      <c r="K225" t="e">
        <f>VLOOKUP(T02_Selection[[#This Row],[Check]],Table2[#All],1,FALSE)</f>
        <v>#N/A</v>
      </c>
      <c r="L225" t="e">
        <f>VLOOKUP(T02_Selection[[#This Row],[Step'#]],Table2[#All],4,FALSE)</f>
        <v>#N/A</v>
      </c>
    </row>
    <row r="226" spans="10:12" ht="15" customHeight="1" x14ac:dyDescent="0.3">
      <c r="J226" s="11" t="e">
        <f t="shared" si="1"/>
        <v>#N/A</v>
      </c>
      <c r="K226" t="e">
        <f>VLOOKUP(T02_Selection[[#This Row],[Check]],Table2[#All],1,FALSE)</f>
        <v>#N/A</v>
      </c>
      <c r="L226" t="e">
        <f>VLOOKUP(T02_Selection[[#This Row],[Step'#]],Table2[#All],5,FALSE)</f>
        <v>#N/A</v>
      </c>
    </row>
    <row r="227" spans="10:12" ht="15" customHeight="1" x14ac:dyDescent="0.3">
      <c r="J227" s="11" t="e">
        <f t="shared" si="1"/>
        <v>#N/A</v>
      </c>
      <c r="K227" t="e">
        <f>VLOOKUP(T02_Selection[[#This Row],[Check]],Table2[#All],1,FALSE)</f>
        <v>#N/A</v>
      </c>
      <c r="L227" t="e">
        <f>VLOOKUP(T02_Selection[[#This Row],[Step'#]],Table2[#All],6,FALSE)</f>
        <v>#N/A</v>
      </c>
    </row>
    <row r="228" spans="10:12" ht="15" customHeight="1" x14ac:dyDescent="0.3">
      <c r="J228" s="11" t="e">
        <f t="shared" si="1"/>
        <v>#N/A</v>
      </c>
      <c r="K228" t="e">
        <f>VLOOKUP(T02_Selection[[#This Row],[Check]],Table2[#All],1,FALSE)</f>
        <v>#N/A</v>
      </c>
      <c r="L228" t="e">
        <f>VLOOKUP(T02_Selection[[#This Row],[Step'#]],Table2[#All],4,FALSE)</f>
        <v>#N/A</v>
      </c>
    </row>
    <row r="229" spans="10:12" ht="15" customHeight="1" x14ac:dyDescent="0.3">
      <c r="J229" s="11" t="e">
        <f t="shared" si="1"/>
        <v>#N/A</v>
      </c>
      <c r="K229" t="e">
        <f>VLOOKUP(T02_Selection[[#This Row],[Check]],Table2[#All],1,FALSE)</f>
        <v>#N/A</v>
      </c>
      <c r="L229" t="e">
        <f>VLOOKUP(T02_Selection[[#This Row],[Step'#]],Table2[#All],5,FALSE)</f>
        <v>#N/A</v>
      </c>
    </row>
    <row r="230" spans="10:12" ht="15" customHeight="1" x14ac:dyDescent="0.3">
      <c r="J230" s="11" t="e">
        <f t="shared" si="1"/>
        <v>#N/A</v>
      </c>
      <c r="K230" t="e">
        <f>VLOOKUP(T02_Selection[[#This Row],[Check]],Table2[#All],1,FALSE)</f>
        <v>#N/A</v>
      </c>
      <c r="L230" t="e">
        <f>VLOOKUP(T02_Selection[[#This Row],[Step'#]],Table2[#All],6,FALSE)</f>
        <v>#N/A</v>
      </c>
    </row>
    <row r="231" spans="10:12" ht="15" customHeight="1" x14ac:dyDescent="0.3">
      <c r="J231" s="11" t="e">
        <f t="shared" si="1"/>
        <v>#N/A</v>
      </c>
      <c r="K231" t="e">
        <f>VLOOKUP(T02_Selection[[#This Row],[Check]],Table2[#All],1,FALSE)</f>
        <v>#N/A</v>
      </c>
      <c r="L231" t="e">
        <f>VLOOKUP(T02_Selection[[#This Row],[Step'#]],Table2[#All],4,FALSE)</f>
        <v>#N/A</v>
      </c>
    </row>
    <row r="232" spans="10:12" ht="15" customHeight="1" x14ac:dyDescent="0.3">
      <c r="J232" s="11" t="e">
        <f t="shared" si="1"/>
        <v>#N/A</v>
      </c>
      <c r="K232" t="e">
        <f>VLOOKUP(T02_Selection[[#This Row],[Check]],Table2[#All],1,FALSE)</f>
        <v>#N/A</v>
      </c>
      <c r="L232" t="e">
        <f>VLOOKUP(T02_Selection[[#This Row],[Step'#]],Table2[#All],5,FALSE)</f>
        <v>#N/A</v>
      </c>
    </row>
    <row r="233" spans="10:12" ht="15" customHeight="1" x14ac:dyDescent="0.3">
      <c r="J233" s="11" t="e">
        <f t="shared" si="1"/>
        <v>#N/A</v>
      </c>
      <c r="K233" t="e">
        <f>VLOOKUP(T02_Selection[[#This Row],[Check]],Table2[#All],1,FALSE)</f>
        <v>#N/A</v>
      </c>
      <c r="L233" t="e">
        <f>VLOOKUP(T02_Selection[[#This Row],[Step'#]],Table2[#All],6,FALSE)</f>
        <v>#N/A</v>
      </c>
    </row>
    <row r="234" spans="10:12" ht="15" customHeight="1" x14ac:dyDescent="0.3">
      <c r="J234" s="11" t="e">
        <f t="shared" si="1"/>
        <v>#N/A</v>
      </c>
      <c r="K234" t="e">
        <f>VLOOKUP(T02_Selection[[#This Row],[Check]],Table2[#All],1,FALSE)</f>
        <v>#N/A</v>
      </c>
      <c r="L234" t="e">
        <f>VLOOKUP(T02_Selection[[#This Row],[Step'#]],Table2[#All],4,FALSE)</f>
        <v>#N/A</v>
      </c>
    </row>
    <row r="235" spans="10:12" ht="15" customHeight="1" x14ac:dyDescent="0.3">
      <c r="J235" s="11" t="e">
        <f t="shared" si="1"/>
        <v>#N/A</v>
      </c>
      <c r="K235" t="e">
        <f>VLOOKUP(T02_Selection[[#This Row],[Check]],Table2[#All],1,FALSE)</f>
        <v>#N/A</v>
      </c>
      <c r="L235" t="e">
        <f>VLOOKUP(T02_Selection[[#This Row],[Step'#]],Table2[#All],5,FALSE)</f>
        <v>#N/A</v>
      </c>
    </row>
    <row r="236" spans="10:12" ht="15" customHeight="1" x14ac:dyDescent="0.3">
      <c r="J236" s="11" t="e">
        <f t="shared" si="1"/>
        <v>#N/A</v>
      </c>
      <c r="K236" t="e">
        <f>VLOOKUP(T02_Selection[[#This Row],[Check]],Table2[#All],1,FALSE)</f>
        <v>#N/A</v>
      </c>
      <c r="L236" t="e">
        <f>VLOOKUP(T02_Selection[[#This Row],[Step'#]],Table2[#All],6,FALSE)</f>
        <v>#N/A</v>
      </c>
    </row>
    <row r="237" spans="10:12" ht="15" customHeight="1" x14ac:dyDescent="0.3">
      <c r="J237" s="11" t="e">
        <f t="shared" si="1"/>
        <v>#N/A</v>
      </c>
      <c r="K237" t="e">
        <f>VLOOKUP(T02_Selection[[#This Row],[Check]],Table2[#All],1,FALSE)</f>
        <v>#N/A</v>
      </c>
      <c r="L237" t="e">
        <f>VLOOKUP(T02_Selection[[#This Row],[Step'#]],Table2[#All],4,FALSE)</f>
        <v>#N/A</v>
      </c>
    </row>
    <row r="238" spans="10:12" ht="15" customHeight="1" x14ac:dyDescent="0.3">
      <c r="J238" s="11" t="e">
        <f t="shared" si="1"/>
        <v>#N/A</v>
      </c>
      <c r="K238" t="e">
        <f>VLOOKUP(T02_Selection[[#This Row],[Check]],Table2[#All],1,FALSE)</f>
        <v>#N/A</v>
      </c>
      <c r="L238" t="e">
        <f>VLOOKUP(T02_Selection[[#This Row],[Step'#]],Table2[#All],5,FALSE)</f>
        <v>#N/A</v>
      </c>
    </row>
    <row r="239" spans="10:12" ht="15" customHeight="1" x14ac:dyDescent="0.3">
      <c r="J239" s="11" t="e">
        <f t="shared" si="1"/>
        <v>#N/A</v>
      </c>
      <c r="K239" t="e">
        <f>VLOOKUP(T02_Selection[[#This Row],[Check]],Table2[#All],1,FALSE)</f>
        <v>#N/A</v>
      </c>
      <c r="L239" t="e">
        <f>VLOOKUP(T02_Selection[[#This Row],[Step'#]],Table2[#All],6,FALSE)</f>
        <v>#N/A</v>
      </c>
    </row>
    <row r="240" spans="10:12" ht="15" customHeight="1" x14ac:dyDescent="0.3">
      <c r="J240" s="11" t="e">
        <f t="shared" si="1"/>
        <v>#N/A</v>
      </c>
      <c r="K240" t="e">
        <f>VLOOKUP(T02_Selection[[#This Row],[Check]],Table2[#All],1,FALSE)</f>
        <v>#N/A</v>
      </c>
      <c r="L240" t="e">
        <f>VLOOKUP(T02_Selection[[#This Row],[Step'#]],Table2[#All],4,FALSE)</f>
        <v>#N/A</v>
      </c>
    </row>
    <row r="241" spans="10:12" ht="15" customHeight="1" x14ac:dyDescent="0.3">
      <c r="J241" s="11" t="e">
        <f t="shared" si="1"/>
        <v>#N/A</v>
      </c>
      <c r="K241" t="e">
        <f>VLOOKUP(T02_Selection[[#This Row],[Check]],Table2[#All],1,FALSE)</f>
        <v>#N/A</v>
      </c>
      <c r="L241" t="e">
        <f>VLOOKUP(T02_Selection[[#This Row],[Step'#]],Table2[#All],5,FALSE)</f>
        <v>#N/A</v>
      </c>
    </row>
    <row r="242" spans="10:12" ht="15" customHeight="1" x14ac:dyDescent="0.3">
      <c r="J242" s="11" t="e">
        <f t="shared" si="1"/>
        <v>#N/A</v>
      </c>
      <c r="K242" t="e">
        <f>VLOOKUP(T02_Selection[[#This Row],[Check]],Table2[#All],1,FALSE)</f>
        <v>#N/A</v>
      </c>
      <c r="L242" t="e">
        <f>VLOOKUP(T02_Selection[[#This Row],[Step'#]],Table2[#All],6,FALSE)</f>
        <v>#N/A</v>
      </c>
    </row>
    <row r="243" spans="10:12" ht="15" customHeight="1" x14ac:dyDescent="0.3">
      <c r="J243" s="11" t="e">
        <f t="shared" si="1"/>
        <v>#N/A</v>
      </c>
      <c r="K243" t="e">
        <f>VLOOKUP(T02_Selection[[#This Row],[Check]],Table2[#All],1,FALSE)</f>
        <v>#N/A</v>
      </c>
      <c r="L243" t="e">
        <f>VLOOKUP(T02_Selection[[#This Row],[Step'#]],Table2[#All],4,FALSE)</f>
        <v>#N/A</v>
      </c>
    </row>
    <row r="244" spans="10:12" ht="15" customHeight="1" x14ac:dyDescent="0.3">
      <c r="J244" s="11" t="e">
        <f t="shared" si="1"/>
        <v>#N/A</v>
      </c>
      <c r="K244" t="e">
        <f>VLOOKUP(T02_Selection[[#This Row],[Check]],Table2[#All],1,FALSE)</f>
        <v>#N/A</v>
      </c>
      <c r="L244" t="e">
        <f>VLOOKUP(T02_Selection[[#This Row],[Step'#]],Table2[#All],5,FALSE)</f>
        <v>#N/A</v>
      </c>
    </row>
    <row r="245" spans="10:12" ht="15" customHeight="1" x14ac:dyDescent="0.3">
      <c r="J245" s="11" t="e">
        <f t="shared" si="1"/>
        <v>#N/A</v>
      </c>
      <c r="K245" t="e">
        <f>VLOOKUP(T02_Selection[[#This Row],[Check]],Table2[#All],1,FALSE)</f>
        <v>#N/A</v>
      </c>
      <c r="L245" t="e">
        <f>VLOOKUP(T02_Selection[[#This Row],[Step'#]],Table2[#All],6,FALSE)</f>
        <v>#N/A</v>
      </c>
    </row>
    <row r="246" spans="10:12" ht="15" customHeight="1" x14ac:dyDescent="0.3">
      <c r="J246" s="11" t="e">
        <f t="shared" si="1"/>
        <v>#N/A</v>
      </c>
      <c r="K246" t="e">
        <f>VLOOKUP(T02_Selection[[#This Row],[Check]],Table2[#All],1,FALSE)</f>
        <v>#N/A</v>
      </c>
      <c r="L246" t="e">
        <f>VLOOKUP(T02_Selection[[#This Row],[Step'#]],Table2[#All],4,FALSE)</f>
        <v>#N/A</v>
      </c>
    </row>
    <row r="247" spans="10:12" ht="15" customHeight="1" x14ac:dyDescent="0.3">
      <c r="J247" s="11" t="e">
        <f t="shared" si="1"/>
        <v>#N/A</v>
      </c>
      <c r="K247" t="e">
        <f>VLOOKUP(T02_Selection[[#This Row],[Check]],Table2[#All],1,FALSE)</f>
        <v>#N/A</v>
      </c>
      <c r="L247" t="e">
        <f>VLOOKUP(T02_Selection[[#This Row],[Step'#]],Table2[#All],5,FALSE)</f>
        <v>#N/A</v>
      </c>
    </row>
    <row r="248" spans="10:12" ht="15" customHeight="1" x14ac:dyDescent="0.3">
      <c r="J248" s="11" t="e">
        <f t="shared" si="1"/>
        <v>#N/A</v>
      </c>
      <c r="K248" t="e">
        <f>VLOOKUP(T02_Selection[[#This Row],[Check]],Table2[#All],1,FALSE)</f>
        <v>#N/A</v>
      </c>
      <c r="L248" t="e">
        <f>VLOOKUP(T02_Selection[[#This Row],[Step'#]],Table2[#All],6,FALSE)</f>
        <v>#N/A</v>
      </c>
    </row>
    <row r="249" spans="10:12" ht="15" customHeight="1" x14ac:dyDescent="0.3">
      <c r="J249" s="11" t="e">
        <f t="shared" si="1"/>
        <v>#N/A</v>
      </c>
      <c r="K249" t="e">
        <f>VLOOKUP(T02_Selection[[#This Row],[Check]],Table2[#All],1,FALSE)</f>
        <v>#N/A</v>
      </c>
      <c r="L249" t="e">
        <f>VLOOKUP(T02_Selection[[#This Row],[Step'#]],Table2[#All],4,FALSE)</f>
        <v>#N/A</v>
      </c>
    </row>
    <row r="250" spans="10:12" ht="15" customHeight="1" x14ac:dyDescent="0.3">
      <c r="J250" s="11" t="e">
        <f t="shared" si="1"/>
        <v>#N/A</v>
      </c>
      <c r="K250" t="e">
        <f>VLOOKUP(T02_Selection[[#This Row],[Check]],Table2[#All],1,FALSE)</f>
        <v>#N/A</v>
      </c>
      <c r="L250" t="e">
        <f>VLOOKUP(T02_Selection[[#This Row],[Step'#]],Table2[#All],5,FALSE)</f>
        <v>#N/A</v>
      </c>
    </row>
    <row r="251" spans="10:12" ht="15" customHeight="1" x14ac:dyDescent="0.3">
      <c r="J251" s="11" t="e">
        <f t="shared" si="1"/>
        <v>#N/A</v>
      </c>
      <c r="K251" t="e">
        <f>VLOOKUP(T02_Selection[[#This Row],[Check]],Table2[#All],1,FALSE)</f>
        <v>#N/A</v>
      </c>
      <c r="L251" t="e">
        <f>VLOOKUP(T02_Selection[[#This Row],[Step'#]],Table2[#All],6,FALSE)</f>
        <v>#N/A</v>
      </c>
    </row>
    <row r="252" spans="10:12" ht="15" customHeight="1" x14ac:dyDescent="0.3">
      <c r="J252" s="11" t="e">
        <f t="shared" si="1"/>
        <v>#N/A</v>
      </c>
      <c r="K252" t="e">
        <f>VLOOKUP(T02_Selection[[#This Row],[Check]],Table2[#All],1,FALSE)</f>
        <v>#N/A</v>
      </c>
      <c r="L252" t="e">
        <f>VLOOKUP(T02_Selection[[#This Row],[Step'#]],Table2[#All],4,FALSE)</f>
        <v>#N/A</v>
      </c>
    </row>
    <row r="253" spans="10:12" ht="15" customHeight="1" x14ac:dyDescent="0.3">
      <c r="J253" s="11" t="e">
        <f t="shared" si="1"/>
        <v>#N/A</v>
      </c>
      <c r="K253" t="e">
        <f>VLOOKUP(T02_Selection[[#This Row],[Check]],Table2[#All],1,FALSE)</f>
        <v>#N/A</v>
      </c>
      <c r="L253" t="e">
        <f>VLOOKUP(T02_Selection[[#This Row],[Step'#]],Table2[#All],5,FALSE)</f>
        <v>#N/A</v>
      </c>
    </row>
    <row r="254" spans="10:12" ht="15" customHeight="1" x14ac:dyDescent="0.3">
      <c r="J254" s="11" t="e">
        <f t="shared" si="1"/>
        <v>#N/A</v>
      </c>
      <c r="K254" t="e">
        <f>VLOOKUP(T02_Selection[[#This Row],[Check]],Table2[#All],1,FALSE)</f>
        <v>#N/A</v>
      </c>
      <c r="L254" t="e">
        <f>VLOOKUP(T02_Selection[[#This Row],[Step'#]],Table2[#All],6,FALSE)</f>
        <v>#N/A</v>
      </c>
    </row>
    <row r="255" spans="10:12" ht="15" customHeight="1" x14ac:dyDescent="0.3">
      <c r="J255" s="11" t="e">
        <f t="shared" si="1"/>
        <v>#N/A</v>
      </c>
      <c r="K255" t="e">
        <f>VLOOKUP(T02_Selection[[#This Row],[Check]],Table2[#All],1,FALSE)</f>
        <v>#N/A</v>
      </c>
      <c r="L255" t="e">
        <f>VLOOKUP(T02_Selection[[#This Row],[Step'#]],Table2[#All],4,FALSE)</f>
        <v>#N/A</v>
      </c>
    </row>
    <row r="256" spans="10:12" ht="15" customHeight="1" x14ac:dyDescent="0.3">
      <c r="J256" s="11" t="e">
        <f t="shared" si="1"/>
        <v>#N/A</v>
      </c>
      <c r="K256" t="e">
        <f>VLOOKUP(T02_Selection[[#This Row],[Check]],Table2[#All],1,FALSE)</f>
        <v>#N/A</v>
      </c>
      <c r="L256" t="e">
        <f>VLOOKUP(T02_Selection[[#This Row],[Step'#]],Table2[#All],5,FALSE)</f>
        <v>#N/A</v>
      </c>
    </row>
    <row r="257" spans="10:12" ht="15" customHeight="1" x14ac:dyDescent="0.3">
      <c r="J257" s="11" t="e">
        <f t="shared" si="1"/>
        <v>#N/A</v>
      </c>
      <c r="K257" t="e">
        <f>VLOOKUP(T02_Selection[[#This Row],[Check]],Table2[#All],1,FALSE)</f>
        <v>#N/A</v>
      </c>
      <c r="L257" t="e">
        <f>VLOOKUP(T02_Selection[[#This Row],[Step'#]],Table2[#All],6,FALSE)</f>
        <v>#N/A</v>
      </c>
    </row>
    <row r="258" spans="10:12" ht="15" customHeight="1" x14ac:dyDescent="0.3">
      <c r="J258" s="11" t="e">
        <f t="shared" si="1"/>
        <v>#N/A</v>
      </c>
      <c r="K258" t="e">
        <f>VLOOKUP(T02_Selection[[#This Row],[Check]],Table2[#All],1,FALSE)</f>
        <v>#N/A</v>
      </c>
      <c r="L258" t="e">
        <f>VLOOKUP(T02_Selection[[#This Row],[Step'#]],Table2[#All],4,FALSE)</f>
        <v>#N/A</v>
      </c>
    </row>
    <row r="259" spans="10:12" ht="15" customHeight="1" x14ac:dyDescent="0.3">
      <c r="J259" s="11" t="e">
        <f t="shared" si="1"/>
        <v>#N/A</v>
      </c>
      <c r="K259" t="e">
        <f>VLOOKUP(T02_Selection[[#This Row],[Check]],Table2[#All],1,FALSE)</f>
        <v>#N/A</v>
      </c>
      <c r="L259" t="e">
        <f>VLOOKUP(T02_Selection[[#This Row],[Step'#]],Table2[#All],5,FALSE)</f>
        <v>#N/A</v>
      </c>
    </row>
    <row r="260" spans="10:12" ht="15" customHeight="1" x14ac:dyDescent="0.3">
      <c r="J260" s="11" t="e">
        <f t="shared" si="1"/>
        <v>#N/A</v>
      </c>
      <c r="K260" t="e">
        <f>VLOOKUP(T02_Selection[[#This Row],[Check]],Table2[#All],1,FALSE)</f>
        <v>#N/A</v>
      </c>
      <c r="L260" t="e">
        <f>VLOOKUP(T02_Selection[[#This Row],[Step'#]],Table2[#All],6,FALSE)</f>
        <v>#N/A</v>
      </c>
    </row>
    <row r="261" spans="10:12" ht="15" customHeight="1" x14ac:dyDescent="0.3">
      <c r="J261" s="11" t="e">
        <f t="shared" si="1"/>
        <v>#N/A</v>
      </c>
      <c r="K261" t="e">
        <f>VLOOKUP(T02_Selection[[#This Row],[Check]],Table2[#All],1,FALSE)</f>
        <v>#N/A</v>
      </c>
      <c r="L261" t="e">
        <f>VLOOKUP(T02_Selection[[#This Row],[Step'#]],Table2[#All],4,FALSE)</f>
        <v>#N/A</v>
      </c>
    </row>
    <row r="262" spans="10:12" ht="15" customHeight="1" x14ac:dyDescent="0.3">
      <c r="J262" s="11" t="e">
        <f t="shared" si="1"/>
        <v>#N/A</v>
      </c>
      <c r="K262" t="e">
        <f>VLOOKUP(T02_Selection[[#This Row],[Check]],Table2[#All],1,FALSE)</f>
        <v>#N/A</v>
      </c>
      <c r="L262" t="e">
        <f>VLOOKUP(T02_Selection[[#This Row],[Step'#]],Table2[#All],5,FALSE)</f>
        <v>#N/A</v>
      </c>
    </row>
    <row r="263" spans="10:12" ht="15" customHeight="1" x14ac:dyDescent="0.3">
      <c r="J263" s="11" t="e">
        <f t="shared" si="1"/>
        <v>#N/A</v>
      </c>
      <c r="K263" t="e">
        <f>VLOOKUP(T02_Selection[[#This Row],[Check]],Table2[#All],1,FALSE)</f>
        <v>#N/A</v>
      </c>
      <c r="L263" t="e">
        <f>VLOOKUP(T02_Selection[[#This Row],[Step'#]],Table2[#All],6,FALSE)</f>
        <v>#N/A</v>
      </c>
    </row>
    <row r="264" spans="10:12" ht="15" customHeight="1" x14ac:dyDescent="0.3">
      <c r="J264" s="11" t="e">
        <f t="shared" si="1"/>
        <v>#N/A</v>
      </c>
      <c r="K264" t="e">
        <f>VLOOKUP(T02_Selection[[#This Row],[Check]],Table2[#All],1,FALSE)</f>
        <v>#N/A</v>
      </c>
      <c r="L264" t="e">
        <f>VLOOKUP(T02_Selection[[#This Row],[Step'#]],Table2[#All],4,FALSE)</f>
        <v>#N/A</v>
      </c>
    </row>
    <row r="265" spans="10:12" ht="15" customHeight="1" x14ac:dyDescent="0.3">
      <c r="J265" s="11" t="e">
        <f t="shared" si="1"/>
        <v>#N/A</v>
      </c>
      <c r="K265" t="e">
        <f>VLOOKUP(T02_Selection[[#This Row],[Check]],Table2[#All],1,FALSE)</f>
        <v>#N/A</v>
      </c>
      <c r="L265" t="e">
        <f>VLOOKUP(T02_Selection[[#This Row],[Step'#]],Table2[#All],5,FALSE)</f>
        <v>#N/A</v>
      </c>
    </row>
    <row r="266" spans="10:12" ht="15" customHeight="1" x14ac:dyDescent="0.3">
      <c r="J266" s="11" t="e">
        <f t="shared" si="1"/>
        <v>#N/A</v>
      </c>
      <c r="K266" t="e">
        <f>VLOOKUP(T02_Selection[[#This Row],[Check]],Table2[#All],1,FALSE)</f>
        <v>#N/A</v>
      </c>
      <c r="L266" t="e">
        <f>VLOOKUP(T02_Selection[[#This Row],[Step'#]],Table2[#All],6,FALSE)</f>
        <v>#N/A</v>
      </c>
    </row>
    <row r="267" spans="10:12" ht="15" customHeight="1" x14ac:dyDescent="0.3">
      <c r="J267" s="11" t="e">
        <f t="shared" si="1"/>
        <v>#N/A</v>
      </c>
      <c r="K267" t="e">
        <f>VLOOKUP(T02_Selection[[#This Row],[Check]],Table2[#All],1,FALSE)</f>
        <v>#N/A</v>
      </c>
      <c r="L267" t="e">
        <f>VLOOKUP(T02_Selection[[#This Row],[Step'#]],Table2[#All],4,FALSE)</f>
        <v>#N/A</v>
      </c>
    </row>
    <row r="268" spans="10:12" ht="15" customHeight="1" x14ac:dyDescent="0.3">
      <c r="J268" s="11" t="e">
        <f t="shared" si="1"/>
        <v>#N/A</v>
      </c>
      <c r="K268" t="e">
        <f>VLOOKUP(T02_Selection[[#This Row],[Check]],Table2[#All],1,FALSE)</f>
        <v>#N/A</v>
      </c>
      <c r="L268" t="e">
        <f>VLOOKUP(T02_Selection[[#This Row],[Step'#]],Table2[#All],5,FALSE)</f>
        <v>#N/A</v>
      </c>
    </row>
    <row r="269" spans="10:12" ht="15" customHeight="1" x14ac:dyDescent="0.3">
      <c r="J269" s="11" t="e">
        <f t="shared" si="1"/>
        <v>#N/A</v>
      </c>
      <c r="K269" t="e">
        <f>VLOOKUP(T02_Selection[[#This Row],[Check]],Table2[#All],1,FALSE)</f>
        <v>#N/A</v>
      </c>
      <c r="L269" t="e">
        <f>VLOOKUP(T02_Selection[[#This Row],[Step'#]],Table2[#All],6,FALSE)</f>
        <v>#N/A</v>
      </c>
    </row>
    <row r="270" spans="10:12" ht="15" customHeight="1" x14ac:dyDescent="0.3">
      <c r="J270" s="11" t="e">
        <f t="shared" si="1"/>
        <v>#N/A</v>
      </c>
      <c r="K270" t="e">
        <f>VLOOKUP(T02_Selection[[#This Row],[Check]],Table2[#All],1,FALSE)</f>
        <v>#N/A</v>
      </c>
      <c r="L270" t="e">
        <f>VLOOKUP(T02_Selection[[#This Row],[Step'#]],Table2[#All],4,FALSE)</f>
        <v>#N/A</v>
      </c>
    </row>
    <row r="271" spans="10:12" ht="15" customHeight="1" x14ac:dyDescent="0.3">
      <c r="J271" s="11" t="e">
        <f t="shared" si="1"/>
        <v>#N/A</v>
      </c>
      <c r="K271" t="e">
        <f>VLOOKUP(T02_Selection[[#This Row],[Check]],Table2[#All],1,FALSE)</f>
        <v>#N/A</v>
      </c>
      <c r="L271" t="e">
        <f>VLOOKUP(T02_Selection[[#This Row],[Step'#]],Table2[#All],5,FALSE)</f>
        <v>#N/A</v>
      </c>
    </row>
    <row r="272" spans="10:12" ht="15" customHeight="1" x14ac:dyDescent="0.3">
      <c r="J272" s="11" t="e">
        <f t="shared" si="1"/>
        <v>#N/A</v>
      </c>
      <c r="K272" t="e">
        <f>VLOOKUP(T02_Selection[[#This Row],[Check]],Table2[#All],1,FALSE)</f>
        <v>#N/A</v>
      </c>
      <c r="L272" t="e">
        <f>VLOOKUP(T02_Selection[[#This Row],[Step'#]],Table2[#All],6,FALSE)</f>
        <v>#N/A</v>
      </c>
    </row>
    <row r="273" spans="10:12" ht="15" customHeight="1" x14ac:dyDescent="0.3">
      <c r="J273" s="11" t="e">
        <f t="shared" si="1"/>
        <v>#N/A</v>
      </c>
      <c r="K273" t="e">
        <f>VLOOKUP(T02_Selection[[#This Row],[Check]],Table2[#All],1,FALSE)</f>
        <v>#N/A</v>
      </c>
      <c r="L273" t="e">
        <f>VLOOKUP(T02_Selection[[#This Row],[Step'#]],Table2[#All],4,FALSE)</f>
        <v>#N/A</v>
      </c>
    </row>
    <row r="274" spans="10:12" ht="15" customHeight="1" x14ac:dyDescent="0.3">
      <c r="J274" s="11" t="e">
        <f t="shared" si="1"/>
        <v>#N/A</v>
      </c>
      <c r="K274" t="e">
        <f>VLOOKUP(T02_Selection[[#This Row],[Check]],Table2[#All],1,FALSE)</f>
        <v>#N/A</v>
      </c>
      <c r="L274" t="e">
        <f>VLOOKUP(T02_Selection[[#This Row],[Step'#]],Table2[#All],5,FALSE)</f>
        <v>#N/A</v>
      </c>
    </row>
    <row r="275" spans="10:12" ht="15" customHeight="1" x14ac:dyDescent="0.3">
      <c r="J275" s="11" t="e">
        <f t="shared" si="1"/>
        <v>#N/A</v>
      </c>
      <c r="K275" t="e">
        <f>VLOOKUP(T02_Selection[[#This Row],[Check]],Table2[#All],1,FALSE)</f>
        <v>#N/A</v>
      </c>
      <c r="L275" t="e">
        <f>VLOOKUP(T02_Selection[[#This Row],[Step'#]],Table2[#All],6,FALSE)</f>
        <v>#N/A</v>
      </c>
    </row>
    <row r="276" spans="10:12" ht="15" customHeight="1" x14ac:dyDescent="0.3">
      <c r="J276" s="11" t="e">
        <f t="shared" si="1"/>
        <v>#N/A</v>
      </c>
      <c r="K276" t="e">
        <f>VLOOKUP(T02_Selection[[#This Row],[Check]],Table2[#All],1,FALSE)</f>
        <v>#N/A</v>
      </c>
      <c r="L276" t="e">
        <f>VLOOKUP(T02_Selection[[#This Row],[Step'#]],Table2[#All],4,FALSE)</f>
        <v>#N/A</v>
      </c>
    </row>
    <row r="277" spans="10:12" ht="15" customHeight="1" x14ac:dyDescent="0.3">
      <c r="J277" s="11" t="e">
        <f t="shared" si="1"/>
        <v>#N/A</v>
      </c>
      <c r="K277" t="e">
        <f>VLOOKUP(T02_Selection[[#This Row],[Check]],Table2[#All],1,FALSE)</f>
        <v>#N/A</v>
      </c>
      <c r="L277" t="e">
        <f>VLOOKUP(T02_Selection[[#This Row],[Step'#]],Table2[#All],5,FALSE)</f>
        <v>#N/A</v>
      </c>
    </row>
    <row r="278" spans="10:12" ht="15" customHeight="1" x14ac:dyDescent="0.3">
      <c r="J278" s="11" t="e">
        <f t="shared" si="1"/>
        <v>#N/A</v>
      </c>
      <c r="K278" t="e">
        <f>VLOOKUP(T02_Selection[[#This Row],[Check]],Table2[#All],1,FALSE)</f>
        <v>#N/A</v>
      </c>
      <c r="L278" t="e">
        <f>VLOOKUP(T02_Selection[[#This Row],[Step'#]],Table2[#All],6,FALSE)</f>
        <v>#N/A</v>
      </c>
    </row>
    <row r="279" spans="10:12" ht="15" customHeight="1" x14ac:dyDescent="0.3">
      <c r="J279" s="11" t="e">
        <f t="shared" si="1"/>
        <v>#N/A</v>
      </c>
      <c r="K279" t="e">
        <f>VLOOKUP(T02_Selection[[#This Row],[Check]],Table2[#All],1,FALSE)</f>
        <v>#N/A</v>
      </c>
      <c r="L279" t="e">
        <f>VLOOKUP(T02_Selection[[#This Row],[Step'#]],Table2[#All],4,FALSE)</f>
        <v>#N/A</v>
      </c>
    </row>
    <row r="280" spans="10:12" ht="15" customHeight="1" x14ac:dyDescent="0.3">
      <c r="J280" s="11" t="e">
        <f t="shared" si="1"/>
        <v>#N/A</v>
      </c>
      <c r="K280" t="e">
        <f>VLOOKUP(T02_Selection[[#This Row],[Check]],Table2[#All],1,FALSE)</f>
        <v>#N/A</v>
      </c>
      <c r="L280" t="e">
        <f>VLOOKUP(T02_Selection[[#This Row],[Step'#]],Table2[#All],5,FALSE)</f>
        <v>#N/A</v>
      </c>
    </row>
    <row r="281" spans="10:12" ht="15" customHeight="1" x14ac:dyDescent="0.3">
      <c r="J281" s="11" t="e">
        <f t="shared" si="1"/>
        <v>#N/A</v>
      </c>
      <c r="K281" t="e">
        <f>VLOOKUP(T02_Selection[[#This Row],[Check]],Table2[#All],1,FALSE)</f>
        <v>#N/A</v>
      </c>
      <c r="L281" t="e">
        <f>VLOOKUP(T02_Selection[[#This Row],[Step'#]],Table2[#All],6,FALSE)</f>
        <v>#N/A</v>
      </c>
    </row>
    <row r="282" spans="10:12" ht="15" customHeight="1" x14ac:dyDescent="0.3">
      <c r="J282" s="11" t="e">
        <f t="shared" si="1"/>
        <v>#N/A</v>
      </c>
      <c r="K282" t="e">
        <f>VLOOKUP(T02_Selection[[#This Row],[Check]],Table2[#All],1,FALSE)</f>
        <v>#N/A</v>
      </c>
      <c r="L282" t="e">
        <f>VLOOKUP(T02_Selection[[#This Row],[Step'#]],Table2[#All],4,FALSE)</f>
        <v>#N/A</v>
      </c>
    </row>
    <row r="283" spans="10:12" ht="15" customHeight="1" x14ac:dyDescent="0.3">
      <c r="J283" s="11" t="e">
        <f t="shared" si="1"/>
        <v>#N/A</v>
      </c>
      <c r="K283" t="e">
        <f>VLOOKUP(T02_Selection[[#This Row],[Check]],Table2[#All],1,FALSE)</f>
        <v>#N/A</v>
      </c>
      <c r="L283" t="e">
        <f>VLOOKUP(T02_Selection[[#This Row],[Step'#]],Table2[#All],5,FALSE)</f>
        <v>#N/A</v>
      </c>
    </row>
    <row r="284" spans="10:12" ht="15" customHeight="1" x14ac:dyDescent="0.3">
      <c r="J284" s="11" t="e">
        <f t="shared" si="1"/>
        <v>#N/A</v>
      </c>
      <c r="K284" t="e">
        <f>VLOOKUP(T02_Selection[[#This Row],[Check]],Table2[#All],1,FALSE)</f>
        <v>#N/A</v>
      </c>
      <c r="L284" t="e">
        <f>VLOOKUP(T02_Selection[[#This Row],[Step'#]],Table2[#All],6,FALSE)</f>
        <v>#N/A</v>
      </c>
    </row>
    <row r="285" spans="10:12" ht="15" customHeight="1" x14ac:dyDescent="0.3">
      <c r="J285" s="11" t="e">
        <f t="shared" si="1"/>
        <v>#N/A</v>
      </c>
      <c r="K285" t="e">
        <f>VLOOKUP(T02_Selection[[#This Row],[Check]],Table2[#All],1,FALSE)</f>
        <v>#N/A</v>
      </c>
      <c r="L285" t="e">
        <f>VLOOKUP(T02_Selection[[#This Row],[Step'#]],Table2[#All],4,FALSE)</f>
        <v>#N/A</v>
      </c>
    </row>
    <row r="286" spans="10:12" ht="15" customHeight="1" x14ac:dyDescent="0.3">
      <c r="J286" s="11" t="e">
        <f t="shared" si="1"/>
        <v>#N/A</v>
      </c>
      <c r="K286" t="e">
        <f>VLOOKUP(T02_Selection[[#This Row],[Check]],Table2[#All],1,FALSE)</f>
        <v>#N/A</v>
      </c>
      <c r="L286" t="e">
        <f>VLOOKUP(T02_Selection[[#This Row],[Step'#]],Table2[#All],5,FALSE)</f>
        <v>#N/A</v>
      </c>
    </row>
    <row r="287" spans="10:12" ht="15" customHeight="1" x14ac:dyDescent="0.3">
      <c r="J287" s="11" t="e">
        <f t="shared" ref="J287:J302" si="2">J284+1</f>
        <v>#N/A</v>
      </c>
      <c r="K287" t="e">
        <f>VLOOKUP(T02_Selection[[#This Row],[Check]],Table2[#All],1,FALSE)</f>
        <v>#N/A</v>
      </c>
      <c r="L287" t="e">
        <f>VLOOKUP(T02_Selection[[#This Row],[Step'#]],Table2[#All],6,FALSE)</f>
        <v>#N/A</v>
      </c>
    </row>
    <row r="288" spans="10:12" ht="15" customHeight="1" x14ac:dyDescent="0.3">
      <c r="J288" s="11" t="e">
        <f t="shared" si="2"/>
        <v>#N/A</v>
      </c>
      <c r="K288" t="e">
        <f>VLOOKUP(T02_Selection[[#This Row],[Check]],Table2[#All],1,FALSE)</f>
        <v>#N/A</v>
      </c>
      <c r="L288" t="e">
        <f>VLOOKUP(T02_Selection[[#This Row],[Step'#]],Table2[#All],4,FALSE)</f>
        <v>#N/A</v>
      </c>
    </row>
    <row r="289" spans="10:12" ht="15" customHeight="1" x14ac:dyDescent="0.3">
      <c r="J289" s="11" t="e">
        <f t="shared" si="2"/>
        <v>#N/A</v>
      </c>
      <c r="K289" t="e">
        <f>VLOOKUP(T02_Selection[[#This Row],[Check]],Table2[#All],1,FALSE)</f>
        <v>#N/A</v>
      </c>
      <c r="L289" t="e">
        <f>VLOOKUP(T02_Selection[[#This Row],[Step'#]],Table2[#All],5,FALSE)</f>
        <v>#N/A</v>
      </c>
    </row>
    <row r="290" spans="10:12" ht="15" customHeight="1" x14ac:dyDescent="0.3">
      <c r="J290" s="11" t="e">
        <f t="shared" si="2"/>
        <v>#N/A</v>
      </c>
      <c r="K290" t="e">
        <f>VLOOKUP(T02_Selection[[#This Row],[Check]],Table2[#All],1,FALSE)</f>
        <v>#N/A</v>
      </c>
      <c r="L290" t="e">
        <f>VLOOKUP(T02_Selection[[#This Row],[Step'#]],Table2[#All],6,FALSE)</f>
        <v>#N/A</v>
      </c>
    </row>
    <row r="291" spans="10:12" ht="15" customHeight="1" x14ac:dyDescent="0.3">
      <c r="J291" s="11" t="e">
        <f t="shared" si="2"/>
        <v>#N/A</v>
      </c>
      <c r="K291" t="e">
        <f>VLOOKUP(T02_Selection[[#This Row],[Check]],Table2[#All],1,FALSE)</f>
        <v>#N/A</v>
      </c>
      <c r="L291" t="e">
        <f>VLOOKUP(T02_Selection[[#This Row],[Step'#]],Table2[#All],4,FALSE)</f>
        <v>#N/A</v>
      </c>
    </row>
    <row r="292" spans="10:12" ht="15" customHeight="1" x14ac:dyDescent="0.3">
      <c r="J292" s="11" t="e">
        <f t="shared" si="2"/>
        <v>#N/A</v>
      </c>
      <c r="K292" t="e">
        <f>VLOOKUP(T02_Selection[[#This Row],[Check]],Table2[#All],1,FALSE)</f>
        <v>#N/A</v>
      </c>
      <c r="L292" t="e">
        <f>VLOOKUP(T02_Selection[[#This Row],[Step'#]],Table2[#All],5,FALSE)</f>
        <v>#N/A</v>
      </c>
    </row>
    <row r="293" spans="10:12" ht="15" customHeight="1" x14ac:dyDescent="0.3">
      <c r="J293" s="11" t="e">
        <f t="shared" si="2"/>
        <v>#N/A</v>
      </c>
      <c r="K293" t="e">
        <f>VLOOKUP(T02_Selection[[#This Row],[Check]],Table2[#All],1,FALSE)</f>
        <v>#N/A</v>
      </c>
      <c r="L293" t="e">
        <f>VLOOKUP(T02_Selection[[#This Row],[Step'#]],Table2[#All],6,FALSE)</f>
        <v>#N/A</v>
      </c>
    </row>
    <row r="294" spans="10:12" ht="15" customHeight="1" x14ac:dyDescent="0.3">
      <c r="J294" s="11" t="e">
        <f t="shared" si="2"/>
        <v>#N/A</v>
      </c>
      <c r="K294" t="e">
        <f>VLOOKUP(T02_Selection[[#This Row],[Check]],Table2[#All],1,FALSE)</f>
        <v>#N/A</v>
      </c>
      <c r="L294" t="e">
        <f>VLOOKUP(T02_Selection[[#This Row],[Step'#]],Table2[#All],4,FALSE)</f>
        <v>#N/A</v>
      </c>
    </row>
    <row r="295" spans="10:12" ht="15" customHeight="1" x14ac:dyDescent="0.3">
      <c r="J295" s="11" t="e">
        <f t="shared" si="2"/>
        <v>#N/A</v>
      </c>
      <c r="K295" t="e">
        <f>VLOOKUP(T02_Selection[[#This Row],[Check]],Table2[#All],1,FALSE)</f>
        <v>#N/A</v>
      </c>
      <c r="L295" t="e">
        <f>VLOOKUP(T02_Selection[[#This Row],[Step'#]],Table2[#All],5,FALSE)</f>
        <v>#N/A</v>
      </c>
    </row>
    <row r="296" spans="10:12" ht="15" customHeight="1" x14ac:dyDescent="0.3">
      <c r="J296" s="11" t="e">
        <f t="shared" si="2"/>
        <v>#N/A</v>
      </c>
      <c r="K296" t="e">
        <f>VLOOKUP(T02_Selection[[#This Row],[Check]],Table2[#All],1,FALSE)</f>
        <v>#N/A</v>
      </c>
      <c r="L296" t="e">
        <f>VLOOKUP(T02_Selection[[#This Row],[Step'#]],Table2[#All],6,FALSE)</f>
        <v>#N/A</v>
      </c>
    </row>
    <row r="297" spans="10:12" ht="15" customHeight="1" x14ac:dyDescent="0.3">
      <c r="J297" s="11" t="e">
        <f t="shared" si="2"/>
        <v>#N/A</v>
      </c>
      <c r="K297" t="e">
        <f>VLOOKUP(T02_Selection[[#This Row],[Check]],Table2[#All],1,FALSE)</f>
        <v>#N/A</v>
      </c>
      <c r="L297" t="e">
        <f>VLOOKUP(T02_Selection[[#This Row],[Step'#]],Table2[#All],4,FALSE)</f>
        <v>#N/A</v>
      </c>
    </row>
    <row r="298" spans="10:12" ht="15" customHeight="1" x14ac:dyDescent="0.3">
      <c r="J298" s="11" t="e">
        <f t="shared" si="2"/>
        <v>#N/A</v>
      </c>
      <c r="K298" t="e">
        <f>VLOOKUP(T02_Selection[[#This Row],[Check]],Table2[#All],1,FALSE)</f>
        <v>#N/A</v>
      </c>
      <c r="L298" t="e">
        <f>VLOOKUP(T02_Selection[[#This Row],[Step'#]],Table2[#All],5,FALSE)</f>
        <v>#N/A</v>
      </c>
    </row>
    <row r="299" spans="10:12" ht="15" customHeight="1" x14ac:dyDescent="0.3">
      <c r="J299" s="11" t="e">
        <f t="shared" si="2"/>
        <v>#N/A</v>
      </c>
      <c r="K299" t="e">
        <f>VLOOKUP(T02_Selection[[#This Row],[Check]],Table2[#All],1,FALSE)</f>
        <v>#N/A</v>
      </c>
      <c r="L299" t="e">
        <f>VLOOKUP(T02_Selection[[#This Row],[Step'#]],Table2[#All],6,FALSE)</f>
        <v>#N/A</v>
      </c>
    </row>
    <row r="300" spans="10:12" ht="15" customHeight="1" x14ac:dyDescent="0.3">
      <c r="J300" s="11" t="e">
        <f t="shared" si="2"/>
        <v>#N/A</v>
      </c>
      <c r="K300" t="e">
        <f>VLOOKUP(T02_Selection[[#This Row],[Check]],Table2[#All],1,FALSE)</f>
        <v>#N/A</v>
      </c>
      <c r="L300" t="e">
        <f>VLOOKUP(T02_Selection[[#This Row],[Step'#]],Table2[#All],4,FALSE)</f>
        <v>#N/A</v>
      </c>
    </row>
    <row r="301" spans="10:12" ht="15" customHeight="1" x14ac:dyDescent="0.3">
      <c r="J301" s="11" t="e">
        <f t="shared" si="2"/>
        <v>#N/A</v>
      </c>
      <c r="K301" t="e">
        <f>VLOOKUP(T02_Selection[[#This Row],[Check]],Table2[#All],1,FALSE)</f>
        <v>#N/A</v>
      </c>
      <c r="L301" t="e">
        <f>VLOOKUP(T02_Selection[[#This Row],[Step'#]],Table2[#All],5,FALSE)</f>
        <v>#N/A</v>
      </c>
    </row>
    <row r="302" spans="10:12" ht="15" customHeight="1" x14ac:dyDescent="0.3">
      <c r="J302" s="13" t="e">
        <f t="shared" si="2"/>
        <v>#N/A</v>
      </c>
      <c r="K302" t="e">
        <f>VLOOKUP(T02_Selection[[#This Row],[Check]],Table2[#All],1,FALSE)</f>
        <v>#N/A</v>
      </c>
      <c r="L302" t="e">
        <f>VLOOKUP(T02_Selection[[#This Row],[Step'#]],Table2[#All],6,FALSE)</f>
        <v>#N/A</v>
      </c>
    </row>
  </sheetData>
  <sheetProtection algorithmName="SHA-512" hashValue="NY28FEFRedbeSBpYv5O8dJkl3Yoa6rouTM/ISUHCaIdHMVwPJ1oTZviNiIgFSthuaaX8VlNZZ5EgQN8cS3z9Ug==" saltValue="7MATy1zBBEyEurxehrt7Ww==" spinCount="100000" sheet="1" objects="1" scenarios="1" deleteColumns="0" deleteRows="0"/>
  <pageMargins left="0.7" right="0.7" top="0.75" bottom="0.75" header="0.3" footer="0.3"/>
  <pageSetup orientation="portrait" r:id="rId1"/>
  <customProperties>
    <customPr name="FPMExcelClientCellBasedFunctionStatus" r:id="rId2"/>
    <customPr name="IbpWorksheetKeyString_GUID" r:id="rId3"/>
  </customProperties>
  <tableParts count="2">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76714-A4FE-4DFD-8EAF-FB68735668DD}">
  <sheetPr codeName="Sheet6"/>
  <dimension ref="A1:L452"/>
  <sheetViews>
    <sheetView showGridLines="0" topLeftCell="A101" workbookViewId="0">
      <selection activeCell="A102" sqref="A102:F152"/>
    </sheetView>
  </sheetViews>
  <sheetFormatPr defaultRowHeight="14.4" x14ac:dyDescent="0.3"/>
  <cols>
    <col min="2" max="2" width="12.5546875" customWidth="1"/>
    <col min="3" max="3" width="10.109375" customWidth="1"/>
    <col min="4" max="4" width="10.6640625" customWidth="1"/>
    <col min="5" max="5" width="14.5546875" customWidth="1"/>
    <col min="10" max="12" width="0" hidden="1" customWidth="1"/>
  </cols>
  <sheetData>
    <row r="1" ht="15" hidden="1" customHeight="1" x14ac:dyDescent="0.3"/>
    <row r="2" ht="15" hidden="1" customHeight="1" x14ac:dyDescent="0.3"/>
    <row r="3" ht="15" hidden="1" customHeight="1" x14ac:dyDescent="0.3"/>
    <row r="4" ht="15" hidden="1" customHeight="1" x14ac:dyDescent="0.3"/>
    <row r="5" ht="15" hidden="1" customHeight="1" x14ac:dyDescent="0.3"/>
    <row r="6" ht="15" hidden="1" customHeight="1" x14ac:dyDescent="0.3"/>
    <row r="7" ht="15" hidden="1" customHeight="1" x14ac:dyDescent="0.3"/>
    <row r="8" ht="15" hidden="1" customHeight="1" x14ac:dyDescent="0.3"/>
    <row r="9" ht="15" hidden="1" customHeight="1" x14ac:dyDescent="0.3"/>
    <row r="10" ht="15" hidden="1" customHeight="1" x14ac:dyDescent="0.3"/>
    <row r="11" ht="15" hidden="1" customHeight="1" x14ac:dyDescent="0.3"/>
    <row r="12" ht="15" hidden="1" customHeight="1" x14ac:dyDescent="0.3"/>
    <row r="13" ht="15" hidden="1" customHeight="1" x14ac:dyDescent="0.3"/>
    <row r="14" ht="15" hidden="1" customHeight="1" x14ac:dyDescent="0.3"/>
    <row r="15" ht="15" hidden="1" customHeight="1" x14ac:dyDescent="0.3"/>
    <row r="16" ht="15" hidden="1" customHeight="1" x14ac:dyDescent="0.3"/>
    <row r="17" ht="15" hidden="1" customHeight="1" x14ac:dyDescent="0.3"/>
    <row r="18" ht="15" hidden="1" customHeight="1" x14ac:dyDescent="0.3"/>
    <row r="19" ht="15" hidden="1" customHeight="1" x14ac:dyDescent="0.3"/>
    <row r="20" ht="15" hidden="1" customHeight="1" x14ac:dyDescent="0.3"/>
    <row r="21" ht="15" hidden="1" customHeight="1" x14ac:dyDescent="0.3"/>
    <row r="22" ht="15" hidden="1" customHeight="1" x14ac:dyDescent="0.3"/>
    <row r="23" ht="15" hidden="1" customHeight="1" x14ac:dyDescent="0.3"/>
    <row r="24" ht="15" hidden="1" customHeight="1" x14ac:dyDescent="0.3"/>
    <row r="25" ht="15" hidden="1" customHeight="1" x14ac:dyDescent="0.3"/>
    <row r="26" ht="15" hidden="1" customHeight="1" x14ac:dyDescent="0.3"/>
    <row r="27" ht="15" hidden="1" customHeight="1" x14ac:dyDescent="0.3"/>
    <row r="28" ht="15" hidden="1" customHeight="1" x14ac:dyDescent="0.3"/>
    <row r="29" ht="15" hidden="1" customHeight="1" x14ac:dyDescent="0.3"/>
    <row r="30" ht="15" hidden="1" customHeight="1" x14ac:dyDescent="0.3"/>
    <row r="31" ht="15" hidden="1" customHeight="1" x14ac:dyDescent="0.3"/>
    <row r="32" ht="15" hidden="1" customHeight="1" x14ac:dyDescent="0.3"/>
    <row r="33" ht="15" hidden="1" customHeight="1" x14ac:dyDescent="0.3"/>
    <row r="34" ht="15" hidden="1" customHeight="1" x14ac:dyDescent="0.3"/>
    <row r="35" ht="15" hidden="1" customHeight="1" x14ac:dyDescent="0.3"/>
    <row r="36" ht="15" hidden="1" customHeight="1" x14ac:dyDescent="0.3"/>
    <row r="37" ht="15" hidden="1" customHeight="1" x14ac:dyDescent="0.3"/>
    <row r="38" ht="15" hidden="1" customHeight="1" x14ac:dyDescent="0.3"/>
    <row r="39" ht="15" hidden="1" customHeight="1" x14ac:dyDescent="0.3"/>
    <row r="40" ht="15" hidden="1" customHeight="1" x14ac:dyDescent="0.3"/>
    <row r="41" ht="15" hidden="1" customHeight="1" x14ac:dyDescent="0.3"/>
    <row r="42" ht="15" hidden="1" customHeight="1" x14ac:dyDescent="0.3"/>
    <row r="43" ht="15" hidden="1" customHeight="1" x14ac:dyDescent="0.3"/>
    <row r="44" ht="15" hidden="1" customHeight="1" x14ac:dyDescent="0.3"/>
    <row r="45" ht="15" hidden="1" customHeight="1" x14ac:dyDescent="0.3"/>
    <row r="46" ht="15" hidden="1" customHeight="1" x14ac:dyDescent="0.3"/>
    <row r="47" ht="15" hidden="1" customHeight="1" x14ac:dyDescent="0.3"/>
    <row r="48" ht="15" hidden="1" customHeight="1" x14ac:dyDescent="0.3"/>
    <row r="49" ht="15" hidden="1" customHeight="1" x14ac:dyDescent="0.3"/>
    <row r="50" ht="15" hidden="1" customHeight="1" x14ac:dyDescent="0.3"/>
    <row r="51" ht="15" hidden="1" customHeight="1" x14ac:dyDescent="0.3"/>
    <row r="52" ht="15" hidden="1" customHeight="1" x14ac:dyDescent="0.3"/>
    <row r="53" ht="15" hidden="1" customHeight="1" x14ac:dyDescent="0.3"/>
    <row r="54" ht="15" hidden="1" customHeight="1" x14ac:dyDescent="0.3"/>
    <row r="55" ht="15" hidden="1" customHeight="1" x14ac:dyDescent="0.3"/>
    <row r="56" ht="15" hidden="1" customHeight="1" x14ac:dyDescent="0.3"/>
    <row r="57" ht="15" hidden="1" customHeight="1" x14ac:dyDescent="0.3"/>
    <row r="58" ht="15" hidden="1" customHeight="1" x14ac:dyDescent="0.3"/>
    <row r="59" ht="15" hidden="1" customHeight="1" x14ac:dyDescent="0.3"/>
    <row r="60" ht="15" hidden="1" customHeight="1" x14ac:dyDescent="0.3"/>
    <row r="61" ht="15" hidden="1" customHeight="1" x14ac:dyDescent="0.3"/>
    <row r="62" ht="15" hidden="1" customHeight="1" x14ac:dyDescent="0.3"/>
    <row r="63" ht="15" hidden="1" customHeight="1" x14ac:dyDescent="0.3"/>
    <row r="64" ht="15" hidden="1" customHeight="1" x14ac:dyDescent="0.3"/>
    <row r="65" ht="15" hidden="1" customHeight="1" x14ac:dyDescent="0.3"/>
    <row r="66" ht="15" hidden="1" customHeight="1" x14ac:dyDescent="0.3"/>
    <row r="67" ht="15" hidden="1" customHeight="1" x14ac:dyDescent="0.3"/>
    <row r="68" ht="15" hidden="1" customHeight="1" x14ac:dyDescent="0.3"/>
    <row r="69" ht="15" hidden="1" customHeight="1" x14ac:dyDescent="0.3"/>
    <row r="70" ht="15" hidden="1" customHeight="1" x14ac:dyDescent="0.3"/>
    <row r="71" ht="15" hidden="1" customHeight="1" x14ac:dyDescent="0.3"/>
    <row r="72" ht="15" hidden="1" customHeight="1" x14ac:dyDescent="0.3"/>
    <row r="73" ht="15" hidden="1" customHeight="1" x14ac:dyDescent="0.3"/>
    <row r="74" ht="15" hidden="1" customHeight="1" x14ac:dyDescent="0.3"/>
    <row r="75" ht="15" hidden="1" customHeight="1" x14ac:dyDescent="0.3"/>
    <row r="76" ht="15" hidden="1" customHeight="1" x14ac:dyDescent="0.3"/>
    <row r="77" ht="15" hidden="1" customHeight="1" x14ac:dyDescent="0.3"/>
    <row r="78" ht="15" hidden="1" customHeight="1" x14ac:dyDescent="0.3"/>
    <row r="79" ht="15" hidden="1" customHeight="1" x14ac:dyDescent="0.3"/>
    <row r="80" ht="15" hidden="1" customHeight="1" x14ac:dyDescent="0.3"/>
    <row r="81" ht="15" hidden="1" customHeight="1" x14ac:dyDescent="0.3"/>
    <row r="82" ht="15" hidden="1" customHeight="1" x14ac:dyDescent="0.3"/>
    <row r="83" ht="15" hidden="1" customHeight="1" x14ac:dyDescent="0.3"/>
    <row r="84" ht="15" hidden="1" customHeight="1" x14ac:dyDescent="0.3"/>
    <row r="85" ht="15" hidden="1" customHeight="1" x14ac:dyDescent="0.3"/>
    <row r="86" ht="15" hidden="1" customHeight="1" x14ac:dyDescent="0.3"/>
    <row r="87" ht="15" hidden="1" customHeight="1" x14ac:dyDescent="0.3"/>
    <row r="88" ht="15" hidden="1" customHeight="1" x14ac:dyDescent="0.3"/>
    <row r="89" ht="15" hidden="1" customHeight="1" x14ac:dyDescent="0.3"/>
    <row r="90" ht="15" hidden="1" customHeight="1" x14ac:dyDescent="0.3"/>
    <row r="91" ht="15" hidden="1" customHeight="1" x14ac:dyDescent="0.3"/>
    <row r="92" ht="15" hidden="1" customHeight="1" x14ac:dyDescent="0.3"/>
    <row r="93" ht="15" hidden="1" customHeight="1" x14ac:dyDescent="0.3"/>
    <row r="94" ht="15" hidden="1" customHeight="1" x14ac:dyDescent="0.3"/>
    <row r="95" ht="15" hidden="1" customHeight="1" x14ac:dyDescent="0.3"/>
    <row r="96" ht="15" hidden="1" customHeight="1" x14ac:dyDescent="0.3"/>
    <row r="97" spans="1:8" ht="15" hidden="1" customHeight="1" x14ac:dyDescent="0.3"/>
    <row r="98" spans="1:8" ht="15" hidden="1" customHeight="1" x14ac:dyDescent="0.3"/>
    <row r="99" spans="1:8" ht="15" hidden="1" customHeight="1" x14ac:dyDescent="0.3"/>
    <row r="100" spans="1:8" ht="15" hidden="1" customHeight="1" x14ac:dyDescent="0.3"/>
    <row r="101" spans="1:8" ht="15" customHeight="1" x14ac:dyDescent="0.3">
      <c r="A101" s="59" t="s">
        <v>68</v>
      </c>
      <c r="H101" s="12" t="s">
        <v>92</v>
      </c>
    </row>
    <row r="102" spans="1:8" x14ac:dyDescent="0.3">
      <c r="A102" s="65" t="s">
        <v>28</v>
      </c>
      <c r="B102" s="60" t="s">
        <v>96</v>
      </c>
      <c r="C102" s="60" t="s">
        <v>97</v>
      </c>
      <c r="D102" s="60" t="s">
        <v>90</v>
      </c>
      <c r="E102" s="60" t="s">
        <v>76</v>
      </c>
      <c r="F102" s="60" t="s">
        <v>75</v>
      </c>
      <c r="H102" s="12" t="s">
        <v>93</v>
      </c>
    </row>
    <row r="103" spans="1:8" x14ac:dyDescent="0.3">
      <c r="A103" s="66" t="e">
        <v>#N/A</v>
      </c>
      <c r="B103" s="67"/>
      <c r="C103" s="67"/>
      <c r="D103" s="60"/>
      <c r="E103" s="60"/>
      <c r="F103" s="60"/>
    </row>
    <row r="104" spans="1:8" x14ac:dyDescent="0.3">
      <c r="A104" s="66" t="e">
        <v>#N/A</v>
      </c>
      <c r="B104" s="67"/>
      <c r="C104" s="67"/>
      <c r="D104" s="60"/>
      <c r="E104" s="60"/>
      <c r="F104" s="60"/>
    </row>
    <row r="105" spans="1:8" ht="15" customHeight="1" x14ac:dyDescent="0.3">
      <c r="A105" s="66" t="e">
        <v>#N/A</v>
      </c>
      <c r="B105" s="67"/>
      <c r="C105" s="67"/>
      <c r="D105" s="60"/>
      <c r="E105" s="60"/>
      <c r="F105" s="60"/>
    </row>
    <row r="106" spans="1:8" ht="15" customHeight="1" x14ac:dyDescent="0.3">
      <c r="A106" s="66" t="e">
        <v>#N/A</v>
      </c>
      <c r="B106" s="67"/>
      <c r="C106" s="67"/>
      <c r="D106" s="60"/>
      <c r="E106" s="60"/>
      <c r="F106" s="60"/>
    </row>
    <row r="107" spans="1:8" ht="15" customHeight="1" x14ac:dyDescent="0.3">
      <c r="A107" s="66" t="e">
        <v>#N/A</v>
      </c>
      <c r="B107" s="67"/>
      <c r="C107" s="67"/>
      <c r="D107" s="60"/>
      <c r="E107" s="60"/>
      <c r="F107" s="60"/>
    </row>
    <row r="108" spans="1:8" ht="15" customHeight="1" x14ac:dyDescent="0.3">
      <c r="A108" s="66" t="e">
        <v>#N/A</v>
      </c>
      <c r="B108" s="67"/>
      <c r="C108" s="67"/>
      <c r="D108" s="60"/>
      <c r="E108" s="60"/>
      <c r="F108" s="60"/>
    </row>
    <row r="109" spans="1:8" ht="15" customHeight="1" x14ac:dyDescent="0.3">
      <c r="A109" s="66" t="e">
        <v>#N/A</v>
      </c>
      <c r="B109" s="67"/>
      <c r="C109" s="67"/>
      <c r="D109" s="60"/>
      <c r="E109" s="60"/>
      <c r="F109" s="60"/>
    </row>
    <row r="110" spans="1:8" ht="15" customHeight="1" x14ac:dyDescent="0.3">
      <c r="A110" s="66" t="e">
        <v>#N/A</v>
      </c>
      <c r="B110" s="67"/>
      <c r="C110" s="67"/>
      <c r="D110" s="60"/>
      <c r="E110" s="60"/>
      <c r="F110" s="60"/>
    </row>
    <row r="111" spans="1:8" x14ac:dyDescent="0.3">
      <c r="A111" s="66" t="e">
        <v>#N/A</v>
      </c>
      <c r="B111" s="67"/>
      <c r="C111" s="67"/>
      <c r="D111" s="60"/>
      <c r="E111" s="60"/>
      <c r="F111" s="60"/>
    </row>
    <row r="112" spans="1:8" x14ac:dyDescent="0.3">
      <c r="A112" s="66" t="e">
        <v>#N/A</v>
      </c>
      <c r="B112" s="67"/>
      <c r="C112" s="67"/>
      <c r="D112" s="60"/>
      <c r="E112" s="60"/>
      <c r="F112" s="60"/>
    </row>
    <row r="113" spans="1:6" x14ac:dyDescent="0.3">
      <c r="A113" s="66" t="e">
        <v>#N/A</v>
      </c>
      <c r="B113" s="67"/>
      <c r="C113" s="67"/>
      <c r="D113" s="60"/>
      <c r="E113" s="60"/>
      <c r="F113" s="60"/>
    </row>
    <row r="114" spans="1:6" x14ac:dyDescent="0.3">
      <c r="A114" s="66" t="e">
        <v>#N/A</v>
      </c>
      <c r="B114" s="67"/>
      <c r="C114" s="67"/>
      <c r="D114" s="60"/>
      <c r="E114" s="60"/>
      <c r="F114" s="60"/>
    </row>
    <row r="115" spans="1:6" x14ac:dyDescent="0.3">
      <c r="A115" s="66" t="e">
        <v>#N/A</v>
      </c>
      <c r="B115" s="67"/>
      <c r="C115" s="67"/>
      <c r="D115" s="60"/>
      <c r="E115" s="60"/>
      <c r="F115" s="60"/>
    </row>
    <row r="116" spans="1:6" x14ac:dyDescent="0.3">
      <c r="A116" s="66" t="e">
        <v>#N/A</v>
      </c>
      <c r="B116" s="67"/>
      <c r="C116" s="67"/>
      <c r="D116" s="60"/>
      <c r="E116" s="60"/>
      <c r="F116" s="60"/>
    </row>
    <row r="117" spans="1:6" x14ac:dyDescent="0.3">
      <c r="A117" s="66" t="e">
        <v>#N/A</v>
      </c>
      <c r="B117" s="67"/>
      <c r="C117" s="67"/>
      <c r="D117" s="60"/>
      <c r="E117" s="60"/>
      <c r="F117" s="60"/>
    </row>
    <row r="118" spans="1:6" x14ac:dyDescent="0.3">
      <c r="A118" s="66" t="e">
        <v>#N/A</v>
      </c>
      <c r="B118" s="67"/>
      <c r="C118" s="67"/>
      <c r="D118" s="60"/>
      <c r="E118" s="60"/>
      <c r="F118" s="60"/>
    </row>
    <row r="119" spans="1:6" x14ac:dyDescent="0.3">
      <c r="A119" s="66" t="e">
        <v>#N/A</v>
      </c>
      <c r="B119" s="67"/>
      <c r="C119" s="67"/>
      <c r="D119" s="60"/>
      <c r="E119" s="60"/>
      <c r="F119" s="60"/>
    </row>
    <row r="120" spans="1:6" x14ac:dyDescent="0.3">
      <c r="A120" s="66" t="e">
        <v>#N/A</v>
      </c>
      <c r="B120" s="67"/>
      <c r="C120" s="67"/>
      <c r="D120" s="60"/>
      <c r="E120" s="60"/>
      <c r="F120" s="60"/>
    </row>
    <row r="121" spans="1:6" x14ac:dyDescent="0.3">
      <c r="A121" s="66" t="e">
        <v>#N/A</v>
      </c>
      <c r="B121" s="67"/>
      <c r="C121" s="67"/>
      <c r="D121" s="60"/>
      <c r="E121" s="60"/>
      <c r="F121" s="60"/>
    </row>
    <row r="122" spans="1:6" x14ac:dyDescent="0.3">
      <c r="A122" s="66" t="e">
        <v>#N/A</v>
      </c>
      <c r="B122" s="67"/>
      <c r="C122" s="67"/>
      <c r="D122" s="60"/>
      <c r="E122" s="60"/>
      <c r="F122" s="60"/>
    </row>
    <row r="123" spans="1:6" x14ac:dyDescent="0.3">
      <c r="A123" s="66" t="e">
        <v>#N/A</v>
      </c>
      <c r="B123" s="67"/>
      <c r="C123" s="67"/>
      <c r="D123" s="60"/>
      <c r="E123" s="60"/>
      <c r="F123" s="60"/>
    </row>
    <row r="124" spans="1:6" x14ac:dyDescent="0.3">
      <c r="A124" s="66" t="e">
        <v>#N/A</v>
      </c>
      <c r="B124" s="67"/>
      <c r="C124" s="67"/>
      <c r="D124" s="60"/>
      <c r="E124" s="60"/>
      <c r="F124" s="60"/>
    </row>
    <row r="125" spans="1:6" x14ac:dyDescent="0.3">
      <c r="A125" s="66" t="e">
        <v>#N/A</v>
      </c>
      <c r="B125" s="67"/>
      <c r="C125" s="67"/>
      <c r="D125" s="60"/>
      <c r="E125" s="60"/>
      <c r="F125" s="60"/>
    </row>
    <row r="126" spans="1:6" x14ac:dyDescent="0.3">
      <c r="A126" s="66" t="e">
        <v>#N/A</v>
      </c>
      <c r="B126" s="67"/>
      <c r="C126" s="67"/>
      <c r="D126" s="60"/>
      <c r="E126" s="60"/>
      <c r="F126" s="60"/>
    </row>
    <row r="127" spans="1:6" x14ac:dyDescent="0.3">
      <c r="A127" s="66" t="e">
        <v>#N/A</v>
      </c>
      <c r="B127" s="67"/>
      <c r="C127" s="67"/>
      <c r="D127" s="60"/>
      <c r="E127" s="60"/>
      <c r="F127" s="60"/>
    </row>
    <row r="128" spans="1:6" x14ac:dyDescent="0.3">
      <c r="A128" s="66" t="e">
        <v>#N/A</v>
      </c>
      <c r="B128" s="67"/>
      <c r="C128" s="67"/>
      <c r="D128" s="60"/>
      <c r="E128" s="60"/>
      <c r="F128" s="60"/>
    </row>
    <row r="129" spans="1:6" x14ac:dyDescent="0.3">
      <c r="A129" s="66" t="e">
        <v>#N/A</v>
      </c>
      <c r="B129" s="67"/>
      <c r="C129" s="67"/>
      <c r="D129" s="60"/>
      <c r="E129" s="60"/>
      <c r="F129" s="60"/>
    </row>
    <row r="130" spans="1:6" x14ac:dyDescent="0.3">
      <c r="A130" s="66" t="e">
        <v>#N/A</v>
      </c>
      <c r="B130" s="67"/>
      <c r="C130" s="67"/>
      <c r="D130" s="60"/>
      <c r="E130" s="60"/>
      <c r="F130" s="60"/>
    </row>
    <row r="131" spans="1:6" x14ac:dyDescent="0.3">
      <c r="A131" s="66" t="e">
        <v>#N/A</v>
      </c>
      <c r="B131" s="67"/>
      <c r="C131" s="67"/>
      <c r="D131" s="60"/>
      <c r="E131" s="60"/>
      <c r="F131" s="60"/>
    </row>
    <row r="132" spans="1:6" x14ac:dyDescent="0.3">
      <c r="A132" s="66" t="e">
        <v>#N/A</v>
      </c>
      <c r="B132" s="67"/>
      <c r="C132" s="67"/>
      <c r="D132" s="60"/>
      <c r="E132" s="60"/>
      <c r="F132" s="60"/>
    </row>
    <row r="133" spans="1:6" x14ac:dyDescent="0.3">
      <c r="A133" s="66" t="e">
        <v>#N/A</v>
      </c>
      <c r="B133" s="67"/>
      <c r="C133" s="67"/>
      <c r="D133" s="60"/>
      <c r="E133" s="60"/>
      <c r="F133" s="60"/>
    </row>
    <row r="134" spans="1:6" x14ac:dyDescent="0.3">
      <c r="A134" s="66" t="e">
        <v>#N/A</v>
      </c>
      <c r="B134" s="67"/>
      <c r="C134" s="67"/>
      <c r="D134" s="60"/>
      <c r="E134" s="60"/>
      <c r="F134" s="60"/>
    </row>
    <row r="135" spans="1:6" x14ac:dyDescent="0.3">
      <c r="A135" s="66" t="e">
        <v>#N/A</v>
      </c>
      <c r="B135" s="67"/>
      <c r="C135" s="67"/>
      <c r="D135" s="60"/>
      <c r="E135" s="60"/>
      <c r="F135" s="60"/>
    </row>
    <row r="136" spans="1:6" x14ac:dyDescent="0.3">
      <c r="A136" s="66" t="e">
        <v>#N/A</v>
      </c>
      <c r="B136" s="67"/>
      <c r="C136" s="67"/>
      <c r="D136" s="60"/>
      <c r="E136" s="60"/>
      <c r="F136" s="60"/>
    </row>
    <row r="137" spans="1:6" x14ac:dyDescent="0.3">
      <c r="A137" s="66" t="e">
        <v>#N/A</v>
      </c>
      <c r="B137" s="67"/>
      <c r="C137" s="67"/>
      <c r="D137" s="60"/>
      <c r="E137" s="60"/>
      <c r="F137" s="60"/>
    </row>
    <row r="138" spans="1:6" x14ac:dyDescent="0.3">
      <c r="A138" s="66" t="e">
        <v>#N/A</v>
      </c>
      <c r="B138" s="67"/>
      <c r="C138" s="67"/>
      <c r="D138" s="60"/>
      <c r="E138" s="60"/>
      <c r="F138" s="60"/>
    </row>
    <row r="139" spans="1:6" x14ac:dyDescent="0.3">
      <c r="A139" s="66" t="e">
        <v>#N/A</v>
      </c>
      <c r="B139" s="67"/>
      <c r="C139" s="67"/>
      <c r="D139" s="60"/>
      <c r="E139" s="60"/>
      <c r="F139" s="60"/>
    </row>
    <row r="140" spans="1:6" x14ac:dyDescent="0.3">
      <c r="A140" s="66" t="e">
        <v>#N/A</v>
      </c>
      <c r="B140" s="67"/>
      <c r="C140" s="67"/>
      <c r="D140" s="60"/>
      <c r="E140" s="60"/>
      <c r="F140" s="60"/>
    </row>
    <row r="141" spans="1:6" x14ac:dyDescent="0.3">
      <c r="A141" s="66" t="e">
        <v>#N/A</v>
      </c>
      <c r="B141" s="67"/>
      <c r="C141" s="67"/>
      <c r="D141" s="60"/>
      <c r="E141" s="60"/>
      <c r="F141" s="60"/>
    </row>
    <row r="142" spans="1:6" x14ac:dyDescent="0.3">
      <c r="A142" s="66" t="e">
        <v>#N/A</v>
      </c>
      <c r="B142" s="67"/>
      <c r="C142" s="67"/>
      <c r="D142" s="60"/>
      <c r="E142" s="60"/>
      <c r="F142" s="60"/>
    </row>
    <row r="143" spans="1:6" x14ac:dyDescent="0.3">
      <c r="A143" s="66" t="e">
        <v>#N/A</v>
      </c>
      <c r="B143" s="67"/>
      <c r="C143" s="67"/>
      <c r="D143" s="60"/>
      <c r="E143" s="60"/>
      <c r="F143" s="60"/>
    </row>
    <row r="144" spans="1:6" x14ac:dyDescent="0.3">
      <c r="A144" s="66" t="e">
        <v>#N/A</v>
      </c>
      <c r="B144" s="67"/>
      <c r="C144" s="67"/>
      <c r="D144" s="60"/>
      <c r="E144" s="60"/>
      <c r="F144" s="60"/>
    </row>
    <row r="145" spans="1:6" x14ac:dyDescent="0.3">
      <c r="A145" s="66" t="e">
        <v>#N/A</v>
      </c>
      <c r="B145" s="67"/>
      <c r="C145" s="67"/>
      <c r="D145" s="60"/>
      <c r="E145" s="60"/>
      <c r="F145" s="60"/>
    </row>
    <row r="146" spans="1:6" x14ac:dyDescent="0.3">
      <c r="A146" s="66" t="e">
        <v>#N/A</v>
      </c>
      <c r="B146" s="67"/>
      <c r="C146" s="67"/>
      <c r="D146" s="60"/>
      <c r="E146" s="60"/>
      <c r="F146" s="60"/>
    </row>
    <row r="147" spans="1:6" x14ac:dyDescent="0.3">
      <c r="A147" s="66" t="e">
        <v>#N/A</v>
      </c>
      <c r="B147" s="67"/>
      <c r="C147" s="67"/>
      <c r="D147" s="60"/>
      <c r="E147" s="60"/>
      <c r="F147" s="60"/>
    </row>
    <row r="148" spans="1:6" x14ac:dyDescent="0.3">
      <c r="A148" s="66" t="e">
        <v>#N/A</v>
      </c>
      <c r="B148" s="67"/>
      <c r="C148" s="67"/>
      <c r="D148" s="60"/>
      <c r="E148" s="60"/>
      <c r="F148" s="60"/>
    </row>
    <row r="149" spans="1:6" x14ac:dyDescent="0.3">
      <c r="A149" s="66" t="e">
        <v>#N/A</v>
      </c>
      <c r="B149" s="67"/>
      <c r="C149" s="67"/>
      <c r="D149" s="60"/>
      <c r="E149" s="60"/>
      <c r="F149" s="60"/>
    </row>
    <row r="150" spans="1:6" x14ac:dyDescent="0.3">
      <c r="A150" s="66" t="e">
        <v>#N/A</v>
      </c>
      <c r="B150" s="67"/>
      <c r="C150" s="67"/>
      <c r="D150" s="60"/>
      <c r="E150" s="60"/>
      <c r="F150" s="60"/>
    </row>
    <row r="151" spans="1:6" x14ac:dyDescent="0.3">
      <c r="A151" s="66" t="e">
        <v>#N/A</v>
      </c>
      <c r="B151" s="67"/>
      <c r="C151" s="67"/>
      <c r="D151" s="60"/>
      <c r="E151" s="60"/>
      <c r="F151" s="60"/>
    </row>
    <row r="152" spans="1:6" x14ac:dyDescent="0.3">
      <c r="A152" s="66" t="e">
        <v>#N/A</v>
      </c>
      <c r="B152" s="67"/>
      <c r="C152" s="67"/>
      <c r="D152" s="60"/>
      <c r="E152" s="60"/>
      <c r="F152" s="60"/>
    </row>
    <row r="302" spans="10:12" ht="15" customHeight="1" x14ac:dyDescent="0.3">
      <c r="J302" t="s">
        <v>91</v>
      </c>
      <c r="K302" t="s">
        <v>72</v>
      </c>
      <c r="L302" t="s">
        <v>65</v>
      </c>
    </row>
    <row r="303" spans="10:12" ht="15" customHeight="1" x14ac:dyDescent="0.3">
      <c r="J303" s="11" t="e">
        <f>A103</f>
        <v>#N/A</v>
      </c>
      <c r="K303" t="e">
        <f>VLOOKUP(T03_Selection[[#This Row],[Check]],Table3[#All],1,FALSE)</f>
        <v>#N/A</v>
      </c>
      <c r="L303" t="e">
        <f>VLOOKUP(T03_Selection[[#This Row],[Step'#]],Table3[#All],4,FALSE)</f>
        <v>#N/A</v>
      </c>
    </row>
    <row r="304" spans="10:12" ht="15" customHeight="1" x14ac:dyDescent="0.3">
      <c r="J304" s="11" t="e">
        <f>J303</f>
        <v>#N/A</v>
      </c>
      <c r="K304" t="e">
        <f>VLOOKUP(T03_Selection[[#This Row],[Check]],Table3[#All],1,FALSE)</f>
        <v>#N/A</v>
      </c>
      <c r="L304" t="e">
        <f>VLOOKUP(T03_Selection[[#This Row],[Step'#]],Table3[#All],5,FALSE)</f>
        <v>#N/A</v>
      </c>
    </row>
    <row r="305" spans="10:12" ht="15" customHeight="1" x14ac:dyDescent="0.3">
      <c r="J305" s="11" t="e">
        <f>J303</f>
        <v>#N/A</v>
      </c>
      <c r="K305" t="e">
        <f>VLOOKUP(T03_Selection[[#This Row],[Check]],Table3[#All],1,FALSE)</f>
        <v>#N/A</v>
      </c>
      <c r="L305" t="e">
        <f>VLOOKUP(T03_Selection[[#This Row],[Step'#]],Table3[#All],6,FALSE)</f>
        <v>#N/A</v>
      </c>
    </row>
    <row r="306" spans="10:12" ht="15" customHeight="1" x14ac:dyDescent="0.3">
      <c r="J306" s="11" t="e">
        <f>J303+1</f>
        <v>#N/A</v>
      </c>
      <c r="K306" t="e">
        <f>VLOOKUP(T03_Selection[[#This Row],[Check]],Table3[#All],1,FALSE)</f>
        <v>#N/A</v>
      </c>
      <c r="L306" t="e">
        <f>VLOOKUP(T03_Selection[[#This Row],[Step'#]],Table3[#All],4,FALSE)</f>
        <v>#N/A</v>
      </c>
    </row>
    <row r="307" spans="10:12" ht="15" customHeight="1" x14ac:dyDescent="0.3">
      <c r="J307" s="11" t="e">
        <f>J304+1</f>
        <v>#N/A</v>
      </c>
      <c r="K307" t="e">
        <f>VLOOKUP(T03_Selection[[#This Row],[Check]],Table3[#All],1,FALSE)</f>
        <v>#N/A</v>
      </c>
      <c r="L307" t="e">
        <f>VLOOKUP(T03_Selection[[#This Row],[Step'#]],Table3[#All],5,FALSE)</f>
        <v>#N/A</v>
      </c>
    </row>
    <row r="308" spans="10:12" ht="15" customHeight="1" x14ac:dyDescent="0.3">
      <c r="J308" s="11" t="e">
        <f>J305+1</f>
        <v>#N/A</v>
      </c>
      <c r="K308" t="e">
        <f>VLOOKUP(T03_Selection[[#This Row],[Check]],Table3[#All],1,FALSE)</f>
        <v>#N/A</v>
      </c>
      <c r="L308" t="e">
        <f>VLOOKUP(T03_Selection[[#This Row],[Step'#]],Table3[#All],6,FALSE)</f>
        <v>#N/A</v>
      </c>
    </row>
    <row r="309" spans="10:12" ht="15" customHeight="1" x14ac:dyDescent="0.3">
      <c r="J309" s="11" t="e">
        <f t="shared" ref="J309:J372" si="0">J306+1</f>
        <v>#N/A</v>
      </c>
      <c r="K309" t="e">
        <f>VLOOKUP(T03_Selection[[#This Row],[Check]],Table3[#All],1,FALSE)</f>
        <v>#N/A</v>
      </c>
      <c r="L309" t="e">
        <f>VLOOKUP(T03_Selection[[#This Row],[Step'#]],Table3[#All],4,FALSE)</f>
        <v>#N/A</v>
      </c>
    </row>
    <row r="310" spans="10:12" ht="15" customHeight="1" x14ac:dyDescent="0.3">
      <c r="J310" s="11" t="e">
        <f t="shared" si="0"/>
        <v>#N/A</v>
      </c>
      <c r="K310" t="e">
        <f>VLOOKUP(T03_Selection[[#This Row],[Check]],Table3[#All],1,FALSE)</f>
        <v>#N/A</v>
      </c>
      <c r="L310" t="e">
        <f>VLOOKUP(T03_Selection[[#This Row],[Step'#]],Table3[#All],5,FALSE)</f>
        <v>#N/A</v>
      </c>
    </row>
    <row r="311" spans="10:12" ht="15" customHeight="1" x14ac:dyDescent="0.3">
      <c r="J311" s="11" t="e">
        <f t="shared" si="0"/>
        <v>#N/A</v>
      </c>
      <c r="K311" t="e">
        <f>VLOOKUP(T03_Selection[[#This Row],[Check]],Table3[#All],1,FALSE)</f>
        <v>#N/A</v>
      </c>
      <c r="L311" t="e">
        <f>VLOOKUP(T03_Selection[[#This Row],[Step'#]],Table3[#All],6,FALSE)</f>
        <v>#N/A</v>
      </c>
    </row>
    <row r="312" spans="10:12" ht="15" customHeight="1" x14ac:dyDescent="0.3">
      <c r="J312" s="11" t="e">
        <f t="shared" si="0"/>
        <v>#N/A</v>
      </c>
      <c r="K312" t="e">
        <f>VLOOKUP(T03_Selection[[#This Row],[Check]],Table3[#All],1,FALSE)</f>
        <v>#N/A</v>
      </c>
      <c r="L312" t="e">
        <f>VLOOKUP(T03_Selection[[#This Row],[Step'#]],Table3[#All],4,FALSE)</f>
        <v>#N/A</v>
      </c>
    </row>
    <row r="313" spans="10:12" ht="15" customHeight="1" x14ac:dyDescent="0.3">
      <c r="J313" s="11" t="e">
        <f t="shared" si="0"/>
        <v>#N/A</v>
      </c>
      <c r="K313" t="e">
        <f>VLOOKUP(T03_Selection[[#This Row],[Check]],Table3[#All],1,FALSE)</f>
        <v>#N/A</v>
      </c>
      <c r="L313" t="e">
        <f>VLOOKUP(T03_Selection[[#This Row],[Step'#]],Table3[#All],5,FALSE)</f>
        <v>#N/A</v>
      </c>
    </row>
    <row r="314" spans="10:12" ht="15" customHeight="1" x14ac:dyDescent="0.3">
      <c r="J314" s="11" t="e">
        <f t="shared" si="0"/>
        <v>#N/A</v>
      </c>
      <c r="K314" t="e">
        <f>VLOOKUP(T03_Selection[[#This Row],[Check]],Table3[#All],1,FALSE)</f>
        <v>#N/A</v>
      </c>
      <c r="L314" t="e">
        <f>VLOOKUP(T03_Selection[[#This Row],[Step'#]],Table3[#All],6,FALSE)</f>
        <v>#N/A</v>
      </c>
    </row>
    <row r="315" spans="10:12" ht="15" customHeight="1" x14ac:dyDescent="0.3">
      <c r="J315" s="11" t="e">
        <f t="shared" si="0"/>
        <v>#N/A</v>
      </c>
      <c r="K315" t="e">
        <f>VLOOKUP(T03_Selection[[#This Row],[Check]],Table3[#All],1,FALSE)</f>
        <v>#N/A</v>
      </c>
      <c r="L315" t="e">
        <f>VLOOKUP(T03_Selection[[#This Row],[Step'#]],Table3[#All],4,FALSE)</f>
        <v>#N/A</v>
      </c>
    </row>
    <row r="316" spans="10:12" ht="15" customHeight="1" x14ac:dyDescent="0.3">
      <c r="J316" s="11" t="e">
        <f t="shared" si="0"/>
        <v>#N/A</v>
      </c>
      <c r="K316" t="e">
        <f>VLOOKUP(T03_Selection[[#This Row],[Check]],Table3[#All],1,FALSE)</f>
        <v>#N/A</v>
      </c>
      <c r="L316" t="e">
        <f>VLOOKUP(T03_Selection[[#This Row],[Step'#]],Table3[#All],5,FALSE)</f>
        <v>#N/A</v>
      </c>
    </row>
    <row r="317" spans="10:12" ht="15" customHeight="1" x14ac:dyDescent="0.3">
      <c r="J317" s="11" t="e">
        <f t="shared" si="0"/>
        <v>#N/A</v>
      </c>
      <c r="K317" t="e">
        <f>VLOOKUP(T03_Selection[[#This Row],[Check]],Table3[#All],1,FALSE)</f>
        <v>#N/A</v>
      </c>
      <c r="L317" t="e">
        <f>VLOOKUP(T03_Selection[[#This Row],[Step'#]],Table3[#All],6,FALSE)</f>
        <v>#N/A</v>
      </c>
    </row>
    <row r="318" spans="10:12" ht="15" customHeight="1" x14ac:dyDescent="0.3">
      <c r="J318" s="11" t="e">
        <f t="shared" si="0"/>
        <v>#N/A</v>
      </c>
      <c r="K318" t="e">
        <f>VLOOKUP(T03_Selection[[#This Row],[Check]],Table3[#All],1,FALSE)</f>
        <v>#N/A</v>
      </c>
      <c r="L318" t="e">
        <f>VLOOKUP(T03_Selection[[#This Row],[Step'#]],Table3[#All],4,FALSE)</f>
        <v>#N/A</v>
      </c>
    </row>
    <row r="319" spans="10:12" ht="15" customHeight="1" x14ac:dyDescent="0.3">
      <c r="J319" s="11" t="e">
        <f t="shared" si="0"/>
        <v>#N/A</v>
      </c>
      <c r="K319" t="e">
        <f>VLOOKUP(T03_Selection[[#This Row],[Check]],Table3[#All],1,FALSE)</f>
        <v>#N/A</v>
      </c>
      <c r="L319" t="e">
        <f>VLOOKUP(T03_Selection[[#This Row],[Step'#]],Table3[#All],5,FALSE)</f>
        <v>#N/A</v>
      </c>
    </row>
    <row r="320" spans="10:12" ht="15" customHeight="1" x14ac:dyDescent="0.3">
      <c r="J320" s="11" t="e">
        <f t="shared" si="0"/>
        <v>#N/A</v>
      </c>
      <c r="K320" t="e">
        <f>VLOOKUP(T03_Selection[[#This Row],[Check]],Table3[#All],1,FALSE)</f>
        <v>#N/A</v>
      </c>
      <c r="L320" t="e">
        <f>VLOOKUP(T03_Selection[[#This Row],[Step'#]],Table3[#All],6,FALSE)</f>
        <v>#N/A</v>
      </c>
    </row>
    <row r="321" spans="10:12" ht="15" customHeight="1" x14ac:dyDescent="0.3">
      <c r="J321" s="11" t="e">
        <f t="shared" si="0"/>
        <v>#N/A</v>
      </c>
      <c r="K321" t="e">
        <f>VLOOKUP(T03_Selection[[#This Row],[Check]],Table3[#All],1,FALSE)</f>
        <v>#N/A</v>
      </c>
      <c r="L321" t="e">
        <f>VLOOKUP(T03_Selection[[#This Row],[Step'#]],Table3[#All],4,FALSE)</f>
        <v>#N/A</v>
      </c>
    </row>
    <row r="322" spans="10:12" ht="15" customHeight="1" x14ac:dyDescent="0.3">
      <c r="J322" s="11" t="e">
        <f t="shared" si="0"/>
        <v>#N/A</v>
      </c>
      <c r="K322" t="e">
        <f>VLOOKUP(T03_Selection[[#This Row],[Check]],Table3[#All],1,FALSE)</f>
        <v>#N/A</v>
      </c>
      <c r="L322" t="e">
        <f>VLOOKUP(T03_Selection[[#This Row],[Step'#]],Table3[#All],5,FALSE)</f>
        <v>#N/A</v>
      </c>
    </row>
    <row r="323" spans="10:12" ht="15" customHeight="1" x14ac:dyDescent="0.3">
      <c r="J323" s="11" t="e">
        <f t="shared" si="0"/>
        <v>#N/A</v>
      </c>
      <c r="K323" t="e">
        <f>VLOOKUP(T03_Selection[[#This Row],[Check]],Table3[#All],1,FALSE)</f>
        <v>#N/A</v>
      </c>
      <c r="L323" t="e">
        <f>VLOOKUP(T03_Selection[[#This Row],[Step'#]],Table3[#All],6,FALSE)</f>
        <v>#N/A</v>
      </c>
    </row>
    <row r="324" spans="10:12" ht="15" customHeight="1" x14ac:dyDescent="0.3">
      <c r="J324" s="11" t="e">
        <f t="shared" si="0"/>
        <v>#N/A</v>
      </c>
      <c r="K324" t="e">
        <f>VLOOKUP(T03_Selection[[#This Row],[Check]],Table3[#All],1,FALSE)</f>
        <v>#N/A</v>
      </c>
      <c r="L324" t="e">
        <f>VLOOKUP(T03_Selection[[#This Row],[Step'#]],Table3[#All],4,FALSE)</f>
        <v>#N/A</v>
      </c>
    </row>
    <row r="325" spans="10:12" ht="15" customHeight="1" x14ac:dyDescent="0.3">
      <c r="J325" s="11" t="e">
        <f t="shared" si="0"/>
        <v>#N/A</v>
      </c>
      <c r="K325" t="e">
        <f>VLOOKUP(T03_Selection[[#This Row],[Check]],Table3[#All],1,FALSE)</f>
        <v>#N/A</v>
      </c>
      <c r="L325" t="e">
        <f>VLOOKUP(T03_Selection[[#This Row],[Step'#]],Table3[#All],5,FALSE)</f>
        <v>#N/A</v>
      </c>
    </row>
    <row r="326" spans="10:12" ht="15" customHeight="1" x14ac:dyDescent="0.3">
      <c r="J326" s="11" t="e">
        <f t="shared" si="0"/>
        <v>#N/A</v>
      </c>
      <c r="K326" t="e">
        <f>VLOOKUP(T03_Selection[[#This Row],[Check]],Table3[#All],1,FALSE)</f>
        <v>#N/A</v>
      </c>
      <c r="L326" t="e">
        <f>VLOOKUP(T03_Selection[[#This Row],[Step'#]],Table3[#All],6,FALSE)</f>
        <v>#N/A</v>
      </c>
    </row>
    <row r="327" spans="10:12" ht="15" customHeight="1" x14ac:dyDescent="0.3">
      <c r="J327" s="11" t="e">
        <f t="shared" si="0"/>
        <v>#N/A</v>
      </c>
      <c r="K327" t="e">
        <f>VLOOKUP(T03_Selection[[#This Row],[Check]],Table3[#All],1,FALSE)</f>
        <v>#N/A</v>
      </c>
      <c r="L327" t="e">
        <f>VLOOKUP(T03_Selection[[#This Row],[Step'#]],Table3[#All],4,FALSE)</f>
        <v>#N/A</v>
      </c>
    </row>
    <row r="328" spans="10:12" ht="15" customHeight="1" x14ac:dyDescent="0.3">
      <c r="J328" s="11" t="e">
        <f t="shared" si="0"/>
        <v>#N/A</v>
      </c>
      <c r="K328" t="e">
        <f>VLOOKUP(T03_Selection[[#This Row],[Check]],Table3[#All],1,FALSE)</f>
        <v>#N/A</v>
      </c>
      <c r="L328" t="e">
        <f>VLOOKUP(T03_Selection[[#This Row],[Step'#]],Table3[#All],5,FALSE)</f>
        <v>#N/A</v>
      </c>
    </row>
    <row r="329" spans="10:12" ht="15" customHeight="1" x14ac:dyDescent="0.3">
      <c r="J329" s="11" t="e">
        <f t="shared" si="0"/>
        <v>#N/A</v>
      </c>
      <c r="K329" t="e">
        <f>VLOOKUP(T03_Selection[[#This Row],[Check]],Table3[#All],1,FALSE)</f>
        <v>#N/A</v>
      </c>
      <c r="L329" t="e">
        <f>VLOOKUP(T03_Selection[[#This Row],[Step'#]],Table3[#All],6,FALSE)</f>
        <v>#N/A</v>
      </c>
    </row>
    <row r="330" spans="10:12" ht="15" customHeight="1" x14ac:dyDescent="0.3">
      <c r="J330" s="11" t="e">
        <f t="shared" si="0"/>
        <v>#N/A</v>
      </c>
      <c r="K330" t="e">
        <f>VLOOKUP(T03_Selection[[#This Row],[Check]],Table3[#All],1,FALSE)</f>
        <v>#N/A</v>
      </c>
      <c r="L330" t="e">
        <f>VLOOKUP(T03_Selection[[#This Row],[Step'#]],Table3[#All],4,FALSE)</f>
        <v>#N/A</v>
      </c>
    </row>
    <row r="331" spans="10:12" ht="15" customHeight="1" x14ac:dyDescent="0.3">
      <c r="J331" s="11" t="e">
        <f t="shared" si="0"/>
        <v>#N/A</v>
      </c>
      <c r="K331" t="e">
        <f>VLOOKUP(T03_Selection[[#This Row],[Check]],Table3[#All],1,FALSE)</f>
        <v>#N/A</v>
      </c>
      <c r="L331" t="e">
        <f>VLOOKUP(T03_Selection[[#This Row],[Step'#]],Table3[#All],5,FALSE)</f>
        <v>#N/A</v>
      </c>
    </row>
    <row r="332" spans="10:12" ht="15" customHeight="1" x14ac:dyDescent="0.3">
      <c r="J332" s="11" t="e">
        <f t="shared" si="0"/>
        <v>#N/A</v>
      </c>
      <c r="K332" t="e">
        <f>VLOOKUP(T03_Selection[[#This Row],[Check]],Table3[#All],1,FALSE)</f>
        <v>#N/A</v>
      </c>
      <c r="L332" t="e">
        <f>VLOOKUP(T03_Selection[[#This Row],[Step'#]],Table3[#All],6,FALSE)</f>
        <v>#N/A</v>
      </c>
    </row>
    <row r="333" spans="10:12" ht="15" customHeight="1" x14ac:dyDescent="0.3">
      <c r="J333" s="11" t="e">
        <f t="shared" si="0"/>
        <v>#N/A</v>
      </c>
      <c r="K333" t="e">
        <f>VLOOKUP(T03_Selection[[#This Row],[Check]],Table3[#All],1,FALSE)</f>
        <v>#N/A</v>
      </c>
      <c r="L333" t="e">
        <f>VLOOKUP(T03_Selection[[#This Row],[Step'#]],Table3[#All],4,FALSE)</f>
        <v>#N/A</v>
      </c>
    </row>
    <row r="334" spans="10:12" ht="15" customHeight="1" x14ac:dyDescent="0.3">
      <c r="J334" s="11" t="e">
        <f t="shared" si="0"/>
        <v>#N/A</v>
      </c>
      <c r="K334" t="e">
        <f>VLOOKUP(T03_Selection[[#This Row],[Check]],Table3[#All],1,FALSE)</f>
        <v>#N/A</v>
      </c>
      <c r="L334" t="e">
        <f>VLOOKUP(T03_Selection[[#This Row],[Step'#]],Table3[#All],5,FALSE)</f>
        <v>#N/A</v>
      </c>
    </row>
    <row r="335" spans="10:12" ht="15" customHeight="1" x14ac:dyDescent="0.3">
      <c r="J335" s="11" t="e">
        <f t="shared" si="0"/>
        <v>#N/A</v>
      </c>
      <c r="K335" t="e">
        <f>VLOOKUP(T03_Selection[[#This Row],[Check]],Table3[#All],1,FALSE)</f>
        <v>#N/A</v>
      </c>
      <c r="L335" t="e">
        <f>VLOOKUP(T03_Selection[[#This Row],[Step'#]],Table3[#All],6,FALSE)</f>
        <v>#N/A</v>
      </c>
    </row>
    <row r="336" spans="10:12" ht="15" customHeight="1" x14ac:dyDescent="0.3">
      <c r="J336" s="11" t="e">
        <f t="shared" si="0"/>
        <v>#N/A</v>
      </c>
      <c r="K336" t="e">
        <f>VLOOKUP(T03_Selection[[#This Row],[Check]],Table3[#All],1,FALSE)</f>
        <v>#N/A</v>
      </c>
      <c r="L336" t="e">
        <f>VLOOKUP(T03_Selection[[#This Row],[Step'#]],Table3[#All],4,FALSE)</f>
        <v>#N/A</v>
      </c>
    </row>
    <row r="337" spans="10:12" ht="15" customHeight="1" x14ac:dyDescent="0.3">
      <c r="J337" s="11" t="e">
        <f t="shared" si="0"/>
        <v>#N/A</v>
      </c>
      <c r="K337" t="e">
        <f>VLOOKUP(T03_Selection[[#This Row],[Check]],Table3[#All],1,FALSE)</f>
        <v>#N/A</v>
      </c>
      <c r="L337" t="e">
        <f>VLOOKUP(T03_Selection[[#This Row],[Step'#]],Table3[#All],5,FALSE)</f>
        <v>#N/A</v>
      </c>
    </row>
    <row r="338" spans="10:12" ht="15" customHeight="1" x14ac:dyDescent="0.3">
      <c r="J338" s="11" t="e">
        <f t="shared" si="0"/>
        <v>#N/A</v>
      </c>
      <c r="K338" t="e">
        <f>VLOOKUP(T03_Selection[[#This Row],[Check]],Table3[#All],1,FALSE)</f>
        <v>#N/A</v>
      </c>
      <c r="L338" t="e">
        <f>VLOOKUP(T03_Selection[[#This Row],[Step'#]],Table3[#All],6,FALSE)</f>
        <v>#N/A</v>
      </c>
    </row>
    <row r="339" spans="10:12" ht="15" customHeight="1" x14ac:dyDescent="0.3">
      <c r="J339" s="11" t="e">
        <f t="shared" si="0"/>
        <v>#N/A</v>
      </c>
      <c r="K339" t="e">
        <f>VLOOKUP(T03_Selection[[#This Row],[Check]],Table3[#All],1,FALSE)</f>
        <v>#N/A</v>
      </c>
      <c r="L339" t="e">
        <f>VLOOKUP(T03_Selection[[#This Row],[Step'#]],Table3[#All],4,FALSE)</f>
        <v>#N/A</v>
      </c>
    </row>
    <row r="340" spans="10:12" ht="15" customHeight="1" x14ac:dyDescent="0.3">
      <c r="J340" s="11" t="e">
        <f t="shared" si="0"/>
        <v>#N/A</v>
      </c>
      <c r="K340" t="e">
        <f>VLOOKUP(T03_Selection[[#This Row],[Check]],Table3[#All],1,FALSE)</f>
        <v>#N/A</v>
      </c>
      <c r="L340" t="e">
        <f>VLOOKUP(T03_Selection[[#This Row],[Step'#]],Table3[#All],5,FALSE)</f>
        <v>#N/A</v>
      </c>
    </row>
    <row r="341" spans="10:12" ht="15" customHeight="1" x14ac:dyDescent="0.3">
      <c r="J341" s="11" t="e">
        <f t="shared" si="0"/>
        <v>#N/A</v>
      </c>
      <c r="K341" t="e">
        <f>VLOOKUP(T03_Selection[[#This Row],[Check]],Table3[#All],1,FALSE)</f>
        <v>#N/A</v>
      </c>
      <c r="L341" t="e">
        <f>VLOOKUP(T03_Selection[[#This Row],[Step'#]],Table3[#All],6,FALSE)</f>
        <v>#N/A</v>
      </c>
    </row>
    <row r="342" spans="10:12" ht="15" customHeight="1" x14ac:dyDescent="0.3">
      <c r="J342" s="11" t="e">
        <f t="shared" si="0"/>
        <v>#N/A</v>
      </c>
      <c r="K342" t="e">
        <f>VLOOKUP(T03_Selection[[#This Row],[Check]],Table3[#All],1,FALSE)</f>
        <v>#N/A</v>
      </c>
      <c r="L342" t="e">
        <f>VLOOKUP(T03_Selection[[#This Row],[Step'#]],Table3[#All],4,FALSE)</f>
        <v>#N/A</v>
      </c>
    </row>
    <row r="343" spans="10:12" ht="15" customHeight="1" x14ac:dyDescent="0.3">
      <c r="J343" s="11" t="e">
        <f t="shared" si="0"/>
        <v>#N/A</v>
      </c>
      <c r="K343" t="e">
        <f>VLOOKUP(T03_Selection[[#This Row],[Check]],Table3[#All],1,FALSE)</f>
        <v>#N/A</v>
      </c>
      <c r="L343" t="e">
        <f>VLOOKUP(T03_Selection[[#This Row],[Step'#]],Table3[#All],5,FALSE)</f>
        <v>#N/A</v>
      </c>
    </row>
    <row r="344" spans="10:12" ht="15" customHeight="1" x14ac:dyDescent="0.3">
      <c r="J344" s="11" t="e">
        <f t="shared" si="0"/>
        <v>#N/A</v>
      </c>
      <c r="K344" t="e">
        <f>VLOOKUP(T03_Selection[[#This Row],[Check]],Table3[#All],1,FALSE)</f>
        <v>#N/A</v>
      </c>
      <c r="L344" t="e">
        <f>VLOOKUP(T03_Selection[[#This Row],[Step'#]],Table3[#All],6,FALSE)</f>
        <v>#N/A</v>
      </c>
    </row>
    <row r="345" spans="10:12" ht="15" customHeight="1" x14ac:dyDescent="0.3">
      <c r="J345" s="11" t="e">
        <f t="shared" si="0"/>
        <v>#N/A</v>
      </c>
      <c r="K345" t="e">
        <f>VLOOKUP(T03_Selection[[#This Row],[Check]],Table3[#All],1,FALSE)</f>
        <v>#N/A</v>
      </c>
      <c r="L345" t="e">
        <f>VLOOKUP(T03_Selection[[#This Row],[Step'#]],Table3[#All],4,FALSE)</f>
        <v>#N/A</v>
      </c>
    </row>
    <row r="346" spans="10:12" ht="15" customHeight="1" x14ac:dyDescent="0.3">
      <c r="J346" s="11" t="e">
        <f t="shared" si="0"/>
        <v>#N/A</v>
      </c>
      <c r="K346" t="e">
        <f>VLOOKUP(T03_Selection[[#This Row],[Check]],Table3[#All],1,FALSE)</f>
        <v>#N/A</v>
      </c>
      <c r="L346" t="e">
        <f>VLOOKUP(T03_Selection[[#This Row],[Step'#]],Table3[#All],5,FALSE)</f>
        <v>#N/A</v>
      </c>
    </row>
    <row r="347" spans="10:12" ht="15" customHeight="1" x14ac:dyDescent="0.3">
      <c r="J347" s="11" t="e">
        <f t="shared" si="0"/>
        <v>#N/A</v>
      </c>
      <c r="K347" t="e">
        <f>VLOOKUP(T03_Selection[[#This Row],[Check]],Table3[#All],1,FALSE)</f>
        <v>#N/A</v>
      </c>
      <c r="L347" t="e">
        <f>VLOOKUP(T03_Selection[[#This Row],[Step'#]],Table3[#All],6,FALSE)</f>
        <v>#N/A</v>
      </c>
    </row>
    <row r="348" spans="10:12" ht="15" customHeight="1" x14ac:dyDescent="0.3">
      <c r="J348" s="11" t="e">
        <f t="shared" si="0"/>
        <v>#N/A</v>
      </c>
      <c r="K348" t="e">
        <f>VLOOKUP(T03_Selection[[#This Row],[Check]],Table3[#All],1,FALSE)</f>
        <v>#N/A</v>
      </c>
      <c r="L348" t="e">
        <f>VLOOKUP(T03_Selection[[#This Row],[Step'#]],Table3[#All],4,FALSE)</f>
        <v>#N/A</v>
      </c>
    </row>
    <row r="349" spans="10:12" ht="15" customHeight="1" x14ac:dyDescent="0.3">
      <c r="J349" s="11" t="e">
        <f t="shared" si="0"/>
        <v>#N/A</v>
      </c>
      <c r="K349" t="e">
        <f>VLOOKUP(T03_Selection[[#This Row],[Check]],Table3[#All],1,FALSE)</f>
        <v>#N/A</v>
      </c>
      <c r="L349" t="e">
        <f>VLOOKUP(T03_Selection[[#This Row],[Step'#]],Table3[#All],5,FALSE)</f>
        <v>#N/A</v>
      </c>
    </row>
    <row r="350" spans="10:12" ht="15" customHeight="1" x14ac:dyDescent="0.3">
      <c r="J350" s="11" t="e">
        <f t="shared" si="0"/>
        <v>#N/A</v>
      </c>
      <c r="K350" t="e">
        <f>VLOOKUP(T03_Selection[[#This Row],[Check]],Table3[#All],1,FALSE)</f>
        <v>#N/A</v>
      </c>
      <c r="L350" t="e">
        <f>VLOOKUP(T03_Selection[[#This Row],[Step'#]],Table3[#All],6,FALSE)</f>
        <v>#N/A</v>
      </c>
    </row>
    <row r="351" spans="10:12" ht="15" customHeight="1" x14ac:dyDescent="0.3">
      <c r="J351" s="11" t="e">
        <f t="shared" si="0"/>
        <v>#N/A</v>
      </c>
      <c r="K351" t="e">
        <f>VLOOKUP(T03_Selection[[#This Row],[Check]],Table3[#All],1,FALSE)</f>
        <v>#N/A</v>
      </c>
      <c r="L351" t="e">
        <f>VLOOKUP(T03_Selection[[#This Row],[Step'#]],Table3[#All],4,FALSE)</f>
        <v>#N/A</v>
      </c>
    </row>
    <row r="352" spans="10:12" ht="15" customHeight="1" x14ac:dyDescent="0.3">
      <c r="J352" s="11" t="e">
        <f t="shared" si="0"/>
        <v>#N/A</v>
      </c>
      <c r="K352" t="e">
        <f>VLOOKUP(T03_Selection[[#This Row],[Check]],Table3[#All],1,FALSE)</f>
        <v>#N/A</v>
      </c>
      <c r="L352" t="e">
        <f>VLOOKUP(T03_Selection[[#This Row],[Step'#]],Table3[#All],5,FALSE)</f>
        <v>#N/A</v>
      </c>
    </row>
    <row r="353" spans="10:12" ht="15" customHeight="1" x14ac:dyDescent="0.3">
      <c r="J353" s="11" t="e">
        <f t="shared" si="0"/>
        <v>#N/A</v>
      </c>
      <c r="K353" t="e">
        <f>VLOOKUP(T03_Selection[[#This Row],[Check]],Table3[#All],1,FALSE)</f>
        <v>#N/A</v>
      </c>
      <c r="L353" t="e">
        <f>VLOOKUP(T03_Selection[[#This Row],[Step'#]],Table3[#All],6,FALSE)</f>
        <v>#N/A</v>
      </c>
    </row>
    <row r="354" spans="10:12" ht="15" customHeight="1" x14ac:dyDescent="0.3">
      <c r="J354" s="11" t="e">
        <f t="shared" si="0"/>
        <v>#N/A</v>
      </c>
      <c r="K354" t="e">
        <f>VLOOKUP(T03_Selection[[#This Row],[Check]],Table3[#All],1,FALSE)</f>
        <v>#N/A</v>
      </c>
      <c r="L354" t="e">
        <f>VLOOKUP(T03_Selection[[#This Row],[Step'#]],Table3[#All],4,FALSE)</f>
        <v>#N/A</v>
      </c>
    </row>
    <row r="355" spans="10:12" ht="15" customHeight="1" x14ac:dyDescent="0.3">
      <c r="J355" s="11" t="e">
        <f t="shared" si="0"/>
        <v>#N/A</v>
      </c>
      <c r="K355" t="e">
        <f>VLOOKUP(T03_Selection[[#This Row],[Check]],Table3[#All],1,FALSE)</f>
        <v>#N/A</v>
      </c>
      <c r="L355" t="e">
        <f>VLOOKUP(T03_Selection[[#This Row],[Step'#]],Table3[#All],5,FALSE)</f>
        <v>#N/A</v>
      </c>
    </row>
    <row r="356" spans="10:12" ht="15" customHeight="1" x14ac:dyDescent="0.3">
      <c r="J356" s="11" t="e">
        <f t="shared" si="0"/>
        <v>#N/A</v>
      </c>
      <c r="K356" t="e">
        <f>VLOOKUP(T03_Selection[[#This Row],[Check]],Table3[#All],1,FALSE)</f>
        <v>#N/A</v>
      </c>
      <c r="L356" t="e">
        <f>VLOOKUP(T03_Selection[[#This Row],[Step'#]],Table3[#All],6,FALSE)</f>
        <v>#N/A</v>
      </c>
    </row>
    <row r="357" spans="10:12" ht="15" customHeight="1" x14ac:dyDescent="0.3">
      <c r="J357" s="11" t="e">
        <f t="shared" si="0"/>
        <v>#N/A</v>
      </c>
      <c r="K357" t="e">
        <f>VLOOKUP(T03_Selection[[#This Row],[Check]],Table3[#All],1,FALSE)</f>
        <v>#N/A</v>
      </c>
      <c r="L357" t="e">
        <f>VLOOKUP(T03_Selection[[#This Row],[Step'#]],Table3[#All],4,FALSE)</f>
        <v>#N/A</v>
      </c>
    </row>
    <row r="358" spans="10:12" ht="15" customHeight="1" x14ac:dyDescent="0.3">
      <c r="J358" s="11" t="e">
        <f t="shared" si="0"/>
        <v>#N/A</v>
      </c>
      <c r="K358" t="e">
        <f>VLOOKUP(T03_Selection[[#This Row],[Check]],Table3[#All],1,FALSE)</f>
        <v>#N/A</v>
      </c>
      <c r="L358" t="e">
        <f>VLOOKUP(T03_Selection[[#This Row],[Step'#]],Table3[#All],5,FALSE)</f>
        <v>#N/A</v>
      </c>
    </row>
    <row r="359" spans="10:12" ht="15" customHeight="1" x14ac:dyDescent="0.3">
      <c r="J359" s="11" t="e">
        <f t="shared" si="0"/>
        <v>#N/A</v>
      </c>
      <c r="K359" t="e">
        <f>VLOOKUP(T03_Selection[[#This Row],[Check]],Table3[#All],1,FALSE)</f>
        <v>#N/A</v>
      </c>
      <c r="L359" t="e">
        <f>VLOOKUP(T03_Selection[[#This Row],[Step'#]],Table3[#All],6,FALSE)</f>
        <v>#N/A</v>
      </c>
    </row>
    <row r="360" spans="10:12" ht="15" customHeight="1" x14ac:dyDescent="0.3">
      <c r="J360" s="11" t="e">
        <f t="shared" si="0"/>
        <v>#N/A</v>
      </c>
      <c r="K360" t="e">
        <f>VLOOKUP(T03_Selection[[#This Row],[Check]],Table3[#All],1,FALSE)</f>
        <v>#N/A</v>
      </c>
      <c r="L360" t="e">
        <f>VLOOKUP(T03_Selection[[#This Row],[Step'#]],Table3[#All],4,FALSE)</f>
        <v>#N/A</v>
      </c>
    </row>
    <row r="361" spans="10:12" ht="15" customHeight="1" x14ac:dyDescent="0.3">
      <c r="J361" s="11" t="e">
        <f t="shared" si="0"/>
        <v>#N/A</v>
      </c>
      <c r="K361" t="e">
        <f>VLOOKUP(T03_Selection[[#This Row],[Check]],Table3[#All],1,FALSE)</f>
        <v>#N/A</v>
      </c>
      <c r="L361" t="e">
        <f>VLOOKUP(T03_Selection[[#This Row],[Step'#]],Table3[#All],5,FALSE)</f>
        <v>#N/A</v>
      </c>
    </row>
    <row r="362" spans="10:12" ht="15" customHeight="1" x14ac:dyDescent="0.3">
      <c r="J362" s="11" t="e">
        <f t="shared" si="0"/>
        <v>#N/A</v>
      </c>
      <c r="K362" t="e">
        <f>VLOOKUP(T03_Selection[[#This Row],[Check]],Table3[#All],1,FALSE)</f>
        <v>#N/A</v>
      </c>
      <c r="L362" t="e">
        <f>VLOOKUP(T03_Selection[[#This Row],[Step'#]],Table3[#All],6,FALSE)</f>
        <v>#N/A</v>
      </c>
    </row>
    <row r="363" spans="10:12" ht="15" customHeight="1" x14ac:dyDescent="0.3">
      <c r="J363" s="11" t="e">
        <f t="shared" si="0"/>
        <v>#N/A</v>
      </c>
      <c r="K363" t="e">
        <f>VLOOKUP(T03_Selection[[#This Row],[Check]],Table3[#All],1,FALSE)</f>
        <v>#N/A</v>
      </c>
      <c r="L363" t="e">
        <f>VLOOKUP(T03_Selection[[#This Row],[Step'#]],Table3[#All],4,FALSE)</f>
        <v>#N/A</v>
      </c>
    </row>
    <row r="364" spans="10:12" ht="15" customHeight="1" x14ac:dyDescent="0.3">
      <c r="J364" s="11" t="e">
        <f t="shared" si="0"/>
        <v>#N/A</v>
      </c>
      <c r="K364" t="e">
        <f>VLOOKUP(T03_Selection[[#This Row],[Check]],Table3[#All],1,FALSE)</f>
        <v>#N/A</v>
      </c>
      <c r="L364" t="e">
        <f>VLOOKUP(T03_Selection[[#This Row],[Step'#]],Table3[#All],5,FALSE)</f>
        <v>#N/A</v>
      </c>
    </row>
    <row r="365" spans="10:12" ht="15" customHeight="1" x14ac:dyDescent="0.3">
      <c r="J365" s="11" t="e">
        <f t="shared" si="0"/>
        <v>#N/A</v>
      </c>
      <c r="K365" t="e">
        <f>VLOOKUP(T03_Selection[[#This Row],[Check]],Table3[#All],1,FALSE)</f>
        <v>#N/A</v>
      </c>
      <c r="L365" t="e">
        <f>VLOOKUP(T03_Selection[[#This Row],[Step'#]],Table3[#All],6,FALSE)</f>
        <v>#N/A</v>
      </c>
    </row>
    <row r="366" spans="10:12" ht="15" customHeight="1" x14ac:dyDescent="0.3">
      <c r="J366" s="11" t="e">
        <f t="shared" si="0"/>
        <v>#N/A</v>
      </c>
      <c r="K366" t="e">
        <f>VLOOKUP(T03_Selection[[#This Row],[Check]],Table3[#All],1,FALSE)</f>
        <v>#N/A</v>
      </c>
      <c r="L366" t="e">
        <f>VLOOKUP(T03_Selection[[#This Row],[Step'#]],Table3[#All],4,FALSE)</f>
        <v>#N/A</v>
      </c>
    </row>
    <row r="367" spans="10:12" ht="15" customHeight="1" x14ac:dyDescent="0.3">
      <c r="J367" s="11" t="e">
        <f t="shared" si="0"/>
        <v>#N/A</v>
      </c>
      <c r="K367" t="e">
        <f>VLOOKUP(T03_Selection[[#This Row],[Check]],Table3[#All],1,FALSE)</f>
        <v>#N/A</v>
      </c>
      <c r="L367" t="e">
        <f>VLOOKUP(T03_Selection[[#This Row],[Step'#]],Table3[#All],5,FALSE)</f>
        <v>#N/A</v>
      </c>
    </row>
    <row r="368" spans="10:12" ht="15" customHeight="1" x14ac:dyDescent="0.3">
      <c r="J368" s="11" t="e">
        <f t="shared" si="0"/>
        <v>#N/A</v>
      </c>
      <c r="K368" t="e">
        <f>VLOOKUP(T03_Selection[[#This Row],[Check]],Table3[#All],1,FALSE)</f>
        <v>#N/A</v>
      </c>
      <c r="L368" t="e">
        <f>VLOOKUP(T03_Selection[[#This Row],[Step'#]],Table3[#All],6,FALSE)</f>
        <v>#N/A</v>
      </c>
    </row>
    <row r="369" spans="10:12" ht="15" customHeight="1" x14ac:dyDescent="0.3">
      <c r="J369" s="11" t="e">
        <f t="shared" si="0"/>
        <v>#N/A</v>
      </c>
      <c r="K369" t="e">
        <f>VLOOKUP(T03_Selection[[#This Row],[Check]],Table3[#All],1,FALSE)</f>
        <v>#N/A</v>
      </c>
      <c r="L369" t="e">
        <f>VLOOKUP(T03_Selection[[#This Row],[Step'#]],Table3[#All],4,FALSE)</f>
        <v>#N/A</v>
      </c>
    </row>
    <row r="370" spans="10:12" ht="15" customHeight="1" x14ac:dyDescent="0.3">
      <c r="J370" s="11" t="e">
        <f t="shared" si="0"/>
        <v>#N/A</v>
      </c>
      <c r="K370" t="e">
        <f>VLOOKUP(T03_Selection[[#This Row],[Check]],Table3[#All],1,FALSE)</f>
        <v>#N/A</v>
      </c>
      <c r="L370" t="e">
        <f>VLOOKUP(T03_Selection[[#This Row],[Step'#]],Table3[#All],5,FALSE)</f>
        <v>#N/A</v>
      </c>
    </row>
    <row r="371" spans="10:12" ht="15" customHeight="1" x14ac:dyDescent="0.3">
      <c r="J371" s="11" t="e">
        <f t="shared" si="0"/>
        <v>#N/A</v>
      </c>
      <c r="K371" t="e">
        <f>VLOOKUP(T03_Selection[[#This Row],[Check]],Table3[#All],1,FALSE)</f>
        <v>#N/A</v>
      </c>
      <c r="L371" t="e">
        <f>VLOOKUP(T03_Selection[[#This Row],[Step'#]],Table3[#All],6,FALSE)</f>
        <v>#N/A</v>
      </c>
    </row>
    <row r="372" spans="10:12" ht="15" customHeight="1" x14ac:dyDescent="0.3">
      <c r="J372" s="11" t="e">
        <f t="shared" si="0"/>
        <v>#N/A</v>
      </c>
      <c r="K372" t="e">
        <f>VLOOKUP(T03_Selection[[#This Row],[Check]],Table3[#All],1,FALSE)</f>
        <v>#N/A</v>
      </c>
      <c r="L372" t="e">
        <f>VLOOKUP(T03_Selection[[#This Row],[Step'#]],Table3[#All],4,FALSE)</f>
        <v>#N/A</v>
      </c>
    </row>
    <row r="373" spans="10:12" ht="15" customHeight="1" x14ac:dyDescent="0.3">
      <c r="J373" s="11" t="e">
        <f t="shared" ref="J373:J436" si="1">J370+1</f>
        <v>#N/A</v>
      </c>
      <c r="K373" t="e">
        <f>VLOOKUP(T03_Selection[[#This Row],[Check]],Table3[#All],1,FALSE)</f>
        <v>#N/A</v>
      </c>
      <c r="L373" t="e">
        <f>VLOOKUP(T03_Selection[[#This Row],[Step'#]],Table3[#All],5,FALSE)</f>
        <v>#N/A</v>
      </c>
    </row>
    <row r="374" spans="10:12" ht="15" customHeight="1" x14ac:dyDescent="0.3">
      <c r="J374" s="11" t="e">
        <f t="shared" si="1"/>
        <v>#N/A</v>
      </c>
      <c r="K374" t="e">
        <f>VLOOKUP(T03_Selection[[#This Row],[Check]],Table3[#All],1,FALSE)</f>
        <v>#N/A</v>
      </c>
      <c r="L374" t="e">
        <f>VLOOKUP(T03_Selection[[#This Row],[Step'#]],Table3[#All],6,FALSE)</f>
        <v>#N/A</v>
      </c>
    </row>
    <row r="375" spans="10:12" ht="15" customHeight="1" x14ac:dyDescent="0.3">
      <c r="J375" s="11" t="e">
        <f t="shared" si="1"/>
        <v>#N/A</v>
      </c>
      <c r="K375" t="e">
        <f>VLOOKUP(T03_Selection[[#This Row],[Check]],Table3[#All],1,FALSE)</f>
        <v>#N/A</v>
      </c>
      <c r="L375" t="e">
        <f>VLOOKUP(T03_Selection[[#This Row],[Step'#]],Table3[#All],4,FALSE)</f>
        <v>#N/A</v>
      </c>
    </row>
    <row r="376" spans="10:12" ht="15" customHeight="1" x14ac:dyDescent="0.3">
      <c r="J376" s="11" t="e">
        <f t="shared" si="1"/>
        <v>#N/A</v>
      </c>
      <c r="K376" t="e">
        <f>VLOOKUP(T03_Selection[[#This Row],[Check]],Table3[#All],1,FALSE)</f>
        <v>#N/A</v>
      </c>
      <c r="L376" t="e">
        <f>VLOOKUP(T03_Selection[[#This Row],[Step'#]],Table3[#All],5,FALSE)</f>
        <v>#N/A</v>
      </c>
    </row>
    <row r="377" spans="10:12" ht="15" customHeight="1" x14ac:dyDescent="0.3">
      <c r="J377" s="11" t="e">
        <f t="shared" si="1"/>
        <v>#N/A</v>
      </c>
      <c r="K377" t="e">
        <f>VLOOKUP(T03_Selection[[#This Row],[Check]],Table3[#All],1,FALSE)</f>
        <v>#N/A</v>
      </c>
      <c r="L377" t="e">
        <f>VLOOKUP(T03_Selection[[#This Row],[Step'#]],Table3[#All],6,FALSE)</f>
        <v>#N/A</v>
      </c>
    </row>
    <row r="378" spans="10:12" ht="15" customHeight="1" x14ac:dyDescent="0.3">
      <c r="J378" s="11" t="e">
        <f t="shared" si="1"/>
        <v>#N/A</v>
      </c>
      <c r="K378" t="e">
        <f>VLOOKUP(T03_Selection[[#This Row],[Check]],Table3[#All],1,FALSE)</f>
        <v>#N/A</v>
      </c>
      <c r="L378" t="e">
        <f>VLOOKUP(T03_Selection[[#This Row],[Step'#]],Table3[#All],4,FALSE)</f>
        <v>#N/A</v>
      </c>
    </row>
    <row r="379" spans="10:12" ht="15" customHeight="1" x14ac:dyDescent="0.3">
      <c r="J379" s="11" t="e">
        <f t="shared" si="1"/>
        <v>#N/A</v>
      </c>
      <c r="K379" t="e">
        <f>VLOOKUP(T03_Selection[[#This Row],[Check]],Table3[#All],1,FALSE)</f>
        <v>#N/A</v>
      </c>
      <c r="L379" t="e">
        <f>VLOOKUP(T03_Selection[[#This Row],[Step'#]],Table3[#All],5,FALSE)</f>
        <v>#N/A</v>
      </c>
    </row>
    <row r="380" spans="10:12" ht="15" customHeight="1" x14ac:dyDescent="0.3">
      <c r="J380" s="11" t="e">
        <f t="shared" si="1"/>
        <v>#N/A</v>
      </c>
      <c r="K380" t="e">
        <f>VLOOKUP(T03_Selection[[#This Row],[Check]],Table3[#All],1,FALSE)</f>
        <v>#N/A</v>
      </c>
      <c r="L380" t="e">
        <f>VLOOKUP(T03_Selection[[#This Row],[Step'#]],Table3[#All],6,FALSE)</f>
        <v>#N/A</v>
      </c>
    </row>
    <row r="381" spans="10:12" ht="15" customHeight="1" x14ac:dyDescent="0.3">
      <c r="J381" s="11" t="e">
        <f t="shared" si="1"/>
        <v>#N/A</v>
      </c>
      <c r="K381" t="e">
        <f>VLOOKUP(T03_Selection[[#This Row],[Check]],Table3[#All],1,FALSE)</f>
        <v>#N/A</v>
      </c>
      <c r="L381" t="e">
        <f>VLOOKUP(T03_Selection[[#This Row],[Step'#]],Table3[#All],4,FALSE)</f>
        <v>#N/A</v>
      </c>
    </row>
    <row r="382" spans="10:12" ht="15" customHeight="1" x14ac:dyDescent="0.3">
      <c r="J382" s="11" t="e">
        <f t="shared" si="1"/>
        <v>#N/A</v>
      </c>
      <c r="K382" t="e">
        <f>VLOOKUP(T03_Selection[[#This Row],[Check]],Table3[#All],1,FALSE)</f>
        <v>#N/A</v>
      </c>
      <c r="L382" t="e">
        <f>VLOOKUP(T03_Selection[[#This Row],[Step'#]],Table3[#All],5,FALSE)</f>
        <v>#N/A</v>
      </c>
    </row>
    <row r="383" spans="10:12" ht="15" customHeight="1" x14ac:dyDescent="0.3">
      <c r="J383" s="11" t="e">
        <f t="shared" si="1"/>
        <v>#N/A</v>
      </c>
      <c r="K383" t="e">
        <f>VLOOKUP(T03_Selection[[#This Row],[Check]],Table3[#All],1,FALSE)</f>
        <v>#N/A</v>
      </c>
      <c r="L383" t="e">
        <f>VLOOKUP(T03_Selection[[#This Row],[Step'#]],Table3[#All],6,FALSE)</f>
        <v>#N/A</v>
      </c>
    </row>
    <row r="384" spans="10:12" ht="15" customHeight="1" x14ac:dyDescent="0.3">
      <c r="J384" s="11" t="e">
        <f t="shared" si="1"/>
        <v>#N/A</v>
      </c>
      <c r="K384" t="e">
        <f>VLOOKUP(T03_Selection[[#This Row],[Check]],Table3[#All],1,FALSE)</f>
        <v>#N/A</v>
      </c>
      <c r="L384" t="e">
        <f>VLOOKUP(T03_Selection[[#This Row],[Step'#]],Table3[#All],4,FALSE)</f>
        <v>#N/A</v>
      </c>
    </row>
    <row r="385" spans="10:12" ht="15" customHeight="1" x14ac:dyDescent="0.3">
      <c r="J385" s="11" t="e">
        <f t="shared" si="1"/>
        <v>#N/A</v>
      </c>
      <c r="K385" t="e">
        <f>VLOOKUP(T03_Selection[[#This Row],[Check]],Table3[#All],1,FALSE)</f>
        <v>#N/A</v>
      </c>
      <c r="L385" t="e">
        <f>VLOOKUP(T03_Selection[[#This Row],[Step'#]],Table3[#All],5,FALSE)</f>
        <v>#N/A</v>
      </c>
    </row>
    <row r="386" spans="10:12" ht="15" customHeight="1" x14ac:dyDescent="0.3">
      <c r="J386" s="11" t="e">
        <f t="shared" si="1"/>
        <v>#N/A</v>
      </c>
      <c r="K386" t="e">
        <f>VLOOKUP(T03_Selection[[#This Row],[Check]],Table3[#All],1,FALSE)</f>
        <v>#N/A</v>
      </c>
      <c r="L386" t="e">
        <f>VLOOKUP(T03_Selection[[#This Row],[Step'#]],Table3[#All],6,FALSE)</f>
        <v>#N/A</v>
      </c>
    </row>
    <row r="387" spans="10:12" ht="15" customHeight="1" x14ac:dyDescent="0.3">
      <c r="J387" s="11" t="e">
        <f t="shared" si="1"/>
        <v>#N/A</v>
      </c>
      <c r="K387" t="e">
        <f>VLOOKUP(T03_Selection[[#This Row],[Check]],Table3[#All],1,FALSE)</f>
        <v>#N/A</v>
      </c>
      <c r="L387" t="e">
        <f>VLOOKUP(T03_Selection[[#This Row],[Step'#]],Table3[#All],4,FALSE)</f>
        <v>#N/A</v>
      </c>
    </row>
    <row r="388" spans="10:12" ht="15" customHeight="1" x14ac:dyDescent="0.3">
      <c r="J388" s="11" t="e">
        <f t="shared" si="1"/>
        <v>#N/A</v>
      </c>
      <c r="K388" t="e">
        <f>VLOOKUP(T03_Selection[[#This Row],[Check]],Table3[#All],1,FALSE)</f>
        <v>#N/A</v>
      </c>
      <c r="L388" t="e">
        <f>VLOOKUP(T03_Selection[[#This Row],[Step'#]],Table3[#All],5,FALSE)</f>
        <v>#N/A</v>
      </c>
    </row>
    <row r="389" spans="10:12" ht="15" customHeight="1" x14ac:dyDescent="0.3">
      <c r="J389" s="11" t="e">
        <f t="shared" si="1"/>
        <v>#N/A</v>
      </c>
      <c r="K389" t="e">
        <f>VLOOKUP(T03_Selection[[#This Row],[Check]],Table3[#All],1,FALSE)</f>
        <v>#N/A</v>
      </c>
      <c r="L389" t="e">
        <f>VLOOKUP(T03_Selection[[#This Row],[Step'#]],Table3[#All],6,FALSE)</f>
        <v>#N/A</v>
      </c>
    </row>
    <row r="390" spans="10:12" ht="15" customHeight="1" x14ac:dyDescent="0.3">
      <c r="J390" s="11" t="e">
        <f t="shared" si="1"/>
        <v>#N/A</v>
      </c>
      <c r="K390" t="e">
        <f>VLOOKUP(T03_Selection[[#This Row],[Check]],Table3[#All],1,FALSE)</f>
        <v>#N/A</v>
      </c>
      <c r="L390" t="e">
        <f>VLOOKUP(T03_Selection[[#This Row],[Step'#]],Table3[#All],4,FALSE)</f>
        <v>#N/A</v>
      </c>
    </row>
    <row r="391" spans="10:12" ht="15" customHeight="1" x14ac:dyDescent="0.3">
      <c r="J391" s="11" t="e">
        <f t="shared" si="1"/>
        <v>#N/A</v>
      </c>
      <c r="K391" t="e">
        <f>VLOOKUP(T03_Selection[[#This Row],[Check]],Table3[#All],1,FALSE)</f>
        <v>#N/A</v>
      </c>
      <c r="L391" t="e">
        <f>VLOOKUP(T03_Selection[[#This Row],[Step'#]],Table3[#All],5,FALSE)</f>
        <v>#N/A</v>
      </c>
    </row>
    <row r="392" spans="10:12" ht="15" customHeight="1" x14ac:dyDescent="0.3">
      <c r="J392" s="11" t="e">
        <f t="shared" si="1"/>
        <v>#N/A</v>
      </c>
      <c r="K392" t="e">
        <f>VLOOKUP(T03_Selection[[#This Row],[Check]],Table3[#All],1,FALSE)</f>
        <v>#N/A</v>
      </c>
      <c r="L392" t="e">
        <f>VLOOKUP(T03_Selection[[#This Row],[Step'#]],Table3[#All],6,FALSE)</f>
        <v>#N/A</v>
      </c>
    </row>
    <row r="393" spans="10:12" ht="15" customHeight="1" x14ac:dyDescent="0.3">
      <c r="J393" s="11" t="e">
        <f t="shared" si="1"/>
        <v>#N/A</v>
      </c>
      <c r="K393" t="e">
        <f>VLOOKUP(T03_Selection[[#This Row],[Check]],Table3[#All],1,FALSE)</f>
        <v>#N/A</v>
      </c>
      <c r="L393" t="e">
        <f>VLOOKUP(T03_Selection[[#This Row],[Step'#]],Table3[#All],4,FALSE)</f>
        <v>#N/A</v>
      </c>
    </row>
    <row r="394" spans="10:12" ht="15" customHeight="1" x14ac:dyDescent="0.3">
      <c r="J394" s="11" t="e">
        <f t="shared" si="1"/>
        <v>#N/A</v>
      </c>
      <c r="K394" t="e">
        <f>VLOOKUP(T03_Selection[[#This Row],[Check]],Table3[#All],1,FALSE)</f>
        <v>#N/A</v>
      </c>
      <c r="L394" t="e">
        <f>VLOOKUP(T03_Selection[[#This Row],[Step'#]],Table3[#All],5,FALSE)</f>
        <v>#N/A</v>
      </c>
    </row>
    <row r="395" spans="10:12" ht="15" customHeight="1" x14ac:dyDescent="0.3">
      <c r="J395" s="11" t="e">
        <f t="shared" si="1"/>
        <v>#N/A</v>
      </c>
      <c r="K395" t="e">
        <f>VLOOKUP(T03_Selection[[#This Row],[Check]],Table3[#All],1,FALSE)</f>
        <v>#N/A</v>
      </c>
      <c r="L395" t="e">
        <f>VLOOKUP(T03_Selection[[#This Row],[Step'#]],Table3[#All],6,FALSE)</f>
        <v>#N/A</v>
      </c>
    </row>
    <row r="396" spans="10:12" ht="15" customHeight="1" x14ac:dyDescent="0.3">
      <c r="J396" s="11" t="e">
        <f t="shared" si="1"/>
        <v>#N/A</v>
      </c>
      <c r="K396" t="e">
        <f>VLOOKUP(T03_Selection[[#This Row],[Check]],Table3[#All],1,FALSE)</f>
        <v>#N/A</v>
      </c>
      <c r="L396" t="e">
        <f>VLOOKUP(T03_Selection[[#This Row],[Step'#]],Table3[#All],4,FALSE)</f>
        <v>#N/A</v>
      </c>
    </row>
    <row r="397" spans="10:12" ht="15" customHeight="1" x14ac:dyDescent="0.3">
      <c r="J397" s="11" t="e">
        <f t="shared" si="1"/>
        <v>#N/A</v>
      </c>
      <c r="K397" t="e">
        <f>VLOOKUP(T03_Selection[[#This Row],[Check]],Table3[#All],1,FALSE)</f>
        <v>#N/A</v>
      </c>
      <c r="L397" t="e">
        <f>VLOOKUP(T03_Selection[[#This Row],[Step'#]],Table3[#All],5,FALSE)</f>
        <v>#N/A</v>
      </c>
    </row>
    <row r="398" spans="10:12" ht="15" customHeight="1" x14ac:dyDescent="0.3">
      <c r="J398" s="11" t="e">
        <f t="shared" si="1"/>
        <v>#N/A</v>
      </c>
      <c r="K398" t="e">
        <f>VLOOKUP(T03_Selection[[#This Row],[Check]],Table3[#All],1,FALSE)</f>
        <v>#N/A</v>
      </c>
      <c r="L398" t="e">
        <f>VLOOKUP(T03_Selection[[#This Row],[Step'#]],Table3[#All],6,FALSE)</f>
        <v>#N/A</v>
      </c>
    </row>
    <row r="399" spans="10:12" ht="15" customHeight="1" x14ac:dyDescent="0.3">
      <c r="J399" s="11" t="e">
        <f t="shared" si="1"/>
        <v>#N/A</v>
      </c>
      <c r="K399" t="e">
        <f>VLOOKUP(T03_Selection[[#This Row],[Check]],Table3[#All],1,FALSE)</f>
        <v>#N/A</v>
      </c>
      <c r="L399" t="e">
        <f>VLOOKUP(T03_Selection[[#This Row],[Step'#]],Table3[#All],4,FALSE)</f>
        <v>#N/A</v>
      </c>
    </row>
    <row r="400" spans="10:12" ht="15" customHeight="1" x14ac:dyDescent="0.3">
      <c r="J400" s="11" t="e">
        <f t="shared" si="1"/>
        <v>#N/A</v>
      </c>
      <c r="K400" t="e">
        <f>VLOOKUP(T03_Selection[[#This Row],[Check]],Table3[#All],1,FALSE)</f>
        <v>#N/A</v>
      </c>
      <c r="L400" t="e">
        <f>VLOOKUP(T03_Selection[[#This Row],[Step'#]],Table3[#All],5,FALSE)</f>
        <v>#N/A</v>
      </c>
    </row>
    <row r="401" spans="10:12" ht="15" customHeight="1" x14ac:dyDescent="0.3">
      <c r="J401" s="11" t="e">
        <f t="shared" si="1"/>
        <v>#N/A</v>
      </c>
      <c r="K401" t="e">
        <f>VLOOKUP(T03_Selection[[#This Row],[Check]],Table3[#All],1,FALSE)</f>
        <v>#N/A</v>
      </c>
      <c r="L401" t="e">
        <f>VLOOKUP(T03_Selection[[#This Row],[Step'#]],Table3[#All],6,FALSE)</f>
        <v>#N/A</v>
      </c>
    </row>
    <row r="402" spans="10:12" ht="15" customHeight="1" x14ac:dyDescent="0.3">
      <c r="J402" s="11" t="e">
        <f t="shared" si="1"/>
        <v>#N/A</v>
      </c>
      <c r="K402" t="e">
        <f>VLOOKUP(T03_Selection[[#This Row],[Check]],Table3[#All],1,FALSE)</f>
        <v>#N/A</v>
      </c>
      <c r="L402" t="e">
        <f>VLOOKUP(T03_Selection[[#This Row],[Step'#]],Table3[#All],4,FALSE)</f>
        <v>#N/A</v>
      </c>
    </row>
    <row r="403" spans="10:12" ht="15" customHeight="1" x14ac:dyDescent="0.3">
      <c r="J403" s="11" t="e">
        <f t="shared" si="1"/>
        <v>#N/A</v>
      </c>
      <c r="K403" t="e">
        <f>VLOOKUP(T03_Selection[[#This Row],[Check]],Table3[#All],1,FALSE)</f>
        <v>#N/A</v>
      </c>
      <c r="L403" t="e">
        <f>VLOOKUP(T03_Selection[[#This Row],[Step'#]],Table3[#All],5,FALSE)</f>
        <v>#N/A</v>
      </c>
    </row>
    <row r="404" spans="10:12" ht="15" customHeight="1" x14ac:dyDescent="0.3">
      <c r="J404" s="11" t="e">
        <f t="shared" si="1"/>
        <v>#N/A</v>
      </c>
      <c r="K404" t="e">
        <f>VLOOKUP(T03_Selection[[#This Row],[Check]],Table3[#All],1,FALSE)</f>
        <v>#N/A</v>
      </c>
      <c r="L404" t="e">
        <f>VLOOKUP(T03_Selection[[#This Row],[Step'#]],Table3[#All],6,FALSE)</f>
        <v>#N/A</v>
      </c>
    </row>
    <row r="405" spans="10:12" ht="15" customHeight="1" x14ac:dyDescent="0.3">
      <c r="J405" s="11" t="e">
        <f t="shared" si="1"/>
        <v>#N/A</v>
      </c>
      <c r="K405" t="e">
        <f>VLOOKUP(T03_Selection[[#This Row],[Check]],Table3[#All],1,FALSE)</f>
        <v>#N/A</v>
      </c>
      <c r="L405" t="e">
        <f>VLOOKUP(T03_Selection[[#This Row],[Step'#]],Table3[#All],4,FALSE)</f>
        <v>#N/A</v>
      </c>
    </row>
    <row r="406" spans="10:12" ht="15" customHeight="1" x14ac:dyDescent="0.3">
      <c r="J406" s="11" t="e">
        <f t="shared" si="1"/>
        <v>#N/A</v>
      </c>
      <c r="K406" t="e">
        <f>VLOOKUP(T03_Selection[[#This Row],[Check]],Table3[#All],1,FALSE)</f>
        <v>#N/A</v>
      </c>
      <c r="L406" t="e">
        <f>VLOOKUP(T03_Selection[[#This Row],[Step'#]],Table3[#All],5,FALSE)</f>
        <v>#N/A</v>
      </c>
    </row>
    <row r="407" spans="10:12" ht="15" customHeight="1" x14ac:dyDescent="0.3">
      <c r="J407" s="11" t="e">
        <f t="shared" si="1"/>
        <v>#N/A</v>
      </c>
      <c r="K407" t="e">
        <f>VLOOKUP(T03_Selection[[#This Row],[Check]],Table3[#All],1,FALSE)</f>
        <v>#N/A</v>
      </c>
      <c r="L407" t="e">
        <f>VLOOKUP(T03_Selection[[#This Row],[Step'#]],Table3[#All],6,FALSE)</f>
        <v>#N/A</v>
      </c>
    </row>
    <row r="408" spans="10:12" ht="15" customHeight="1" x14ac:dyDescent="0.3">
      <c r="J408" s="11" t="e">
        <f t="shared" si="1"/>
        <v>#N/A</v>
      </c>
      <c r="K408" t="e">
        <f>VLOOKUP(T03_Selection[[#This Row],[Check]],Table3[#All],1,FALSE)</f>
        <v>#N/A</v>
      </c>
      <c r="L408" t="e">
        <f>VLOOKUP(T03_Selection[[#This Row],[Step'#]],Table3[#All],4,FALSE)</f>
        <v>#N/A</v>
      </c>
    </row>
    <row r="409" spans="10:12" ht="15" customHeight="1" x14ac:dyDescent="0.3">
      <c r="J409" s="11" t="e">
        <f t="shared" si="1"/>
        <v>#N/A</v>
      </c>
      <c r="K409" t="e">
        <f>VLOOKUP(T03_Selection[[#This Row],[Check]],Table3[#All],1,FALSE)</f>
        <v>#N/A</v>
      </c>
      <c r="L409" t="e">
        <f>VLOOKUP(T03_Selection[[#This Row],[Step'#]],Table3[#All],5,FALSE)</f>
        <v>#N/A</v>
      </c>
    </row>
    <row r="410" spans="10:12" ht="15" customHeight="1" x14ac:dyDescent="0.3">
      <c r="J410" s="11" t="e">
        <f t="shared" si="1"/>
        <v>#N/A</v>
      </c>
      <c r="K410" t="e">
        <f>VLOOKUP(T03_Selection[[#This Row],[Check]],Table3[#All],1,FALSE)</f>
        <v>#N/A</v>
      </c>
      <c r="L410" t="e">
        <f>VLOOKUP(T03_Selection[[#This Row],[Step'#]],Table3[#All],6,FALSE)</f>
        <v>#N/A</v>
      </c>
    </row>
    <row r="411" spans="10:12" ht="15" customHeight="1" x14ac:dyDescent="0.3">
      <c r="J411" s="11" t="e">
        <f t="shared" si="1"/>
        <v>#N/A</v>
      </c>
      <c r="K411" t="e">
        <f>VLOOKUP(T03_Selection[[#This Row],[Check]],Table3[#All],1,FALSE)</f>
        <v>#N/A</v>
      </c>
      <c r="L411" t="e">
        <f>VLOOKUP(T03_Selection[[#This Row],[Step'#]],Table3[#All],4,FALSE)</f>
        <v>#N/A</v>
      </c>
    </row>
    <row r="412" spans="10:12" ht="15" customHeight="1" x14ac:dyDescent="0.3">
      <c r="J412" s="11" t="e">
        <f t="shared" si="1"/>
        <v>#N/A</v>
      </c>
      <c r="K412" t="e">
        <f>VLOOKUP(T03_Selection[[#This Row],[Check]],Table3[#All],1,FALSE)</f>
        <v>#N/A</v>
      </c>
      <c r="L412" t="e">
        <f>VLOOKUP(T03_Selection[[#This Row],[Step'#]],Table3[#All],5,FALSE)</f>
        <v>#N/A</v>
      </c>
    </row>
    <row r="413" spans="10:12" ht="15" customHeight="1" x14ac:dyDescent="0.3">
      <c r="J413" s="11" t="e">
        <f t="shared" si="1"/>
        <v>#N/A</v>
      </c>
      <c r="K413" t="e">
        <f>VLOOKUP(T03_Selection[[#This Row],[Check]],Table3[#All],1,FALSE)</f>
        <v>#N/A</v>
      </c>
      <c r="L413" t="e">
        <f>VLOOKUP(T03_Selection[[#This Row],[Step'#]],Table3[#All],6,FALSE)</f>
        <v>#N/A</v>
      </c>
    </row>
    <row r="414" spans="10:12" ht="15" customHeight="1" x14ac:dyDescent="0.3">
      <c r="J414" s="11" t="e">
        <f t="shared" si="1"/>
        <v>#N/A</v>
      </c>
      <c r="K414" t="e">
        <f>VLOOKUP(T03_Selection[[#This Row],[Check]],Table3[#All],1,FALSE)</f>
        <v>#N/A</v>
      </c>
      <c r="L414" t="e">
        <f>VLOOKUP(T03_Selection[[#This Row],[Step'#]],Table3[#All],4,FALSE)</f>
        <v>#N/A</v>
      </c>
    </row>
    <row r="415" spans="10:12" ht="15" customHeight="1" x14ac:dyDescent="0.3">
      <c r="J415" s="11" t="e">
        <f t="shared" si="1"/>
        <v>#N/A</v>
      </c>
      <c r="K415" t="e">
        <f>VLOOKUP(T03_Selection[[#This Row],[Check]],Table3[#All],1,FALSE)</f>
        <v>#N/A</v>
      </c>
      <c r="L415" t="e">
        <f>VLOOKUP(T03_Selection[[#This Row],[Step'#]],Table3[#All],5,FALSE)</f>
        <v>#N/A</v>
      </c>
    </row>
    <row r="416" spans="10:12" ht="15" customHeight="1" x14ac:dyDescent="0.3">
      <c r="J416" s="11" t="e">
        <f t="shared" si="1"/>
        <v>#N/A</v>
      </c>
      <c r="K416" t="e">
        <f>VLOOKUP(T03_Selection[[#This Row],[Check]],Table3[#All],1,FALSE)</f>
        <v>#N/A</v>
      </c>
      <c r="L416" t="e">
        <f>VLOOKUP(T03_Selection[[#This Row],[Step'#]],Table3[#All],6,FALSE)</f>
        <v>#N/A</v>
      </c>
    </row>
    <row r="417" spans="10:12" ht="15" customHeight="1" x14ac:dyDescent="0.3">
      <c r="J417" s="11" t="e">
        <f t="shared" si="1"/>
        <v>#N/A</v>
      </c>
      <c r="K417" t="e">
        <f>VLOOKUP(T03_Selection[[#This Row],[Check]],Table3[#All],1,FALSE)</f>
        <v>#N/A</v>
      </c>
      <c r="L417" t="e">
        <f>VLOOKUP(T03_Selection[[#This Row],[Step'#]],Table3[#All],4,FALSE)</f>
        <v>#N/A</v>
      </c>
    </row>
    <row r="418" spans="10:12" ht="15" customHeight="1" x14ac:dyDescent="0.3">
      <c r="J418" s="11" t="e">
        <f t="shared" si="1"/>
        <v>#N/A</v>
      </c>
      <c r="K418" t="e">
        <f>VLOOKUP(T03_Selection[[#This Row],[Check]],Table3[#All],1,FALSE)</f>
        <v>#N/A</v>
      </c>
      <c r="L418" t="e">
        <f>VLOOKUP(T03_Selection[[#This Row],[Step'#]],Table3[#All],5,FALSE)</f>
        <v>#N/A</v>
      </c>
    </row>
    <row r="419" spans="10:12" ht="15" customHeight="1" x14ac:dyDescent="0.3">
      <c r="J419" s="11" t="e">
        <f t="shared" si="1"/>
        <v>#N/A</v>
      </c>
      <c r="K419" t="e">
        <f>VLOOKUP(T03_Selection[[#This Row],[Check]],Table3[#All],1,FALSE)</f>
        <v>#N/A</v>
      </c>
      <c r="L419" t="e">
        <f>VLOOKUP(T03_Selection[[#This Row],[Step'#]],Table3[#All],6,FALSE)</f>
        <v>#N/A</v>
      </c>
    </row>
    <row r="420" spans="10:12" ht="15" customHeight="1" x14ac:dyDescent="0.3">
      <c r="J420" s="11" t="e">
        <f t="shared" si="1"/>
        <v>#N/A</v>
      </c>
      <c r="K420" t="e">
        <f>VLOOKUP(T03_Selection[[#This Row],[Check]],Table3[#All],1,FALSE)</f>
        <v>#N/A</v>
      </c>
      <c r="L420" t="e">
        <f>VLOOKUP(T03_Selection[[#This Row],[Step'#]],Table3[#All],4,FALSE)</f>
        <v>#N/A</v>
      </c>
    </row>
    <row r="421" spans="10:12" ht="15" customHeight="1" x14ac:dyDescent="0.3">
      <c r="J421" s="11" t="e">
        <f t="shared" si="1"/>
        <v>#N/A</v>
      </c>
      <c r="K421" t="e">
        <f>VLOOKUP(T03_Selection[[#This Row],[Check]],Table3[#All],1,FALSE)</f>
        <v>#N/A</v>
      </c>
      <c r="L421" t="e">
        <f>VLOOKUP(T03_Selection[[#This Row],[Step'#]],Table3[#All],5,FALSE)</f>
        <v>#N/A</v>
      </c>
    </row>
    <row r="422" spans="10:12" ht="15" customHeight="1" x14ac:dyDescent="0.3">
      <c r="J422" s="11" t="e">
        <f t="shared" si="1"/>
        <v>#N/A</v>
      </c>
      <c r="K422" t="e">
        <f>VLOOKUP(T03_Selection[[#This Row],[Check]],Table3[#All],1,FALSE)</f>
        <v>#N/A</v>
      </c>
      <c r="L422" t="e">
        <f>VLOOKUP(T03_Selection[[#This Row],[Step'#]],Table3[#All],6,FALSE)</f>
        <v>#N/A</v>
      </c>
    </row>
    <row r="423" spans="10:12" ht="15" customHeight="1" x14ac:dyDescent="0.3">
      <c r="J423" s="11" t="e">
        <f t="shared" si="1"/>
        <v>#N/A</v>
      </c>
      <c r="K423" t="e">
        <f>VLOOKUP(T03_Selection[[#This Row],[Check]],Table3[#All],1,FALSE)</f>
        <v>#N/A</v>
      </c>
      <c r="L423" t="e">
        <f>VLOOKUP(T03_Selection[[#This Row],[Step'#]],Table3[#All],4,FALSE)</f>
        <v>#N/A</v>
      </c>
    </row>
    <row r="424" spans="10:12" ht="15" customHeight="1" x14ac:dyDescent="0.3">
      <c r="J424" s="11" t="e">
        <f t="shared" si="1"/>
        <v>#N/A</v>
      </c>
      <c r="K424" t="e">
        <f>VLOOKUP(T03_Selection[[#This Row],[Check]],Table3[#All],1,FALSE)</f>
        <v>#N/A</v>
      </c>
      <c r="L424" t="e">
        <f>VLOOKUP(T03_Selection[[#This Row],[Step'#]],Table3[#All],5,FALSE)</f>
        <v>#N/A</v>
      </c>
    </row>
    <row r="425" spans="10:12" ht="15" customHeight="1" x14ac:dyDescent="0.3">
      <c r="J425" s="11" t="e">
        <f t="shared" si="1"/>
        <v>#N/A</v>
      </c>
      <c r="K425" t="e">
        <f>VLOOKUP(T03_Selection[[#This Row],[Check]],Table3[#All],1,FALSE)</f>
        <v>#N/A</v>
      </c>
      <c r="L425" t="e">
        <f>VLOOKUP(T03_Selection[[#This Row],[Step'#]],Table3[#All],6,FALSE)</f>
        <v>#N/A</v>
      </c>
    </row>
    <row r="426" spans="10:12" ht="15" customHeight="1" x14ac:dyDescent="0.3">
      <c r="J426" s="11" t="e">
        <f t="shared" si="1"/>
        <v>#N/A</v>
      </c>
      <c r="K426" t="e">
        <f>VLOOKUP(T03_Selection[[#This Row],[Check]],Table3[#All],1,FALSE)</f>
        <v>#N/A</v>
      </c>
      <c r="L426" t="e">
        <f>VLOOKUP(T03_Selection[[#This Row],[Step'#]],Table3[#All],4,FALSE)</f>
        <v>#N/A</v>
      </c>
    </row>
    <row r="427" spans="10:12" ht="15" customHeight="1" x14ac:dyDescent="0.3">
      <c r="J427" s="11" t="e">
        <f t="shared" si="1"/>
        <v>#N/A</v>
      </c>
      <c r="K427" t="e">
        <f>VLOOKUP(T03_Selection[[#This Row],[Check]],Table3[#All],1,FALSE)</f>
        <v>#N/A</v>
      </c>
      <c r="L427" t="e">
        <f>VLOOKUP(T03_Selection[[#This Row],[Step'#]],Table3[#All],5,FALSE)</f>
        <v>#N/A</v>
      </c>
    </row>
    <row r="428" spans="10:12" ht="15" customHeight="1" x14ac:dyDescent="0.3">
      <c r="J428" s="11" t="e">
        <f t="shared" si="1"/>
        <v>#N/A</v>
      </c>
      <c r="K428" t="e">
        <f>VLOOKUP(T03_Selection[[#This Row],[Check]],Table3[#All],1,FALSE)</f>
        <v>#N/A</v>
      </c>
      <c r="L428" t="e">
        <f>VLOOKUP(T03_Selection[[#This Row],[Step'#]],Table3[#All],6,FALSE)</f>
        <v>#N/A</v>
      </c>
    </row>
    <row r="429" spans="10:12" ht="15" customHeight="1" x14ac:dyDescent="0.3">
      <c r="J429" s="11" t="e">
        <f t="shared" si="1"/>
        <v>#N/A</v>
      </c>
      <c r="K429" t="e">
        <f>VLOOKUP(T03_Selection[[#This Row],[Check]],Table3[#All],1,FALSE)</f>
        <v>#N/A</v>
      </c>
      <c r="L429" t="e">
        <f>VLOOKUP(T03_Selection[[#This Row],[Step'#]],Table3[#All],4,FALSE)</f>
        <v>#N/A</v>
      </c>
    </row>
    <row r="430" spans="10:12" ht="15" customHeight="1" x14ac:dyDescent="0.3">
      <c r="J430" s="11" t="e">
        <f t="shared" si="1"/>
        <v>#N/A</v>
      </c>
      <c r="K430" t="e">
        <f>VLOOKUP(T03_Selection[[#This Row],[Check]],Table3[#All],1,FALSE)</f>
        <v>#N/A</v>
      </c>
      <c r="L430" t="e">
        <f>VLOOKUP(T03_Selection[[#This Row],[Step'#]],Table3[#All],5,FALSE)</f>
        <v>#N/A</v>
      </c>
    </row>
    <row r="431" spans="10:12" ht="15" customHeight="1" x14ac:dyDescent="0.3">
      <c r="J431" s="11" t="e">
        <f t="shared" si="1"/>
        <v>#N/A</v>
      </c>
      <c r="K431" t="e">
        <f>VLOOKUP(T03_Selection[[#This Row],[Check]],Table3[#All],1,FALSE)</f>
        <v>#N/A</v>
      </c>
      <c r="L431" t="e">
        <f>VLOOKUP(T03_Selection[[#This Row],[Step'#]],Table3[#All],6,FALSE)</f>
        <v>#N/A</v>
      </c>
    </row>
    <row r="432" spans="10:12" ht="15" customHeight="1" x14ac:dyDescent="0.3">
      <c r="J432" s="11" t="e">
        <f t="shared" si="1"/>
        <v>#N/A</v>
      </c>
      <c r="K432" t="e">
        <f>VLOOKUP(T03_Selection[[#This Row],[Check]],Table3[#All],1,FALSE)</f>
        <v>#N/A</v>
      </c>
      <c r="L432" t="e">
        <f>VLOOKUP(T03_Selection[[#This Row],[Step'#]],Table3[#All],4,FALSE)</f>
        <v>#N/A</v>
      </c>
    </row>
    <row r="433" spans="10:12" ht="15" customHeight="1" x14ac:dyDescent="0.3">
      <c r="J433" s="11" t="e">
        <f t="shared" si="1"/>
        <v>#N/A</v>
      </c>
      <c r="K433" t="e">
        <f>VLOOKUP(T03_Selection[[#This Row],[Check]],Table3[#All],1,FALSE)</f>
        <v>#N/A</v>
      </c>
      <c r="L433" t="e">
        <f>VLOOKUP(T03_Selection[[#This Row],[Step'#]],Table3[#All],5,FALSE)</f>
        <v>#N/A</v>
      </c>
    </row>
    <row r="434" spans="10:12" ht="15" customHeight="1" x14ac:dyDescent="0.3">
      <c r="J434" s="11" t="e">
        <f t="shared" si="1"/>
        <v>#N/A</v>
      </c>
      <c r="K434" t="e">
        <f>VLOOKUP(T03_Selection[[#This Row],[Check]],Table3[#All],1,FALSE)</f>
        <v>#N/A</v>
      </c>
      <c r="L434" t="e">
        <f>VLOOKUP(T03_Selection[[#This Row],[Step'#]],Table3[#All],6,FALSE)</f>
        <v>#N/A</v>
      </c>
    </row>
    <row r="435" spans="10:12" ht="15" customHeight="1" x14ac:dyDescent="0.3">
      <c r="J435" s="11" t="e">
        <f t="shared" si="1"/>
        <v>#N/A</v>
      </c>
      <c r="K435" t="e">
        <f>VLOOKUP(T03_Selection[[#This Row],[Check]],Table3[#All],1,FALSE)</f>
        <v>#N/A</v>
      </c>
      <c r="L435" t="e">
        <f>VLOOKUP(T03_Selection[[#This Row],[Step'#]],Table3[#All],4,FALSE)</f>
        <v>#N/A</v>
      </c>
    </row>
    <row r="436" spans="10:12" ht="15" customHeight="1" x14ac:dyDescent="0.3">
      <c r="J436" s="11" t="e">
        <f t="shared" si="1"/>
        <v>#N/A</v>
      </c>
      <c r="K436" t="e">
        <f>VLOOKUP(T03_Selection[[#This Row],[Check]],Table3[#All],1,FALSE)</f>
        <v>#N/A</v>
      </c>
      <c r="L436" t="e">
        <f>VLOOKUP(T03_Selection[[#This Row],[Step'#]],Table3[#All],5,FALSE)</f>
        <v>#N/A</v>
      </c>
    </row>
    <row r="437" spans="10:12" ht="15" customHeight="1" x14ac:dyDescent="0.3">
      <c r="J437" s="11" t="e">
        <f t="shared" ref="J437:J452" si="2">J434+1</f>
        <v>#N/A</v>
      </c>
      <c r="K437" t="e">
        <f>VLOOKUP(T03_Selection[[#This Row],[Check]],Table3[#All],1,FALSE)</f>
        <v>#N/A</v>
      </c>
      <c r="L437" t="e">
        <f>VLOOKUP(T03_Selection[[#This Row],[Step'#]],Table3[#All],6,FALSE)</f>
        <v>#N/A</v>
      </c>
    </row>
    <row r="438" spans="10:12" ht="15" customHeight="1" x14ac:dyDescent="0.3">
      <c r="J438" s="11" t="e">
        <f t="shared" si="2"/>
        <v>#N/A</v>
      </c>
      <c r="K438" t="e">
        <f>VLOOKUP(T03_Selection[[#This Row],[Check]],Table3[#All],1,FALSE)</f>
        <v>#N/A</v>
      </c>
      <c r="L438" t="e">
        <f>VLOOKUP(T03_Selection[[#This Row],[Step'#]],Table3[#All],4,FALSE)</f>
        <v>#N/A</v>
      </c>
    </row>
    <row r="439" spans="10:12" ht="15" customHeight="1" x14ac:dyDescent="0.3">
      <c r="J439" s="11" t="e">
        <f t="shared" si="2"/>
        <v>#N/A</v>
      </c>
      <c r="K439" t="e">
        <f>VLOOKUP(T03_Selection[[#This Row],[Check]],Table3[#All],1,FALSE)</f>
        <v>#N/A</v>
      </c>
      <c r="L439" t="e">
        <f>VLOOKUP(T03_Selection[[#This Row],[Step'#]],Table3[#All],5,FALSE)</f>
        <v>#N/A</v>
      </c>
    </row>
    <row r="440" spans="10:12" ht="15" customHeight="1" x14ac:dyDescent="0.3">
      <c r="J440" s="11" t="e">
        <f t="shared" si="2"/>
        <v>#N/A</v>
      </c>
      <c r="K440" t="e">
        <f>VLOOKUP(T03_Selection[[#This Row],[Check]],Table3[#All],1,FALSE)</f>
        <v>#N/A</v>
      </c>
      <c r="L440" t="e">
        <f>VLOOKUP(T03_Selection[[#This Row],[Step'#]],Table3[#All],6,FALSE)</f>
        <v>#N/A</v>
      </c>
    </row>
    <row r="441" spans="10:12" ht="15" customHeight="1" x14ac:dyDescent="0.3">
      <c r="J441" s="11" t="e">
        <f t="shared" si="2"/>
        <v>#N/A</v>
      </c>
      <c r="K441" t="e">
        <f>VLOOKUP(T03_Selection[[#This Row],[Check]],Table3[#All],1,FALSE)</f>
        <v>#N/A</v>
      </c>
      <c r="L441" t="e">
        <f>VLOOKUP(T03_Selection[[#This Row],[Step'#]],Table3[#All],4,FALSE)</f>
        <v>#N/A</v>
      </c>
    </row>
    <row r="442" spans="10:12" ht="15" customHeight="1" x14ac:dyDescent="0.3">
      <c r="J442" s="11" t="e">
        <f t="shared" si="2"/>
        <v>#N/A</v>
      </c>
      <c r="K442" t="e">
        <f>VLOOKUP(T03_Selection[[#This Row],[Check]],Table3[#All],1,FALSE)</f>
        <v>#N/A</v>
      </c>
      <c r="L442" t="e">
        <f>VLOOKUP(T03_Selection[[#This Row],[Step'#]],Table3[#All],5,FALSE)</f>
        <v>#N/A</v>
      </c>
    </row>
    <row r="443" spans="10:12" ht="15" customHeight="1" x14ac:dyDescent="0.3">
      <c r="J443" s="11" t="e">
        <f t="shared" si="2"/>
        <v>#N/A</v>
      </c>
      <c r="K443" t="e">
        <f>VLOOKUP(T03_Selection[[#This Row],[Check]],Table3[#All],1,FALSE)</f>
        <v>#N/A</v>
      </c>
      <c r="L443" t="e">
        <f>VLOOKUP(T03_Selection[[#This Row],[Step'#]],Table3[#All],6,FALSE)</f>
        <v>#N/A</v>
      </c>
    </row>
    <row r="444" spans="10:12" ht="15" customHeight="1" x14ac:dyDescent="0.3">
      <c r="J444" s="11" t="e">
        <f t="shared" si="2"/>
        <v>#N/A</v>
      </c>
      <c r="K444" t="e">
        <f>VLOOKUP(T03_Selection[[#This Row],[Check]],Table3[#All],1,FALSE)</f>
        <v>#N/A</v>
      </c>
      <c r="L444" t="e">
        <f>VLOOKUP(T03_Selection[[#This Row],[Step'#]],Table3[#All],4,FALSE)</f>
        <v>#N/A</v>
      </c>
    </row>
    <row r="445" spans="10:12" ht="15" customHeight="1" x14ac:dyDescent="0.3">
      <c r="J445" s="11" t="e">
        <f t="shared" si="2"/>
        <v>#N/A</v>
      </c>
      <c r="K445" t="e">
        <f>VLOOKUP(T03_Selection[[#This Row],[Check]],Table3[#All],1,FALSE)</f>
        <v>#N/A</v>
      </c>
      <c r="L445" t="e">
        <f>VLOOKUP(T03_Selection[[#This Row],[Step'#]],Table3[#All],5,FALSE)</f>
        <v>#N/A</v>
      </c>
    </row>
    <row r="446" spans="10:12" ht="15" customHeight="1" x14ac:dyDescent="0.3">
      <c r="J446" s="11" t="e">
        <f t="shared" si="2"/>
        <v>#N/A</v>
      </c>
      <c r="K446" t="e">
        <f>VLOOKUP(T03_Selection[[#This Row],[Check]],Table3[#All],1,FALSE)</f>
        <v>#N/A</v>
      </c>
      <c r="L446" t="e">
        <f>VLOOKUP(T03_Selection[[#This Row],[Step'#]],Table3[#All],6,FALSE)</f>
        <v>#N/A</v>
      </c>
    </row>
    <row r="447" spans="10:12" ht="15" customHeight="1" x14ac:dyDescent="0.3">
      <c r="J447" s="11" t="e">
        <f t="shared" si="2"/>
        <v>#N/A</v>
      </c>
      <c r="K447" t="e">
        <f>VLOOKUP(T03_Selection[[#This Row],[Check]],Table3[#All],1,FALSE)</f>
        <v>#N/A</v>
      </c>
      <c r="L447" t="e">
        <f>VLOOKUP(T03_Selection[[#This Row],[Step'#]],Table3[#All],4,FALSE)</f>
        <v>#N/A</v>
      </c>
    </row>
    <row r="448" spans="10:12" ht="15" customHeight="1" x14ac:dyDescent="0.3">
      <c r="J448" s="11" t="e">
        <f t="shared" si="2"/>
        <v>#N/A</v>
      </c>
      <c r="K448" t="e">
        <f>VLOOKUP(T03_Selection[[#This Row],[Check]],Table3[#All],1,FALSE)</f>
        <v>#N/A</v>
      </c>
      <c r="L448" t="e">
        <f>VLOOKUP(T03_Selection[[#This Row],[Step'#]],Table3[#All],5,FALSE)</f>
        <v>#N/A</v>
      </c>
    </row>
    <row r="449" spans="10:12" ht="15" customHeight="1" x14ac:dyDescent="0.3">
      <c r="J449" s="11" t="e">
        <f t="shared" si="2"/>
        <v>#N/A</v>
      </c>
      <c r="K449" t="e">
        <f>VLOOKUP(T03_Selection[[#This Row],[Check]],Table3[#All],1,FALSE)</f>
        <v>#N/A</v>
      </c>
      <c r="L449" t="e">
        <f>VLOOKUP(T03_Selection[[#This Row],[Step'#]],Table3[#All],6,FALSE)</f>
        <v>#N/A</v>
      </c>
    </row>
    <row r="450" spans="10:12" ht="15" customHeight="1" x14ac:dyDescent="0.3">
      <c r="J450" s="11" t="e">
        <f t="shared" si="2"/>
        <v>#N/A</v>
      </c>
      <c r="K450" t="e">
        <f>VLOOKUP(T03_Selection[[#This Row],[Check]],Table3[#All],1,FALSE)</f>
        <v>#N/A</v>
      </c>
      <c r="L450" t="e">
        <f>VLOOKUP(T03_Selection[[#This Row],[Step'#]],Table3[#All],4,FALSE)</f>
        <v>#N/A</v>
      </c>
    </row>
    <row r="451" spans="10:12" ht="15" customHeight="1" x14ac:dyDescent="0.3">
      <c r="J451" s="11" t="e">
        <f t="shared" si="2"/>
        <v>#N/A</v>
      </c>
      <c r="K451" t="e">
        <f>VLOOKUP(T03_Selection[[#This Row],[Check]],Table3[#All],1,FALSE)</f>
        <v>#N/A</v>
      </c>
      <c r="L451" t="e">
        <f>VLOOKUP(T03_Selection[[#This Row],[Step'#]],Table3[#All],5,FALSE)</f>
        <v>#N/A</v>
      </c>
    </row>
    <row r="452" spans="10:12" ht="15" customHeight="1" x14ac:dyDescent="0.3">
      <c r="J452" s="13" t="e">
        <f t="shared" si="2"/>
        <v>#N/A</v>
      </c>
      <c r="K452" t="e">
        <f>VLOOKUP(T03_Selection[[#This Row],[Check]],Table3[#All],1,FALSE)</f>
        <v>#N/A</v>
      </c>
      <c r="L452" t="e">
        <f>VLOOKUP(T03_Selection[[#This Row],[Step'#]],Table3[#All],6,FALSE)</f>
        <v>#N/A</v>
      </c>
    </row>
  </sheetData>
  <sheetProtection algorithmName="SHA-512" hashValue="aq65hXb55V7psZRmWo5rFGEJugMmS+5+1L4geUNhL4FDfIx+E6N5eL2/Oz+beM95EpzjaLds3dmauUQYC76K9A==" saltValue="FRftqfmMIO040GArgYqefg==" spinCount="100000" sheet="1" objects="1" scenarios="1" deleteColumns="0" deleteRows="0"/>
  <pageMargins left="0.7" right="0.7" top="0.75" bottom="0.75" header="0.3" footer="0.3"/>
  <pageSetup orientation="portrait" r:id="rId1"/>
  <customProperties>
    <customPr name="FPMExcelClientCellBasedFunctionStatus" r:id="rId2"/>
    <customPr name="IbpWorksheetKeyString_GUID" r:id="rId3"/>
  </customProperties>
  <tableParts count="2">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3EAA1-6BB2-4421-93FC-5D9BE0FCD269}">
  <sheetPr codeName="Sheet7"/>
  <dimension ref="A1:N752"/>
  <sheetViews>
    <sheetView showGridLines="0" topLeftCell="A151" zoomScaleNormal="100" workbookViewId="0">
      <selection activeCell="B154" sqref="B154"/>
    </sheetView>
  </sheetViews>
  <sheetFormatPr defaultRowHeight="14.4" x14ac:dyDescent="0.3"/>
  <cols>
    <col min="2" max="2" width="14" customWidth="1"/>
    <col min="3" max="3" width="11.5546875" customWidth="1"/>
    <col min="5" max="5" width="14.5546875" customWidth="1"/>
    <col min="6" max="6" width="17.5546875" customWidth="1"/>
    <col min="10" max="12" width="9.109375" hidden="1" customWidth="1"/>
  </cols>
  <sheetData>
    <row r="1" ht="15" hidden="1" customHeight="1" x14ac:dyDescent="0.3"/>
    <row r="2" ht="15" hidden="1" customHeight="1" x14ac:dyDescent="0.3"/>
    <row r="3" ht="15" hidden="1" customHeight="1" x14ac:dyDescent="0.3"/>
    <row r="4" ht="15" hidden="1" customHeight="1" x14ac:dyDescent="0.3"/>
    <row r="5" ht="15" hidden="1" customHeight="1" x14ac:dyDescent="0.3"/>
    <row r="6" ht="15" hidden="1" customHeight="1" x14ac:dyDescent="0.3"/>
    <row r="7" ht="15" hidden="1" customHeight="1" x14ac:dyDescent="0.3"/>
    <row r="8" ht="15" hidden="1" customHeight="1" x14ac:dyDescent="0.3"/>
    <row r="9" ht="15" hidden="1" customHeight="1" x14ac:dyDescent="0.3"/>
    <row r="10" ht="15" hidden="1" customHeight="1" x14ac:dyDescent="0.3"/>
    <row r="11" ht="15" hidden="1" customHeight="1" x14ac:dyDescent="0.3"/>
    <row r="12" ht="15" hidden="1" customHeight="1" x14ac:dyDescent="0.3"/>
    <row r="13" ht="15" hidden="1" customHeight="1" x14ac:dyDescent="0.3"/>
    <row r="14" ht="15" hidden="1" customHeight="1" x14ac:dyDescent="0.3"/>
    <row r="15" ht="15" hidden="1" customHeight="1" x14ac:dyDescent="0.3"/>
    <row r="16" ht="15" hidden="1" customHeight="1" x14ac:dyDescent="0.3"/>
    <row r="17" ht="15" hidden="1" customHeight="1" x14ac:dyDescent="0.3"/>
    <row r="18" ht="15" hidden="1" customHeight="1" x14ac:dyDescent="0.3"/>
    <row r="19" ht="15" hidden="1" customHeight="1" x14ac:dyDescent="0.3"/>
    <row r="20" ht="15" hidden="1" customHeight="1" x14ac:dyDescent="0.3"/>
    <row r="21" ht="15" hidden="1" customHeight="1" x14ac:dyDescent="0.3"/>
    <row r="22" ht="15" hidden="1" customHeight="1" x14ac:dyDescent="0.3"/>
    <row r="23" ht="15" hidden="1" customHeight="1" x14ac:dyDescent="0.3"/>
    <row r="24" ht="15" hidden="1" customHeight="1" x14ac:dyDescent="0.3"/>
    <row r="25" ht="15" hidden="1" customHeight="1" x14ac:dyDescent="0.3"/>
    <row r="26" ht="15" hidden="1" customHeight="1" x14ac:dyDescent="0.3"/>
    <row r="27" ht="15" hidden="1" customHeight="1" x14ac:dyDescent="0.3"/>
    <row r="28" ht="15" hidden="1" customHeight="1" x14ac:dyDescent="0.3"/>
    <row r="29" ht="15" hidden="1" customHeight="1" x14ac:dyDescent="0.3"/>
    <row r="30" ht="15" hidden="1" customHeight="1" x14ac:dyDescent="0.3"/>
    <row r="31" ht="15" hidden="1" customHeight="1" x14ac:dyDescent="0.3"/>
    <row r="32" ht="15" hidden="1" customHeight="1" x14ac:dyDescent="0.3"/>
    <row r="33" ht="15" hidden="1" customHeight="1" x14ac:dyDescent="0.3"/>
    <row r="34" ht="15" hidden="1" customHeight="1" x14ac:dyDescent="0.3"/>
    <row r="35" ht="15" hidden="1" customHeight="1" x14ac:dyDescent="0.3"/>
    <row r="36" ht="15" hidden="1" customHeight="1" x14ac:dyDescent="0.3"/>
    <row r="37" ht="15" hidden="1" customHeight="1" x14ac:dyDescent="0.3"/>
    <row r="38" ht="15" hidden="1" customHeight="1" x14ac:dyDescent="0.3"/>
    <row r="39" ht="15" hidden="1" customHeight="1" x14ac:dyDescent="0.3"/>
    <row r="40" ht="15" hidden="1" customHeight="1" x14ac:dyDescent="0.3"/>
    <row r="41" ht="15" hidden="1" customHeight="1" x14ac:dyDescent="0.3"/>
    <row r="42" ht="15" hidden="1" customHeight="1" x14ac:dyDescent="0.3"/>
    <row r="43" ht="15" hidden="1" customHeight="1" x14ac:dyDescent="0.3"/>
    <row r="44" ht="15" hidden="1" customHeight="1" x14ac:dyDescent="0.3"/>
    <row r="45" ht="15" hidden="1" customHeight="1" x14ac:dyDescent="0.3"/>
    <row r="46" ht="15" hidden="1" customHeight="1" x14ac:dyDescent="0.3"/>
    <row r="47" ht="15" hidden="1" customHeight="1" x14ac:dyDescent="0.3"/>
    <row r="48" ht="15" hidden="1" customHeight="1" x14ac:dyDescent="0.3"/>
    <row r="49" ht="15" hidden="1" customHeight="1" x14ac:dyDescent="0.3"/>
    <row r="50" ht="15" hidden="1" customHeight="1" x14ac:dyDescent="0.3"/>
    <row r="51" ht="15" hidden="1" customHeight="1" x14ac:dyDescent="0.3"/>
    <row r="52" ht="15" hidden="1" customHeight="1" x14ac:dyDescent="0.3"/>
    <row r="53" ht="15" hidden="1" customHeight="1" x14ac:dyDescent="0.3"/>
    <row r="54" ht="15" hidden="1" customHeight="1" x14ac:dyDescent="0.3"/>
    <row r="55" ht="15" hidden="1" customHeight="1" x14ac:dyDescent="0.3"/>
    <row r="56" ht="15" hidden="1" customHeight="1" x14ac:dyDescent="0.3"/>
    <row r="57" ht="15" hidden="1" customHeight="1" x14ac:dyDescent="0.3"/>
    <row r="58" ht="15" hidden="1" customHeight="1" x14ac:dyDescent="0.3"/>
    <row r="59" ht="15" hidden="1" customHeight="1" x14ac:dyDescent="0.3"/>
    <row r="60" ht="15" hidden="1" customHeight="1" x14ac:dyDescent="0.3"/>
    <row r="61" ht="15" hidden="1" customHeight="1" x14ac:dyDescent="0.3"/>
    <row r="62" ht="15" hidden="1" customHeight="1" x14ac:dyDescent="0.3"/>
    <row r="63" ht="15" hidden="1" customHeight="1" x14ac:dyDescent="0.3"/>
    <row r="64" ht="15" hidden="1" customHeight="1" x14ac:dyDescent="0.3"/>
    <row r="65" ht="15" hidden="1" customHeight="1" x14ac:dyDescent="0.3"/>
    <row r="66" ht="15" hidden="1" customHeight="1" x14ac:dyDescent="0.3"/>
    <row r="67" ht="15" hidden="1" customHeight="1" x14ac:dyDescent="0.3"/>
    <row r="68" ht="15" hidden="1" customHeight="1" x14ac:dyDescent="0.3"/>
    <row r="69" ht="15" hidden="1" customHeight="1" x14ac:dyDescent="0.3"/>
    <row r="70" ht="15" hidden="1" customHeight="1" x14ac:dyDescent="0.3"/>
    <row r="71" ht="15" hidden="1" customHeight="1" x14ac:dyDescent="0.3"/>
    <row r="72" ht="15" hidden="1" customHeight="1" x14ac:dyDescent="0.3"/>
    <row r="73" ht="15" hidden="1" customHeight="1" x14ac:dyDescent="0.3"/>
    <row r="74" ht="15" hidden="1" customHeight="1" x14ac:dyDescent="0.3"/>
    <row r="75" ht="15" hidden="1" customHeight="1" x14ac:dyDescent="0.3"/>
    <row r="76" ht="15" hidden="1" customHeight="1" x14ac:dyDescent="0.3"/>
    <row r="77" ht="15" hidden="1" customHeight="1" x14ac:dyDescent="0.3"/>
    <row r="78" ht="15" hidden="1" customHeight="1" x14ac:dyDescent="0.3"/>
    <row r="79" ht="15" hidden="1" customHeight="1" x14ac:dyDescent="0.3"/>
    <row r="80" ht="15" hidden="1" customHeight="1" x14ac:dyDescent="0.3"/>
    <row r="81" ht="15" hidden="1" customHeight="1" x14ac:dyDescent="0.3"/>
    <row r="82" ht="15" hidden="1" customHeight="1" x14ac:dyDescent="0.3"/>
    <row r="83" ht="15" hidden="1" customHeight="1" x14ac:dyDescent="0.3"/>
    <row r="84" ht="15" hidden="1" customHeight="1" x14ac:dyDescent="0.3"/>
    <row r="85" ht="15" hidden="1" customHeight="1" x14ac:dyDescent="0.3"/>
    <row r="86" ht="15" hidden="1" customHeight="1" x14ac:dyDescent="0.3"/>
    <row r="87" ht="15" hidden="1" customHeight="1" x14ac:dyDescent="0.3"/>
    <row r="88" ht="15" hidden="1" customHeight="1" x14ac:dyDescent="0.3"/>
    <row r="89" ht="15" hidden="1" customHeight="1" x14ac:dyDescent="0.3"/>
    <row r="90" ht="15" hidden="1" customHeight="1" x14ac:dyDescent="0.3"/>
    <row r="91" ht="15" hidden="1" customHeight="1" x14ac:dyDescent="0.3"/>
    <row r="92" ht="15" hidden="1" customHeight="1" x14ac:dyDescent="0.3"/>
    <row r="93" ht="15" hidden="1" customHeight="1" x14ac:dyDescent="0.3"/>
    <row r="94" ht="15" hidden="1" customHeight="1" x14ac:dyDescent="0.3"/>
    <row r="95" ht="15" hidden="1" customHeight="1" x14ac:dyDescent="0.3"/>
    <row r="96" ht="15" hidden="1" customHeight="1" x14ac:dyDescent="0.3"/>
    <row r="97" ht="15" hidden="1" customHeight="1" x14ac:dyDescent="0.3"/>
    <row r="98" ht="15" hidden="1" customHeight="1" x14ac:dyDescent="0.3"/>
    <row r="99" ht="15" hidden="1" customHeight="1" x14ac:dyDescent="0.3"/>
    <row r="100" ht="15" hidden="1" customHeight="1" x14ac:dyDescent="0.3"/>
    <row r="101" ht="15" hidden="1" customHeight="1" x14ac:dyDescent="0.3"/>
    <row r="102" ht="15" hidden="1" customHeight="1" x14ac:dyDescent="0.3"/>
    <row r="103" ht="15" hidden="1" customHeight="1" x14ac:dyDescent="0.3"/>
    <row r="104" ht="15" hidden="1" customHeight="1" x14ac:dyDescent="0.3"/>
    <row r="105" ht="15" hidden="1" customHeight="1" x14ac:dyDescent="0.3"/>
    <row r="106" ht="15" hidden="1" customHeight="1" x14ac:dyDescent="0.3"/>
    <row r="107" ht="15" hidden="1" customHeight="1" x14ac:dyDescent="0.3"/>
    <row r="108" ht="15" hidden="1" customHeight="1" x14ac:dyDescent="0.3"/>
    <row r="109" ht="15" hidden="1" customHeight="1" x14ac:dyDescent="0.3"/>
    <row r="110" ht="15" hidden="1" customHeight="1" x14ac:dyDescent="0.3"/>
    <row r="111" ht="15" hidden="1" customHeight="1" x14ac:dyDescent="0.3"/>
    <row r="112" ht="15" hidden="1" customHeight="1" x14ac:dyDescent="0.3"/>
    <row r="113" ht="15" hidden="1" customHeight="1" x14ac:dyDescent="0.3"/>
    <row r="114" ht="15" hidden="1" customHeight="1" x14ac:dyDescent="0.3"/>
    <row r="115" ht="15" hidden="1" customHeight="1" x14ac:dyDescent="0.3"/>
    <row r="116" ht="15" hidden="1" customHeight="1" x14ac:dyDescent="0.3"/>
    <row r="117" ht="15" hidden="1" customHeight="1" x14ac:dyDescent="0.3"/>
    <row r="118" ht="15" hidden="1" customHeight="1" x14ac:dyDescent="0.3"/>
    <row r="119" ht="15" hidden="1" customHeight="1" x14ac:dyDescent="0.3"/>
    <row r="120" ht="15" hidden="1" customHeight="1" x14ac:dyDescent="0.3"/>
    <row r="121" ht="15" hidden="1" customHeight="1" x14ac:dyDescent="0.3"/>
    <row r="122" ht="15" hidden="1" customHeight="1" x14ac:dyDescent="0.3"/>
    <row r="123" ht="15" hidden="1" customHeight="1" x14ac:dyDescent="0.3"/>
    <row r="124" ht="15" hidden="1" customHeight="1" x14ac:dyDescent="0.3"/>
    <row r="125" ht="15" hidden="1" customHeight="1" x14ac:dyDescent="0.3"/>
    <row r="126" ht="15" hidden="1" customHeight="1" x14ac:dyDescent="0.3"/>
    <row r="127" ht="15" hidden="1" customHeight="1" x14ac:dyDescent="0.3"/>
    <row r="128" ht="15" hidden="1" customHeight="1" x14ac:dyDescent="0.3"/>
    <row r="129" ht="15" hidden="1" customHeight="1" x14ac:dyDescent="0.3"/>
    <row r="130" ht="15" hidden="1" customHeight="1" x14ac:dyDescent="0.3"/>
    <row r="131" ht="15" hidden="1" customHeight="1" x14ac:dyDescent="0.3"/>
    <row r="132" ht="15" hidden="1" customHeight="1" x14ac:dyDescent="0.3"/>
    <row r="133" ht="15" hidden="1" customHeight="1" x14ac:dyDescent="0.3"/>
    <row r="134" ht="15" hidden="1" customHeight="1" x14ac:dyDescent="0.3"/>
    <row r="135" ht="15" hidden="1" customHeight="1" x14ac:dyDescent="0.3"/>
    <row r="136" ht="15" hidden="1" customHeight="1" x14ac:dyDescent="0.3"/>
    <row r="137" ht="15" hidden="1" customHeight="1" x14ac:dyDescent="0.3"/>
    <row r="138" ht="15" hidden="1" customHeight="1" x14ac:dyDescent="0.3"/>
    <row r="139" ht="15" hidden="1" customHeight="1" x14ac:dyDescent="0.3"/>
    <row r="140" ht="15" hidden="1" customHeight="1" x14ac:dyDescent="0.3"/>
    <row r="141" ht="15" hidden="1" customHeight="1" x14ac:dyDescent="0.3"/>
    <row r="142" ht="15" hidden="1" customHeight="1" x14ac:dyDescent="0.3"/>
    <row r="143" ht="15" hidden="1" customHeight="1" x14ac:dyDescent="0.3"/>
    <row r="144" ht="15" hidden="1" customHeight="1" x14ac:dyDescent="0.3"/>
    <row r="145" spans="1:8" ht="15" hidden="1" customHeight="1" x14ac:dyDescent="0.3"/>
    <row r="146" spans="1:8" ht="15" hidden="1" customHeight="1" x14ac:dyDescent="0.3"/>
    <row r="147" spans="1:8" ht="15" hidden="1" customHeight="1" x14ac:dyDescent="0.3"/>
    <row r="148" spans="1:8" ht="15" hidden="1" customHeight="1" x14ac:dyDescent="0.3"/>
    <row r="149" spans="1:8" ht="15" hidden="1" customHeight="1" x14ac:dyDescent="0.3"/>
    <row r="150" spans="1:8" ht="15" hidden="1" customHeight="1" x14ac:dyDescent="0.3"/>
    <row r="151" spans="1:8" ht="15" customHeight="1" x14ac:dyDescent="0.3">
      <c r="A151" s="59" t="s">
        <v>69</v>
      </c>
      <c r="H151" s="12" t="s">
        <v>92</v>
      </c>
    </row>
    <row r="152" spans="1:8" x14ac:dyDescent="0.3">
      <c r="A152" s="60" t="s">
        <v>28</v>
      </c>
      <c r="B152" s="60" t="s">
        <v>73</v>
      </c>
      <c r="C152" s="60" t="s">
        <v>74</v>
      </c>
      <c r="D152" s="60" t="s">
        <v>75</v>
      </c>
      <c r="E152" s="60" t="s">
        <v>76</v>
      </c>
      <c r="F152" s="60" t="s">
        <v>77</v>
      </c>
      <c r="H152" s="12" t="s">
        <v>98</v>
      </c>
    </row>
    <row r="153" spans="1:8" x14ac:dyDescent="0.3">
      <c r="A153" s="60">
        <v>1</v>
      </c>
      <c r="B153" s="61" t="s">
        <v>114</v>
      </c>
      <c r="C153" s="61" t="s">
        <v>115</v>
      </c>
      <c r="D153" s="61" t="s">
        <v>116</v>
      </c>
      <c r="E153" s="61" t="s">
        <v>117</v>
      </c>
      <c r="F153" s="61" t="s">
        <v>118</v>
      </c>
    </row>
    <row r="154" spans="1:8" x14ac:dyDescent="0.3">
      <c r="A154" s="60" t="e">
        <v>#N/A</v>
      </c>
      <c r="B154" s="61"/>
      <c r="C154" s="61"/>
      <c r="D154" s="61"/>
      <c r="E154" s="61"/>
      <c r="F154" s="61"/>
    </row>
    <row r="155" spans="1:8" x14ac:dyDescent="0.3">
      <c r="A155" s="60" t="e">
        <v>#N/A</v>
      </c>
      <c r="B155" s="61"/>
      <c r="C155" s="61"/>
      <c r="D155" s="62"/>
      <c r="E155" s="62"/>
      <c r="F155" s="61"/>
    </row>
    <row r="156" spans="1:8" x14ac:dyDescent="0.3">
      <c r="A156" s="60" t="e">
        <v>#N/A</v>
      </c>
      <c r="B156" s="60"/>
      <c r="C156" s="60"/>
      <c r="D156" s="62"/>
      <c r="E156" s="62"/>
      <c r="F156" s="61"/>
    </row>
    <row r="157" spans="1:8" x14ac:dyDescent="0.3">
      <c r="A157" s="60" t="e">
        <v>#N/A</v>
      </c>
      <c r="B157" s="60"/>
      <c r="C157" s="60"/>
      <c r="D157" s="62"/>
      <c r="E157" s="62"/>
      <c r="F157" s="61"/>
    </row>
    <row r="158" spans="1:8" x14ac:dyDescent="0.3">
      <c r="A158" s="60" t="e">
        <v>#N/A</v>
      </c>
      <c r="B158" s="60"/>
      <c r="C158" s="60"/>
      <c r="D158" s="62"/>
      <c r="E158" s="62"/>
      <c r="F158" s="61"/>
    </row>
    <row r="159" spans="1:8" x14ac:dyDescent="0.3">
      <c r="A159" s="60" t="e">
        <v>#N/A</v>
      </c>
      <c r="B159" s="60"/>
      <c r="C159" s="60"/>
      <c r="D159" s="62"/>
      <c r="E159" s="62"/>
      <c r="F159" s="61"/>
    </row>
    <row r="160" spans="1:8" x14ac:dyDescent="0.3">
      <c r="A160" s="60" t="e">
        <v>#N/A</v>
      </c>
      <c r="B160" s="60"/>
      <c r="C160" s="60"/>
      <c r="D160" s="62"/>
      <c r="E160" s="62"/>
      <c r="F160" s="61"/>
    </row>
    <row r="161" spans="1:14" x14ac:dyDescent="0.3">
      <c r="A161" s="60" t="e">
        <v>#N/A</v>
      </c>
      <c r="B161" s="60"/>
      <c r="C161" s="60"/>
      <c r="D161" s="62"/>
      <c r="E161" s="62"/>
      <c r="F161" s="61"/>
    </row>
    <row r="162" spans="1:14" x14ac:dyDescent="0.3">
      <c r="A162" s="60" t="e">
        <v>#N/A</v>
      </c>
      <c r="B162" s="60"/>
      <c r="C162" s="60"/>
      <c r="D162" s="62"/>
      <c r="E162" s="62"/>
      <c r="F162" s="61"/>
    </row>
    <row r="163" spans="1:14" x14ac:dyDescent="0.3">
      <c r="A163" s="60" t="e">
        <v>#N/A</v>
      </c>
      <c r="B163" s="60"/>
      <c r="C163" s="60"/>
      <c r="D163" s="62"/>
      <c r="E163" s="62"/>
      <c r="F163" s="61"/>
    </row>
    <row r="164" spans="1:14" x14ac:dyDescent="0.3">
      <c r="A164" s="60" t="e">
        <v>#N/A</v>
      </c>
      <c r="B164" s="60"/>
      <c r="C164" s="60"/>
      <c r="D164" s="62"/>
      <c r="E164" s="62"/>
      <c r="F164" s="61"/>
    </row>
    <row r="165" spans="1:14" x14ac:dyDescent="0.3">
      <c r="A165" s="60" t="e">
        <v>#N/A</v>
      </c>
      <c r="B165" s="60"/>
      <c r="C165" s="60"/>
      <c r="D165" s="62"/>
      <c r="E165" s="62"/>
      <c r="F165" s="61"/>
    </row>
    <row r="166" spans="1:14" x14ac:dyDescent="0.3">
      <c r="A166" s="60" t="e">
        <v>#N/A</v>
      </c>
      <c r="B166" s="60"/>
      <c r="C166" s="60"/>
      <c r="D166" s="62"/>
      <c r="E166" s="62"/>
      <c r="F166" s="61"/>
    </row>
    <row r="167" spans="1:14" x14ac:dyDescent="0.3">
      <c r="A167" s="60" t="e">
        <v>#N/A</v>
      </c>
      <c r="B167" s="60"/>
      <c r="C167" s="60"/>
      <c r="D167" s="62"/>
      <c r="E167" s="62"/>
      <c r="F167" s="61"/>
    </row>
    <row r="168" spans="1:14" x14ac:dyDescent="0.3">
      <c r="A168" s="60" t="e">
        <v>#N/A</v>
      </c>
      <c r="B168" s="60"/>
      <c r="C168" s="60"/>
      <c r="D168" s="62"/>
      <c r="E168" s="62"/>
      <c r="F168" s="61"/>
      <c r="N168" s="12"/>
    </row>
    <row r="169" spans="1:14" x14ac:dyDescent="0.3">
      <c r="A169" s="60" t="e">
        <v>#N/A</v>
      </c>
      <c r="B169" s="60"/>
      <c r="C169" s="60"/>
      <c r="D169" s="62"/>
      <c r="E169" s="62"/>
      <c r="F169" s="61"/>
    </row>
    <row r="170" spans="1:14" x14ac:dyDescent="0.3">
      <c r="A170" s="60" t="e">
        <v>#N/A</v>
      </c>
      <c r="B170" s="60"/>
      <c r="C170" s="60"/>
      <c r="D170" s="62"/>
      <c r="E170" s="62"/>
      <c r="F170" s="61"/>
    </row>
    <row r="171" spans="1:14" x14ac:dyDescent="0.3">
      <c r="A171" s="60" t="e">
        <v>#N/A</v>
      </c>
      <c r="B171" s="60"/>
      <c r="C171" s="60"/>
      <c r="D171" s="62"/>
      <c r="E171" s="62"/>
      <c r="F171" s="61"/>
    </row>
    <row r="172" spans="1:14" x14ac:dyDescent="0.3">
      <c r="A172" s="60" t="e">
        <v>#N/A</v>
      </c>
      <c r="B172" s="60"/>
      <c r="C172" s="60"/>
      <c r="D172" s="62"/>
      <c r="E172" s="62"/>
      <c r="F172" s="61"/>
    </row>
    <row r="173" spans="1:14" x14ac:dyDescent="0.3">
      <c r="A173" s="60" t="e">
        <v>#N/A</v>
      </c>
      <c r="B173" s="60"/>
      <c r="C173" s="60"/>
      <c r="D173" s="62"/>
      <c r="E173" s="62"/>
      <c r="F173" s="61"/>
    </row>
    <row r="174" spans="1:14" x14ac:dyDescent="0.3">
      <c r="A174" s="60" t="e">
        <v>#N/A</v>
      </c>
      <c r="B174" s="60"/>
      <c r="C174" s="60"/>
      <c r="D174" s="62"/>
      <c r="E174" s="62"/>
      <c r="F174" s="61"/>
    </row>
    <row r="175" spans="1:14" x14ac:dyDescent="0.3">
      <c r="A175" s="60" t="e">
        <v>#N/A</v>
      </c>
      <c r="B175" s="60"/>
      <c r="C175" s="60"/>
      <c r="D175" s="62"/>
      <c r="E175" s="62"/>
      <c r="F175" s="61"/>
    </row>
    <row r="176" spans="1:14" x14ac:dyDescent="0.3">
      <c r="A176" s="60" t="e">
        <v>#N/A</v>
      </c>
      <c r="B176" s="60"/>
      <c r="C176" s="60"/>
      <c r="D176" s="62"/>
      <c r="E176" s="62"/>
      <c r="F176" s="61"/>
    </row>
    <row r="177" spans="1:6" x14ac:dyDescent="0.3">
      <c r="A177" s="60" t="e">
        <v>#N/A</v>
      </c>
      <c r="B177" s="60"/>
      <c r="C177" s="60"/>
      <c r="D177" s="62"/>
      <c r="E177" s="62"/>
      <c r="F177" s="61"/>
    </row>
    <row r="178" spans="1:6" x14ac:dyDescent="0.3">
      <c r="A178" s="60" t="e">
        <v>#N/A</v>
      </c>
      <c r="B178" s="60"/>
      <c r="C178" s="60"/>
      <c r="D178" s="62"/>
      <c r="E178" s="62"/>
      <c r="F178" s="61"/>
    </row>
    <row r="179" spans="1:6" x14ac:dyDescent="0.3">
      <c r="A179" s="60" t="e">
        <v>#N/A</v>
      </c>
      <c r="B179" s="60"/>
      <c r="C179" s="60"/>
      <c r="D179" s="62"/>
      <c r="E179" s="62"/>
      <c r="F179" s="61"/>
    </row>
    <row r="180" spans="1:6" x14ac:dyDescent="0.3">
      <c r="A180" s="60" t="e">
        <v>#N/A</v>
      </c>
      <c r="B180" s="60"/>
      <c r="C180" s="60"/>
      <c r="D180" s="62"/>
      <c r="E180" s="62"/>
      <c r="F180" s="61"/>
    </row>
    <row r="181" spans="1:6" x14ac:dyDescent="0.3">
      <c r="A181" s="60" t="e">
        <v>#N/A</v>
      </c>
      <c r="B181" s="60"/>
      <c r="C181" s="60"/>
      <c r="D181" s="62"/>
      <c r="E181" s="62"/>
      <c r="F181" s="61"/>
    </row>
    <row r="182" spans="1:6" x14ac:dyDescent="0.3">
      <c r="A182" s="60" t="e">
        <v>#N/A</v>
      </c>
      <c r="B182" s="60"/>
      <c r="C182" s="60"/>
      <c r="D182" s="62"/>
      <c r="E182" s="62"/>
      <c r="F182" s="61"/>
    </row>
    <row r="183" spans="1:6" x14ac:dyDescent="0.3">
      <c r="A183" s="60" t="e">
        <v>#N/A</v>
      </c>
      <c r="B183" s="60"/>
      <c r="C183" s="60"/>
      <c r="D183" s="62"/>
      <c r="E183" s="62"/>
      <c r="F183" s="61"/>
    </row>
    <row r="184" spans="1:6" x14ac:dyDescent="0.3">
      <c r="A184" s="60" t="e">
        <v>#N/A</v>
      </c>
      <c r="B184" s="60"/>
      <c r="C184" s="60"/>
      <c r="D184" s="62"/>
      <c r="E184" s="62"/>
      <c r="F184" s="61"/>
    </row>
    <row r="185" spans="1:6" x14ac:dyDescent="0.3">
      <c r="A185" s="60" t="e">
        <v>#N/A</v>
      </c>
      <c r="B185" s="60"/>
      <c r="C185" s="60"/>
      <c r="D185" s="62"/>
      <c r="E185" s="62"/>
      <c r="F185" s="61"/>
    </row>
    <row r="186" spans="1:6" x14ac:dyDescent="0.3">
      <c r="A186" s="60" t="e">
        <v>#N/A</v>
      </c>
      <c r="B186" s="60"/>
      <c r="C186" s="60"/>
      <c r="D186" s="62"/>
      <c r="E186" s="62"/>
      <c r="F186" s="61"/>
    </row>
    <row r="187" spans="1:6" x14ac:dyDescent="0.3">
      <c r="A187" s="60" t="e">
        <v>#N/A</v>
      </c>
      <c r="B187" s="60"/>
      <c r="C187" s="60"/>
      <c r="D187" s="62"/>
      <c r="E187" s="62"/>
      <c r="F187" s="61"/>
    </row>
    <row r="188" spans="1:6" x14ac:dyDescent="0.3">
      <c r="A188" s="60" t="e">
        <v>#N/A</v>
      </c>
      <c r="B188" s="60"/>
      <c r="C188" s="60"/>
      <c r="D188" s="62"/>
      <c r="E188" s="62"/>
      <c r="F188" s="61"/>
    </row>
    <row r="189" spans="1:6" x14ac:dyDescent="0.3">
      <c r="A189" s="60" t="e">
        <v>#N/A</v>
      </c>
      <c r="B189" s="60"/>
      <c r="C189" s="60"/>
      <c r="D189" s="62"/>
      <c r="E189" s="62"/>
      <c r="F189" s="61"/>
    </row>
    <row r="190" spans="1:6" x14ac:dyDescent="0.3">
      <c r="A190" s="60" t="e">
        <v>#N/A</v>
      </c>
      <c r="B190" s="60"/>
      <c r="C190" s="60"/>
      <c r="D190" s="62"/>
      <c r="E190" s="62"/>
      <c r="F190" s="61"/>
    </row>
    <row r="191" spans="1:6" x14ac:dyDescent="0.3">
      <c r="A191" s="60" t="e">
        <v>#N/A</v>
      </c>
      <c r="B191" s="60"/>
      <c r="C191" s="60"/>
      <c r="D191" s="62"/>
      <c r="E191" s="62"/>
      <c r="F191" s="61"/>
    </row>
    <row r="192" spans="1:6" x14ac:dyDescent="0.3">
      <c r="A192" s="60" t="e">
        <v>#N/A</v>
      </c>
      <c r="B192" s="60"/>
      <c r="C192" s="60"/>
      <c r="D192" s="62"/>
      <c r="E192" s="62"/>
      <c r="F192" s="61"/>
    </row>
    <row r="193" spans="1:6" x14ac:dyDescent="0.3">
      <c r="A193" s="60" t="e">
        <v>#N/A</v>
      </c>
      <c r="B193" s="60"/>
      <c r="C193" s="60"/>
      <c r="D193" s="62"/>
      <c r="E193" s="62"/>
      <c r="F193" s="61"/>
    </row>
    <row r="194" spans="1:6" x14ac:dyDescent="0.3">
      <c r="A194" s="60" t="e">
        <v>#N/A</v>
      </c>
      <c r="B194" s="60"/>
      <c r="C194" s="60"/>
      <c r="D194" s="62"/>
      <c r="E194" s="62"/>
      <c r="F194" s="61"/>
    </row>
    <row r="195" spans="1:6" x14ac:dyDescent="0.3">
      <c r="A195" s="60" t="e">
        <v>#N/A</v>
      </c>
      <c r="B195" s="60"/>
      <c r="C195" s="60"/>
      <c r="D195" s="62"/>
      <c r="E195" s="62"/>
      <c r="F195" s="61"/>
    </row>
    <row r="196" spans="1:6" x14ac:dyDescent="0.3">
      <c r="A196" s="60" t="e">
        <v>#N/A</v>
      </c>
      <c r="B196" s="60"/>
      <c r="C196" s="60"/>
      <c r="D196" s="62"/>
      <c r="E196" s="62"/>
      <c r="F196" s="61"/>
    </row>
    <row r="197" spans="1:6" x14ac:dyDescent="0.3">
      <c r="A197" s="60" t="e">
        <v>#N/A</v>
      </c>
      <c r="B197" s="60"/>
      <c r="C197" s="60"/>
      <c r="D197" s="62"/>
      <c r="E197" s="62"/>
      <c r="F197" s="61"/>
    </row>
    <row r="198" spans="1:6" x14ac:dyDescent="0.3">
      <c r="A198" s="60" t="e">
        <v>#N/A</v>
      </c>
      <c r="B198" s="60"/>
      <c r="C198" s="60"/>
      <c r="D198" s="62"/>
      <c r="E198" s="62"/>
      <c r="F198" s="61"/>
    </row>
    <row r="199" spans="1:6" x14ac:dyDescent="0.3">
      <c r="A199" s="60" t="e">
        <v>#N/A</v>
      </c>
      <c r="B199" s="60"/>
      <c r="C199" s="60"/>
      <c r="D199" s="62"/>
      <c r="E199" s="62"/>
      <c r="F199" s="61"/>
    </row>
    <row r="200" spans="1:6" x14ac:dyDescent="0.3">
      <c r="A200" s="60" t="e">
        <v>#N/A</v>
      </c>
      <c r="B200" s="60"/>
      <c r="C200" s="60"/>
      <c r="D200" s="62"/>
      <c r="E200" s="62"/>
      <c r="F200" s="61"/>
    </row>
    <row r="201" spans="1:6" x14ac:dyDescent="0.3">
      <c r="A201" s="60" t="e">
        <v>#N/A</v>
      </c>
      <c r="B201" s="60"/>
      <c r="C201" s="60"/>
      <c r="D201" s="62"/>
      <c r="E201" s="62"/>
      <c r="F201" s="61"/>
    </row>
    <row r="202" spans="1:6" x14ac:dyDescent="0.3">
      <c r="A202" s="60" t="e">
        <v>#N/A</v>
      </c>
      <c r="B202" s="60"/>
      <c r="C202" s="60"/>
      <c r="D202" s="62"/>
      <c r="E202" s="62"/>
      <c r="F202" s="61"/>
    </row>
    <row r="203" spans="1:6" x14ac:dyDescent="0.3">
      <c r="A203" s="60" t="e">
        <v>#N/A</v>
      </c>
      <c r="B203" s="60"/>
      <c r="C203" s="60"/>
      <c r="D203" s="62"/>
      <c r="E203" s="62"/>
      <c r="F203" s="61"/>
    </row>
    <row r="204" spans="1:6" x14ac:dyDescent="0.3">
      <c r="A204" s="60" t="e">
        <v>#N/A</v>
      </c>
      <c r="B204" s="60"/>
      <c r="C204" s="60"/>
      <c r="D204" s="62"/>
      <c r="E204" s="62"/>
      <c r="F204" s="61"/>
    </row>
    <row r="205" spans="1:6" x14ac:dyDescent="0.3">
      <c r="A205" s="60" t="e">
        <v>#N/A</v>
      </c>
      <c r="B205" s="60"/>
      <c r="C205" s="60"/>
      <c r="D205" s="62"/>
      <c r="E205" s="62"/>
      <c r="F205" s="61"/>
    </row>
    <row r="206" spans="1:6" x14ac:dyDescent="0.3">
      <c r="A206" s="60" t="e">
        <v>#N/A</v>
      </c>
      <c r="B206" s="60"/>
      <c r="C206" s="60"/>
      <c r="D206" s="62"/>
      <c r="E206" s="62"/>
      <c r="F206" s="61"/>
    </row>
    <row r="207" spans="1:6" x14ac:dyDescent="0.3">
      <c r="A207" s="60" t="e">
        <v>#N/A</v>
      </c>
      <c r="B207" s="60"/>
      <c r="C207" s="60"/>
      <c r="D207" s="62"/>
      <c r="E207" s="62"/>
      <c r="F207" s="61"/>
    </row>
    <row r="208" spans="1:6" x14ac:dyDescent="0.3">
      <c r="A208" s="60" t="e">
        <v>#N/A</v>
      </c>
      <c r="B208" s="60"/>
      <c r="C208" s="60"/>
      <c r="D208" s="62"/>
      <c r="E208" s="62"/>
      <c r="F208" s="61"/>
    </row>
    <row r="209" spans="1:6" x14ac:dyDescent="0.3">
      <c r="A209" s="60" t="e">
        <v>#N/A</v>
      </c>
      <c r="B209" s="60"/>
      <c r="C209" s="60"/>
      <c r="D209" s="62"/>
      <c r="E209" s="62"/>
      <c r="F209" s="61"/>
    </row>
    <row r="210" spans="1:6" x14ac:dyDescent="0.3">
      <c r="A210" s="60" t="e">
        <v>#N/A</v>
      </c>
      <c r="B210" s="60"/>
      <c r="C210" s="60"/>
      <c r="D210" s="62"/>
      <c r="E210" s="62"/>
      <c r="F210" s="62"/>
    </row>
    <row r="211" spans="1:6" x14ac:dyDescent="0.3">
      <c r="A211" s="60" t="e">
        <v>#N/A</v>
      </c>
      <c r="B211" s="60"/>
      <c r="C211" s="60"/>
      <c r="D211" s="62"/>
      <c r="E211" s="62"/>
      <c r="F211" s="62"/>
    </row>
    <row r="212" spans="1:6" x14ac:dyDescent="0.3">
      <c r="A212" s="60" t="e">
        <v>#N/A</v>
      </c>
      <c r="B212" s="60"/>
      <c r="C212" s="60"/>
      <c r="D212" s="62"/>
      <c r="E212" s="62"/>
      <c r="F212" s="62"/>
    </row>
    <row r="213" spans="1:6" x14ac:dyDescent="0.3">
      <c r="A213" s="60" t="e">
        <v>#N/A</v>
      </c>
      <c r="B213" s="60"/>
      <c r="C213" s="60"/>
      <c r="D213" s="62"/>
      <c r="E213" s="62"/>
      <c r="F213" s="62"/>
    </row>
    <row r="214" spans="1:6" x14ac:dyDescent="0.3">
      <c r="A214" s="60" t="e">
        <v>#N/A</v>
      </c>
      <c r="B214" s="60"/>
      <c r="C214" s="60"/>
      <c r="D214" s="62"/>
      <c r="E214" s="62"/>
      <c r="F214" s="62"/>
    </row>
    <row r="215" spans="1:6" x14ac:dyDescent="0.3">
      <c r="A215" s="60" t="e">
        <v>#N/A</v>
      </c>
      <c r="B215" s="60"/>
      <c r="C215" s="60"/>
      <c r="D215" s="62"/>
      <c r="E215" s="62"/>
      <c r="F215" s="62"/>
    </row>
    <row r="216" spans="1:6" x14ac:dyDescent="0.3">
      <c r="A216" s="60" t="e">
        <v>#N/A</v>
      </c>
      <c r="B216" s="60"/>
      <c r="C216" s="60"/>
      <c r="D216" s="62"/>
      <c r="E216" s="62"/>
      <c r="F216" s="62"/>
    </row>
    <row r="217" spans="1:6" x14ac:dyDescent="0.3">
      <c r="A217" s="60" t="e">
        <v>#N/A</v>
      </c>
      <c r="B217" s="60"/>
      <c r="C217" s="60"/>
      <c r="D217" s="62"/>
      <c r="E217" s="62"/>
      <c r="F217" s="62"/>
    </row>
    <row r="218" spans="1:6" x14ac:dyDescent="0.3">
      <c r="A218" s="60" t="e">
        <v>#N/A</v>
      </c>
      <c r="B218" s="60"/>
      <c r="C218" s="60"/>
      <c r="D218" s="62"/>
      <c r="E218" s="62"/>
      <c r="F218" s="62"/>
    </row>
    <row r="219" spans="1:6" x14ac:dyDescent="0.3">
      <c r="A219" s="60" t="e">
        <v>#N/A</v>
      </c>
      <c r="B219" s="60"/>
      <c r="C219" s="60"/>
      <c r="D219" s="62"/>
      <c r="E219" s="62"/>
      <c r="F219" s="62"/>
    </row>
    <row r="220" spans="1:6" x14ac:dyDescent="0.3">
      <c r="A220" s="60" t="e">
        <v>#N/A</v>
      </c>
      <c r="B220" s="60"/>
      <c r="C220" s="60"/>
      <c r="D220" s="62"/>
      <c r="E220" s="62"/>
      <c r="F220" s="62"/>
    </row>
    <row r="221" spans="1:6" x14ac:dyDescent="0.3">
      <c r="A221" s="60" t="e">
        <v>#N/A</v>
      </c>
      <c r="B221" s="60"/>
      <c r="C221" s="60"/>
      <c r="D221" s="62"/>
      <c r="E221" s="62"/>
      <c r="F221" s="62"/>
    </row>
    <row r="222" spans="1:6" x14ac:dyDescent="0.3">
      <c r="A222" s="60" t="e">
        <v>#N/A</v>
      </c>
      <c r="B222" s="60"/>
      <c r="C222" s="60"/>
      <c r="D222" s="62"/>
      <c r="E222" s="62"/>
      <c r="F222" s="62"/>
    </row>
    <row r="223" spans="1:6" x14ac:dyDescent="0.3">
      <c r="A223" s="60" t="e">
        <v>#N/A</v>
      </c>
      <c r="B223" s="60"/>
      <c r="C223" s="60"/>
      <c r="D223" s="62"/>
      <c r="E223" s="62"/>
      <c r="F223" s="62"/>
    </row>
    <row r="224" spans="1:6" x14ac:dyDescent="0.3">
      <c r="A224" s="60" t="e">
        <v>#N/A</v>
      </c>
      <c r="B224" s="60"/>
      <c r="C224" s="60"/>
      <c r="D224" s="62"/>
      <c r="E224" s="62"/>
      <c r="F224" s="62"/>
    </row>
    <row r="225" spans="1:6" x14ac:dyDescent="0.3">
      <c r="A225" s="60" t="e">
        <v>#N/A</v>
      </c>
      <c r="B225" s="60"/>
      <c r="C225" s="60"/>
      <c r="D225" s="62"/>
      <c r="E225" s="62"/>
      <c r="F225" s="62"/>
    </row>
    <row r="226" spans="1:6" x14ac:dyDescent="0.3">
      <c r="A226" s="60" t="e">
        <v>#N/A</v>
      </c>
      <c r="B226" s="60"/>
      <c r="C226" s="60"/>
      <c r="D226" s="62"/>
      <c r="E226" s="62"/>
      <c r="F226" s="62"/>
    </row>
    <row r="227" spans="1:6" x14ac:dyDescent="0.3">
      <c r="A227" s="60" t="e">
        <v>#N/A</v>
      </c>
      <c r="B227" s="60"/>
      <c r="C227" s="60"/>
      <c r="D227" s="62"/>
      <c r="E227" s="62"/>
      <c r="F227" s="62"/>
    </row>
    <row r="228" spans="1:6" x14ac:dyDescent="0.3">
      <c r="A228" s="60" t="e">
        <v>#N/A</v>
      </c>
      <c r="B228" s="60"/>
      <c r="C228" s="60"/>
      <c r="D228" s="62"/>
      <c r="E228" s="62"/>
      <c r="F228" s="62"/>
    </row>
    <row r="229" spans="1:6" x14ac:dyDescent="0.3">
      <c r="A229" s="60" t="e">
        <v>#N/A</v>
      </c>
      <c r="B229" s="60"/>
      <c r="C229" s="60"/>
      <c r="D229" s="62"/>
      <c r="E229" s="62"/>
      <c r="F229" s="62"/>
    </row>
    <row r="230" spans="1:6" x14ac:dyDescent="0.3">
      <c r="A230" s="60" t="e">
        <v>#N/A</v>
      </c>
      <c r="B230" s="60"/>
      <c r="C230" s="60"/>
      <c r="D230" s="62"/>
      <c r="E230" s="62"/>
      <c r="F230" s="62"/>
    </row>
    <row r="231" spans="1:6" x14ac:dyDescent="0.3">
      <c r="A231" s="60" t="e">
        <v>#N/A</v>
      </c>
      <c r="B231" s="60"/>
      <c r="C231" s="60"/>
      <c r="D231" s="62"/>
      <c r="E231" s="62"/>
      <c r="F231" s="62"/>
    </row>
    <row r="232" spans="1:6" x14ac:dyDescent="0.3">
      <c r="A232" s="60" t="e">
        <v>#N/A</v>
      </c>
      <c r="B232" s="60"/>
      <c r="C232" s="60"/>
      <c r="D232" s="62"/>
      <c r="E232" s="62"/>
      <c r="F232" s="62"/>
    </row>
    <row r="233" spans="1:6" x14ac:dyDescent="0.3">
      <c r="A233" s="60" t="e">
        <v>#N/A</v>
      </c>
      <c r="B233" s="60"/>
      <c r="C233" s="60"/>
      <c r="D233" s="62"/>
      <c r="E233" s="62"/>
      <c r="F233" s="62"/>
    </row>
    <row r="234" spans="1:6" x14ac:dyDescent="0.3">
      <c r="A234" s="60" t="e">
        <v>#N/A</v>
      </c>
      <c r="B234" s="60"/>
      <c r="C234" s="60"/>
      <c r="D234" s="62"/>
      <c r="E234" s="62"/>
      <c r="F234" s="62"/>
    </row>
    <row r="235" spans="1:6" x14ac:dyDescent="0.3">
      <c r="A235" s="60" t="e">
        <v>#N/A</v>
      </c>
      <c r="B235" s="60"/>
      <c r="C235" s="60"/>
      <c r="D235" s="62"/>
      <c r="E235" s="62"/>
      <c r="F235" s="62"/>
    </row>
    <row r="236" spans="1:6" x14ac:dyDescent="0.3">
      <c r="A236" s="60" t="e">
        <v>#N/A</v>
      </c>
      <c r="B236" s="60"/>
      <c r="C236" s="60"/>
      <c r="D236" s="62"/>
      <c r="E236" s="62"/>
      <c r="F236" s="62"/>
    </row>
    <row r="237" spans="1:6" x14ac:dyDescent="0.3">
      <c r="A237" s="60" t="e">
        <v>#N/A</v>
      </c>
      <c r="B237" s="60"/>
      <c r="C237" s="60"/>
      <c r="D237" s="62"/>
      <c r="E237" s="62"/>
      <c r="F237" s="62"/>
    </row>
    <row r="238" spans="1:6" x14ac:dyDescent="0.3">
      <c r="A238" s="60" t="e">
        <v>#N/A</v>
      </c>
      <c r="B238" s="60"/>
      <c r="C238" s="60"/>
      <c r="D238" s="62"/>
      <c r="E238" s="62"/>
      <c r="F238" s="62"/>
    </row>
    <row r="239" spans="1:6" x14ac:dyDescent="0.3">
      <c r="A239" s="60" t="e">
        <v>#N/A</v>
      </c>
      <c r="B239" s="60"/>
      <c r="C239" s="60"/>
      <c r="D239" s="62"/>
      <c r="E239" s="62"/>
      <c r="F239" s="62"/>
    </row>
    <row r="240" spans="1:6" x14ac:dyDescent="0.3">
      <c r="A240" s="60" t="e">
        <v>#N/A</v>
      </c>
      <c r="B240" s="60"/>
      <c r="C240" s="60"/>
      <c r="D240" s="62"/>
      <c r="E240" s="62"/>
      <c r="F240" s="62"/>
    </row>
    <row r="241" spans="1:6" x14ac:dyDescent="0.3">
      <c r="A241" s="60" t="e">
        <v>#N/A</v>
      </c>
      <c r="B241" s="60"/>
      <c r="C241" s="60"/>
      <c r="D241" s="62"/>
      <c r="E241" s="62"/>
      <c r="F241" s="62"/>
    </row>
    <row r="242" spans="1:6" x14ac:dyDescent="0.3">
      <c r="A242" s="60" t="e">
        <v>#N/A</v>
      </c>
      <c r="B242" s="60"/>
      <c r="C242" s="60"/>
      <c r="D242" s="62"/>
      <c r="E242" s="62"/>
      <c r="F242" s="62"/>
    </row>
    <row r="243" spans="1:6" x14ac:dyDescent="0.3">
      <c r="A243" s="60" t="e">
        <v>#N/A</v>
      </c>
      <c r="B243" s="60"/>
      <c r="C243" s="60"/>
      <c r="D243" s="62"/>
      <c r="E243" s="62"/>
      <c r="F243" s="62"/>
    </row>
    <row r="244" spans="1:6" x14ac:dyDescent="0.3">
      <c r="A244" s="60" t="e">
        <v>#N/A</v>
      </c>
      <c r="B244" s="60"/>
      <c r="C244" s="60"/>
      <c r="D244" s="62"/>
      <c r="E244" s="62"/>
      <c r="F244" s="62"/>
    </row>
    <row r="245" spans="1:6" x14ac:dyDescent="0.3">
      <c r="A245" s="60" t="e">
        <v>#N/A</v>
      </c>
      <c r="B245" s="60"/>
      <c r="C245" s="60"/>
      <c r="D245" s="62"/>
      <c r="E245" s="62"/>
      <c r="F245" s="62"/>
    </row>
    <row r="246" spans="1:6" x14ac:dyDescent="0.3">
      <c r="A246" s="60" t="e">
        <v>#N/A</v>
      </c>
      <c r="B246" s="60"/>
      <c r="C246" s="60"/>
      <c r="D246" s="62"/>
      <c r="E246" s="62"/>
      <c r="F246" s="62"/>
    </row>
    <row r="247" spans="1:6" x14ac:dyDescent="0.3">
      <c r="A247" s="60" t="e">
        <v>#N/A</v>
      </c>
      <c r="B247" s="60"/>
      <c r="C247" s="60"/>
      <c r="D247" s="62"/>
      <c r="E247" s="62"/>
      <c r="F247" s="62"/>
    </row>
    <row r="248" spans="1:6" x14ac:dyDescent="0.3">
      <c r="A248" s="60" t="e">
        <v>#N/A</v>
      </c>
      <c r="B248" s="60"/>
      <c r="C248" s="60"/>
      <c r="D248" s="62"/>
      <c r="E248" s="62"/>
      <c r="F248" s="62"/>
    </row>
    <row r="249" spans="1:6" x14ac:dyDescent="0.3">
      <c r="A249" s="60" t="e">
        <v>#N/A</v>
      </c>
      <c r="B249" s="60"/>
      <c r="C249" s="60"/>
      <c r="D249" s="62"/>
      <c r="E249" s="62"/>
      <c r="F249" s="62"/>
    </row>
    <row r="250" spans="1:6" x14ac:dyDescent="0.3">
      <c r="A250" s="60" t="e">
        <v>#N/A</v>
      </c>
      <c r="B250" s="60"/>
      <c r="C250" s="60"/>
      <c r="D250" s="62"/>
      <c r="E250" s="62"/>
      <c r="F250" s="62"/>
    </row>
    <row r="251" spans="1:6" x14ac:dyDescent="0.3">
      <c r="A251" s="60" t="e">
        <v>#N/A</v>
      </c>
      <c r="B251" s="60"/>
      <c r="C251" s="60"/>
      <c r="D251" s="62"/>
      <c r="E251" s="62"/>
      <c r="F251" s="62"/>
    </row>
    <row r="252" spans="1:6" x14ac:dyDescent="0.3">
      <c r="A252" s="60" t="e">
        <v>#N/A</v>
      </c>
      <c r="B252" s="60"/>
      <c r="C252" s="60"/>
      <c r="D252" s="62"/>
      <c r="E252" s="62"/>
      <c r="F252" s="62"/>
    </row>
    <row r="253" spans="1:6" x14ac:dyDescent="0.3">
      <c r="D253" s="19"/>
      <c r="E253" s="19"/>
      <c r="F253" s="19"/>
    </row>
    <row r="254" spans="1:6" x14ac:dyDescent="0.3">
      <c r="D254" s="19"/>
      <c r="E254" s="19"/>
      <c r="F254" s="19"/>
    </row>
    <row r="255" spans="1:6" x14ac:dyDescent="0.3">
      <c r="D255" s="19"/>
      <c r="E255" s="19"/>
      <c r="F255" s="19"/>
    </row>
    <row r="256" spans="1:6" x14ac:dyDescent="0.3">
      <c r="D256" s="19"/>
      <c r="E256" s="19"/>
      <c r="F256" s="19"/>
    </row>
    <row r="257" spans="4:6" x14ac:dyDescent="0.3">
      <c r="D257" s="19"/>
      <c r="E257" s="19"/>
      <c r="F257" s="19"/>
    </row>
    <row r="258" spans="4:6" x14ac:dyDescent="0.3">
      <c r="D258" s="19"/>
      <c r="E258" s="19"/>
      <c r="F258" s="19"/>
    </row>
    <row r="452" spans="10:12" ht="15" customHeight="1" x14ac:dyDescent="0.3">
      <c r="J452" t="s">
        <v>91</v>
      </c>
      <c r="K452" t="s">
        <v>72</v>
      </c>
      <c r="L452" t="s">
        <v>65</v>
      </c>
    </row>
    <row r="453" spans="10:12" ht="15" customHeight="1" x14ac:dyDescent="0.3">
      <c r="J453" s="11">
        <f>A153</f>
        <v>1</v>
      </c>
      <c r="K453">
        <f>VLOOKUP(T04_Selection[[#This Row],[Check]],Table4[#All],1,FALSE)</f>
        <v>1</v>
      </c>
      <c r="L453" t="str">
        <f>VLOOKUP(T04_Selection[[#This Row],[Step'#]],Table4[#All],4,FALSE)</f>
        <v>100</v>
      </c>
    </row>
    <row r="454" spans="10:12" ht="15" customHeight="1" x14ac:dyDescent="0.3">
      <c r="J454" s="11">
        <f>J453</f>
        <v>1</v>
      </c>
      <c r="K454">
        <f>VLOOKUP(T04_Selection[[#This Row],[Check]],Table4[#All],1,FALSE)</f>
        <v>1</v>
      </c>
      <c r="L454" t="str">
        <f>VLOOKUP(T04_Selection[[#This Row],[Step'#]],Table4[#All],5,FALSE)</f>
        <v>1001</v>
      </c>
    </row>
    <row r="455" spans="10:12" ht="15" customHeight="1" x14ac:dyDescent="0.3">
      <c r="J455" s="11">
        <f>J453</f>
        <v>1</v>
      </c>
      <c r="K455">
        <f>VLOOKUP(T04_Selection[[#This Row],[Check]],Table4[#All],1,FALSE)</f>
        <v>1</v>
      </c>
      <c r="L455" t="str">
        <f>VLOOKUP(T04_Selection[[#This Row],[Step'#]],Table4[#All],6,FALSE)</f>
        <v>100009</v>
      </c>
    </row>
    <row r="456" spans="10:12" ht="15" customHeight="1" x14ac:dyDescent="0.3">
      <c r="J456" s="11">
        <f>J453+1</f>
        <v>2</v>
      </c>
      <c r="K456" t="e">
        <f>VLOOKUP(T04_Selection[[#This Row],[Check]],Table4[#All],1,FALSE)</f>
        <v>#N/A</v>
      </c>
      <c r="L456" t="e">
        <f>VLOOKUP(T04_Selection[[#This Row],[Step'#]],Table4[#All],4,FALSE)</f>
        <v>#N/A</v>
      </c>
    </row>
    <row r="457" spans="10:12" ht="15" customHeight="1" x14ac:dyDescent="0.3">
      <c r="J457" s="11">
        <f>J454+1</f>
        <v>2</v>
      </c>
      <c r="K457" t="e">
        <f>VLOOKUP(T04_Selection[[#This Row],[Check]],Table4[#All],1,FALSE)</f>
        <v>#N/A</v>
      </c>
      <c r="L457" t="e">
        <f>VLOOKUP(T04_Selection[[#This Row],[Step'#]],Table4[#All],5,FALSE)</f>
        <v>#N/A</v>
      </c>
    </row>
    <row r="458" spans="10:12" ht="15" customHeight="1" x14ac:dyDescent="0.3">
      <c r="J458" s="11">
        <f>J455+1</f>
        <v>2</v>
      </c>
      <c r="K458" t="e">
        <f>VLOOKUP(T04_Selection[[#This Row],[Check]],Table4[#All],1,FALSE)</f>
        <v>#N/A</v>
      </c>
      <c r="L458" t="e">
        <f>VLOOKUP(T04_Selection[[#This Row],[Step'#]],Table4[#All],6,FALSE)</f>
        <v>#N/A</v>
      </c>
    </row>
    <row r="459" spans="10:12" ht="15" customHeight="1" x14ac:dyDescent="0.3">
      <c r="J459" s="11">
        <f t="shared" ref="J459:J522" si="0">J456+1</f>
        <v>3</v>
      </c>
      <c r="K459" t="e">
        <f>VLOOKUP(T04_Selection[[#This Row],[Check]],Table4[#All],1,FALSE)</f>
        <v>#N/A</v>
      </c>
      <c r="L459" t="e">
        <f>VLOOKUP(T04_Selection[[#This Row],[Step'#]],Table4[#All],4,FALSE)</f>
        <v>#N/A</v>
      </c>
    </row>
    <row r="460" spans="10:12" ht="15" customHeight="1" x14ac:dyDescent="0.3">
      <c r="J460" s="11">
        <f t="shared" si="0"/>
        <v>3</v>
      </c>
      <c r="K460" t="e">
        <f>VLOOKUP(T04_Selection[[#This Row],[Check]],Table4[#All],1,FALSE)</f>
        <v>#N/A</v>
      </c>
      <c r="L460" t="e">
        <f>VLOOKUP(T04_Selection[[#This Row],[Step'#]],Table4[#All],5,FALSE)</f>
        <v>#N/A</v>
      </c>
    </row>
    <row r="461" spans="10:12" ht="15" customHeight="1" x14ac:dyDescent="0.3">
      <c r="J461" s="11">
        <f t="shared" si="0"/>
        <v>3</v>
      </c>
      <c r="K461" t="e">
        <f>VLOOKUP(T04_Selection[[#This Row],[Check]],Table4[#All],1,FALSE)</f>
        <v>#N/A</v>
      </c>
      <c r="L461" t="e">
        <f>VLOOKUP(T04_Selection[[#This Row],[Step'#]],Table4[#All],6,FALSE)</f>
        <v>#N/A</v>
      </c>
    </row>
    <row r="462" spans="10:12" ht="15" customHeight="1" x14ac:dyDescent="0.3">
      <c r="J462" s="11">
        <f t="shared" si="0"/>
        <v>4</v>
      </c>
      <c r="K462" t="e">
        <f>VLOOKUP(T04_Selection[[#This Row],[Check]],Table4[#All],1,FALSE)</f>
        <v>#N/A</v>
      </c>
      <c r="L462" t="e">
        <f>VLOOKUP(T04_Selection[[#This Row],[Step'#]],Table4[#All],4,FALSE)</f>
        <v>#N/A</v>
      </c>
    </row>
    <row r="463" spans="10:12" ht="15" customHeight="1" x14ac:dyDescent="0.3">
      <c r="J463" s="11">
        <f t="shared" si="0"/>
        <v>4</v>
      </c>
      <c r="K463" t="e">
        <f>VLOOKUP(T04_Selection[[#This Row],[Check]],Table4[#All],1,FALSE)</f>
        <v>#N/A</v>
      </c>
      <c r="L463" t="e">
        <f>VLOOKUP(T04_Selection[[#This Row],[Step'#]],Table4[#All],5,FALSE)</f>
        <v>#N/A</v>
      </c>
    </row>
    <row r="464" spans="10:12" ht="15" customHeight="1" x14ac:dyDescent="0.3">
      <c r="J464" s="11">
        <f t="shared" si="0"/>
        <v>4</v>
      </c>
      <c r="K464" t="e">
        <f>VLOOKUP(T04_Selection[[#This Row],[Check]],Table4[#All],1,FALSE)</f>
        <v>#N/A</v>
      </c>
      <c r="L464" t="e">
        <f>VLOOKUP(T04_Selection[[#This Row],[Step'#]],Table4[#All],6,FALSE)</f>
        <v>#N/A</v>
      </c>
    </row>
    <row r="465" spans="10:12" ht="15" customHeight="1" x14ac:dyDescent="0.3">
      <c r="J465" s="11">
        <f t="shared" si="0"/>
        <v>5</v>
      </c>
      <c r="K465" t="e">
        <f>VLOOKUP(T04_Selection[[#This Row],[Check]],Table4[#All],1,FALSE)</f>
        <v>#N/A</v>
      </c>
      <c r="L465" t="e">
        <f>VLOOKUP(T04_Selection[[#This Row],[Step'#]],Table4[#All],4,FALSE)</f>
        <v>#N/A</v>
      </c>
    </row>
    <row r="466" spans="10:12" ht="15" customHeight="1" x14ac:dyDescent="0.3">
      <c r="J466" s="11">
        <f t="shared" si="0"/>
        <v>5</v>
      </c>
      <c r="K466" t="e">
        <f>VLOOKUP(T04_Selection[[#This Row],[Check]],Table4[#All],1,FALSE)</f>
        <v>#N/A</v>
      </c>
      <c r="L466" t="e">
        <f>VLOOKUP(T04_Selection[[#This Row],[Step'#]],Table4[#All],5,FALSE)</f>
        <v>#N/A</v>
      </c>
    </row>
    <row r="467" spans="10:12" ht="15" customHeight="1" x14ac:dyDescent="0.3">
      <c r="J467" s="11">
        <f t="shared" si="0"/>
        <v>5</v>
      </c>
      <c r="K467" t="e">
        <f>VLOOKUP(T04_Selection[[#This Row],[Check]],Table4[#All],1,FALSE)</f>
        <v>#N/A</v>
      </c>
      <c r="L467" t="e">
        <f>VLOOKUP(T04_Selection[[#This Row],[Step'#]],Table4[#All],6,FALSE)</f>
        <v>#N/A</v>
      </c>
    </row>
    <row r="468" spans="10:12" ht="15" customHeight="1" x14ac:dyDescent="0.3">
      <c r="J468" s="11">
        <f t="shared" si="0"/>
        <v>6</v>
      </c>
      <c r="K468" t="e">
        <f>VLOOKUP(T04_Selection[[#This Row],[Check]],Table4[#All],1,FALSE)</f>
        <v>#N/A</v>
      </c>
      <c r="L468" t="e">
        <f>VLOOKUP(T04_Selection[[#This Row],[Step'#]],Table4[#All],4,FALSE)</f>
        <v>#N/A</v>
      </c>
    </row>
    <row r="469" spans="10:12" ht="15" customHeight="1" x14ac:dyDescent="0.3">
      <c r="J469" s="11">
        <f t="shared" si="0"/>
        <v>6</v>
      </c>
      <c r="K469" t="e">
        <f>VLOOKUP(T04_Selection[[#This Row],[Check]],Table4[#All],1,FALSE)</f>
        <v>#N/A</v>
      </c>
      <c r="L469" t="e">
        <f>VLOOKUP(T04_Selection[[#This Row],[Step'#]],Table4[#All],5,FALSE)</f>
        <v>#N/A</v>
      </c>
    </row>
    <row r="470" spans="10:12" ht="15" customHeight="1" x14ac:dyDescent="0.3">
      <c r="J470" s="11">
        <f t="shared" si="0"/>
        <v>6</v>
      </c>
      <c r="K470" t="e">
        <f>VLOOKUP(T04_Selection[[#This Row],[Check]],Table4[#All],1,FALSE)</f>
        <v>#N/A</v>
      </c>
      <c r="L470" t="e">
        <f>VLOOKUP(T04_Selection[[#This Row],[Step'#]],Table4[#All],6,FALSE)</f>
        <v>#N/A</v>
      </c>
    </row>
    <row r="471" spans="10:12" ht="15" customHeight="1" x14ac:dyDescent="0.3">
      <c r="J471" s="11">
        <f t="shared" si="0"/>
        <v>7</v>
      </c>
      <c r="K471" t="e">
        <f>VLOOKUP(T04_Selection[[#This Row],[Check]],Table4[#All],1,FALSE)</f>
        <v>#N/A</v>
      </c>
      <c r="L471" t="e">
        <f>VLOOKUP(T04_Selection[[#This Row],[Step'#]],Table4[#All],4,FALSE)</f>
        <v>#N/A</v>
      </c>
    </row>
    <row r="472" spans="10:12" ht="15" customHeight="1" x14ac:dyDescent="0.3">
      <c r="J472" s="11">
        <f t="shared" si="0"/>
        <v>7</v>
      </c>
      <c r="K472" t="e">
        <f>VLOOKUP(T04_Selection[[#This Row],[Check]],Table4[#All],1,FALSE)</f>
        <v>#N/A</v>
      </c>
      <c r="L472" t="e">
        <f>VLOOKUP(T04_Selection[[#This Row],[Step'#]],Table4[#All],5,FALSE)</f>
        <v>#N/A</v>
      </c>
    </row>
    <row r="473" spans="10:12" ht="15" customHeight="1" x14ac:dyDescent="0.3">
      <c r="J473" s="11">
        <f t="shared" si="0"/>
        <v>7</v>
      </c>
      <c r="K473" t="e">
        <f>VLOOKUP(T04_Selection[[#This Row],[Check]],Table4[#All],1,FALSE)</f>
        <v>#N/A</v>
      </c>
      <c r="L473" t="e">
        <f>VLOOKUP(T04_Selection[[#This Row],[Step'#]],Table4[#All],6,FALSE)</f>
        <v>#N/A</v>
      </c>
    </row>
    <row r="474" spans="10:12" ht="15" customHeight="1" x14ac:dyDescent="0.3">
      <c r="J474" s="11">
        <f t="shared" si="0"/>
        <v>8</v>
      </c>
      <c r="K474" t="e">
        <f>VLOOKUP(T04_Selection[[#This Row],[Check]],Table4[#All],1,FALSE)</f>
        <v>#N/A</v>
      </c>
      <c r="L474" t="e">
        <f>VLOOKUP(T04_Selection[[#This Row],[Step'#]],Table4[#All],4,FALSE)</f>
        <v>#N/A</v>
      </c>
    </row>
    <row r="475" spans="10:12" ht="15" customHeight="1" x14ac:dyDescent="0.3">
      <c r="J475" s="11">
        <f t="shared" si="0"/>
        <v>8</v>
      </c>
      <c r="K475" t="e">
        <f>VLOOKUP(T04_Selection[[#This Row],[Check]],Table4[#All],1,FALSE)</f>
        <v>#N/A</v>
      </c>
      <c r="L475" t="e">
        <f>VLOOKUP(T04_Selection[[#This Row],[Step'#]],Table4[#All],5,FALSE)</f>
        <v>#N/A</v>
      </c>
    </row>
    <row r="476" spans="10:12" ht="15" customHeight="1" x14ac:dyDescent="0.3">
      <c r="J476" s="11">
        <f t="shared" si="0"/>
        <v>8</v>
      </c>
      <c r="K476" t="e">
        <f>VLOOKUP(T04_Selection[[#This Row],[Check]],Table4[#All],1,FALSE)</f>
        <v>#N/A</v>
      </c>
      <c r="L476" t="e">
        <f>VLOOKUP(T04_Selection[[#This Row],[Step'#]],Table4[#All],6,FALSE)</f>
        <v>#N/A</v>
      </c>
    </row>
    <row r="477" spans="10:12" ht="15" customHeight="1" x14ac:dyDescent="0.3">
      <c r="J477" s="11">
        <f t="shared" si="0"/>
        <v>9</v>
      </c>
      <c r="K477" t="e">
        <f>VLOOKUP(T04_Selection[[#This Row],[Check]],Table4[#All],1,FALSE)</f>
        <v>#N/A</v>
      </c>
      <c r="L477" t="e">
        <f>VLOOKUP(T04_Selection[[#This Row],[Step'#]],Table4[#All],4,FALSE)</f>
        <v>#N/A</v>
      </c>
    </row>
    <row r="478" spans="10:12" ht="15" customHeight="1" x14ac:dyDescent="0.3">
      <c r="J478" s="11">
        <f t="shared" si="0"/>
        <v>9</v>
      </c>
      <c r="K478" t="e">
        <f>VLOOKUP(T04_Selection[[#This Row],[Check]],Table4[#All],1,FALSE)</f>
        <v>#N/A</v>
      </c>
      <c r="L478" t="e">
        <f>VLOOKUP(T04_Selection[[#This Row],[Step'#]],Table4[#All],5,FALSE)</f>
        <v>#N/A</v>
      </c>
    </row>
    <row r="479" spans="10:12" ht="15" customHeight="1" x14ac:dyDescent="0.3">
      <c r="J479" s="11">
        <f t="shared" si="0"/>
        <v>9</v>
      </c>
      <c r="K479" t="e">
        <f>VLOOKUP(T04_Selection[[#This Row],[Check]],Table4[#All],1,FALSE)</f>
        <v>#N/A</v>
      </c>
      <c r="L479" t="e">
        <f>VLOOKUP(T04_Selection[[#This Row],[Step'#]],Table4[#All],6,FALSE)</f>
        <v>#N/A</v>
      </c>
    </row>
    <row r="480" spans="10:12" ht="15" customHeight="1" x14ac:dyDescent="0.3">
      <c r="J480" s="11">
        <f t="shared" si="0"/>
        <v>10</v>
      </c>
      <c r="K480" t="e">
        <f>VLOOKUP(T04_Selection[[#This Row],[Check]],Table4[#All],1,FALSE)</f>
        <v>#N/A</v>
      </c>
      <c r="L480" t="e">
        <f>VLOOKUP(T04_Selection[[#This Row],[Step'#]],Table4[#All],4,FALSE)</f>
        <v>#N/A</v>
      </c>
    </row>
    <row r="481" spans="10:12" ht="15" customHeight="1" x14ac:dyDescent="0.3">
      <c r="J481" s="11">
        <f t="shared" si="0"/>
        <v>10</v>
      </c>
      <c r="K481" t="e">
        <f>VLOOKUP(T04_Selection[[#This Row],[Check]],Table4[#All],1,FALSE)</f>
        <v>#N/A</v>
      </c>
      <c r="L481" t="e">
        <f>VLOOKUP(T04_Selection[[#This Row],[Step'#]],Table4[#All],5,FALSE)</f>
        <v>#N/A</v>
      </c>
    </row>
    <row r="482" spans="10:12" ht="15" customHeight="1" x14ac:dyDescent="0.3">
      <c r="J482" s="11">
        <f t="shared" si="0"/>
        <v>10</v>
      </c>
      <c r="K482" t="e">
        <f>VLOOKUP(T04_Selection[[#This Row],[Check]],Table4[#All],1,FALSE)</f>
        <v>#N/A</v>
      </c>
      <c r="L482" t="e">
        <f>VLOOKUP(T04_Selection[[#This Row],[Step'#]],Table4[#All],6,FALSE)</f>
        <v>#N/A</v>
      </c>
    </row>
    <row r="483" spans="10:12" ht="15" customHeight="1" x14ac:dyDescent="0.3">
      <c r="J483" s="11">
        <f t="shared" si="0"/>
        <v>11</v>
      </c>
      <c r="K483" t="e">
        <f>VLOOKUP(T04_Selection[[#This Row],[Check]],Table4[#All],1,FALSE)</f>
        <v>#N/A</v>
      </c>
      <c r="L483" t="e">
        <f>VLOOKUP(T04_Selection[[#This Row],[Step'#]],Table4[#All],4,FALSE)</f>
        <v>#N/A</v>
      </c>
    </row>
    <row r="484" spans="10:12" ht="15" customHeight="1" x14ac:dyDescent="0.3">
      <c r="J484" s="11">
        <f t="shared" si="0"/>
        <v>11</v>
      </c>
      <c r="K484" t="e">
        <f>VLOOKUP(T04_Selection[[#This Row],[Check]],Table4[#All],1,FALSE)</f>
        <v>#N/A</v>
      </c>
      <c r="L484" t="e">
        <f>VLOOKUP(T04_Selection[[#This Row],[Step'#]],Table4[#All],5,FALSE)</f>
        <v>#N/A</v>
      </c>
    </row>
    <row r="485" spans="10:12" ht="15" customHeight="1" x14ac:dyDescent="0.3">
      <c r="J485" s="11">
        <f t="shared" si="0"/>
        <v>11</v>
      </c>
      <c r="K485" t="e">
        <f>VLOOKUP(T04_Selection[[#This Row],[Check]],Table4[#All],1,FALSE)</f>
        <v>#N/A</v>
      </c>
      <c r="L485" t="e">
        <f>VLOOKUP(T04_Selection[[#This Row],[Step'#]],Table4[#All],6,FALSE)</f>
        <v>#N/A</v>
      </c>
    </row>
    <row r="486" spans="10:12" ht="15" customHeight="1" x14ac:dyDescent="0.3">
      <c r="J486" s="11">
        <f t="shared" si="0"/>
        <v>12</v>
      </c>
      <c r="K486" t="e">
        <f>VLOOKUP(T04_Selection[[#This Row],[Check]],Table4[#All],1,FALSE)</f>
        <v>#N/A</v>
      </c>
      <c r="L486" t="e">
        <f>VLOOKUP(T04_Selection[[#This Row],[Step'#]],Table4[#All],4,FALSE)</f>
        <v>#N/A</v>
      </c>
    </row>
    <row r="487" spans="10:12" ht="15" customHeight="1" x14ac:dyDescent="0.3">
      <c r="J487" s="11">
        <f t="shared" si="0"/>
        <v>12</v>
      </c>
      <c r="K487" t="e">
        <f>VLOOKUP(T04_Selection[[#This Row],[Check]],Table4[#All],1,FALSE)</f>
        <v>#N/A</v>
      </c>
      <c r="L487" t="e">
        <f>VLOOKUP(T04_Selection[[#This Row],[Step'#]],Table4[#All],5,FALSE)</f>
        <v>#N/A</v>
      </c>
    </row>
    <row r="488" spans="10:12" ht="15" customHeight="1" x14ac:dyDescent="0.3">
      <c r="J488" s="11">
        <f t="shared" si="0"/>
        <v>12</v>
      </c>
      <c r="K488" t="e">
        <f>VLOOKUP(T04_Selection[[#This Row],[Check]],Table4[#All],1,FALSE)</f>
        <v>#N/A</v>
      </c>
      <c r="L488" t="e">
        <f>VLOOKUP(T04_Selection[[#This Row],[Step'#]],Table4[#All],6,FALSE)</f>
        <v>#N/A</v>
      </c>
    </row>
    <row r="489" spans="10:12" ht="15" customHeight="1" x14ac:dyDescent="0.3">
      <c r="J489" s="11">
        <f t="shared" si="0"/>
        <v>13</v>
      </c>
      <c r="K489" t="e">
        <f>VLOOKUP(T04_Selection[[#This Row],[Check]],Table4[#All],1,FALSE)</f>
        <v>#N/A</v>
      </c>
      <c r="L489" t="e">
        <f>VLOOKUP(T04_Selection[[#This Row],[Step'#]],Table4[#All],4,FALSE)</f>
        <v>#N/A</v>
      </c>
    </row>
    <row r="490" spans="10:12" ht="15" customHeight="1" x14ac:dyDescent="0.3">
      <c r="J490" s="11">
        <f t="shared" si="0"/>
        <v>13</v>
      </c>
      <c r="K490" t="e">
        <f>VLOOKUP(T04_Selection[[#This Row],[Check]],Table4[#All],1,FALSE)</f>
        <v>#N/A</v>
      </c>
      <c r="L490" t="e">
        <f>VLOOKUP(T04_Selection[[#This Row],[Step'#]],Table4[#All],5,FALSE)</f>
        <v>#N/A</v>
      </c>
    </row>
    <row r="491" spans="10:12" ht="15" customHeight="1" x14ac:dyDescent="0.3">
      <c r="J491" s="11">
        <f t="shared" si="0"/>
        <v>13</v>
      </c>
      <c r="K491" t="e">
        <f>VLOOKUP(T04_Selection[[#This Row],[Check]],Table4[#All],1,FALSE)</f>
        <v>#N/A</v>
      </c>
      <c r="L491" t="e">
        <f>VLOOKUP(T04_Selection[[#This Row],[Step'#]],Table4[#All],6,FALSE)</f>
        <v>#N/A</v>
      </c>
    </row>
    <row r="492" spans="10:12" ht="15" customHeight="1" x14ac:dyDescent="0.3">
      <c r="J492" s="11">
        <f t="shared" si="0"/>
        <v>14</v>
      </c>
      <c r="K492" t="e">
        <f>VLOOKUP(T04_Selection[[#This Row],[Check]],Table4[#All],1,FALSE)</f>
        <v>#N/A</v>
      </c>
      <c r="L492" t="e">
        <f>VLOOKUP(T04_Selection[[#This Row],[Step'#]],Table4[#All],4,FALSE)</f>
        <v>#N/A</v>
      </c>
    </row>
    <row r="493" spans="10:12" ht="15" customHeight="1" x14ac:dyDescent="0.3">
      <c r="J493" s="11">
        <f t="shared" si="0"/>
        <v>14</v>
      </c>
      <c r="K493" t="e">
        <f>VLOOKUP(T04_Selection[[#This Row],[Check]],Table4[#All],1,FALSE)</f>
        <v>#N/A</v>
      </c>
      <c r="L493" t="e">
        <f>VLOOKUP(T04_Selection[[#This Row],[Step'#]],Table4[#All],5,FALSE)</f>
        <v>#N/A</v>
      </c>
    </row>
    <row r="494" spans="10:12" ht="15" customHeight="1" x14ac:dyDescent="0.3">
      <c r="J494" s="11">
        <f t="shared" si="0"/>
        <v>14</v>
      </c>
      <c r="K494" t="e">
        <f>VLOOKUP(T04_Selection[[#This Row],[Check]],Table4[#All],1,FALSE)</f>
        <v>#N/A</v>
      </c>
      <c r="L494" t="e">
        <f>VLOOKUP(T04_Selection[[#This Row],[Step'#]],Table4[#All],6,FALSE)</f>
        <v>#N/A</v>
      </c>
    </row>
    <row r="495" spans="10:12" ht="15" customHeight="1" x14ac:dyDescent="0.3">
      <c r="J495" s="11">
        <f t="shared" si="0"/>
        <v>15</v>
      </c>
      <c r="K495" t="e">
        <f>VLOOKUP(T04_Selection[[#This Row],[Check]],Table4[#All],1,FALSE)</f>
        <v>#N/A</v>
      </c>
      <c r="L495" t="e">
        <f>VLOOKUP(T04_Selection[[#This Row],[Step'#]],Table4[#All],4,FALSE)</f>
        <v>#N/A</v>
      </c>
    </row>
    <row r="496" spans="10:12" ht="15" customHeight="1" x14ac:dyDescent="0.3">
      <c r="J496" s="11">
        <f t="shared" si="0"/>
        <v>15</v>
      </c>
      <c r="K496" t="e">
        <f>VLOOKUP(T04_Selection[[#This Row],[Check]],Table4[#All],1,FALSE)</f>
        <v>#N/A</v>
      </c>
      <c r="L496" t="e">
        <f>VLOOKUP(T04_Selection[[#This Row],[Step'#]],Table4[#All],5,FALSE)</f>
        <v>#N/A</v>
      </c>
    </row>
    <row r="497" spans="10:12" ht="15" customHeight="1" x14ac:dyDescent="0.3">
      <c r="J497" s="11">
        <f t="shared" si="0"/>
        <v>15</v>
      </c>
      <c r="K497" t="e">
        <f>VLOOKUP(T04_Selection[[#This Row],[Check]],Table4[#All],1,FALSE)</f>
        <v>#N/A</v>
      </c>
      <c r="L497" t="e">
        <f>VLOOKUP(T04_Selection[[#This Row],[Step'#]],Table4[#All],6,FALSE)</f>
        <v>#N/A</v>
      </c>
    </row>
    <row r="498" spans="10:12" ht="15" customHeight="1" x14ac:dyDescent="0.3">
      <c r="J498" s="11">
        <f t="shared" si="0"/>
        <v>16</v>
      </c>
      <c r="K498" t="e">
        <f>VLOOKUP(T04_Selection[[#This Row],[Check]],Table4[#All],1,FALSE)</f>
        <v>#N/A</v>
      </c>
      <c r="L498" t="e">
        <f>VLOOKUP(T04_Selection[[#This Row],[Step'#]],Table4[#All],4,FALSE)</f>
        <v>#N/A</v>
      </c>
    </row>
    <row r="499" spans="10:12" ht="15" customHeight="1" x14ac:dyDescent="0.3">
      <c r="J499" s="11">
        <f t="shared" si="0"/>
        <v>16</v>
      </c>
      <c r="K499" t="e">
        <f>VLOOKUP(T04_Selection[[#This Row],[Check]],Table4[#All],1,FALSE)</f>
        <v>#N/A</v>
      </c>
      <c r="L499" t="e">
        <f>VLOOKUP(T04_Selection[[#This Row],[Step'#]],Table4[#All],5,FALSE)</f>
        <v>#N/A</v>
      </c>
    </row>
    <row r="500" spans="10:12" ht="15" customHeight="1" x14ac:dyDescent="0.3">
      <c r="J500" s="11">
        <f t="shared" si="0"/>
        <v>16</v>
      </c>
      <c r="K500" t="e">
        <f>VLOOKUP(T04_Selection[[#This Row],[Check]],Table4[#All],1,FALSE)</f>
        <v>#N/A</v>
      </c>
      <c r="L500" t="e">
        <f>VLOOKUP(T04_Selection[[#This Row],[Step'#]],Table4[#All],6,FALSE)</f>
        <v>#N/A</v>
      </c>
    </row>
    <row r="501" spans="10:12" ht="15" customHeight="1" x14ac:dyDescent="0.3">
      <c r="J501" s="11">
        <f t="shared" si="0"/>
        <v>17</v>
      </c>
      <c r="K501" t="e">
        <f>VLOOKUP(T04_Selection[[#This Row],[Check]],Table4[#All],1,FALSE)</f>
        <v>#N/A</v>
      </c>
      <c r="L501" t="e">
        <f>VLOOKUP(T04_Selection[[#This Row],[Step'#]],Table4[#All],4,FALSE)</f>
        <v>#N/A</v>
      </c>
    </row>
    <row r="502" spans="10:12" ht="15" customHeight="1" x14ac:dyDescent="0.3">
      <c r="J502" s="11">
        <f t="shared" si="0"/>
        <v>17</v>
      </c>
      <c r="K502" t="e">
        <f>VLOOKUP(T04_Selection[[#This Row],[Check]],Table4[#All],1,FALSE)</f>
        <v>#N/A</v>
      </c>
      <c r="L502" t="e">
        <f>VLOOKUP(T04_Selection[[#This Row],[Step'#]],Table4[#All],5,FALSE)</f>
        <v>#N/A</v>
      </c>
    </row>
    <row r="503" spans="10:12" ht="15" customHeight="1" x14ac:dyDescent="0.3">
      <c r="J503" s="11">
        <f t="shared" si="0"/>
        <v>17</v>
      </c>
      <c r="K503" t="e">
        <f>VLOOKUP(T04_Selection[[#This Row],[Check]],Table4[#All],1,FALSE)</f>
        <v>#N/A</v>
      </c>
      <c r="L503" t="e">
        <f>VLOOKUP(T04_Selection[[#This Row],[Step'#]],Table4[#All],6,FALSE)</f>
        <v>#N/A</v>
      </c>
    </row>
    <row r="504" spans="10:12" ht="15" customHeight="1" x14ac:dyDescent="0.3">
      <c r="J504" s="11">
        <f t="shared" si="0"/>
        <v>18</v>
      </c>
      <c r="K504" t="e">
        <f>VLOOKUP(T04_Selection[[#This Row],[Check]],Table4[#All],1,FALSE)</f>
        <v>#N/A</v>
      </c>
      <c r="L504" t="e">
        <f>VLOOKUP(T04_Selection[[#This Row],[Step'#]],Table4[#All],4,FALSE)</f>
        <v>#N/A</v>
      </c>
    </row>
    <row r="505" spans="10:12" ht="15" customHeight="1" x14ac:dyDescent="0.3">
      <c r="J505" s="11">
        <f t="shared" si="0"/>
        <v>18</v>
      </c>
      <c r="K505" t="e">
        <f>VLOOKUP(T04_Selection[[#This Row],[Check]],Table4[#All],1,FALSE)</f>
        <v>#N/A</v>
      </c>
      <c r="L505" t="e">
        <f>VLOOKUP(T04_Selection[[#This Row],[Step'#]],Table4[#All],5,FALSE)</f>
        <v>#N/A</v>
      </c>
    </row>
    <row r="506" spans="10:12" ht="15" customHeight="1" x14ac:dyDescent="0.3">
      <c r="J506" s="11">
        <f t="shared" si="0"/>
        <v>18</v>
      </c>
      <c r="K506" t="e">
        <f>VLOOKUP(T04_Selection[[#This Row],[Check]],Table4[#All],1,FALSE)</f>
        <v>#N/A</v>
      </c>
      <c r="L506" t="e">
        <f>VLOOKUP(T04_Selection[[#This Row],[Step'#]],Table4[#All],6,FALSE)</f>
        <v>#N/A</v>
      </c>
    </row>
    <row r="507" spans="10:12" ht="15" customHeight="1" x14ac:dyDescent="0.3">
      <c r="J507" s="11">
        <f t="shared" si="0"/>
        <v>19</v>
      </c>
      <c r="K507" t="e">
        <f>VLOOKUP(T04_Selection[[#This Row],[Check]],Table4[#All],1,FALSE)</f>
        <v>#N/A</v>
      </c>
      <c r="L507" t="e">
        <f>VLOOKUP(T04_Selection[[#This Row],[Step'#]],Table4[#All],4,FALSE)</f>
        <v>#N/A</v>
      </c>
    </row>
    <row r="508" spans="10:12" ht="15" customHeight="1" x14ac:dyDescent="0.3">
      <c r="J508" s="11">
        <f t="shared" si="0"/>
        <v>19</v>
      </c>
      <c r="K508" t="e">
        <f>VLOOKUP(T04_Selection[[#This Row],[Check]],Table4[#All],1,FALSE)</f>
        <v>#N/A</v>
      </c>
      <c r="L508" t="e">
        <f>VLOOKUP(T04_Selection[[#This Row],[Step'#]],Table4[#All],5,FALSE)</f>
        <v>#N/A</v>
      </c>
    </row>
    <row r="509" spans="10:12" ht="15" customHeight="1" x14ac:dyDescent="0.3">
      <c r="J509" s="11">
        <f t="shared" si="0"/>
        <v>19</v>
      </c>
      <c r="K509" t="e">
        <f>VLOOKUP(T04_Selection[[#This Row],[Check]],Table4[#All],1,FALSE)</f>
        <v>#N/A</v>
      </c>
      <c r="L509" t="e">
        <f>VLOOKUP(T04_Selection[[#This Row],[Step'#]],Table4[#All],6,FALSE)</f>
        <v>#N/A</v>
      </c>
    </row>
    <row r="510" spans="10:12" ht="15" customHeight="1" x14ac:dyDescent="0.3">
      <c r="J510" s="11">
        <f t="shared" si="0"/>
        <v>20</v>
      </c>
      <c r="K510" t="e">
        <f>VLOOKUP(T04_Selection[[#This Row],[Check]],Table4[#All],1,FALSE)</f>
        <v>#N/A</v>
      </c>
      <c r="L510" t="e">
        <f>VLOOKUP(T04_Selection[[#This Row],[Step'#]],Table4[#All],4,FALSE)</f>
        <v>#N/A</v>
      </c>
    </row>
    <row r="511" spans="10:12" ht="15" customHeight="1" x14ac:dyDescent="0.3">
      <c r="J511" s="11">
        <f t="shared" si="0"/>
        <v>20</v>
      </c>
      <c r="K511" t="e">
        <f>VLOOKUP(T04_Selection[[#This Row],[Check]],Table4[#All],1,FALSE)</f>
        <v>#N/A</v>
      </c>
      <c r="L511" t="e">
        <f>VLOOKUP(T04_Selection[[#This Row],[Step'#]],Table4[#All],5,FALSE)</f>
        <v>#N/A</v>
      </c>
    </row>
    <row r="512" spans="10:12" ht="15" customHeight="1" x14ac:dyDescent="0.3">
      <c r="J512" s="11">
        <f t="shared" si="0"/>
        <v>20</v>
      </c>
      <c r="K512" t="e">
        <f>VLOOKUP(T04_Selection[[#This Row],[Check]],Table4[#All],1,FALSE)</f>
        <v>#N/A</v>
      </c>
      <c r="L512" t="e">
        <f>VLOOKUP(T04_Selection[[#This Row],[Step'#]],Table4[#All],6,FALSE)</f>
        <v>#N/A</v>
      </c>
    </row>
    <row r="513" spans="10:12" ht="15" customHeight="1" x14ac:dyDescent="0.3">
      <c r="J513" s="11">
        <f t="shared" si="0"/>
        <v>21</v>
      </c>
      <c r="K513" t="e">
        <f>VLOOKUP(T04_Selection[[#This Row],[Check]],Table4[#All],1,FALSE)</f>
        <v>#N/A</v>
      </c>
      <c r="L513" t="e">
        <f>VLOOKUP(T04_Selection[[#This Row],[Step'#]],Table4[#All],4,FALSE)</f>
        <v>#N/A</v>
      </c>
    </row>
    <row r="514" spans="10:12" ht="15" customHeight="1" x14ac:dyDescent="0.3">
      <c r="J514" s="11">
        <f t="shared" si="0"/>
        <v>21</v>
      </c>
      <c r="K514" t="e">
        <f>VLOOKUP(T04_Selection[[#This Row],[Check]],Table4[#All],1,FALSE)</f>
        <v>#N/A</v>
      </c>
      <c r="L514" t="e">
        <f>VLOOKUP(T04_Selection[[#This Row],[Step'#]],Table4[#All],5,FALSE)</f>
        <v>#N/A</v>
      </c>
    </row>
    <row r="515" spans="10:12" ht="15" customHeight="1" x14ac:dyDescent="0.3">
      <c r="J515" s="11">
        <f t="shared" si="0"/>
        <v>21</v>
      </c>
      <c r="K515" t="e">
        <f>VLOOKUP(T04_Selection[[#This Row],[Check]],Table4[#All],1,FALSE)</f>
        <v>#N/A</v>
      </c>
      <c r="L515" t="e">
        <f>VLOOKUP(T04_Selection[[#This Row],[Step'#]],Table4[#All],6,FALSE)</f>
        <v>#N/A</v>
      </c>
    </row>
    <row r="516" spans="10:12" ht="15" customHeight="1" x14ac:dyDescent="0.3">
      <c r="J516" s="11">
        <f t="shared" si="0"/>
        <v>22</v>
      </c>
      <c r="K516" t="e">
        <f>VLOOKUP(T04_Selection[[#This Row],[Check]],Table4[#All],1,FALSE)</f>
        <v>#N/A</v>
      </c>
      <c r="L516" t="e">
        <f>VLOOKUP(T04_Selection[[#This Row],[Step'#]],Table4[#All],4,FALSE)</f>
        <v>#N/A</v>
      </c>
    </row>
    <row r="517" spans="10:12" ht="15" customHeight="1" x14ac:dyDescent="0.3">
      <c r="J517" s="11">
        <f t="shared" si="0"/>
        <v>22</v>
      </c>
      <c r="K517" t="e">
        <f>VLOOKUP(T04_Selection[[#This Row],[Check]],Table4[#All],1,FALSE)</f>
        <v>#N/A</v>
      </c>
      <c r="L517" t="e">
        <f>VLOOKUP(T04_Selection[[#This Row],[Step'#]],Table4[#All],5,FALSE)</f>
        <v>#N/A</v>
      </c>
    </row>
    <row r="518" spans="10:12" ht="15" customHeight="1" x14ac:dyDescent="0.3">
      <c r="J518" s="11">
        <f t="shared" si="0"/>
        <v>22</v>
      </c>
      <c r="K518" t="e">
        <f>VLOOKUP(T04_Selection[[#This Row],[Check]],Table4[#All],1,FALSE)</f>
        <v>#N/A</v>
      </c>
      <c r="L518" t="e">
        <f>VLOOKUP(T04_Selection[[#This Row],[Step'#]],Table4[#All],6,FALSE)</f>
        <v>#N/A</v>
      </c>
    </row>
    <row r="519" spans="10:12" ht="15" customHeight="1" x14ac:dyDescent="0.3">
      <c r="J519" s="11">
        <f t="shared" si="0"/>
        <v>23</v>
      </c>
      <c r="K519" t="e">
        <f>VLOOKUP(T04_Selection[[#This Row],[Check]],Table4[#All],1,FALSE)</f>
        <v>#N/A</v>
      </c>
      <c r="L519" t="e">
        <f>VLOOKUP(T04_Selection[[#This Row],[Step'#]],Table4[#All],4,FALSE)</f>
        <v>#N/A</v>
      </c>
    </row>
    <row r="520" spans="10:12" ht="15" customHeight="1" x14ac:dyDescent="0.3">
      <c r="J520" s="11">
        <f t="shared" si="0"/>
        <v>23</v>
      </c>
      <c r="K520" t="e">
        <f>VLOOKUP(T04_Selection[[#This Row],[Check]],Table4[#All],1,FALSE)</f>
        <v>#N/A</v>
      </c>
      <c r="L520" t="e">
        <f>VLOOKUP(T04_Selection[[#This Row],[Step'#]],Table4[#All],5,FALSE)</f>
        <v>#N/A</v>
      </c>
    </row>
    <row r="521" spans="10:12" ht="15" customHeight="1" x14ac:dyDescent="0.3">
      <c r="J521" s="11">
        <f t="shared" si="0"/>
        <v>23</v>
      </c>
      <c r="K521" t="e">
        <f>VLOOKUP(T04_Selection[[#This Row],[Check]],Table4[#All],1,FALSE)</f>
        <v>#N/A</v>
      </c>
      <c r="L521" t="e">
        <f>VLOOKUP(T04_Selection[[#This Row],[Step'#]],Table4[#All],6,FALSE)</f>
        <v>#N/A</v>
      </c>
    </row>
    <row r="522" spans="10:12" ht="15" customHeight="1" x14ac:dyDescent="0.3">
      <c r="J522" s="11">
        <f t="shared" si="0"/>
        <v>24</v>
      </c>
      <c r="K522" t="e">
        <f>VLOOKUP(T04_Selection[[#This Row],[Check]],Table4[#All],1,FALSE)</f>
        <v>#N/A</v>
      </c>
      <c r="L522" t="e">
        <f>VLOOKUP(T04_Selection[[#This Row],[Step'#]],Table4[#All],4,FALSE)</f>
        <v>#N/A</v>
      </c>
    </row>
    <row r="523" spans="10:12" ht="15" customHeight="1" x14ac:dyDescent="0.3">
      <c r="J523" s="11">
        <f t="shared" ref="J523:J586" si="1">J520+1</f>
        <v>24</v>
      </c>
      <c r="K523" t="e">
        <f>VLOOKUP(T04_Selection[[#This Row],[Check]],Table4[#All],1,FALSE)</f>
        <v>#N/A</v>
      </c>
      <c r="L523" t="e">
        <f>VLOOKUP(T04_Selection[[#This Row],[Step'#]],Table4[#All],5,FALSE)</f>
        <v>#N/A</v>
      </c>
    </row>
    <row r="524" spans="10:12" ht="15" customHeight="1" x14ac:dyDescent="0.3">
      <c r="J524" s="11">
        <f t="shared" si="1"/>
        <v>24</v>
      </c>
      <c r="K524" t="e">
        <f>VLOOKUP(T04_Selection[[#This Row],[Check]],Table4[#All],1,FALSE)</f>
        <v>#N/A</v>
      </c>
      <c r="L524" t="e">
        <f>VLOOKUP(T04_Selection[[#This Row],[Step'#]],Table4[#All],6,FALSE)</f>
        <v>#N/A</v>
      </c>
    </row>
    <row r="525" spans="10:12" ht="15" customHeight="1" x14ac:dyDescent="0.3">
      <c r="J525" s="11">
        <f t="shared" si="1"/>
        <v>25</v>
      </c>
      <c r="K525" t="e">
        <f>VLOOKUP(T04_Selection[[#This Row],[Check]],Table4[#All],1,FALSE)</f>
        <v>#N/A</v>
      </c>
      <c r="L525" t="e">
        <f>VLOOKUP(T04_Selection[[#This Row],[Step'#]],Table4[#All],4,FALSE)</f>
        <v>#N/A</v>
      </c>
    </row>
    <row r="526" spans="10:12" ht="15" customHeight="1" x14ac:dyDescent="0.3">
      <c r="J526" s="11">
        <f t="shared" si="1"/>
        <v>25</v>
      </c>
      <c r="K526" t="e">
        <f>VLOOKUP(T04_Selection[[#This Row],[Check]],Table4[#All],1,FALSE)</f>
        <v>#N/A</v>
      </c>
      <c r="L526" t="e">
        <f>VLOOKUP(T04_Selection[[#This Row],[Step'#]],Table4[#All],5,FALSE)</f>
        <v>#N/A</v>
      </c>
    </row>
    <row r="527" spans="10:12" ht="15" customHeight="1" x14ac:dyDescent="0.3">
      <c r="J527" s="11">
        <f t="shared" si="1"/>
        <v>25</v>
      </c>
      <c r="K527" t="e">
        <f>VLOOKUP(T04_Selection[[#This Row],[Check]],Table4[#All],1,FALSE)</f>
        <v>#N/A</v>
      </c>
      <c r="L527" t="e">
        <f>VLOOKUP(T04_Selection[[#This Row],[Step'#]],Table4[#All],6,FALSE)</f>
        <v>#N/A</v>
      </c>
    </row>
    <row r="528" spans="10:12" ht="15" customHeight="1" x14ac:dyDescent="0.3">
      <c r="J528" s="11">
        <f t="shared" si="1"/>
        <v>26</v>
      </c>
      <c r="K528" t="e">
        <f>VLOOKUP(T04_Selection[[#This Row],[Check]],Table4[#All],1,FALSE)</f>
        <v>#N/A</v>
      </c>
      <c r="L528" t="e">
        <f>VLOOKUP(T04_Selection[[#This Row],[Step'#]],Table4[#All],4,FALSE)</f>
        <v>#N/A</v>
      </c>
    </row>
    <row r="529" spans="10:12" ht="15" customHeight="1" x14ac:dyDescent="0.3">
      <c r="J529" s="11">
        <f t="shared" si="1"/>
        <v>26</v>
      </c>
      <c r="K529" t="e">
        <f>VLOOKUP(T04_Selection[[#This Row],[Check]],Table4[#All],1,FALSE)</f>
        <v>#N/A</v>
      </c>
      <c r="L529" t="e">
        <f>VLOOKUP(T04_Selection[[#This Row],[Step'#]],Table4[#All],5,FALSE)</f>
        <v>#N/A</v>
      </c>
    </row>
    <row r="530" spans="10:12" ht="15" customHeight="1" x14ac:dyDescent="0.3">
      <c r="J530" s="11">
        <f t="shared" si="1"/>
        <v>26</v>
      </c>
      <c r="K530" t="e">
        <f>VLOOKUP(T04_Selection[[#This Row],[Check]],Table4[#All],1,FALSE)</f>
        <v>#N/A</v>
      </c>
      <c r="L530" t="e">
        <f>VLOOKUP(T04_Selection[[#This Row],[Step'#]],Table4[#All],6,FALSE)</f>
        <v>#N/A</v>
      </c>
    </row>
    <row r="531" spans="10:12" ht="15" customHeight="1" x14ac:dyDescent="0.3">
      <c r="J531" s="11">
        <f t="shared" si="1"/>
        <v>27</v>
      </c>
      <c r="K531" t="e">
        <f>VLOOKUP(T04_Selection[[#This Row],[Check]],Table4[#All],1,FALSE)</f>
        <v>#N/A</v>
      </c>
      <c r="L531" t="e">
        <f>VLOOKUP(T04_Selection[[#This Row],[Step'#]],Table4[#All],4,FALSE)</f>
        <v>#N/A</v>
      </c>
    </row>
    <row r="532" spans="10:12" ht="15" customHeight="1" x14ac:dyDescent="0.3">
      <c r="J532" s="11">
        <f t="shared" si="1"/>
        <v>27</v>
      </c>
      <c r="K532" t="e">
        <f>VLOOKUP(T04_Selection[[#This Row],[Check]],Table4[#All],1,FALSE)</f>
        <v>#N/A</v>
      </c>
      <c r="L532" t="e">
        <f>VLOOKUP(T04_Selection[[#This Row],[Step'#]],Table4[#All],5,FALSE)</f>
        <v>#N/A</v>
      </c>
    </row>
    <row r="533" spans="10:12" ht="15" customHeight="1" x14ac:dyDescent="0.3">
      <c r="J533" s="11">
        <f t="shared" si="1"/>
        <v>27</v>
      </c>
      <c r="K533" t="e">
        <f>VLOOKUP(T04_Selection[[#This Row],[Check]],Table4[#All],1,FALSE)</f>
        <v>#N/A</v>
      </c>
      <c r="L533" t="e">
        <f>VLOOKUP(T04_Selection[[#This Row],[Step'#]],Table4[#All],6,FALSE)</f>
        <v>#N/A</v>
      </c>
    </row>
    <row r="534" spans="10:12" ht="15" customHeight="1" x14ac:dyDescent="0.3">
      <c r="J534" s="11">
        <f t="shared" si="1"/>
        <v>28</v>
      </c>
      <c r="K534" t="e">
        <f>VLOOKUP(T04_Selection[[#This Row],[Check]],Table4[#All],1,FALSE)</f>
        <v>#N/A</v>
      </c>
      <c r="L534" t="e">
        <f>VLOOKUP(T04_Selection[[#This Row],[Step'#]],Table4[#All],4,FALSE)</f>
        <v>#N/A</v>
      </c>
    </row>
    <row r="535" spans="10:12" ht="15" customHeight="1" x14ac:dyDescent="0.3">
      <c r="J535" s="11">
        <f t="shared" si="1"/>
        <v>28</v>
      </c>
      <c r="K535" t="e">
        <f>VLOOKUP(T04_Selection[[#This Row],[Check]],Table4[#All],1,FALSE)</f>
        <v>#N/A</v>
      </c>
      <c r="L535" t="e">
        <f>VLOOKUP(T04_Selection[[#This Row],[Step'#]],Table4[#All],5,FALSE)</f>
        <v>#N/A</v>
      </c>
    </row>
    <row r="536" spans="10:12" ht="15" customHeight="1" x14ac:dyDescent="0.3">
      <c r="J536" s="11">
        <f t="shared" si="1"/>
        <v>28</v>
      </c>
      <c r="K536" t="e">
        <f>VLOOKUP(T04_Selection[[#This Row],[Check]],Table4[#All],1,FALSE)</f>
        <v>#N/A</v>
      </c>
      <c r="L536" t="e">
        <f>VLOOKUP(T04_Selection[[#This Row],[Step'#]],Table4[#All],6,FALSE)</f>
        <v>#N/A</v>
      </c>
    </row>
    <row r="537" spans="10:12" ht="15" customHeight="1" x14ac:dyDescent="0.3">
      <c r="J537" s="11">
        <f t="shared" si="1"/>
        <v>29</v>
      </c>
      <c r="K537" t="e">
        <f>VLOOKUP(T04_Selection[[#This Row],[Check]],Table4[#All],1,FALSE)</f>
        <v>#N/A</v>
      </c>
      <c r="L537" t="e">
        <f>VLOOKUP(T04_Selection[[#This Row],[Step'#]],Table4[#All],4,FALSE)</f>
        <v>#N/A</v>
      </c>
    </row>
    <row r="538" spans="10:12" ht="15" customHeight="1" x14ac:dyDescent="0.3">
      <c r="J538" s="11">
        <f t="shared" si="1"/>
        <v>29</v>
      </c>
      <c r="K538" t="e">
        <f>VLOOKUP(T04_Selection[[#This Row],[Check]],Table4[#All],1,FALSE)</f>
        <v>#N/A</v>
      </c>
      <c r="L538" t="e">
        <f>VLOOKUP(T04_Selection[[#This Row],[Step'#]],Table4[#All],5,FALSE)</f>
        <v>#N/A</v>
      </c>
    </row>
    <row r="539" spans="10:12" ht="15" customHeight="1" x14ac:dyDescent="0.3">
      <c r="J539" s="11">
        <f t="shared" si="1"/>
        <v>29</v>
      </c>
      <c r="K539" t="e">
        <f>VLOOKUP(T04_Selection[[#This Row],[Check]],Table4[#All],1,FALSE)</f>
        <v>#N/A</v>
      </c>
      <c r="L539" t="e">
        <f>VLOOKUP(T04_Selection[[#This Row],[Step'#]],Table4[#All],6,FALSE)</f>
        <v>#N/A</v>
      </c>
    </row>
    <row r="540" spans="10:12" ht="15" customHeight="1" x14ac:dyDescent="0.3">
      <c r="J540" s="11">
        <f t="shared" si="1"/>
        <v>30</v>
      </c>
      <c r="K540" t="e">
        <f>VLOOKUP(T04_Selection[[#This Row],[Check]],Table4[#All],1,FALSE)</f>
        <v>#N/A</v>
      </c>
      <c r="L540" t="e">
        <f>VLOOKUP(T04_Selection[[#This Row],[Step'#]],Table4[#All],4,FALSE)</f>
        <v>#N/A</v>
      </c>
    </row>
    <row r="541" spans="10:12" ht="15" customHeight="1" x14ac:dyDescent="0.3">
      <c r="J541" s="11">
        <f t="shared" si="1"/>
        <v>30</v>
      </c>
      <c r="K541" t="e">
        <f>VLOOKUP(T04_Selection[[#This Row],[Check]],Table4[#All],1,FALSE)</f>
        <v>#N/A</v>
      </c>
      <c r="L541" t="e">
        <f>VLOOKUP(T04_Selection[[#This Row],[Step'#]],Table4[#All],5,FALSE)</f>
        <v>#N/A</v>
      </c>
    </row>
    <row r="542" spans="10:12" ht="15" customHeight="1" x14ac:dyDescent="0.3">
      <c r="J542" s="11">
        <f t="shared" si="1"/>
        <v>30</v>
      </c>
      <c r="K542" t="e">
        <f>VLOOKUP(T04_Selection[[#This Row],[Check]],Table4[#All],1,FALSE)</f>
        <v>#N/A</v>
      </c>
      <c r="L542" t="e">
        <f>VLOOKUP(T04_Selection[[#This Row],[Step'#]],Table4[#All],6,FALSE)</f>
        <v>#N/A</v>
      </c>
    </row>
    <row r="543" spans="10:12" ht="15" customHeight="1" x14ac:dyDescent="0.3">
      <c r="J543" s="11">
        <f t="shared" si="1"/>
        <v>31</v>
      </c>
      <c r="K543" t="e">
        <f>VLOOKUP(T04_Selection[[#This Row],[Check]],Table4[#All],1,FALSE)</f>
        <v>#N/A</v>
      </c>
      <c r="L543" t="e">
        <f>VLOOKUP(T04_Selection[[#This Row],[Step'#]],Table4[#All],4,FALSE)</f>
        <v>#N/A</v>
      </c>
    </row>
    <row r="544" spans="10:12" ht="15" customHeight="1" x14ac:dyDescent="0.3">
      <c r="J544" s="11">
        <f t="shared" si="1"/>
        <v>31</v>
      </c>
      <c r="K544" t="e">
        <f>VLOOKUP(T04_Selection[[#This Row],[Check]],Table4[#All],1,FALSE)</f>
        <v>#N/A</v>
      </c>
      <c r="L544" t="e">
        <f>VLOOKUP(T04_Selection[[#This Row],[Step'#]],Table4[#All],5,FALSE)</f>
        <v>#N/A</v>
      </c>
    </row>
    <row r="545" spans="10:12" ht="15" customHeight="1" x14ac:dyDescent="0.3">
      <c r="J545" s="11">
        <f t="shared" si="1"/>
        <v>31</v>
      </c>
      <c r="K545" t="e">
        <f>VLOOKUP(T04_Selection[[#This Row],[Check]],Table4[#All],1,FALSE)</f>
        <v>#N/A</v>
      </c>
      <c r="L545" t="e">
        <f>VLOOKUP(T04_Selection[[#This Row],[Step'#]],Table4[#All],6,FALSE)</f>
        <v>#N/A</v>
      </c>
    </row>
    <row r="546" spans="10:12" ht="15" customHeight="1" x14ac:dyDescent="0.3">
      <c r="J546" s="11">
        <f t="shared" si="1"/>
        <v>32</v>
      </c>
      <c r="K546" t="e">
        <f>VLOOKUP(T04_Selection[[#This Row],[Check]],Table4[#All],1,FALSE)</f>
        <v>#N/A</v>
      </c>
      <c r="L546" t="e">
        <f>VLOOKUP(T04_Selection[[#This Row],[Step'#]],Table4[#All],4,FALSE)</f>
        <v>#N/A</v>
      </c>
    </row>
    <row r="547" spans="10:12" ht="15" customHeight="1" x14ac:dyDescent="0.3">
      <c r="J547" s="11">
        <f t="shared" si="1"/>
        <v>32</v>
      </c>
      <c r="K547" t="e">
        <f>VLOOKUP(T04_Selection[[#This Row],[Check]],Table4[#All],1,FALSE)</f>
        <v>#N/A</v>
      </c>
      <c r="L547" t="e">
        <f>VLOOKUP(T04_Selection[[#This Row],[Step'#]],Table4[#All],5,FALSE)</f>
        <v>#N/A</v>
      </c>
    </row>
    <row r="548" spans="10:12" ht="15" customHeight="1" x14ac:dyDescent="0.3">
      <c r="J548" s="11">
        <f t="shared" si="1"/>
        <v>32</v>
      </c>
      <c r="K548" t="e">
        <f>VLOOKUP(T04_Selection[[#This Row],[Check]],Table4[#All],1,FALSE)</f>
        <v>#N/A</v>
      </c>
      <c r="L548" t="e">
        <f>VLOOKUP(T04_Selection[[#This Row],[Step'#]],Table4[#All],6,FALSE)</f>
        <v>#N/A</v>
      </c>
    </row>
    <row r="549" spans="10:12" ht="15" customHeight="1" x14ac:dyDescent="0.3">
      <c r="J549" s="11">
        <f t="shared" si="1"/>
        <v>33</v>
      </c>
      <c r="K549" t="e">
        <f>VLOOKUP(T04_Selection[[#This Row],[Check]],Table4[#All],1,FALSE)</f>
        <v>#N/A</v>
      </c>
      <c r="L549" t="e">
        <f>VLOOKUP(T04_Selection[[#This Row],[Step'#]],Table4[#All],4,FALSE)</f>
        <v>#N/A</v>
      </c>
    </row>
    <row r="550" spans="10:12" ht="15" customHeight="1" x14ac:dyDescent="0.3">
      <c r="J550" s="11">
        <f t="shared" si="1"/>
        <v>33</v>
      </c>
      <c r="K550" t="e">
        <f>VLOOKUP(T04_Selection[[#This Row],[Check]],Table4[#All],1,FALSE)</f>
        <v>#N/A</v>
      </c>
      <c r="L550" t="e">
        <f>VLOOKUP(T04_Selection[[#This Row],[Step'#]],Table4[#All],5,FALSE)</f>
        <v>#N/A</v>
      </c>
    </row>
    <row r="551" spans="10:12" ht="15" customHeight="1" x14ac:dyDescent="0.3">
      <c r="J551" s="11">
        <f t="shared" si="1"/>
        <v>33</v>
      </c>
      <c r="K551" t="e">
        <f>VLOOKUP(T04_Selection[[#This Row],[Check]],Table4[#All],1,FALSE)</f>
        <v>#N/A</v>
      </c>
      <c r="L551" t="e">
        <f>VLOOKUP(T04_Selection[[#This Row],[Step'#]],Table4[#All],6,FALSE)</f>
        <v>#N/A</v>
      </c>
    </row>
    <row r="552" spans="10:12" ht="15" customHeight="1" x14ac:dyDescent="0.3">
      <c r="J552" s="11">
        <f t="shared" si="1"/>
        <v>34</v>
      </c>
      <c r="K552" t="e">
        <f>VLOOKUP(T04_Selection[[#This Row],[Check]],Table4[#All],1,FALSE)</f>
        <v>#N/A</v>
      </c>
      <c r="L552" t="e">
        <f>VLOOKUP(T04_Selection[[#This Row],[Step'#]],Table4[#All],4,FALSE)</f>
        <v>#N/A</v>
      </c>
    </row>
    <row r="553" spans="10:12" ht="15" customHeight="1" x14ac:dyDescent="0.3">
      <c r="J553" s="11">
        <f t="shared" si="1"/>
        <v>34</v>
      </c>
      <c r="K553" t="e">
        <f>VLOOKUP(T04_Selection[[#This Row],[Check]],Table4[#All],1,FALSE)</f>
        <v>#N/A</v>
      </c>
      <c r="L553" t="e">
        <f>VLOOKUP(T04_Selection[[#This Row],[Step'#]],Table4[#All],5,FALSE)</f>
        <v>#N/A</v>
      </c>
    </row>
    <row r="554" spans="10:12" ht="15" customHeight="1" x14ac:dyDescent="0.3">
      <c r="J554" s="11">
        <f t="shared" si="1"/>
        <v>34</v>
      </c>
      <c r="K554" t="e">
        <f>VLOOKUP(T04_Selection[[#This Row],[Check]],Table4[#All],1,FALSE)</f>
        <v>#N/A</v>
      </c>
      <c r="L554" t="e">
        <f>VLOOKUP(T04_Selection[[#This Row],[Step'#]],Table4[#All],6,FALSE)</f>
        <v>#N/A</v>
      </c>
    </row>
    <row r="555" spans="10:12" ht="15" customHeight="1" x14ac:dyDescent="0.3">
      <c r="J555" s="11">
        <f t="shared" si="1"/>
        <v>35</v>
      </c>
      <c r="K555" t="e">
        <f>VLOOKUP(T04_Selection[[#This Row],[Check]],Table4[#All],1,FALSE)</f>
        <v>#N/A</v>
      </c>
      <c r="L555" t="e">
        <f>VLOOKUP(T04_Selection[[#This Row],[Step'#]],Table4[#All],4,FALSE)</f>
        <v>#N/A</v>
      </c>
    </row>
    <row r="556" spans="10:12" ht="15" customHeight="1" x14ac:dyDescent="0.3">
      <c r="J556" s="11">
        <f t="shared" si="1"/>
        <v>35</v>
      </c>
      <c r="K556" t="e">
        <f>VLOOKUP(T04_Selection[[#This Row],[Check]],Table4[#All],1,FALSE)</f>
        <v>#N/A</v>
      </c>
      <c r="L556" t="e">
        <f>VLOOKUP(T04_Selection[[#This Row],[Step'#]],Table4[#All],5,FALSE)</f>
        <v>#N/A</v>
      </c>
    </row>
    <row r="557" spans="10:12" ht="15" customHeight="1" x14ac:dyDescent="0.3">
      <c r="J557" s="11">
        <f t="shared" si="1"/>
        <v>35</v>
      </c>
      <c r="K557" t="e">
        <f>VLOOKUP(T04_Selection[[#This Row],[Check]],Table4[#All],1,FALSE)</f>
        <v>#N/A</v>
      </c>
      <c r="L557" t="e">
        <f>VLOOKUP(T04_Selection[[#This Row],[Step'#]],Table4[#All],6,FALSE)</f>
        <v>#N/A</v>
      </c>
    </row>
    <row r="558" spans="10:12" ht="15" customHeight="1" x14ac:dyDescent="0.3">
      <c r="J558" s="11">
        <f t="shared" si="1"/>
        <v>36</v>
      </c>
      <c r="K558" t="e">
        <f>VLOOKUP(T04_Selection[[#This Row],[Check]],Table4[#All],1,FALSE)</f>
        <v>#N/A</v>
      </c>
      <c r="L558" t="e">
        <f>VLOOKUP(T04_Selection[[#This Row],[Step'#]],Table4[#All],4,FALSE)</f>
        <v>#N/A</v>
      </c>
    </row>
    <row r="559" spans="10:12" ht="15" customHeight="1" x14ac:dyDescent="0.3">
      <c r="J559" s="11">
        <f t="shared" si="1"/>
        <v>36</v>
      </c>
      <c r="K559" t="e">
        <f>VLOOKUP(T04_Selection[[#This Row],[Check]],Table4[#All],1,FALSE)</f>
        <v>#N/A</v>
      </c>
      <c r="L559" t="e">
        <f>VLOOKUP(T04_Selection[[#This Row],[Step'#]],Table4[#All],5,FALSE)</f>
        <v>#N/A</v>
      </c>
    </row>
    <row r="560" spans="10:12" ht="15" customHeight="1" x14ac:dyDescent="0.3">
      <c r="J560" s="11">
        <f t="shared" si="1"/>
        <v>36</v>
      </c>
      <c r="K560" t="e">
        <f>VLOOKUP(T04_Selection[[#This Row],[Check]],Table4[#All],1,FALSE)</f>
        <v>#N/A</v>
      </c>
      <c r="L560" t="e">
        <f>VLOOKUP(T04_Selection[[#This Row],[Step'#]],Table4[#All],6,FALSE)</f>
        <v>#N/A</v>
      </c>
    </row>
    <row r="561" spans="10:12" ht="15" customHeight="1" x14ac:dyDescent="0.3">
      <c r="J561" s="11">
        <f t="shared" si="1"/>
        <v>37</v>
      </c>
      <c r="K561" t="e">
        <f>VLOOKUP(T04_Selection[[#This Row],[Check]],Table4[#All],1,FALSE)</f>
        <v>#N/A</v>
      </c>
      <c r="L561" t="e">
        <f>VLOOKUP(T04_Selection[[#This Row],[Step'#]],Table4[#All],4,FALSE)</f>
        <v>#N/A</v>
      </c>
    </row>
    <row r="562" spans="10:12" ht="15" customHeight="1" x14ac:dyDescent="0.3">
      <c r="J562" s="11">
        <f t="shared" si="1"/>
        <v>37</v>
      </c>
      <c r="K562" t="e">
        <f>VLOOKUP(T04_Selection[[#This Row],[Check]],Table4[#All],1,FALSE)</f>
        <v>#N/A</v>
      </c>
      <c r="L562" t="e">
        <f>VLOOKUP(T04_Selection[[#This Row],[Step'#]],Table4[#All],5,FALSE)</f>
        <v>#N/A</v>
      </c>
    </row>
    <row r="563" spans="10:12" ht="15" customHeight="1" x14ac:dyDescent="0.3">
      <c r="J563" s="11">
        <f t="shared" si="1"/>
        <v>37</v>
      </c>
      <c r="K563" t="e">
        <f>VLOOKUP(T04_Selection[[#This Row],[Check]],Table4[#All],1,FALSE)</f>
        <v>#N/A</v>
      </c>
      <c r="L563" t="e">
        <f>VLOOKUP(T04_Selection[[#This Row],[Step'#]],Table4[#All],6,FALSE)</f>
        <v>#N/A</v>
      </c>
    </row>
    <row r="564" spans="10:12" ht="15" customHeight="1" x14ac:dyDescent="0.3">
      <c r="J564" s="11">
        <f t="shared" si="1"/>
        <v>38</v>
      </c>
      <c r="K564" t="e">
        <f>VLOOKUP(T04_Selection[[#This Row],[Check]],Table4[#All],1,FALSE)</f>
        <v>#N/A</v>
      </c>
      <c r="L564" t="e">
        <f>VLOOKUP(T04_Selection[[#This Row],[Step'#]],Table4[#All],4,FALSE)</f>
        <v>#N/A</v>
      </c>
    </row>
    <row r="565" spans="10:12" ht="15" customHeight="1" x14ac:dyDescent="0.3">
      <c r="J565" s="11">
        <f t="shared" si="1"/>
        <v>38</v>
      </c>
      <c r="K565" t="e">
        <f>VLOOKUP(T04_Selection[[#This Row],[Check]],Table4[#All],1,FALSE)</f>
        <v>#N/A</v>
      </c>
      <c r="L565" t="e">
        <f>VLOOKUP(T04_Selection[[#This Row],[Step'#]],Table4[#All],5,FALSE)</f>
        <v>#N/A</v>
      </c>
    </row>
    <row r="566" spans="10:12" ht="15" customHeight="1" x14ac:dyDescent="0.3">
      <c r="J566" s="11">
        <f t="shared" si="1"/>
        <v>38</v>
      </c>
      <c r="K566" t="e">
        <f>VLOOKUP(T04_Selection[[#This Row],[Check]],Table4[#All],1,FALSE)</f>
        <v>#N/A</v>
      </c>
      <c r="L566" t="e">
        <f>VLOOKUP(T04_Selection[[#This Row],[Step'#]],Table4[#All],6,FALSE)</f>
        <v>#N/A</v>
      </c>
    </row>
    <row r="567" spans="10:12" ht="15" customHeight="1" x14ac:dyDescent="0.3">
      <c r="J567" s="11">
        <f t="shared" si="1"/>
        <v>39</v>
      </c>
      <c r="K567" t="e">
        <f>VLOOKUP(T04_Selection[[#This Row],[Check]],Table4[#All],1,FALSE)</f>
        <v>#N/A</v>
      </c>
      <c r="L567" t="e">
        <f>VLOOKUP(T04_Selection[[#This Row],[Step'#]],Table4[#All],4,FALSE)</f>
        <v>#N/A</v>
      </c>
    </row>
    <row r="568" spans="10:12" ht="15" customHeight="1" x14ac:dyDescent="0.3">
      <c r="J568" s="11">
        <f t="shared" si="1"/>
        <v>39</v>
      </c>
      <c r="K568" t="e">
        <f>VLOOKUP(T04_Selection[[#This Row],[Check]],Table4[#All],1,FALSE)</f>
        <v>#N/A</v>
      </c>
      <c r="L568" t="e">
        <f>VLOOKUP(T04_Selection[[#This Row],[Step'#]],Table4[#All],5,FALSE)</f>
        <v>#N/A</v>
      </c>
    </row>
    <row r="569" spans="10:12" ht="15" customHeight="1" x14ac:dyDescent="0.3">
      <c r="J569" s="11">
        <f t="shared" si="1"/>
        <v>39</v>
      </c>
      <c r="K569" t="e">
        <f>VLOOKUP(T04_Selection[[#This Row],[Check]],Table4[#All],1,FALSE)</f>
        <v>#N/A</v>
      </c>
      <c r="L569" t="e">
        <f>VLOOKUP(T04_Selection[[#This Row],[Step'#]],Table4[#All],6,FALSE)</f>
        <v>#N/A</v>
      </c>
    </row>
    <row r="570" spans="10:12" ht="15" customHeight="1" x14ac:dyDescent="0.3">
      <c r="J570" s="11">
        <f t="shared" si="1"/>
        <v>40</v>
      </c>
      <c r="K570" t="e">
        <f>VLOOKUP(T04_Selection[[#This Row],[Check]],Table4[#All],1,FALSE)</f>
        <v>#N/A</v>
      </c>
      <c r="L570" t="e">
        <f>VLOOKUP(T04_Selection[[#This Row],[Step'#]],Table4[#All],4,FALSE)</f>
        <v>#N/A</v>
      </c>
    </row>
    <row r="571" spans="10:12" ht="15" customHeight="1" x14ac:dyDescent="0.3">
      <c r="J571" s="11">
        <f t="shared" si="1"/>
        <v>40</v>
      </c>
      <c r="K571" t="e">
        <f>VLOOKUP(T04_Selection[[#This Row],[Check]],Table4[#All],1,FALSE)</f>
        <v>#N/A</v>
      </c>
      <c r="L571" t="e">
        <f>VLOOKUP(T04_Selection[[#This Row],[Step'#]],Table4[#All],5,FALSE)</f>
        <v>#N/A</v>
      </c>
    </row>
    <row r="572" spans="10:12" ht="15" customHeight="1" x14ac:dyDescent="0.3">
      <c r="J572" s="11">
        <f t="shared" si="1"/>
        <v>40</v>
      </c>
      <c r="K572" t="e">
        <f>VLOOKUP(T04_Selection[[#This Row],[Check]],Table4[#All],1,FALSE)</f>
        <v>#N/A</v>
      </c>
      <c r="L572" t="e">
        <f>VLOOKUP(T04_Selection[[#This Row],[Step'#]],Table4[#All],6,FALSE)</f>
        <v>#N/A</v>
      </c>
    </row>
    <row r="573" spans="10:12" ht="15" customHeight="1" x14ac:dyDescent="0.3">
      <c r="J573" s="11">
        <f t="shared" si="1"/>
        <v>41</v>
      </c>
      <c r="K573" t="e">
        <f>VLOOKUP(T04_Selection[[#This Row],[Check]],Table4[#All],1,FALSE)</f>
        <v>#N/A</v>
      </c>
      <c r="L573" t="e">
        <f>VLOOKUP(T04_Selection[[#This Row],[Step'#]],Table4[#All],4,FALSE)</f>
        <v>#N/A</v>
      </c>
    </row>
    <row r="574" spans="10:12" ht="15" customHeight="1" x14ac:dyDescent="0.3">
      <c r="J574" s="11">
        <f t="shared" si="1"/>
        <v>41</v>
      </c>
      <c r="K574" t="e">
        <f>VLOOKUP(T04_Selection[[#This Row],[Check]],Table4[#All],1,FALSE)</f>
        <v>#N/A</v>
      </c>
      <c r="L574" t="e">
        <f>VLOOKUP(T04_Selection[[#This Row],[Step'#]],Table4[#All],5,FALSE)</f>
        <v>#N/A</v>
      </c>
    </row>
    <row r="575" spans="10:12" ht="15" customHeight="1" x14ac:dyDescent="0.3">
      <c r="J575" s="11">
        <f t="shared" si="1"/>
        <v>41</v>
      </c>
      <c r="K575" t="e">
        <f>VLOOKUP(T04_Selection[[#This Row],[Check]],Table4[#All],1,FALSE)</f>
        <v>#N/A</v>
      </c>
      <c r="L575" t="e">
        <f>VLOOKUP(T04_Selection[[#This Row],[Step'#]],Table4[#All],6,FALSE)</f>
        <v>#N/A</v>
      </c>
    </row>
    <row r="576" spans="10:12" ht="15" customHeight="1" x14ac:dyDescent="0.3">
      <c r="J576" s="11">
        <f t="shared" si="1"/>
        <v>42</v>
      </c>
      <c r="K576" t="e">
        <f>VLOOKUP(T04_Selection[[#This Row],[Check]],Table4[#All],1,FALSE)</f>
        <v>#N/A</v>
      </c>
      <c r="L576" t="e">
        <f>VLOOKUP(T04_Selection[[#This Row],[Step'#]],Table4[#All],4,FALSE)</f>
        <v>#N/A</v>
      </c>
    </row>
    <row r="577" spans="10:12" ht="15" customHeight="1" x14ac:dyDescent="0.3">
      <c r="J577" s="11">
        <f t="shared" si="1"/>
        <v>42</v>
      </c>
      <c r="K577" t="e">
        <f>VLOOKUP(T04_Selection[[#This Row],[Check]],Table4[#All],1,FALSE)</f>
        <v>#N/A</v>
      </c>
      <c r="L577" t="e">
        <f>VLOOKUP(T04_Selection[[#This Row],[Step'#]],Table4[#All],5,FALSE)</f>
        <v>#N/A</v>
      </c>
    </row>
    <row r="578" spans="10:12" ht="15" customHeight="1" x14ac:dyDescent="0.3">
      <c r="J578" s="11">
        <f t="shared" si="1"/>
        <v>42</v>
      </c>
      <c r="K578" t="e">
        <f>VLOOKUP(T04_Selection[[#This Row],[Check]],Table4[#All],1,FALSE)</f>
        <v>#N/A</v>
      </c>
      <c r="L578" t="e">
        <f>VLOOKUP(T04_Selection[[#This Row],[Step'#]],Table4[#All],6,FALSE)</f>
        <v>#N/A</v>
      </c>
    </row>
    <row r="579" spans="10:12" ht="15" customHeight="1" x14ac:dyDescent="0.3">
      <c r="J579" s="11">
        <f t="shared" si="1"/>
        <v>43</v>
      </c>
      <c r="K579" t="e">
        <f>VLOOKUP(T04_Selection[[#This Row],[Check]],Table4[#All],1,FALSE)</f>
        <v>#N/A</v>
      </c>
      <c r="L579" t="e">
        <f>VLOOKUP(T04_Selection[[#This Row],[Step'#]],Table4[#All],4,FALSE)</f>
        <v>#N/A</v>
      </c>
    </row>
    <row r="580" spans="10:12" ht="15" customHeight="1" x14ac:dyDescent="0.3">
      <c r="J580" s="11">
        <f t="shared" si="1"/>
        <v>43</v>
      </c>
      <c r="K580" t="e">
        <f>VLOOKUP(T04_Selection[[#This Row],[Check]],Table4[#All],1,FALSE)</f>
        <v>#N/A</v>
      </c>
      <c r="L580" t="e">
        <f>VLOOKUP(T04_Selection[[#This Row],[Step'#]],Table4[#All],5,FALSE)</f>
        <v>#N/A</v>
      </c>
    </row>
    <row r="581" spans="10:12" ht="15" customHeight="1" x14ac:dyDescent="0.3">
      <c r="J581" s="11">
        <f t="shared" si="1"/>
        <v>43</v>
      </c>
      <c r="K581" t="e">
        <f>VLOOKUP(T04_Selection[[#This Row],[Check]],Table4[#All],1,FALSE)</f>
        <v>#N/A</v>
      </c>
      <c r="L581" t="e">
        <f>VLOOKUP(T04_Selection[[#This Row],[Step'#]],Table4[#All],6,FALSE)</f>
        <v>#N/A</v>
      </c>
    </row>
    <row r="582" spans="10:12" ht="15" customHeight="1" x14ac:dyDescent="0.3">
      <c r="J582" s="11">
        <f t="shared" si="1"/>
        <v>44</v>
      </c>
      <c r="K582" t="e">
        <f>VLOOKUP(T04_Selection[[#This Row],[Check]],Table4[#All],1,FALSE)</f>
        <v>#N/A</v>
      </c>
      <c r="L582" t="e">
        <f>VLOOKUP(T04_Selection[[#This Row],[Step'#]],Table4[#All],4,FALSE)</f>
        <v>#N/A</v>
      </c>
    </row>
    <row r="583" spans="10:12" ht="15" customHeight="1" x14ac:dyDescent="0.3">
      <c r="J583" s="11">
        <f t="shared" si="1"/>
        <v>44</v>
      </c>
      <c r="K583" t="e">
        <f>VLOOKUP(T04_Selection[[#This Row],[Check]],Table4[#All],1,FALSE)</f>
        <v>#N/A</v>
      </c>
      <c r="L583" t="e">
        <f>VLOOKUP(T04_Selection[[#This Row],[Step'#]],Table4[#All],5,FALSE)</f>
        <v>#N/A</v>
      </c>
    </row>
    <row r="584" spans="10:12" ht="15" customHeight="1" x14ac:dyDescent="0.3">
      <c r="J584" s="11">
        <f t="shared" si="1"/>
        <v>44</v>
      </c>
      <c r="K584" t="e">
        <f>VLOOKUP(T04_Selection[[#This Row],[Check]],Table4[#All],1,FALSE)</f>
        <v>#N/A</v>
      </c>
      <c r="L584" t="e">
        <f>VLOOKUP(T04_Selection[[#This Row],[Step'#]],Table4[#All],6,FALSE)</f>
        <v>#N/A</v>
      </c>
    </row>
    <row r="585" spans="10:12" ht="15" customHeight="1" x14ac:dyDescent="0.3">
      <c r="J585" s="11">
        <f t="shared" si="1"/>
        <v>45</v>
      </c>
      <c r="K585" t="e">
        <f>VLOOKUP(T04_Selection[[#This Row],[Check]],Table4[#All],1,FALSE)</f>
        <v>#N/A</v>
      </c>
      <c r="L585" t="e">
        <f>VLOOKUP(T04_Selection[[#This Row],[Step'#]],Table4[#All],4,FALSE)</f>
        <v>#N/A</v>
      </c>
    </row>
    <row r="586" spans="10:12" ht="15" customHeight="1" x14ac:dyDescent="0.3">
      <c r="J586" s="11">
        <f t="shared" si="1"/>
        <v>45</v>
      </c>
      <c r="K586" t="e">
        <f>VLOOKUP(T04_Selection[[#This Row],[Check]],Table4[#All],1,FALSE)</f>
        <v>#N/A</v>
      </c>
      <c r="L586" t="e">
        <f>VLOOKUP(T04_Selection[[#This Row],[Step'#]],Table4[#All],5,FALSE)</f>
        <v>#N/A</v>
      </c>
    </row>
    <row r="587" spans="10:12" ht="15" customHeight="1" x14ac:dyDescent="0.3">
      <c r="J587" s="11">
        <f t="shared" ref="J587:J602" si="2">J584+1</f>
        <v>45</v>
      </c>
      <c r="K587" t="e">
        <f>VLOOKUP(T04_Selection[[#This Row],[Check]],Table4[#All],1,FALSE)</f>
        <v>#N/A</v>
      </c>
      <c r="L587" t="e">
        <f>VLOOKUP(T04_Selection[[#This Row],[Step'#]],Table4[#All],6,FALSE)</f>
        <v>#N/A</v>
      </c>
    </row>
    <row r="588" spans="10:12" ht="15" customHeight="1" x14ac:dyDescent="0.3">
      <c r="J588" s="11">
        <f t="shared" si="2"/>
        <v>46</v>
      </c>
      <c r="K588" t="e">
        <f>VLOOKUP(T04_Selection[[#This Row],[Check]],Table4[#All],1,FALSE)</f>
        <v>#N/A</v>
      </c>
      <c r="L588" t="e">
        <f>VLOOKUP(T04_Selection[[#This Row],[Step'#]],Table4[#All],4,FALSE)</f>
        <v>#N/A</v>
      </c>
    </row>
    <row r="589" spans="10:12" ht="15" customHeight="1" x14ac:dyDescent="0.3">
      <c r="J589" s="11">
        <f t="shared" si="2"/>
        <v>46</v>
      </c>
      <c r="K589" t="e">
        <f>VLOOKUP(T04_Selection[[#This Row],[Check]],Table4[#All],1,FALSE)</f>
        <v>#N/A</v>
      </c>
      <c r="L589" t="e">
        <f>VLOOKUP(T04_Selection[[#This Row],[Step'#]],Table4[#All],5,FALSE)</f>
        <v>#N/A</v>
      </c>
    </row>
    <row r="590" spans="10:12" ht="15" customHeight="1" x14ac:dyDescent="0.3">
      <c r="J590" s="11">
        <f t="shared" si="2"/>
        <v>46</v>
      </c>
      <c r="K590" t="e">
        <f>VLOOKUP(T04_Selection[[#This Row],[Check]],Table4[#All],1,FALSE)</f>
        <v>#N/A</v>
      </c>
      <c r="L590" t="e">
        <f>VLOOKUP(T04_Selection[[#This Row],[Step'#]],Table4[#All],6,FALSE)</f>
        <v>#N/A</v>
      </c>
    </row>
    <row r="591" spans="10:12" ht="15" customHeight="1" x14ac:dyDescent="0.3">
      <c r="J591" s="11">
        <f t="shared" si="2"/>
        <v>47</v>
      </c>
      <c r="K591" t="e">
        <f>VLOOKUP(T04_Selection[[#This Row],[Check]],Table4[#All],1,FALSE)</f>
        <v>#N/A</v>
      </c>
      <c r="L591" t="e">
        <f>VLOOKUP(T04_Selection[[#This Row],[Step'#]],Table4[#All],4,FALSE)</f>
        <v>#N/A</v>
      </c>
    </row>
    <row r="592" spans="10:12" ht="15" customHeight="1" x14ac:dyDescent="0.3">
      <c r="J592" s="11">
        <f t="shared" si="2"/>
        <v>47</v>
      </c>
      <c r="K592" t="e">
        <f>VLOOKUP(T04_Selection[[#This Row],[Check]],Table4[#All],1,FALSE)</f>
        <v>#N/A</v>
      </c>
      <c r="L592" t="e">
        <f>VLOOKUP(T04_Selection[[#This Row],[Step'#]],Table4[#All],5,FALSE)</f>
        <v>#N/A</v>
      </c>
    </row>
    <row r="593" spans="10:12" ht="15" customHeight="1" x14ac:dyDescent="0.3">
      <c r="J593" s="11">
        <f t="shared" si="2"/>
        <v>47</v>
      </c>
      <c r="K593" t="e">
        <f>VLOOKUP(T04_Selection[[#This Row],[Check]],Table4[#All],1,FALSE)</f>
        <v>#N/A</v>
      </c>
      <c r="L593" t="e">
        <f>VLOOKUP(T04_Selection[[#This Row],[Step'#]],Table4[#All],6,FALSE)</f>
        <v>#N/A</v>
      </c>
    </row>
    <row r="594" spans="10:12" ht="15" customHeight="1" x14ac:dyDescent="0.3">
      <c r="J594" s="11">
        <f t="shared" si="2"/>
        <v>48</v>
      </c>
      <c r="K594" t="e">
        <f>VLOOKUP(T04_Selection[[#This Row],[Check]],Table4[#All],1,FALSE)</f>
        <v>#N/A</v>
      </c>
      <c r="L594" t="e">
        <f>VLOOKUP(T04_Selection[[#This Row],[Step'#]],Table4[#All],4,FALSE)</f>
        <v>#N/A</v>
      </c>
    </row>
    <row r="595" spans="10:12" ht="15" customHeight="1" x14ac:dyDescent="0.3">
      <c r="J595" s="11">
        <f t="shared" si="2"/>
        <v>48</v>
      </c>
      <c r="K595" t="e">
        <f>VLOOKUP(T04_Selection[[#This Row],[Check]],Table4[#All],1,FALSE)</f>
        <v>#N/A</v>
      </c>
      <c r="L595" t="e">
        <f>VLOOKUP(T04_Selection[[#This Row],[Step'#]],Table4[#All],5,FALSE)</f>
        <v>#N/A</v>
      </c>
    </row>
    <row r="596" spans="10:12" ht="15" customHeight="1" x14ac:dyDescent="0.3">
      <c r="J596" s="11">
        <f t="shared" si="2"/>
        <v>48</v>
      </c>
      <c r="K596" t="e">
        <f>VLOOKUP(T04_Selection[[#This Row],[Check]],Table4[#All],1,FALSE)</f>
        <v>#N/A</v>
      </c>
      <c r="L596" t="e">
        <f>VLOOKUP(T04_Selection[[#This Row],[Step'#]],Table4[#All],6,FALSE)</f>
        <v>#N/A</v>
      </c>
    </row>
    <row r="597" spans="10:12" ht="15" customHeight="1" x14ac:dyDescent="0.3">
      <c r="J597" s="11">
        <f t="shared" si="2"/>
        <v>49</v>
      </c>
      <c r="K597" t="e">
        <f>VLOOKUP(T04_Selection[[#This Row],[Check]],Table4[#All],1,FALSE)</f>
        <v>#N/A</v>
      </c>
      <c r="L597" t="e">
        <f>VLOOKUP(T04_Selection[[#This Row],[Step'#]],Table4[#All],4,FALSE)</f>
        <v>#N/A</v>
      </c>
    </row>
    <row r="598" spans="10:12" ht="15" customHeight="1" x14ac:dyDescent="0.3">
      <c r="J598" s="11">
        <f t="shared" si="2"/>
        <v>49</v>
      </c>
      <c r="K598" t="e">
        <f>VLOOKUP(T04_Selection[[#This Row],[Check]],Table4[#All],1,FALSE)</f>
        <v>#N/A</v>
      </c>
      <c r="L598" t="e">
        <f>VLOOKUP(T04_Selection[[#This Row],[Step'#]],Table4[#All],5,FALSE)</f>
        <v>#N/A</v>
      </c>
    </row>
    <row r="599" spans="10:12" ht="15" customHeight="1" x14ac:dyDescent="0.3">
      <c r="J599" s="11">
        <f t="shared" si="2"/>
        <v>49</v>
      </c>
      <c r="K599" t="e">
        <f>VLOOKUP(T04_Selection[[#This Row],[Check]],Table4[#All],1,FALSE)</f>
        <v>#N/A</v>
      </c>
      <c r="L599" t="e">
        <f>VLOOKUP(T04_Selection[[#This Row],[Step'#]],Table4[#All],6,FALSE)</f>
        <v>#N/A</v>
      </c>
    </row>
    <row r="600" spans="10:12" ht="15" customHeight="1" x14ac:dyDescent="0.3">
      <c r="J600" s="11">
        <f t="shared" si="2"/>
        <v>50</v>
      </c>
      <c r="K600" t="e">
        <f>VLOOKUP(T04_Selection[[#This Row],[Check]],Table4[#All],1,FALSE)</f>
        <v>#N/A</v>
      </c>
      <c r="L600" t="e">
        <f>VLOOKUP(T04_Selection[[#This Row],[Step'#]],Table4[#All],4,FALSE)</f>
        <v>#N/A</v>
      </c>
    </row>
    <row r="601" spans="10:12" ht="15" customHeight="1" x14ac:dyDescent="0.3">
      <c r="J601" s="11">
        <f t="shared" si="2"/>
        <v>50</v>
      </c>
      <c r="K601" t="e">
        <f>VLOOKUP(T04_Selection[[#This Row],[Check]],Table4[#All],1,FALSE)</f>
        <v>#N/A</v>
      </c>
      <c r="L601" t="e">
        <f>VLOOKUP(T04_Selection[[#This Row],[Step'#]],Table4[#All],5,FALSE)</f>
        <v>#N/A</v>
      </c>
    </row>
    <row r="602" spans="10:12" ht="15" customHeight="1" x14ac:dyDescent="0.3">
      <c r="J602" s="13">
        <f t="shared" si="2"/>
        <v>50</v>
      </c>
      <c r="K602" t="e">
        <f>VLOOKUP(T04_Selection[[#This Row],[Check]],Table4[#All],1,FALSE)</f>
        <v>#N/A</v>
      </c>
      <c r="L602" t="e">
        <f>VLOOKUP(T04_Selection[[#This Row],[Step'#]],Table4[#All],6,FALSE)</f>
        <v>#N/A</v>
      </c>
    </row>
    <row r="603" spans="10:12" x14ac:dyDescent="0.3">
      <c r="J603" s="11">
        <f>J600+1</f>
        <v>51</v>
      </c>
      <c r="K603" t="e">
        <f>VLOOKUP(T04_Selection[[#This Row],[Check]],Table4[#All],1,FALSE)</f>
        <v>#N/A</v>
      </c>
      <c r="L603" t="e">
        <f>VLOOKUP(T04_Selection[[#This Row],[Step'#]],Table4[#All],4,FALSE)</f>
        <v>#N/A</v>
      </c>
    </row>
    <row r="604" spans="10:12" x14ac:dyDescent="0.3">
      <c r="J604" s="11">
        <f>J601+1</f>
        <v>51</v>
      </c>
      <c r="K604" t="e">
        <f>VLOOKUP(T04_Selection[[#This Row],[Check]],Table4[#All],1,FALSE)</f>
        <v>#N/A</v>
      </c>
      <c r="L604" t="e">
        <f>VLOOKUP(T04_Selection[[#This Row],[Step'#]],Table4[#All],5,FALSE)</f>
        <v>#N/A</v>
      </c>
    </row>
    <row r="605" spans="10:12" x14ac:dyDescent="0.3">
      <c r="J605" s="11">
        <f>J602+1</f>
        <v>51</v>
      </c>
      <c r="K605" t="e">
        <f>VLOOKUP(T04_Selection[[#This Row],[Check]],Table4[#All],1,FALSE)</f>
        <v>#N/A</v>
      </c>
      <c r="L605" t="e">
        <f>VLOOKUP(T04_Selection[[#This Row],[Step'#]],Table4[#All],6,FALSE)</f>
        <v>#N/A</v>
      </c>
    </row>
    <row r="606" spans="10:12" x14ac:dyDescent="0.3">
      <c r="J606" s="11">
        <f t="shared" ref="J606:J669" si="3">J603+1</f>
        <v>52</v>
      </c>
      <c r="K606" t="e">
        <f>VLOOKUP(T04_Selection[[#This Row],[Check]],Table4[#All],1,FALSE)</f>
        <v>#N/A</v>
      </c>
      <c r="L606" t="e">
        <f>VLOOKUP(T04_Selection[[#This Row],[Step'#]],Table4[#All],4,FALSE)</f>
        <v>#N/A</v>
      </c>
    </row>
    <row r="607" spans="10:12" x14ac:dyDescent="0.3">
      <c r="J607" s="11">
        <f t="shared" si="3"/>
        <v>52</v>
      </c>
      <c r="K607" t="e">
        <f>VLOOKUP(T04_Selection[[#This Row],[Check]],Table4[#All],1,FALSE)</f>
        <v>#N/A</v>
      </c>
      <c r="L607" t="e">
        <f>VLOOKUP(T04_Selection[[#This Row],[Step'#]],Table4[#All],5,FALSE)</f>
        <v>#N/A</v>
      </c>
    </row>
    <row r="608" spans="10:12" x14ac:dyDescent="0.3">
      <c r="J608" s="11">
        <f t="shared" si="3"/>
        <v>52</v>
      </c>
      <c r="K608" t="e">
        <f>VLOOKUP(T04_Selection[[#This Row],[Check]],Table4[#All],1,FALSE)</f>
        <v>#N/A</v>
      </c>
      <c r="L608" t="e">
        <f>VLOOKUP(T04_Selection[[#This Row],[Step'#]],Table4[#All],6,FALSE)</f>
        <v>#N/A</v>
      </c>
    </row>
    <row r="609" spans="10:12" x14ac:dyDescent="0.3">
      <c r="J609" s="11">
        <f t="shared" si="3"/>
        <v>53</v>
      </c>
      <c r="K609" t="e">
        <f>VLOOKUP(T04_Selection[[#This Row],[Check]],Table4[#All],1,FALSE)</f>
        <v>#N/A</v>
      </c>
      <c r="L609" t="e">
        <f>VLOOKUP(T04_Selection[[#This Row],[Step'#]],Table4[#All],4,FALSE)</f>
        <v>#N/A</v>
      </c>
    </row>
    <row r="610" spans="10:12" x14ac:dyDescent="0.3">
      <c r="J610" s="11">
        <f t="shared" si="3"/>
        <v>53</v>
      </c>
      <c r="K610" t="e">
        <f>VLOOKUP(T04_Selection[[#This Row],[Check]],Table4[#All],1,FALSE)</f>
        <v>#N/A</v>
      </c>
      <c r="L610" t="e">
        <f>VLOOKUP(T04_Selection[[#This Row],[Step'#]],Table4[#All],5,FALSE)</f>
        <v>#N/A</v>
      </c>
    </row>
    <row r="611" spans="10:12" x14ac:dyDescent="0.3">
      <c r="J611" s="11">
        <f t="shared" si="3"/>
        <v>53</v>
      </c>
      <c r="K611" t="e">
        <f>VLOOKUP(T04_Selection[[#This Row],[Check]],Table4[#All],1,FALSE)</f>
        <v>#N/A</v>
      </c>
      <c r="L611" t="e">
        <f>VLOOKUP(T04_Selection[[#This Row],[Step'#]],Table4[#All],6,FALSE)</f>
        <v>#N/A</v>
      </c>
    </row>
    <row r="612" spans="10:12" x14ac:dyDescent="0.3">
      <c r="J612" s="11">
        <f t="shared" si="3"/>
        <v>54</v>
      </c>
      <c r="K612" t="e">
        <f>VLOOKUP(T04_Selection[[#This Row],[Check]],Table4[#All],1,FALSE)</f>
        <v>#N/A</v>
      </c>
      <c r="L612" t="e">
        <f>VLOOKUP(T04_Selection[[#This Row],[Step'#]],Table4[#All],4,FALSE)</f>
        <v>#N/A</v>
      </c>
    </row>
    <row r="613" spans="10:12" x14ac:dyDescent="0.3">
      <c r="J613" s="11">
        <f t="shared" si="3"/>
        <v>54</v>
      </c>
      <c r="K613" t="e">
        <f>VLOOKUP(T04_Selection[[#This Row],[Check]],Table4[#All],1,FALSE)</f>
        <v>#N/A</v>
      </c>
      <c r="L613" t="e">
        <f>VLOOKUP(T04_Selection[[#This Row],[Step'#]],Table4[#All],5,FALSE)</f>
        <v>#N/A</v>
      </c>
    </row>
    <row r="614" spans="10:12" x14ac:dyDescent="0.3">
      <c r="J614" s="11">
        <f t="shared" si="3"/>
        <v>54</v>
      </c>
      <c r="K614" t="e">
        <f>VLOOKUP(T04_Selection[[#This Row],[Check]],Table4[#All],1,FALSE)</f>
        <v>#N/A</v>
      </c>
      <c r="L614" t="e">
        <f>VLOOKUP(T04_Selection[[#This Row],[Step'#]],Table4[#All],6,FALSE)</f>
        <v>#N/A</v>
      </c>
    </row>
    <row r="615" spans="10:12" x14ac:dyDescent="0.3">
      <c r="J615" s="11">
        <f t="shared" si="3"/>
        <v>55</v>
      </c>
      <c r="K615" t="e">
        <f>VLOOKUP(T04_Selection[[#This Row],[Check]],Table4[#All],1,FALSE)</f>
        <v>#N/A</v>
      </c>
      <c r="L615" t="e">
        <f>VLOOKUP(T04_Selection[[#This Row],[Step'#]],Table4[#All],4,FALSE)</f>
        <v>#N/A</v>
      </c>
    </row>
    <row r="616" spans="10:12" x14ac:dyDescent="0.3">
      <c r="J616" s="11">
        <f t="shared" si="3"/>
        <v>55</v>
      </c>
      <c r="K616" t="e">
        <f>VLOOKUP(T04_Selection[[#This Row],[Check]],Table4[#All],1,FALSE)</f>
        <v>#N/A</v>
      </c>
      <c r="L616" t="e">
        <f>VLOOKUP(T04_Selection[[#This Row],[Step'#]],Table4[#All],5,FALSE)</f>
        <v>#N/A</v>
      </c>
    </row>
    <row r="617" spans="10:12" x14ac:dyDescent="0.3">
      <c r="J617" s="11">
        <f t="shared" si="3"/>
        <v>55</v>
      </c>
      <c r="K617" t="e">
        <f>VLOOKUP(T04_Selection[[#This Row],[Check]],Table4[#All],1,FALSE)</f>
        <v>#N/A</v>
      </c>
      <c r="L617" t="e">
        <f>VLOOKUP(T04_Selection[[#This Row],[Step'#]],Table4[#All],6,FALSE)</f>
        <v>#N/A</v>
      </c>
    </row>
    <row r="618" spans="10:12" x14ac:dyDescent="0.3">
      <c r="J618" s="11">
        <f t="shared" si="3"/>
        <v>56</v>
      </c>
      <c r="K618" t="e">
        <f>VLOOKUP(T04_Selection[[#This Row],[Check]],Table4[#All],1,FALSE)</f>
        <v>#N/A</v>
      </c>
      <c r="L618" t="e">
        <f>VLOOKUP(T04_Selection[[#This Row],[Step'#]],Table4[#All],4,FALSE)</f>
        <v>#N/A</v>
      </c>
    </row>
    <row r="619" spans="10:12" x14ac:dyDescent="0.3">
      <c r="J619" s="11">
        <f t="shared" si="3"/>
        <v>56</v>
      </c>
      <c r="K619" t="e">
        <f>VLOOKUP(T04_Selection[[#This Row],[Check]],Table4[#All],1,FALSE)</f>
        <v>#N/A</v>
      </c>
      <c r="L619" t="e">
        <f>VLOOKUP(T04_Selection[[#This Row],[Step'#]],Table4[#All],5,FALSE)</f>
        <v>#N/A</v>
      </c>
    </row>
    <row r="620" spans="10:12" x14ac:dyDescent="0.3">
      <c r="J620" s="11">
        <f t="shared" si="3"/>
        <v>56</v>
      </c>
      <c r="K620" t="e">
        <f>VLOOKUP(T04_Selection[[#This Row],[Check]],Table4[#All],1,FALSE)</f>
        <v>#N/A</v>
      </c>
      <c r="L620" t="e">
        <f>VLOOKUP(T04_Selection[[#This Row],[Step'#]],Table4[#All],6,FALSE)</f>
        <v>#N/A</v>
      </c>
    </row>
    <row r="621" spans="10:12" x14ac:dyDescent="0.3">
      <c r="J621" s="11">
        <f t="shared" si="3"/>
        <v>57</v>
      </c>
      <c r="K621" t="e">
        <f>VLOOKUP(T04_Selection[[#This Row],[Check]],Table4[#All],1,FALSE)</f>
        <v>#N/A</v>
      </c>
      <c r="L621" t="e">
        <f>VLOOKUP(T04_Selection[[#This Row],[Step'#]],Table4[#All],4,FALSE)</f>
        <v>#N/A</v>
      </c>
    </row>
    <row r="622" spans="10:12" x14ac:dyDescent="0.3">
      <c r="J622" s="11">
        <f t="shared" si="3"/>
        <v>57</v>
      </c>
      <c r="K622" t="e">
        <f>VLOOKUP(T04_Selection[[#This Row],[Check]],Table4[#All],1,FALSE)</f>
        <v>#N/A</v>
      </c>
      <c r="L622" t="e">
        <f>VLOOKUP(T04_Selection[[#This Row],[Step'#]],Table4[#All],5,FALSE)</f>
        <v>#N/A</v>
      </c>
    </row>
    <row r="623" spans="10:12" x14ac:dyDescent="0.3">
      <c r="J623" s="11">
        <f t="shared" si="3"/>
        <v>57</v>
      </c>
      <c r="K623" t="e">
        <f>VLOOKUP(T04_Selection[[#This Row],[Check]],Table4[#All],1,FALSE)</f>
        <v>#N/A</v>
      </c>
      <c r="L623" t="e">
        <f>VLOOKUP(T04_Selection[[#This Row],[Step'#]],Table4[#All],6,FALSE)</f>
        <v>#N/A</v>
      </c>
    </row>
    <row r="624" spans="10:12" x14ac:dyDescent="0.3">
      <c r="J624" s="11">
        <f t="shared" si="3"/>
        <v>58</v>
      </c>
      <c r="K624" t="e">
        <f>VLOOKUP(T04_Selection[[#This Row],[Check]],Table4[#All],1,FALSE)</f>
        <v>#N/A</v>
      </c>
      <c r="L624" t="e">
        <f>VLOOKUP(T04_Selection[[#This Row],[Step'#]],Table4[#All],4,FALSE)</f>
        <v>#N/A</v>
      </c>
    </row>
    <row r="625" spans="10:12" x14ac:dyDescent="0.3">
      <c r="J625" s="11">
        <f t="shared" si="3"/>
        <v>58</v>
      </c>
      <c r="K625" t="e">
        <f>VLOOKUP(T04_Selection[[#This Row],[Check]],Table4[#All],1,FALSE)</f>
        <v>#N/A</v>
      </c>
      <c r="L625" t="e">
        <f>VLOOKUP(T04_Selection[[#This Row],[Step'#]],Table4[#All],5,FALSE)</f>
        <v>#N/A</v>
      </c>
    </row>
    <row r="626" spans="10:12" x14ac:dyDescent="0.3">
      <c r="J626" s="11">
        <f t="shared" si="3"/>
        <v>58</v>
      </c>
      <c r="K626" t="e">
        <f>VLOOKUP(T04_Selection[[#This Row],[Check]],Table4[#All],1,FALSE)</f>
        <v>#N/A</v>
      </c>
      <c r="L626" t="e">
        <f>VLOOKUP(T04_Selection[[#This Row],[Step'#]],Table4[#All],6,FALSE)</f>
        <v>#N/A</v>
      </c>
    </row>
    <row r="627" spans="10:12" x14ac:dyDescent="0.3">
      <c r="J627" s="11">
        <f t="shared" si="3"/>
        <v>59</v>
      </c>
      <c r="K627" t="e">
        <f>VLOOKUP(T04_Selection[[#This Row],[Check]],Table4[#All],1,FALSE)</f>
        <v>#N/A</v>
      </c>
      <c r="L627" t="e">
        <f>VLOOKUP(T04_Selection[[#This Row],[Step'#]],Table4[#All],4,FALSE)</f>
        <v>#N/A</v>
      </c>
    </row>
    <row r="628" spans="10:12" x14ac:dyDescent="0.3">
      <c r="J628" s="11">
        <f t="shared" si="3"/>
        <v>59</v>
      </c>
      <c r="K628" t="e">
        <f>VLOOKUP(T04_Selection[[#This Row],[Check]],Table4[#All],1,FALSE)</f>
        <v>#N/A</v>
      </c>
      <c r="L628" t="e">
        <f>VLOOKUP(T04_Selection[[#This Row],[Step'#]],Table4[#All],5,FALSE)</f>
        <v>#N/A</v>
      </c>
    </row>
    <row r="629" spans="10:12" x14ac:dyDescent="0.3">
      <c r="J629" s="11">
        <f t="shared" si="3"/>
        <v>59</v>
      </c>
      <c r="K629" t="e">
        <f>VLOOKUP(T04_Selection[[#This Row],[Check]],Table4[#All],1,FALSE)</f>
        <v>#N/A</v>
      </c>
      <c r="L629" t="e">
        <f>VLOOKUP(T04_Selection[[#This Row],[Step'#]],Table4[#All],6,FALSE)</f>
        <v>#N/A</v>
      </c>
    </row>
    <row r="630" spans="10:12" x14ac:dyDescent="0.3">
      <c r="J630" s="11">
        <f t="shared" si="3"/>
        <v>60</v>
      </c>
      <c r="K630" t="e">
        <f>VLOOKUP(T04_Selection[[#This Row],[Check]],Table4[#All],1,FALSE)</f>
        <v>#N/A</v>
      </c>
      <c r="L630" t="e">
        <f>VLOOKUP(T04_Selection[[#This Row],[Step'#]],Table4[#All],4,FALSE)</f>
        <v>#N/A</v>
      </c>
    </row>
    <row r="631" spans="10:12" x14ac:dyDescent="0.3">
      <c r="J631" s="11">
        <f t="shared" si="3"/>
        <v>60</v>
      </c>
      <c r="K631" t="e">
        <f>VLOOKUP(T04_Selection[[#This Row],[Check]],Table4[#All],1,FALSE)</f>
        <v>#N/A</v>
      </c>
      <c r="L631" t="e">
        <f>VLOOKUP(T04_Selection[[#This Row],[Step'#]],Table4[#All],5,FALSE)</f>
        <v>#N/A</v>
      </c>
    </row>
    <row r="632" spans="10:12" x14ac:dyDescent="0.3">
      <c r="J632" s="11">
        <f t="shared" si="3"/>
        <v>60</v>
      </c>
      <c r="K632" t="e">
        <f>VLOOKUP(T04_Selection[[#This Row],[Check]],Table4[#All],1,FALSE)</f>
        <v>#N/A</v>
      </c>
      <c r="L632" t="e">
        <f>VLOOKUP(T04_Selection[[#This Row],[Step'#]],Table4[#All],6,FALSE)</f>
        <v>#N/A</v>
      </c>
    </row>
    <row r="633" spans="10:12" x14ac:dyDescent="0.3">
      <c r="J633" s="11">
        <f t="shared" si="3"/>
        <v>61</v>
      </c>
      <c r="K633" t="e">
        <f>VLOOKUP(T04_Selection[[#This Row],[Check]],Table4[#All],1,FALSE)</f>
        <v>#N/A</v>
      </c>
      <c r="L633" t="e">
        <f>VLOOKUP(T04_Selection[[#This Row],[Step'#]],Table4[#All],4,FALSE)</f>
        <v>#N/A</v>
      </c>
    </row>
    <row r="634" spans="10:12" x14ac:dyDescent="0.3">
      <c r="J634" s="11">
        <f t="shared" si="3"/>
        <v>61</v>
      </c>
      <c r="K634" t="e">
        <f>VLOOKUP(T04_Selection[[#This Row],[Check]],Table4[#All],1,FALSE)</f>
        <v>#N/A</v>
      </c>
      <c r="L634" t="e">
        <f>VLOOKUP(T04_Selection[[#This Row],[Step'#]],Table4[#All],5,FALSE)</f>
        <v>#N/A</v>
      </c>
    </row>
    <row r="635" spans="10:12" x14ac:dyDescent="0.3">
      <c r="J635" s="11">
        <f t="shared" si="3"/>
        <v>61</v>
      </c>
      <c r="K635" t="e">
        <f>VLOOKUP(T04_Selection[[#This Row],[Check]],Table4[#All],1,FALSE)</f>
        <v>#N/A</v>
      </c>
      <c r="L635" t="e">
        <f>VLOOKUP(T04_Selection[[#This Row],[Step'#]],Table4[#All],6,FALSE)</f>
        <v>#N/A</v>
      </c>
    </row>
    <row r="636" spans="10:12" x14ac:dyDescent="0.3">
      <c r="J636" s="11">
        <f t="shared" si="3"/>
        <v>62</v>
      </c>
      <c r="K636" t="e">
        <f>VLOOKUP(T04_Selection[[#This Row],[Check]],Table4[#All],1,FALSE)</f>
        <v>#N/A</v>
      </c>
      <c r="L636" t="e">
        <f>VLOOKUP(T04_Selection[[#This Row],[Step'#]],Table4[#All],4,FALSE)</f>
        <v>#N/A</v>
      </c>
    </row>
    <row r="637" spans="10:12" x14ac:dyDescent="0.3">
      <c r="J637" s="11">
        <f t="shared" si="3"/>
        <v>62</v>
      </c>
      <c r="K637" t="e">
        <f>VLOOKUP(T04_Selection[[#This Row],[Check]],Table4[#All],1,FALSE)</f>
        <v>#N/A</v>
      </c>
      <c r="L637" t="e">
        <f>VLOOKUP(T04_Selection[[#This Row],[Step'#]],Table4[#All],5,FALSE)</f>
        <v>#N/A</v>
      </c>
    </row>
    <row r="638" spans="10:12" x14ac:dyDescent="0.3">
      <c r="J638" s="11">
        <f t="shared" si="3"/>
        <v>62</v>
      </c>
      <c r="K638" t="e">
        <f>VLOOKUP(T04_Selection[[#This Row],[Check]],Table4[#All],1,FALSE)</f>
        <v>#N/A</v>
      </c>
      <c r="L638" t="e">
        <f>VLOOKUP(T04_Selection[[#This Row],[Step'#]],Table4[#All],6,FALSE)</f>
        <v>#N/A</v>
      </c>
    </row>
    <row r="639" spans="10:12" x14ac:dyDescent="0.3">
      <c r="J639" s="11">
        <f t="shared" si="3"/>
        <v>63</v>
      </c>
      <c r="K639" t="e">
        <f>VLOOKUP(T04_Selection[[#This Row],[Check]],Table4[#All],1,FALSE)</f>
        <v>#N/A</v>
      </c>
      <c r="L639" t="e">
        <f>VLOOKUP(T04_Selection[[#This Row],[Step'#]],Table4[#All],4,FALSE)</f>
        <v>#N/A</v>
      </c>
    </row>
    <row r="640" spans="10:12" x14ac:dyDescent="0.3">
      <c r="J640" s="11">
        <f t="shared" si="3"/>
        <v>63</v>
      </c>
      <c r="K640" t="e">
        <f>VLOOKUP(T04_Selection[[#This Row],[Check]],Table4[#All],1,FALSE)</f>
        <v>#N/A</v>
      </c>
      <c r="L640" t="e">
        <f>VLOOKUP(T04_Selection[[#This Row],[Step'#]],Table4[#All],5,FALSE)</f>
        <v>#N/A</v>
      </c>
    </row>
    <row r="641" spans="10:12" x14ac:dyDescent="0.3">
      <c r="J641" s="11">
        <f t="shared" si="3"/>
        <v>63</v>
      </c>
      <c r="K641" t="e">
        <f>VLOOKUP(T04_Selection[[#This Row],[Check]],Table4[#All],1,FALSE)</f>
        <v>#N/A</v>
      </c>
      <c r="L641" t="e">
        <f>VLOOKUP(T04_Selection[[#This Row],[Step'#]],Table4[#All],6,FALSE)</f>
        <v>#N/A</v>
      </c>
    </row>
    <row r="642" spans="10:12" x14ac:dyDescent="0.3">
      <c r="J642" s="11">
        <f t="shared" si="3"/>
        <v>64</v>
      </c>
      <c r="K642" t="e">
        <f>VLOOKUP(T04_Selection[[#This Row],[Check]],Table4[#All],1,FALSE)</f>
        <v>#N/A</v>
      </c>
      <c r="L642" t="e">
        <f>VLOOKUP(T04_Selection[[#This Row],[Step'#]],Table4[#All],4,FALSE)</f>
        <v>#N/A</v>
      </c>
    </row>
    <row r="643" spans="10:12" x14ac:dyDescent="0.3">
      <c r="J643" s="11">
        <f t="shared" si="3"/>
        <v>64</v>
      </c>
      <c r="K643" t="e">
        <f>VLOOKUP(T04_Selection[[#This Row],[Check]],Table4[#All],1,FALSE)</f>
        <v>#N/A</v>
      </c>
      <c r="L643" t="e">
        <f>VLOOKUP(T04_Selection[[#This Row],[Step'#]],Table4[#All],5,FALSE)</f>
        <v>#N/A</v>
      </c>
    </row>
    <row r="644" spans="10:12" x14ac:dyDescent="0.3">
      <c r="J644" s="11">
        <f t="shared" si="3"/>
        <v>64</v>
      </c>
      <c r="K644" t="e">
        <f>VLOOKUP(T04_Selection[[#This Row],[Check]],Table4[#All],1,FALSE)</f>
        <v>#N/A</v>
      </c>
      <c r="L644" t="e">
        <f>VLOOKUP(T04_Selection[[#This Row],[Step'#]],Table4[#All],6,FALSE)</f>
        <v>#N/A</v>
      </c>
    </row>
    <row r="645" spans="10:12" x14ac:dyDescent="0.3">
      <c r="J645" s="11">
        <f t="shared" si="3"/>
        <v>65</v>
      </c>
      <c r="K645" t="e">
        <f>VLOOKUP(T04_Selection[[#This Row],[Check]],Table4[#All],1,FALSE)</f>
        <v>#N/A</v>
      </c>
      <c r="L645" t="e">
        <f>VLOOKUP(T04_Selection[[#This Row],[Step'#]],Table4[#All],4,FALSE)</f>
        <v>#N/A</v>
      </c>
    </row>
    <row r="646" spans="10:12" x14ac:dyDescent="0.3">
      <c r="J646" s="11">
        <f t="shared" si="3"/>
        <v>65</v>
      </c>
      <c r="K646" t="e">
        <f>VLOOKUP(T04_Selection[[#This Row],[Check]],Table4[#All],1,FALSE)</f>
        <v>#N/A</v>
      </c>
      <c r="L646" t="e">
        <f>VLOOKUP(T04_Selection[[#This Row],[Step'#]],Table4[#All],5,FALSE)</f>
        <v>#N/A</v>
      </c>
    </row>
    <row r="647" spans="10:12" x14ac:dyDescent="0.3">
      <c r="J647" s="11">
        <f t="shared" si="3"/>
        <v>65</v>
      </c>
      <c r="K647" t="e">
        <f>VLOOKUP(T04_Selection[[#This Row],[Check]],Table4[#All],1,FALSE)</f>
        <v>#N/A</v>
      </c>
      <c r="L647" t="e">
        <f>VLOOKUP(T04_Selection[[#This Row],[Step'#]],Table4[#All],6,FALSE)</f>
        <v>#N/A</v>
      </c>
    </row>
    <row r="648" spans="10:12" x14ac:dyDescent="0.3">
      <c r="J648" s="11">
        <f t="shared" si="3"/>
        <v>66</v>
      </c>
      <c r="K648" t="e">
        <f>VLOOKUP(T04_Selection[[#This Row],[Check]],Table4[#All],1,FALSE)</f>
        <v>#N/A</v>
      </c>
      <c r="L648" t="e">
        <f>VLOOKUP(T04_Selection[[#This Row],[Step'#]],Table4[#All],4,FALSE)</f>
        <v>#N/A</v>
      </c>
    </row>
    <row r="649" spans="10:12" x14ac:dyDescent="0.3">
      <c r="J649" s="11">
        <f t="shared" si="3"/>
        <v>66</v>
      </c>
      <c r="K649" t="e">
        <f>VLOOKUP(T04_Selection[[#This Row],[Check]],Table4[#All],1,FALSE)</f>
        <v>#N/A</v>
      </c>
      <c r="L649" t="e">
        <f>VLOOKUP(T04_Selection[[#This Row],[Step'#]],Table4[#All],5,FALSE)</f>
        <v>#N/A</v>
      </c>
    </row>
    <row r="650" spans="10:12" x14ac:dyDescent="0.3">
      <c r="J650" s="11">
        <f t="shared" si="3"/>
        <v>66</v>
      </c>
      <c r="K650" t="e">
        <f>VLOOKUP(T04_Selection[[#This Row],[Check]],Table4[#All],1,FALSE)</f>
        <v>#N/A</v>
      </c>
      <c r="L650" t="e">
        <f>VLOOKUP(T04_Selection[[#This Row],[Step'#]],Table4[#All],6,FALSE)</f>
        <v>#N/A</v>
      </c>
    </row>
    <row r="651" spans="10:12" x14ac:dyDescent="0.3">
      <c r="J651" s="11">
        <f t="shared" si="3"/>
        <v>67</v>
      </c>
      <c r="K651" t="e">
        <f>VLOOKUP(T04_Selection[[#This Row],[Check]],Table4[#All],1,FALSE)</f>
        <v>#N/A</v>
      </c>
      <c r="L651" t="e">
        <f>VLOOKUP(T04_Selection[[#This Row],[Step'#]],Table4[#All],4,FALSE)</f>
        <v>#N/A</v>
      </c>
    </row>
    <row r="652" spans="10:12" x14ac:dyDescent="0.3">
      <c r="J652" s="11">
        <f t="shared" si="3"/>
        <v>67</v>
      </c>
      <c r="K652" t="e">
        <f>VLOOKUP(T04_Selection[[#This Row],[Check]],Table4[#All],1,FALSE)</f>
        <v>#N/A</v>
      </c>
      <c r="L652" t="e">
        <f>VLOOKUP(T04_Selection[[#This Row],[Step'#]],Table4[#All],5,FALSE)</f>
        <v>#N/A</v>
      </c>
    </row>
    <row r="653" spans="10:12" x14ac:dyDescent="0.3">
      <c r="J653" s="11">
        <f t="shared" si="3"/>
        <v>67</v>
      </c>
      <c r="K653" t="e">
        <f>VLOOKUP(T04_Selection[[#This Row],[Check]],Table4[#All],1,FALSE)</f>
        <v>#N/A</v>
      </c>
      <c r="L653" t="e">
        <f>VLOOKUP(T04_Selection[[#This Row],[Step'#]],Table4[#All],6,FALSE)</f>
        <v>#N/A</v>
      </c>
    </row>
    <row r="654" spans="10:12" x14ac:dyDescent="0.3">
      <c r="J654" s="11">
        <f t="shared" si="3"/>
        <v>68</v>
      </c>
      <c r="K654" t="e">
        <f>VLOOKUP(T04_Selection[[#This Row],[Check]],Table4[#All],1,FALSE)</f>
        <v>#N/A</v>
      </c>
      <c r="L654" t="e">
        <f>VLOOKUP(T04_Selection[[#This Row],[Step'#]],Table4[#All],4,FALSE)</f>
        <v>#N/A</v>
      </c>
    </row>
    <row r="655" spans="10:12" x14ac:dyDescent="0.3">
      <c r="J655" s="11">
        <f t="shared" si="3"/>
        <v>68</v>
      </c>
      <c r="K655" t="e">
        <f>VLOOKUP(T04_Selection[[#This Row],[Check]],Table4[#All],1,FALSE)</f>
        <v>#N/A</v>
      </c>
      <c r="L655" t="e">
        <f>VLOOKUP(T04_Selection[[#This Row],[Step'#]],Table4[#All],5,FALSE)</f>
        <v>#N/A</v>
      </c>
    </row>
    <row r="656" spans="10:12" x14ac:dyDescent="0.3">
      <c r="J656" s="11">
        <f t="shared" si="3"/>
        <v>68</v>
      </c>
      <c r="K656" t="e">
        <f>VLOOKUP(T04_Selection[[#This Row],[Check]],Table4[#All],1,FALSE)</f>
        <v>#N/A</v>
      </c>
      <c r="L656" t="e">
        <f>VLOOKUP(T04_Selection[[#This Row],[Step'#]],Table4[#All],6,FALSE)</f>
        <v>#N/A</v>
      </c>
    </row>
    <row r="657" spans="10:12" x14ac:dyDescent="0.3">
      <c r="J657" s="11">
        <f t="shared" si="3"/>
        <v>69</v>
      </c>
      <c r="K657" t="e">
        <f>VLOOKUP(T04_Selection[[#This Row],[Check]],Table4[#All],1,FALSE)</f>
        <v>#N/A</v>
      </c>
      <c r="L657" t="e">
        <f>VLOOKUP(T04_Selection[[#This Row],[Step'#]],Table4[#All],4,FALSE)</f>
        <v>#N/A</v>
      </c>
    </row>
    <row r="658" spans="10:12" x14ac:dyDescent="0.3">
      <c r="J658" s="11">
        <f t="shared" si="3"/>
        <v>69</v>
      </c>
      <c r="K658" t="e">
        <f>VLOOKUP(T04_Selection[[#This Row],[Check]],Table4[#All],1,FALSE)</f>
        <v>#N/A</v>
      </c>
      <c r="L658" t="e">
        <f>VLOOKUP(T04_Selection[[#This Row],[Step'#]],Table4[#All],5,FALSE)</f>
        <v>#N/A</v>
      </c>
    </row>
    <row r="659" spans="10:12" x14ac:dyDescent="0.3">
      <c r="J659" s="11">
        <f t="shared" si="3"/>
        <v>69</v>
      </c>
      <c r="K659" t="e">
        <f>VLOOKUP(T04_Selection[[#This Row],[Check]],Table4[#All],1,FALSE)</f>
        <v>#N/A</v>
      </c>
      <c r="L659" t="e">
        <f>VLOOKUP(T04_Selection[[#This Row],[Step'#]],Table4[#All],6,FALSE)</f>
        <v>#N/A</v>
      </c>
    </row>
    <row r="660" spans="10:12" x14ac:dyDescent="0.3">
      <c r="J660" s="11">
        <f t="shared" si="3"/>
        <v>70</v>
      </c>
      <c r="K660" t="e">
        <f>VLOOKUP(T04_Selection[[#This Row],[Check]],Table4[#All],1,FALSE)</f>
        <v>#N/A</v>
      </c>
      <c r="L660" t="e">
        <f>VLOOKUP(T04_Selection[[#This Row],[Step'#]],Table4[#All],4,FALSE)</f>
        <v>#N/A</v>
      </c>
    </row>
    <row r="661" spans="10:12" x14ac:dyDescent="0.3">
      <c r="J661" s="11">
        <f t="shared" si="3"/>
        <v>70</v>
      </c>
      <c r="K661" t="e">
        <f>VLOOKUP(T04_Selection[[#This Row],[Check]],Table4[#All],1,FALSE)</f>
        <v>#N/A</v>
      </c>
      <c r="L661" t="e">
        <f>VLOOKUP(T04_Selection[[#This Row],[Step'#]],Table4[#All],5,FALSE)</f>
        <v>#N/A</v>
      </c>
    </row>
    <row r="662" spans="10:12" x14ac:dyDescent="0.3">
      <c r="J662" s="11">
        <f t="shared" si="3"/>
        <v>70</v>
      </c>
      <c r="K662" t="e">
        <f>VLOOKUP(T04_Selection[[#This Row],[Check]],Table4[#All],1,FALSE)</f>
        <v>#N/A</v>
      </c>
      <c r="L662" t="e">
        <f>VLOOKUP(T04_Selection[[#This Row],[Step'#]],Table4[#All],6,FALSE)</f>
        <v>#N/A</v>
      </c>
    </row>
    <row r="663" spans="10:12" x14ac:dyDescent="0.3">
      <c r="J663" s="11">
        <f t="shared" si="3"/>
        <v>71</v>
      </c>
      <c r="K663" t="e">
        <f>VLOOKUP(T04_Selection[[#This Row],[Check]],Table4[#All],1,FALSE)</f>
        <v>#N/A</v>
      </c>
      <c r="L663" t="e">
        <f>VLOOKUP(T04_Selection[[#This Row],[Step'#]],Table4[#All],4,FALSE)</f>
        <v>#N/A</v>
      </c>
    </row>
    <row r="664" spans="10:12" x14ac:dyDescent="0.3">
      <c r="J664" s="11">
        <f t="shared" si="3"/>
        <v>71</v>
      </c>
      <c r="K664" t="e">
        <f>VLOOKUP(T04_Selection[[#This Row],[Check]],Table4[#All],1,FALSE)</f>
        <v>#N/A</v>
      </c>
      <c r="L664" t="e">
        <f>VLOOKUP(T04_Selection[[#This Row],[Step'#]],Table4[#All],5,FALSE)</f>
        <v>#N/A</v>
      </c>
    </row>
    <row r="665" spans="10:12" x14ac:dyDescent="0.3">
      <c r="J665" s="11">
        <f t="shared" si="3"/>
        <v>71</v>
      </c>
      <c r="K665" t="e">
        <f>VLOOKUP(T04_Selection[[#This Row],[Check]],Table4[#All],1,FALSE)</f>
        <v>#N/A</v>
      </c>
      <c r="L665" t="e">
        <f>VLOOKUP(T04_Selection[[#This Row],[Step'#]],Table4[#All],6,FALSE)</f>
        <v>#N/A</v>
      </c>
    </row>
    <row r="666" spans="10:12" x14ac:dyDescent="0.3">
      <c r="J666" s="11">
        <f t="shared" si="3"/>
        <v>72</v>
      </c>
      <c r="K666" t="e">
        <f>VLOOKUP(T04_Selection[[#This Row],[Check]],Table4[#All],1,FALSE)</f>
        <v>#N/A</v>
      </c>
      <c r="L666" t="e">
        <f>VLOOKUP(T04_Selection[[#This Row],[Step'#]],Table4[#All],4,FALSE)</f>
        <v>#N/A</v>
      </c>
    </row>
    <row r="667" spans="10:12" x14ac:dyDescent="0.3">
      <c r="J667" s="11">
        <f t="shared" si="3"/>
        <v>72</v>
      </c>
      <c r="K667" t="e">
        <f>VLOOKUP(T04_Selection[[#This Row],[Check]],Table4[#All],1,FALSE)</f>
        <v>#N/A</v>
      </c>
      <c r="L667" t="e">
        <f>VLOOKUP(T04_Selection[[#This Row],[Step'#]],Table4[#All],5,FALSE)</f>
        <v>#N/A</v>
      </c>
    </row>
    <row r="668" spans="10:12" x14ac:dyDescent="0.3">
      <c r="J668" s="11">
        <f t="shared" si="3"/>
        <v>72</v>
      </c>
      <c r="K668" t="e">
        <f>VLOOKUP(T04_Selection[[#This Row],[Check]],Table4[#All],1,FALSE)</f>
        <v>#N/A</v>
      </c>
      <c r="L668" t="e">
        <f>VLOOKUP(T04_Selection[[#This Row],[Step'#]],Table4[#All],6,FALSE)</f>
        <v>#N/A</v>
      </c>
    </row>
    <row r="669" spans="10:12" x14ac:dyDescent="0.3">
      <c r="J669" s="11">
        <f t="shared" si="3"/>
        <v>73</v>
      </c>
      <c r="K669" t="e">
        <f>VLOOKUP(T04_Selection[[#This Row],[Check]],Table4[#All],1,FALSE)</f>
        <v>#N/A</v>
      </c>
      <c r="L669" t="e">
        <f>VLOOKUP(T04_Selection[[#This Row],[Step'#]],Table4[#All],4,FALSE)</f>
        <v>#N/A</v>
      </c>
    </row>
    <row r="670" spans="10:12" x14ac:dyDescent="0.3">
      <c r="J670" s="11">
        <f t="shared" ref="J670:J733" si="4">J667+1</f>
        <v>73</v>
      </c>
      <c r="K670" t="e">
        <f>VLOOKUP(T04_Selection[[#This Row],[Check]],Table4[#All],1,FALSE)</f>
        <v>#N/A</v>
      </c>
      <c r="L670" t="e">
        <f>VLOOKUP(T04_Selection[[#This Row],[Step'#]],Table4[#All],5,FALSE)</f>
        <v>#N/A</v>
      </c>
    </row>
    <row r="671" spans="10:12" x14ac:dyDescent="0.3">
      <c r="J671" s="11">
        <f t="shared" si="4"/>
        <v>73</v>
      </c>
      <c r="K671" t="e">
        <f>VLOOKUP(T04_Selection[[#This Row],[Check]],Table4[#All],1,FALSE)</f>
        <v>#N/A</v>
      </c>
      <c r="L671" t="e">
        <f>VLOOKUP(T04_Selection[[#This Row],[Step'#]],Table4[#All],6,FALSE)</f>
        <v>#N/A</v>
      </c>
    </row>
    <row r="672" spans="10:12" x14ac:dyDescent="0.3">
      <c r="J672" s="11">
        <f t="shared" si="4"/>
        <v>74</v>
      </c>
      <c r="K672" t="e">
        <f>VLOOKUP(T04_Selection[[#This Row],[Check]],Table4[#All],1,FALSE)</f>
        <v>#N/A</v>
      </c>
      <c r="L672" t="e">
        <f>VLOOKUP(T04_Selection[[#This Row],[Step'#]],Table4[#All],4,FALSE)</f>
        <v>#N/A</v>
      </c>
    </row>
    <row r="673" spans="10:12" x14ac:dyDescent="0.3">
      <c r="J673" s="11">
        <f t="shared" si="4"/>
        <v>74</v>
      </c>
      <c r="K673" t="e">
        <f>VLOOKUP(T04_Selection[[#This Row],[Check]],Table4[#All],1,FALSE)</f>
        <v>#N/A</v>
      </c>
      <c r="L673" t="e">
        <f>VLOOKUP(T04_Selection[[#This Row],[Step'#]],Table4[#All],5,FALSE)</f>
        <v>#N/A</v>
      </c>
    </row>
    <row r="674" spans="10:12" x14ac:dyDescent="0.3">
      <c r="J674" s="11">
        <f t="shared" si="4"/>
        <v>74</v>
      </c>
      <c r="K674" t="e">
        <f>VLOOKUP(T04_Selection[[#This Row],[Check]],Table4[#All],1,FALSE)</f>
        <v>#N/A</v>
      </c>
      <c r="L674" t="e">
        <f>VLOOKUP(T04_Selection[[#This Row],[Step'#]],Table4[#All],6,FALSE)</f>
        <v>#N/A</v>
      </c>
    </row>
    <row r="675" spans="10:12" x14ac:dyDescent="0.3">
      <c r="J675" s="11">
        <f t="shared" si="4"/>
        <v>75</v>
      </c>
      <c r="K675" t="e">
        <f>VLOOKUP(T04_Selection[[#This Row],[Check]],Table4[#All],1,FALSE)</f>
        <v>#N/A</v>
      </c>
      <c r="L675" t="e">
        <f>VLOOKUP(T04_Selection[[#This Row],[Step'#]],Table4[#All],4,FALSE)</f>
        <v>#N/A</v>
      </c>
    </row>
    <row r="676" spans="10:12" x14ac:dyDescent="0.3">
      <c r="J676" s="11">
        <f t="shared" si="4"/>
        <v>75</v>
      </c>
      <c r="K676" t="e">
        <f>VLOOKUP(T04_Selection[[#This Row],[Check]],Table4[#All],1,FALSE)</f>
        <v>#N/A</v>
      </c>
      <c r="L676" t="e">
        <f>VLOOKUP(T04_Selection[[#This Row],[Step'#]],Table4[#All],5,FALSE)</f>
        <v>#N/A</v>
      </c>
    </row>
    <row r="677" spans="10:12" x14ac:dyDescent="0.3">
      <c r="J677" s="11">
        <f t="shared" si="4"/>
        <v>75</v>
      </c>
      <c r="K677" t="e">
        <f>VLOOKUP(T04_Selection[[#This Row],[Check]],Table4[#All],1,FALSE)</f>
        <v>#N/A</v>
      </c>
      <c r="L677" t="e">
        <f>VLOOKUP(T04_Selection[[#This Row],[Step'#]],Table4[#All],6,FALSE)</f>
        <v>#N/A</v>
      </c>
    </row>
    <row r="678" spans="10:12" x14ac:dyDescent="0.3">
      <c r="J678" s="11">
        <f t="shared" si="4"/>
        <v>76</v>
      </c>
      <c r="K678" t="e">
        <f>VLOOKUP(T04_Selection[[#This Row],[Check]],Table4[#All],1,FALSE)</f>
        <v>#N/A</v>
      </c>
      <c r="L678" t="e">
        <f>VLOOKUP(T04_Selection[[#This Row],[Step'#]],Table4[#All],4,FALSE)</f>
        <v>#N/A</v>
      </c>
    </row>
    <row r="679" spans="10:12" x14ac:dyDescent="0.3">
      <c r="J679" s="11">
        <f t="shared" si="4"/>
        <v>76</v>
      </c>
      <c r="K679" t="e">
        <f>VLOOKUP(T04_Selection[[#This Row],[Check]],Table4[#All],1,FALSE)</f>
        <v>#N/A</v>
      </c>
      <c r="L679" t="e">
        <f>VLOOKUP(T04_Selection[[#This Row],[Step'#]],Table4[#All],5,FALSE)</f>
        <v>#N/A</v>
      </c>
    </row>
    <row r="680" spans="10:12" x14ac:dyDescent="0.3">
      <c r="J680" s="11">
        <f t="shared" si="4"/>
        <v>76</v>
      </c>
      <c r="K680" t="e">
        <f>VLOOKUP(T04_Selection[[#This Row],[Check]],Table4[#All],1,FALSE)</f>
        <v>#N/A</v>
      </c>
      <c r="L680" t="e">
        <f>VLOOKUP(T04_Selection[[#This Row],[Step'#]],Table4[#All],6,FALSE)</f>
        <v>#N/A</v>
      </c>
    </row>
    <row r="681" spans="10:12" x14ac:dyDescent="0.3">
      <c r="J681" s="11">
        <f t="shared" si="4"/>
        <v>77</v>
      </c>
      <c r="K681" t="e">
        <f>VLOOKUP(T04_Selection[[#This Row],[Check]],Table4[#All],1,FALSE)</f>
        <v>#N/A</v>
      </c>
      <c r="L681" t="e">
        <f>VLOOKUP(T04_Selection[[#This Row],[Step'#]],Table4[#All],4,FALSE)</f>
        <v>#N/A</v>
      </c>
    </row>
    <row r="682" spans="10:12" x14ac:dyDescent="0.3">
      <c r="J682" s="11">
        <f t="shared" si="4"/>
        <v>77</v>
      </c>
      <c r="K682" t="e">
        <f>VLOOKUP(T04_Selection[[#This Row],[Check]],Table4[#All],1,FALSE)</f>
        <v>#N/A</v>
      </c>
      <c r="L682" t="e">
        <f>VLOOKUP(T04_Selection[[#This Row],[Step'#]],Table4[#All],5,FALSE)</f>
        <v>#N/A</v>
      </c>
    </row>
    <row r="683" spans="10:12" x14ac:dyDescent="0.3">
      <c r="J683" s="11">
        <f t="shared" si="4"/>
        <v>77</v>
      </c>
      <c r="K683" t="e">
        <f>VLOOKUP(T04_Selection[[#This Row],[Check]],Table4[#All],1,FALSE)</f>
        <v>#N/A</v>
      </c>
      <c r="L683" t="e">
        <f>VLOOKUP(T04_Selection[[#This Row],[Step'#]],Table4[#All],6,FALSE)</f>
        <v>#N/A</v>
      </c>
    </row>
    <row r="684" spans="10:12" x14ac:dyDescent="0.3">
      <c r="J684" s="11">
        <f t="shared" si="4"/>
        <v>78</v>
      </c>
      <c r="K684" t="e">
        <f>VLOOKUP(T04_Selection[[#This Row],[Check]],Table4[#All],1,FALSE)</f>
        <v>#N/A</v>
      </c>
      <c r="L684" t="e">
        <f>VLOOKUP(T04_Selection[[#This Row],[Step'#]],Table4[#All],4,FALSE)</f>
        <v>#N/A</v>
      </c>
    </row>
    <row r="685" spans="10:12" x14ac:dyDescent="0.3">
      <c r="J685" s="11">
        <f t="shared" si="4"/>
        <v>78</v>
      </c>
      <c r="K685" t="e">
        <f>VLOOKUP(T04_Selection[[#This Row],[Check]],Table4[#All],1,FALSE)</f>
        <v>#N/A</v>
      </c>
      <c r="L685" t="e">
        <f>VLOOKUP(T04_Selection[[#This Row],[Step'#]],Table4[#All],5,FALSE)</f>
        <v>#N/A</v>
      </c>
    </row>
    <row r="686" spans="10:12" x14ac:dyDescent="0.3">
      <c r="J686" s="11">
        <f t="shared" si="4"/>
        <v>78</v>
      </c>
      <c r="K686" t="e">
        <f>VLOOKUP(T04_Selection[[#This Row],[Check]],Table4[#All],1,FALSE)</f>
        <v>#N/A</v>
      </c>
      <c r="L686" t="e">
        <f>VLOOKUP(T04_Selection[[#This Row],[Step'#]],Table4[#All],6,FALSE)</f>
        <v>#N/A</v>
      </c>
    </row>
    <row r="687" spans="10:12" x14ac:dyDescent="0.3">
      <c r="J687" s="11">
        <f t="shared" si="4"/>
        <v>79</v>
      </c>
      <c r="K687" t="e">
        <f>VLOOKUP(T04_Selection[[#This Row],[Check]],Table4[#All],1,FALSE)</f>
        <v>#N/A</v>
      </c>
      <c r="L687" t="e">
        <f>VLOOKUP(T04_Selection[[#This Row],[Step'#]],Table4[#All],4,FALSE)</f>
        <v>#N/A</v>
      </c>
    </row>
    <row r="688" spans="10:12" x14ac:dyDescent="0.3">
      <c r="J688" s="11">
        <f t="shared" si="4"/>
        <v>79</v>
      </c>
      <c r="K688" t="e">
        <f>VLOOKUP(T04_Selection[[#This Row],[Check]],Table4[#All],1,FALSE)</f>
        <v>#N/A</v>
      </c>
      <c r="L688" t="e">
        <f>VLOOKUP(T04_Selection[[#This Row],[Step'#]],Table4[#All],5,FALSE)</f>
        <v>#N/A</v>
      </c>
    </row>
    <row r="689" spans="10:12" x14ac:dyDescent="0.3">
      <c r="J689" s="11">
        <f t="shared" si="4"/>
        <v>79</v>
      </c>
      <c r="K689" t="e">
        <f>VLOOKUP(T04_Selection[[#This Row],[Check]],Table4[#All],1,FALSE)</f>
        <v>#N/A</v>
      </c>
      <c r="L689" t="e">
        <f>VLOOKUP(T04_Selection[[#This Row],[Step'#]],Table4[#All],6,FALSE)</f>
        <v>#N/A</v>
      </c>
    </row>
    <row r="690" spans="10:12" x14ac:dyDescent="0.3">
      <c r="J690" s="11">
        <f t="shared" si="4"/>
        <v>80</v>
      </c>
      <c r="K690" t="e">
        <f>VLOOKUP(T04_Selection[[#This Row],[Check]],Table4[#All],1,FALSE)</f>
        <v>#N/A</v>
      </c>
      <c r="L690" t="e">
        <f>VLOOKUP(T04_Selection[[#This Row],[Step'#]],Table4[#All],4,FALSE)</f>
        <v>#N/A</v>
      </c>
    </row>
    <row r="691" spans="10:12" x14ac:dyDescent="0.3">
      <c r="J691" s="11">
        <f t="shared" si="4"/>
        <v>80</v>
      </c>
      <c r="K691" t="e">
        <f>VLOOKUP(T04_Selection[[#This Row],[Check]],Table4[#All],1,FALSE)</f>
        <v>#N/A</v>
      </c>
      <c r="L691" t="e">
        <f>VLOOKUP(T04_Selection[[#This Row],[Step'#]],Table4[#All],5,FALSE)</f>
        <v>#N/A</v>
      </c>
    </row>
    <row r="692" spans="10:12" x14ac:dyDescent="0.3">
      <c r="J692" s="11">
        <f t="shared" si="4"/>
        <v>80</v>
      </c>
      <c r="K692" t="e">
        <f>VLOOKUP(T04_Selection[[#This Row],[Check]],Table4[#All],1,FALSE)</f>
        <v>#N/A</v>
      </c>
      <c r="L692" t="e">
        <f>VLOOKUP(T04_Selection[[#This Row],[Step'#]],Table4[#All],6,FALSE)</f>
        <v>#N/A</v>
      </c>
    </row>
    <row r="693" spans="10:12" x14ac:dyDescent="0.3">
      <c r="J693" s="11">
        <f t="shared" si="4"/>
        <v>81</v>
      </c>
      <c r="K693" t="e">
        <f>VLOOKUP(T04_Selection[[#This Row],[Check]],Table4[#All],1,FALSE)</f>
        <v>#N/A</v>
      </c>
      <c r="L693" t="e">
        <f>VLOOKUP(T04_Selection[[#This Row],[Step'#]],Table4[#All],4,FALSE)</f>
        <v>#N/A</v>
      </c>
    </row>
    <row r="694" spans="10:12" x14ac:dyDescent="0.3">
      <c r="J694" s="11">
        <f t="shared" si="4"/>
        <v>81</v>
      </c>
      <c r="K694" t="e">
        <f>VLOOKUP(T04_Selection[[#This Row],[Check]],Table4[#All],1,FALSE)</f>
        <v>#N/A</v>
      </c>
      <c r="L694" t="e">
        <f>VLOOKUP(T04_Selection[[#This Row],[Step'#]],Table4[#All],5,FALSE)</f>
        <v>#N/A</v>
      </c>
    </row>
    <row r="695" spans="10:12" x14ac:dyDescent="0.3">
      <c r="J695" s="11">
        <f t="shared" si="4"/>
        <v>81</v>
      </c>
      <c r="K695" t="e">
        <f>VLOOKUP(T04_Selection[[#This Row],[Check]],Table4[#All],1,FALSE)</f>
        <v>#N/A</v>
      </c>
      <c r="L695" t="e">
        <f>VLOOKUP(T04_Selection[[#This Row],[Step'#]],Table4[#All],6,FALSE)</f>
        <v>#N/A</v>
      </c>
    </row>
    <row r="696" spans="10:12" x14ac:dyDescent="0.3">
      <c r="J696" s="11">
        <f t="shared" si="4"/>
        <v>82</v>
      </c>
      <c r="K696" t="e">
        <f>VLOOKUP(T04_Selection[[#This Row],[Check]],Table4[#All],1,FALSE)</f>
        <v>#N/A</v>
      </c>
      <c r="L696" t="e">
        <f>VLOOKUP(T04_Selection[[#This Row],[Step'#]],Table4[#All],4,FALSE)</f>
        <v>#N/A</v>
      </c>
    </row>
    <row r="697" spans="10:12" x14ac:dyDescent="0.3">
      <c r="J697" s="11">
        <f t="shared" si="4"/>
        <v>82</v>
      </c>
      <c r="K697" t="e">
        <f>VLOOKUP(T04_Selection[[#This Row],[Check]],Table4[#All],1,FALSE)</f>
        <v>#N/A</v>
      </c>
      <c r="L697" t="e">
        <f>VLOOKUP(T04_Selection[[#This Row],[Step'#]],Table4[#All],5,FALSE)</f>
        <v>#N/A</v>
      </c>
    </row>
    <row r="698" spans="10:12" x14ac:dyDescent="0.3">
      <c r="J698" s="11">
        <f t="shared" si="4"/>
        <v>82</v>
      </c>
      <c r="K698" t="e">
        <f>VLOOKUP(T04_Selection[[#This Row],[Check]],Table4[#All],1,FALSE)</f>
        <v>#N/A</v>
      </c>
      <c r="L698" t="e">
        <f>VLOOKUP(T04_Selection[[#This Row],[Step'#]],Table4[#All],6,FALSE)</f>
        <v>#N/A</v>
      </c>
    </row>
    <row r="699" spans="10:12" x14ac:dyDescent="0.3">
      <c r="J699" s="11">
        <f t="shared" si="4"/>
        <v>83</v>
      </c>
      <c r="K699" t="e">
        <f>VLOOKUP(T04_Selection[[#This Row],[Check]],Table4[#All],1,FALSE)</f>
        <v>#N/A</v>
      </c>
      <c r="L699" t="e">
        <f>VLOOKUP(T04_Selection[[#This Row],[Step'#]],Table4[#All],4,FALSE)</f>
        <v>#N/A</v>
      </c>
    </row>
    <row r="700" spans="10:12" x14ac:dyDescent="0.3">
      <c r="J700" s="11">
        <f t="shared" si="4"/>
        <v>83</v>
      </c>
      <c r="K700" t="e">
        <f>VLOOKUP(T04_Selection[[#This Row],[Check]],Table4[#All],1,FALSE)</f>
        <v>#N/A</v>
      </c>
      <c r="L700" t="e">
        <f>VLOOKUP(T04_Selection[[#This Row],[Step'#]],Table4[#All],5,FALSE)</f>
        <v>#N/A</v>
      </c>
    </row>
    <row r="701" spans="10:12" x14ac:dyDescent="0.3">
      <c r="J701" s="11">
        <f t="shared" si="4"/>
        <v>83</v>
      </c>
      <c r="K701" t="e">
        <f>VLOOKUP(T04_Selection[[#This Row],[Check]],Table4[#All],1,FALSE)</f>
        <v>#N/A</v>
      </c>
      <c r="L701" t="e">
        <f>VLOOKUP(T04_Selection[[#This Row],[Step'#]],Table4[#All],6,FALSE)</f>
        <v>#N/A</v>
      </c>
    </row>
    <row r="702" spans="10:12" x14ac:dyDescent="0.3">
      <c r="J702" s="11">
        <f t="shared" si="4"/>
        <v>84</v>
      </c>
      <c r="K702" t="e">
        <f>VLOOKUP(T04_Selection[[#This Row],[Check]],Table4[#All],1,FALSE)</f>
        <v>#N/A</v>
      </c>
      <c r="L702" t="e">
        <f>VLOOKUP(T04_Selection[[#This Row],[Step'#]],Table4[#All],4,FALSE)</f>
        <v>#N/A</v>
      </c>
    </row>
    <row r="703" spans="10:12" x14ac:dyDescent="0.3">
      <c r="J703" s="11">
        <f t="shared" si="4"/>
        <v>84</v>
      </c>
      <c r="K703" t="e">
        <f>VLOOKUP(T04_Selection[[#This Row],[Check]],Table4[#All],1,FALSE)</f>
        <v>#N/A</v>
      </c>
      <c r="L703" t="e">
        <f>VLOOKUP(T04_Selection[[#This Row],[Step'#]],Table4[#All],5,FALSE)</f>
        <v>#N/A</v>
      </c>
    </row>
    <row r="704" spans="10:12" x14ac:dyDescent="0.3">
      <c r="J704" s="11">
        <f t="shared" si="4"/>
        <v>84</v>
      </c>
      <c r="K704" t="e">
        <f>VLOOKUP(T04_Selection[[#This Row],[Check]],Table4[#All],1,FALSE)</f>
        <v>#N/A</v>
      </c>
      <c r="L704" t="e">
        <f>VLOOKUP(T04_Selection[[#This Row],[Step'#]],Table4[#All],6,FALSE)</f>
        <v>#N/A</v>
      </c>
    </row>
    <row r="705" spans="10:12" x14ac:dyDescent="0.3">
      <c r="J705" s="11">
        <f t="shared" si="4"/>
        <v>85</v>
      </c>
      <c r="K705" t="e">
        <f>VLOOKUP(T04_Selection[[#This Row],[Check]],Table4[#All],1,FALSE)</f>
        <v>#N/A</v>
      </c>
      <c r="L705" t="e">
        <f>VLOOKUP(T04_Selection[[#This Row],[Step'#]],Table4[#All],4,FALSE)</f>
        <v>#N/A</v>
      </c>
    </row>
    <row r="706" spans="10:12" x14ac:dyDescent="0.3">
      <c r="J706" s="11">
        <f t="shared" si="4"/>
        <v>85</v>
      </c>
      <c r="K706" t="e">
        <f>VLOOKUP(T04_Selection[[#This Row],[Check]],Table4[#All],1,FALSE)</f>
        <v>#N/A</v>
      </c>
      <c r="L706" t="e">
        <f>VLOOKUP(T04_Selection[[#This Row],[Step'#]],Table4[#All],5,FALSE)</f>
        <v>#N/A</v>
      </c>
    </row>
    <row r="707" spans="10:12" x14ac:dyDescent="0.3">
      <c r="J707" s="11">
        <f t="shared" si="4"/>
        <v>85</v>
      </c>
      <c r="K707" t="e">
        <f>VLOOKUP(T04_Selection[[#This Row],[Check]],Table4[#All],1,FALSE)</f>
        <v>#N/A</v>
      </c>
      <c r="L707" t="e">
        <f>VLOOKUP(T04_Selection[[#This Row],[Step'#]],Table4[#All],6,FALSE)</f>
        <v>#N/A</v>
      </c>
    </row>
    <row r="708" spans="10:12" x14ac:dyDescent="0.3">
      <c r="J708" s="11">
        <f t="shared" si="4"/>
        <v>86</v>
      </c>
      <c r="K708" t="e">
        <f>VLOOKUP(T04_Selection[[#This Row],[Check]],Table4[#All],1,FALSE)</f>
        <v>#N/A</v>
      </c>
      <c r="L708" t="e">
        <f>VLOOKUP(T04_Selection[[#This Row],[Step'#]],Table4[#All],4,FALSE)</f>
        <v>#N/A</v>
      </c>
    </row>
    <row r="709" spans="10:12" x14ac:dyDescent="0.3">
      <c r="J709" s="11">
        <f t="shared" si="4"/>
        <v>86</v>
      </c>
      <c r="K709" t="e">
        <f>VLOOKUP(T04_Selection[[#This Row],[Check]],Table4[#All],1,FALSE)</f>
        <v>#N/A</v>
      </c>
      <c r="L709" t="e">
        <f>VLOOKUP(T04_Selection[[#This Row],[Step'#]],Table4[#All],5,FALSE)</f>
        <v>#N/A</v>
      </c>
    </row>
    <row r="710" spans="10:12" x14ac:dyDescent="0.3">
      <c r="J710" s="11">
        <f t="shared" si="4"/>
        <v>86</v>
      </c>
      <c r="K710" t="e">
        <f>VLOOKUP(T04_Selection[[#This Row],[Check]],Table4[#All],1,FALSE)</f>
        <v>#N/A</v>
      </c>
      <c r="L710" t="e">
        <f>VLOOKUP(T04_Selection[[#This Row],[Step'#]],Table4[#All],6,FALSE)</f>
        <v>#N/A</v>
      </c>
    </row>
    <row r="711" spans="10:12" x14ac:dyDescent="0.3">
      <c r="J711" s="11">
        <f t="shared" si="4"/>
        <v>87</v>
      </c>
      <c r="K711" t="e">
        <f>VLOOKUP(T04_Selection[[#This Row],[Check]],Table4[#All],1,FALSE)</f>
        <v>#N/A</v>
      </c>
      <c r="L711" t="e">
        <f>VLOOKUP(T04_Selection[[#This Row],[Step'#]],Table4[#All],4,FALSE)</f>
        <v>#N/A</v>
      </c>
    </row>
    <row r="712" spans="10:12" x14ac:dyDescent="0.3">
      <c r="J712" s="11">
        <f t="shared" si="4"/>
        <v>87</v>
      </c>
      <c r="K712" t="e">
        <f>VLOOKUP(T04_Selection[[#This Row],[Check]],Table4[#All],1,FALSE)</f>
        <v>#N/A</v>
      </c>
      <c r="L712" t="e">
        <f>VLOOKUP(T04_Selection[[#This Row],[Step'#]],Table4[#All],5,FALSE)</f>
        <v>#N/A</v>
      </c>
    </row>
    <row r="713" spans="10:12" x14ac:dyDescent="0.3">
      <c r="J713" s="11">
        <f t="shared" si="4"/>
        <v>87</v>
      </c>
      <c r="K713" t="e">
        <f>VLOOKUP(T04_Selection[[#This Row],[Check]],Table4[#All],1,FALSE)</f>
        <v>#N/A</v>
      </c>
      <c r="L713" t="e">
        <f>VLOOKUP(T04_Selection[[#This Row],[Step'#]],Table4[#All],6,FALSE)</f>
        <v>#N/A</v>
      </c>
    </row>
    <row r="714" spans="10:12" x14ac:dyDescent="0.3">
      <c r="J714" s="11">
        <f t="shared" si="4"/>
        <v>88</v>
      </c>
      <c r="K714" t="e">
        <f>VLOOKUP(T04_Selection[[#This Row],[Check]],Table4[#All],1,FALSE)</f>
        <v>#N/A</v>
      </c>
      <c r="L714" t="e">
        <f>VLOOKUP(T04_Selection[[#This Row],[Step'#]],Table4[#All],4,FALSE)</f>
        <v>#N/A</v>
      </c>
    </row>
    <row r="715" spans="10:12" x14ac:dyDescent="0.3">
      <c r="J715" s="11">
        <f t="shared" si="4"/>
        <v>88</v>
      </c>
      <c r="K715" t="e">
        <f>VLOOKUP(T04_Selection[[#This Row],[Check]],Table4[#All],1,FALSE)</f>
        <v>#N/A</v>
      </c>
      <c r="L715" t="e">
        <f>VLOOKUP(T04_Selection[[#This Row],[Step'#]],Table4[#All],5,FALSE)</f>
        <v>#N/A</v>
      </c>
    </row>
    <row r="716" spans="10:12" x14ac:dyDescent="0.3">
      <c r="J716" s="11">
        <f t="shared" si="4"/>
        <v>88</v>
      </c>
      <c r="K716" t="e">
        <f>VLOOKUP(T04_Selection[[#This Row],[Check]],Table4[#All],1,FALSE)</f>
        <v>#N/A</v>
      </c>
      <c r="L716" t="e">
        <f>VLOOKUP(T04_Selection[[#This Row],[Step'#]],Table4[#All],6,FALSE)</f>
        <v>#N/A</v>
      </c>
    </row>
    <row r="717" spans="10:12" x14ac:dyDescent="0.3">
      <c r="J717" s="11">
        <f t="shared" si="4"/>
        <v>89</v>
      </c>
      <c r="K717" t="e">
        <f>VLOOKUP(T04_Selection[[#This Row],[Check]],Table4[#All],1,FALSE)</f>
        <v>#N/A</v>
      </c>
      <c r="L717" t="e">
        <f>VLOOKUP(T04_Selection[[#This Row],[Step'#]],Table4[#All],4,FALSE)</f>
        <v>#N/A</v>
      </c>
    </row>
    <row r="718" spans="10:12" x14ac:dyDescent="0.3">
      <c r="J718" s="11">
        <f t="shared" si="4"/>
        <v>89</v>
      </c>
      <c r="K718" t="e">
        <f>VLOOKUP(T04_Selection[[#This Row],[Check]],Table4[#All],1,FALSE)</f>
        <v>#N/A</v>
      </c>
      <c r="L718" t="e">
        <f>VLOOKUP(T04_Selection[[#This Row],[Step'#]],Table4[#All],5,FALSE)</f>
        <v>#N/A</v>
      </c>
    </row>
    <row r="719" spans="10:12" x14ac:dyDescent="0.3">
      <c r="J719" s="11">
        <f t="shared" si="4"/>
        <v>89</v>
      </c>
      <c r="K719" t="e">
        <f>VLOOKUP(T04_Selection[[#This Row],[Check]],Table4[#All],1,FALSE)</f>
        <v>#N/A</v>
      </c>
      <c r="L719" t="e">
        <f>VLOOKUP(T04_Selection[[#This Row],[Step'#]],Table4[#All],6,FALSE)</f>
        <v>#N/A</v>
      </c>
    </row>
    <row r="720" spans="10:12" x14ac:dyDescent="0.3">
      <c r="J720" s="11">
        <f t="shared" si="4"/>
        <v>90</v>
      </c>
      <c r="K720" t="e">
        <f>VLOOKUP(T04_Selection[[#This Row],[Check]],Table4[#All],1,FALSE)</f>
        <v>#N/A</v>
      </c>
      <c r="L720" t="e">
        <f>VLOOKUP(T04_Selection[[#This Row],[Step'#]],Table4[#All],4,FALSE)</f>
        <v>#N/A</v>
      </c>
    </row>
    <row r="721" spans="10:12" x14ac:dyDescent="0.3">
      <c r="J721" s="11">
        <f t="shared" si="4"/>
        <v>90</v>
      </c>
      <c r="K721" t="e">
        <f>VLOOKUP(T04_Selection[[#This Row],[Check]],Table4[#All],1,FALSE)</f>
        <v>#N/A</v>
      </c>
      <c r="L721" t="e">
        <f>VLOOKUP(T04_Selection[[#This Row],[Step'#]],Table4[#All],5,FALSE)</f>
        <v>#N/A</v>
      </c>
    </row>
    <row r="722" spans="10:12" x14ac:dyDescent="0.3">
      <c r="J722" s="11">
        <f t="shared" si="4"/>
        <v>90</v>
      </c>
      <c r="K722" t="e">
        <f>VLOOKUP(T04_Selection[[#This Row],[Check]],Table4[#All],1,FALSE)</f>
        <v>#N/A</v>
      </c>
      <c r="L722" t="e">
        <f>VLOOKUP(T04_Selection[[#This Row],[Step'#]],Table4[#All],6,FALSE)</f>
        <v>#N/A</v>
      </c>
    </row>
    <row r="723" spans="10:12" x14ac:dyDescent="0.3">
      <c r="J723" s="11">
        <f t="shared" si="4"/>
        <v>91</v>
      </c>
      <c r="K723" t="e">
        <f>VLOOKUP(T04_Selection[[#This Row],[Check]],Table4[#All],1,FALSE)</f>
        <v>#N/A</v>
      </c>
      <c r="L723" t="e">
        <f>VLOOKUP(T04_Selection[[#This Row],[Step'#]],Table4[#All],4,FALSE)</f>
        <v>#N/A</v>
      </c>
    </row>
    <row r="724" spans="10:12" x14ac:dyDescent="0.3">
      <c r="J724" s="11">
        <f t="shared" si="4"/>
        <v>91</v>
      </c>
      <c r="K724" t="e">
        <f>VLOOKUP(T04_Selection[[#This Row],[Check]],Table4[#All],1,FALSE)</f>
        <v>#N/A</v>
      </c>
      <c r="L724" t="e">
        <f>VLOOKUP(T04_Selection[[#This Row],[Step'#]],Table4[#All],5,FALSE)</f>
        <v>#N/A</v>
      </c>
    </row>
    <row r="725" spans="10:12" x14ac:dyDescent="0.3">
      <c r="J725" s="11">
        <f t="shared" si="4"/>
        <v>91</v>
      </c>
      <c r="K725" t="e">
        <f>VLOOKUP(T04_Selection[[#This Row],[Check]],Table4[#All],1,FALSE)</f>
        <v>#N/A</v>
      </c>
      <c r="L725" t="e">
        <f>VLOOKUP(T04_Selection[[#This Row],[Step'#]],Table4[#All],6,FALSE)</f>
        <v>#N/A</v>
      </c>
    </row>
    <row r="726" spans="10:12" x14ac:dyDescent="0.3">
      <c r="J726" s="11">
        <f t="shared" si="4"/>
        <v>92</v>
      </c>
      <c r="K726" t="e">
        <f>VLOOKUP(T04_Selection[[#This Row],[Check]],Table4[#All],1,FALSE)</f>
        <v>#N/A</v>
      </c>
      <c r="L726" t="e">
        <f>VLOOKUP(T04_Selection[[#This Row],[Step'#]],Table4[#All],4,FALSE)</f>
        <v>#N/A</v>
      </c>
    </row>
    <row r="727" spans="10:12" x14ac:dyDescent="0.3">
      <c r="J727" s="11">
        <f t="shared" si="4"/>
        <v>92</v>
      </c>
      <c r="K727" t="e">
        <f>VLOOKUP(T04_Selection[[#This Row],[Check]],Table4[#All],1,FALSE)</f>
        <v>#N/A</v>
      </c>
      <c r="L727" t="e">
        <f>VLOOKUP(T04_Selection[[#This Row],[Step'#]],Table4[#All],5,FALSE)</f>
        <v>#N/A</v>
      </c>
    </row>
    <row r="728" spans="10:12" x14ac:dyDescent="0.3">
      <c r="J728" s="11">
        <f t="shared" si="4"/>
        <v>92</v>
      </c>
      <c r="K728" t="e">
        <f>VLOOKUP(T04_Selection[[#This Row],[Check]],Table4[#All],1,FALSE)</f>
        <v>#N/A</v>
      </c>
      <c r="L728" t="e">
        <f>VLOOKUP(T04_Selection[[#This Row],[Step'#]],Table4[#All],6,FALSE)</f>
        <v>#N/A</v>
      </c>
    </row>
    <row r="729" spans="10:12" x14ac:dyDescent="0.3">
      <c r="J729" s="11">
        <f t="shared" si="4"/>
        <v>93</v>
      </c>
      <c r="K729" t="e">
        <f>VLOOKUP(T04_Selection[[#This Row],[Check]],Table4[#All],1,FALSE)</f>
        <v>#N/A</v>
      </c>
      <c r="L729" t="e">
        <f>VLOOKUP(T04_Selection[[#This Row],[Step'#]],Table4[#All],4,FALSE)</f>
        <v>#N/A</v>
      </c>
    </row>
    <row r="730" spans="10:12" x14ac:dyDescent="0.3">
      <c r="J730" s="11">
        <f t="shared" si="4"/>
        <v>93</v>
      </c>
      <c r="K730" t="e">
        <f>VLOOKUP(T04_Selection[[#This Row],[Check]],Table4[#All],1,FALSE)</f>
        <v>#N/A</v>
      </c>
      <c r="L730" t="e">
        <f>VLOOKUP(T04_Selection[[#This Row],[Step'#]],Table4[#All],5,FALSE)</f>
        <v>#N/A</v>
      </c>
    </row>
    <row r="731" spans="10:12" x14ac:dyDescent="0.3">
      <c r="J731" s="11">
        <f t="shared" si="4"/>
        <v>93</v>
      </c>
      <c r="K731" t="e">
        <f>VLOOKUP(T04_Selection[[#This Row],[Check]],Table4[#All],1,FALSE)</f>
        <v>#N/A</v>
      </c>
      <c r="L731" t="e">
        <f>VLOOKUP(T04_Selection[[#This Row],[Step'#]],Table4[#All],6,FALSE)</f>
        <v>#N/A</v>
      </c>
    </row>
    <row r="732" spans="10:12" x14ac:dyDescent="0.3">
      <c r="J732" s="11">
        <f t="shared" si="4"/>
        <v>94</v>
      </c>
      <c r="K732" t="e">
        <f>VLOOKUP(T04_Selection[[#This Row],[Check]],Table4[#All],1,FALSE)</f>
        <v>#N/A</v>
      </c>
      <c r="L732" t="e">
        <f>VLOOKUP(T04_Selection[[#This Row],[Step'#]],Table4[#All],4,FALSE)</f>
        <v>#N/A</v>
      </c>
    </row>
    <row r="733" spans="10:12" x14ac:dyDescent="0.3">
      <c r="J733" s="11">
        <f t="shared" si="4"/>
        <v>94</v>
      </c>
      <c r="K733" t="e">
        <f>VLOOKUP(T04_Selection[[#This Row],[Check]],Table4[#All],1,FALSE)</f>
        <v>#N/A</v>
      </c>
      <c r="L733" t="e">
        <f>VLOOKUP(T04_Selection[[#This Row],[Step'#]],Table4[#All],5,FALSE)</f>
        <v>#N/A</v>
      </c>
    </row>
    <row r="734" spans="10:12" x14ac:dyDescent="0.3">
      <c r="J734" s="11">
        <f t="shared" ref="J734:J752" si="5">J731+1</f>
        <v>94</v>
      </c>
      <c r="K734" t="e">
        <f>VLOOKUP(T04_Selection[[#This Row],[Check]],Table4[#All],1,FALSE)</f>
        <v>#N/A</v>
      </c>
      <c r="L734" t="e">
        <f>VLOOKUP(T04_Selection[[#This Row],[Step'#]],Table4[#All],6,FALSE)</f>
        <v>#N/A</v>
      </c>
    </row>
    <row r="735" spans="10:12" x14ac:dyDescent="0.3">
      <c r="J735" s="11">
        <f t="shared" si="5"/>
        <v>95</v>
      </c>
      <c r="K735" t="e">
        <f>VLOOKUP(T04_Selection[[#This Row],[Check]],Table4[#All],1,FALSE)</f>
        <v>#N/A</v>
      </c>
      <c r="L735" t="e">
        <f>VLOOKUP(T04_Selection[[#This Row],[Step'#]],Table4[#All],4,FALSE)</f>
        <v>#N/A</v>
      </c>
    </row>
    <row r="736" spans="10:12" x14ac:dyDescent="0.3">
      <c r="J736" s="11">
        <f t="shared" si="5"/>
        <v>95</v>
      </c>
      <c r="K736" t="e">
        <f>VLOOKUP(T04_Selection[[#This Row],[Check]],Table4[#All],1,FALSE)</f>
        <v>#N/A</v>
      </c>
      <c r="L736" t="e">
        <f>VLOOKUP(T04_Selection[[#This Row],[Step'#]],Table4[#All],5,FALSE)</f>
        <v>#N/A</v>
      </c>
    </row>
    <row r="737" spans="10:12" x14ac:dyDescent="0.3">
      <c r="J737" s="11">
        <f t="shared" si="5"/>
        <v>95</v>
      </c>
      <c r="K737" t="e">
        <f>VLOOKUP(T04_Selection[[#This Row],[Check]],Table4[#All],1,FALSE)</f>
        <v>#N/A</v>
      </c>
      <c r="L737" t="e">
        <f>VLOOKUP(T04_Selection[[#This Row],[Step'#]],Table4[#All],6,FALSE)</f>
        <v>#N/A</v>
      </c>
    </row>
    <row r="738" spans="10:12" x14ac:dyDescent="0.3">
      <c r="J738" s="11">
        <f t="shared" si="5"/>
        <v>96</v>
      </c>
      <c r="K738" t="e">
        <f>VLOOKUP(T04_Selection[[#This Row],[Check]],Table4[#All],1,FALSE)</f>
        <v>#N/A</v>
      </c>
      <c r="L738" t="e">
        <f>VLOOKUP(T04_Selection[[#This Row],[Step'#]],Table4[#All],4,FALSE)</f>
        <v>#N/A</v>
      </c>
    </row>
    <row r="739" spans="10:12" x14ac:dyDescent="0.3">
      <c r="J739" s="11">
        <f t="shared" si="5"/>
        <v>96</v>
      </c>
      <c r="K739" t="e">
        <f>VLOOKUP(T04_Selection[[#This Row],[Check]],Table4[#All],1,FALSE)</f>
        <v>#N/A</v>
      </c>
      <c r="L739" t="e">
        <f>VLOOKUP(T04_Selection[[#This Row],[Step'#]],Table4[#All],5,FALSE)</f>
        <v>#N/A</v>
      </c>
    </row>
    <row r="740" spans="10:12" x14ac:dyDescent="0.3">
      <c r="J740" s="11">
        <f t="shared" si="5"/>
        <v>96</v>
      </c>
      <c r="K740" t="e">
        <f>VLOOKUP(T04_Selection[[#This Row],[Check]],Table4[#All],1,FALSE)</f>
        <v>#N/A</v>
      </c>
      <c r="L740" t="e">
        <f>VLOOKUP(T04_Selection[[#This Row],[Step'#]],Table4[#All],6,FALSE)</f>
        <v>#N/A</v>
      </c>
    </row>
    <row r="741" spans="10:12" x14ac:dyDescent="0.3">
      <c r="J741" s="11">
        <f t="shared" si="5"/>
        <v>97</v>
      </c>
      <c r="K741" t="e">
        <f>VLOOKUP(T04_Selection[[#This Row],[Check]],Table4[#All],1,FALSE)</f>
        <v>#N/A</v>
      </c>
      <c r="L741" t="e">
        <f>VLOOKUP(T04_Selection[[#This Row],[Step'#]],Table4[#All],4,FALSE)</f>
        <v>#N/A</v>
      </c>
    </row>
    <row r="742" spans="10:12" x14ac:dyDescent="0.3">
      <c r="J742" s="11">
        <f t="shared" si="5"/>
        <v>97</v>
      </c>
      <c r="K742" t="e">
        <f>VLOOKUP(T04_Selection[[#This Row],[Check]],Table4[#All],1,FALSE)</f>
        <v>#N/A</v>
      </c>
      <c r="L742" t="e">
        <f>VLOOKUP(T04_Selection[[#This Row],[Step'#]],Table4[#All],5,FALSE)</f>
        <v>#N/A</v>
      </c>
    </row>
    <row r="743" spans="10:12" x14ac:dyDescent="0.3">
      <c r="J743" s="11">
        <f t="shared" si="5"/>
        <v>97</v>
      </c>
      <c r="K743" t="e">
        <f>VLOOKUP(T04_Selection[[#This Row],[Check]],Table4[#All],1,FALSE)</f>
        <v>#N/A</v>
      </c>
      <c r="L743" t="e">
        <f>VLOOKUP(T04_Selection[[#This Row],[Step'#]],Table4[#All],6,FALSE)</f>
        <v>#N/A</v>
      </c>
    </row>
    <row r="744" spans="10:12" x14ac:dyDescent="0.3">
      <c r="J744" s="11">
        <f t="shared" si="5"/>
        <v>98</v>
      </c>
      <c r="K744" t="e">
        <f>VLOOKUP(T04_Selection[[#This Row],[Check]],Table4[#All],1,FALSE)</f>
        <v>#N/A</v>
      </c>
      <c r="L744" t="e">
        <f>VLOOKUP(T04_Selection[[#This Row],[Step'#]],Table4[#All],4,FALSE)</f>
        <v>#N/A</v>
      </c>
    </row>
    <row r="745" spans="10:12" x14ac:dyDescent="0.3">
      <c r="J745" s="11">
        <f t="shared" si="5"/>
        <v>98</v>
      </c>
      <c r="K745" t="e">
        <f>VLOOKUP(T04_Selection[[#This Row],[Check]],Table4[#All],1,FALSE)</f>
        <v>#N/A</v>
      </c>
      <c r="L745" t="e">
        <f>VLOOKUP(T04_Selection[[#This Row],[Step'#]],Table4[#All],5,FALSE)</f>
        <v>#N/A</v>
      </c>
    </row>
    <row r="746" spans="10:12" x14ac:dyDescent="0.3">
      <c r="J746" s="11">
        <f t="shared" si="5"/>
        <v>98</v>
      </c>
      <c r="K746" t="e">
        <f>VLOOKUP(T04_Selection[[#This Row],[Check]],Table4[#All],1,FALSE)</f>
        <v>#N/A</v>
      </c>
      <c r="L746" t="e">
        <f>VLOOKUP(T04_Selection[[#This Row],[Step'#]],Table4[#All],6,FALSE)</f>
        <v>#N/A</v>
      </c>
    </row>
    <row r="747" spans="10:12" x14ac:dyDescent="0.3">
      <c r="J747" s="11">
        <f t="shared" si="5"/>
        <v>99</v>
      </c>
      <c r="K747" t="e">
        <f>VLOOKUP(T04_Selection[[#This Row],[Check]],Table4[#All],1,FALSE)</f>
        <v>#N/A</v>
      </c>
      <c r="L747" t="e">
        <f>VLOOKUP(T04_Selection[[#This Row],[Step'#]],Table4[#All],4,FALSE)</f>
        <v>#N/A</v>
      </c>
    </row>
    <row r="748" spans="10:12" x14ac:dyDescent="0.3">
      <c r="J748" s="11">
        <f t="shared" si="5"/>
        <v>99</v>
      </c>
      <c r="K748" t="e">
        <f>VLOOKUP(T04_Selection[[#This Row],[Check]],Table4[#All],1,FALSE)</f>
        <v>#N/A</v>
      </c>
      <c r="L748" t="e">
        <f>VLOOKUP(T04_Selection[[#This Row],[Step'#]],Table4[#All],5,FALSE)</f>
        <v>#N/A</v>
      </c>
    </row>
    <row r="749" spans="10:12" x14ac:dyDescent="0.3">
      <c r="J749" s="13">
        <f t="shared" si="5"/>
        <v>99</v>
      </c>
      <c r="K749" t="e">
        <f>VLOOKUP(T04_Selection[[#This Row],[Check]],Table4[#All],1,FALSE)</f>
        <v>#N/A</v>
      </c>
      <c r="L749" t="e">
        <f>VLOOKUP(T04_Selection[[#This Row],[Step'#]],Table4[#All],6,FALSE)</f>
        <v>#N/A</v>
      </c>
    </row>
    <row r="750" spans="10:12" x14ac:dyDescent="0.3">
      <c r="J750" s="11">
        <f t="shared" si="5"/>
        <v>100</v>
      </c>
      <c r="K750" t="e">
        <f>VLOOKUP(T04_Selection[[#This Row],[Check]],Table4[#All],1,FALSE)</f>
        <v>#N/A</v>
      </c>
      <c r="L750" t="e">
        <f>VLOOKUP(T04_Selection[[#This Row],[Step'#]],Table4[#All],4,FALSE)</f>
        <v>#N/A</v>
      </c>
    </row>
    <row r="751" spans="10:12" x14ac:dyDescent="0.3">
      <c r="J751" s="11">
        <f t="shared" si="5"/>
        <v>100</v>
      </c>
      <c r="K751" t="e">
        <f>VLOOKUP(T04_Selection[[#This Row],[Check]],Table4[#All],1,FALSE)</f>
        <v>#N/A</v>
      </c>
      <c r="L751" t="e">
        <f>VLOOKUP(T04_Selection[[#This Row],[Step'#]],Table4[#All],5,FALSE)</f>
        <v>#N/A</v>
      </c>
    </row>
    <row r="752" spans="10:12" x14ac:dyDescent="0.3">
      <c r="J752" s="11">
        <f t="shared" si="5"/>
        <v>100</v>
      </c>
      <c r="K752" t="e">
        <f>VLOOKUP(T04_Selection[[#This Row],[Check]],Table4[#All],1,FALSE)</f>
        <v>#N/A</v>
      </c>
      <c r="L752" t="e">
        <f>VLOOKUP(T04_Selection[[#This Row],[Step'#]],Table4[#All],6,FALSE)</f>
        <v>#N/A</v>
      </c>
    </row>
  </sheetData>
  <sheetProtection algorithmName="SHA-512" hashValue="O6l2K1ESzFWrkVsOMaRPgXLqLf9ZrmqMhhrjQjgWJe/Gy8FNVOkn5N3DbKSg+DkgoXzPIKV1GJJ1kNv1Au9PZw==" saltValue="0b1R+rwR7UqEZXDXEw8Hcg==" spinCount="100000" sheet="1" objects="1" scenarios="1" deleteColumns="0" deleteRows="0"/>
  <pageMargins left="0.7" right="0.7" top="0.75" bottom="0.75" header="0.3" footer="0.3"/>
  <pageSetup orientation="portrait" r:id="rId1"/>
  <customProperties>
    <customPr name="FPMExcelClientCellBasedFunctionStatus" r:id="rId2"/>
    <customPr name="IbpWorksheetKeyString_GUID" r:id="rId3"/>
  </customProperties>
  <tableParts count="2">
    <tablePart r:id="rId4"/>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30587-5EE8-4918-941E-6481A7B887D9}">
  <sheetPr codeName="Sheet8"/>
  <dimension ref="E2:BC176"/>
  <sheetViews>
    <sheetView showGridLines="0" zoomScale="97" workbookViewId="0">
      <selection activeCell="E18" sqref="E18"/>
    </sheetView>
  </sheetViews>
  <sheetFormatPr defaultRowHeight="14.4" x14ac:dyDescent="0.3"/>
  <cols>
    <col min="1" max="1" width="8.88671875" bestFit="1" customWidth="1"/>
    <col min="2" max="2" width="18" bestFit="1" customWidth="1"/>
    <col min="3" max="3" width="17.33203125" bestFit="1" customWidth="1"/>
    <col min="4" max="4" width="20.6640625" bestFit="1" customWidth="1"/>
    <col min="5" max="5" width="48.109375" bestFit="1" customWidth="1"/>
    <col min="6" max="6" width="15.88671875" bestFit="1" customWidth="1"/>
    <col min="7" max="7" width="16.88671875" bestFit="1" customWidth="1"/>
    <col min="8" max="8" width="13.33203125" bestFit="1" customWidth="1"/>
    <col min="9" max="9" width="33.109375" bestFit="1" customWidth="1"/>
    <col min="10" max="10" width="25.33203125" bestFit="1" customWidth="1"/>
    <col min="11" max="11" width="30.44140625" bestFit="1" customWidth="1"/>
    <col min="12" max="12" width="46.109375" bestFit="1" customWidth="1"/>
    <col min="13" max="13" width="36.5546875" bestFit="1" customWidth="1"/>
    <col min="14" max="14" width="20.33203125" bestFit="1" customWidth="1"/>
    <col min="15" max="15" width="27.109375" bestFit="1" customWidth="1"/>
    <col min="16" max="16" width="23.88671875" bestFit="1" customWidth="1"/>
    <col min="17" max="17" width="23.33203125" bestFit="1" customWidth="1"/>
    <col min="18" max="18" width="20.6640625" bestFit="1" customWidth="1"/>
    <col min="19" max="19" width="18.5546875" bestFit="1" customWidth="1"/>
    <col min="20" max="20" width="26.44140625" bestFit="1" customWidth="1"/>
    <col min="21" max="21" width="36.44140625" bestFit="1" customWidth="1"/>
    <col min="22" max="22" width="65.5546875" bestFit="1" customWidth="1"/>
    <col min="23" max="23" width="50.33203125" bestFit="1" customWidth="1"/>
    <col min="24" max="24" width="49.88671875" bestFit="1" customWidth="1"/>
    <col min="25" max="25" width="58.44140625" bestFit="1" customWidth="1"/>
    <col min="26" max="26" width="30" bestFit="1" customWidth="1"/>
    <col min="27" max="27" width="29.109375" bestFit="1" customWidth="1"/>
    <col min="28" max="28" width="22.88671875" bestFit="1" customWidth="1"/>
    <col min="29" max="29" width="12.88671875" bestFit="1" customWidth="1"/>
    <col min="30" max="30" width="18" bestFit="1" customWidth="1"/>
    <col min="31" max="31" width="15.6640625" bestFit="1" customWidth="1"/>
    <col min="32" max="32" width="33.44140625" bestFit="1" customWidth="1"/>
    <col min="33" max="33" width="48.109375" bestFit="1" customWidth="1"/>
    <col min="34" max="34" width="15.88671875" bestFit="1" customWidth="1"/>
    <col min="35" max="35" width="16.88671875" bestFit="1" customWidth="1"/>
    <col min="36" max="36" width="13.33203125" bestFit="1" customWidth="1"/>
    <col min="37" max="37" width="19.109375" bestFit="1" customWidth="1"/>
    <col min="38" max="38" width="25.33203125" bestFit="1" customWidth="1"/>
    <col min="39" max="39" width="30.44140625" bestFit="1" customWidth="1"/>
    <col min="40" max="40" width="46.109375" bestFit="1" customWidth="1"/>
    <col min="41" max="41" width="36.5546875" bestFit="1" customWidth="1"/>
    <col min="42" max="42" width="20.33203125" bestFit="1" customWidth="1"/>
    <col min="43" max="43" width="27.109375" bestFit="1" customWidth="1"/>
    <col min="44" max="44" width="23.88671875" bestFit="1" customWidth="1"/>
    <col min="45" max="45" width="23.33203125" bestFit="1" customWidth="1"/>
    <col min="46" max="46" width="20.6640625" bestFit="1" customWidth="1"/>
    <col min="47" max="47" width="18.5546875" bestFit="1" customWidth="1"/>
    <col min="48" max="48" width="26.44140625" bestFit="1" customWidth="1"/>
    <col min="49" max="49" width="36.44140625" bestFit="1" customWidth="1"/>
    <col min="50" max="50" width="65.5546875" bestFit="1" customWidth="1"/>
    <col min="51" max="51" width="50.33203125" bestFit="1" customWidth="1"/>
    <col min="52" max="52" width="49.88671875" bestFit="1" customWidth="1"/>
    <col min="53" max="53" width="58.44140625" bestFit="1" customWidth="1"/>
    <col min="54" max="54" width="30" bestFit="1" customWidth="1"/>
    <col min="55" max="55" width="29.109375" bestFit="1" customWidth="1"/>
    <col min="56" max="56" width="22.88671875" bestFit="1" customWidth="1"/>
    <col min="57" max="57" width="12.88671875" bestFit="1" customWidth="1"/>
  </cols>
  <sheetData>
    <row r="2" spans="26:55" x14ac:dyDescent="0.3">
      <c r="Z2" s="18"/>
      <c r="AA2" s="18"/>
      <c r="BB2" s="18"/>
      <c r="BC2" s="18"/>
    </row>
    <row r="3" spans="26:55" x14ac:dyDescent="0.3">
      <c r="Z3" s="18"/>
      <c r="AA3" s="18"/>
      <c r="BB3" s="18"/>
      <c r="BC3" s="18"/>
    </row>
    <row r="4" spans="26:55" x14ac:dyDescent="0.3">
      <c r="Z4" s="18"/>
      <c r="AA4" s="18"/>
      <c r="BB4" s="18"/>
      <c r="BC4" s="18"/>
    </row>
    <row r="5" spans="26:55" x14ac:dyDescent="0.3">
      <c r="Z5" s="18"/>
      <c r="AA5" s="18"/>
      <c r="BB5" s="18"/>
      <c r="BC5" s="18"/>
    </row>
    <row r="6" spans="26:55" x14ac:dyDescent="0.3">
      <c r="Z6" s="18"/>
      <c r="AA6" s="18"/>
      <c r="BB6" s="18"/>
      <c r="BC6" s="18"/>
    </row>
    <row r="7" spans="26:55" x14ac:dyDescent="0.3">
      <c r="Z7" s="18"/>
      <c r="AA7" s="18"/>
      <c r="BB7" s="18"/>
      <c r="BC7" s="18"/>
    </row>
    <row r="8" spans="26:55" x14ac:dyDescent="0.3">
      <c r="Z8" s="18"/>
      <c r="AA8" s="18"/>
      <c r="BB8" s="18"/>
      <c r="BC8" s="18"/>
    </row>
    <row r="9" spans="26:55" x14ac:dyDescent="0.3">
      <c r="Z9" s="18"/>
      <c r="AA9" s="18"/>
      <c r="BB9" s="18"/>
      <c r="BC9" s="18"/>
    </row>
    <row r="10" spans="26:55" x14ac:dyDescent="0.3">
      <c r="Z10" s="18"/>
      <c r="AA10" s="18"/>
      <c r="BB10" s="18"/>
      <c r="BC10" s="18"/>
    </row>
    <row r="11" spans="26:55" x14ac:dyDescent="0.3">
      <c r="Z11" s="18"/>
      <c r="AA11" s="18"/>
      <c r="BB11" s="18"/>
      <c r="BC11" s="18"/>
    </row>
    <row r="12" spans="26:55" x14ac:dyDescent="0.3">
      <c r="Z12" s="18"/>
      <c r="AA12" s="18"/>
      <c r="BB12" s="18"/>
      <c r="BC12" s="18"/>
    </row>
    <row r="13" spans="26:55" x14ac:dyDescent="0.3">
      <c r="Z13" s="18"/>
      <c r="AA13" s="18"/>
      <c r="BB13" s="18"/>
      <c r="BC13" s="18"/>
    </row>
    <row r="14" spans="26:55" x14ac:dyDescent="0.3">
      <c r="Z14" s="18"/>
      <c r="AA14" s="18"/>
      <c r="BB14" s="18"/>
      <c r="BC14" s="18"/>
    </row>
    <row r="15" spans="26:55" x14ac:dyDescent="0.3">
      <c r="Z15" s="18"/>
      <c r="AA15" s="18"/>
      <c r="BB15" s="18"/>
      <c r="BC15" s="18"/>
    </row>
    <row r="16" spans="26:55" x14ac:dyDescent="0.3">
      <c r="Z16" s="18"/>
      <c r="AA16" s="18"/>
      <c r="BB16" s="18"/>
      <c r="BC16" s="18"/>
    </row>
    <row r="17" spans="5:55" x14ac:dyDescent="0.3">
      <c r="Z17" s="18"/>
      <c r="AA17" s="18"/>
      <c r="BB17" s="18"/>
      <c r="BC17" s="18"/>
    </row>
    <row r="18" spans="5:55" x14ac:dyDescent="0.3">
      <c r="E18" t="s">
        <v>113</v>
      </c>
      <c r="Z18" s="18"/>
      <c r="AA18" s="18"/>
      <c r="BB18" s="18"/>
      <c r="BC18" s="18"/>
    </row>
    <row r="19" spans="5:55" x14ac:dyDescent="0.3">
      <c r="Z19" s="18"/>
      <c r="AA19" s="18"/>
      <c r="BB19" s="18"/>
      <c r="BC19" s="18"/>
    </row>
    <row r="20" spans="5:55" x14ac:dyDescent="0.3">
      <c r="Z20" s="18"/>
      <c r="AA20" s="18"/>
      <c r="BB20" s="18"/>
      <c r="BC20" s="18"/>
    </row>
    <row r="21" spans="5:55" x14ac:dyDescent="0.3">
      <c r="Z21" s="18"/>
      <c r="AA21" s="18"/>
      <c r="BB21" s="18"/>
      <c r="BC21" s="18"/>
    </row>
    <row r="22" spans="5:55" x14ac:dyDescent="0.3">
      <c r="Z22" s="18"/>
      <c r="AA22" s="18"/>
      <c r="BB22" s="18"/>
      <c r="BC22" s="18"/>
    </row>
    <row r="23" spans="5:55" x14ac:dyDescent="0.3">
      <c r="Z23" s="18"/>
      <c r="AA23" s="18"/>
      <c r="BB23" s="18"/>
      <c r="BC23" s="18"/>
    </row>
    <row r="24" spans="5:55" x14ac:dyDescent="0.3">
      <c r="Z24" s="18"/>
      <c r="AA24" s="18"/>
      <c r="BB24" s="18"/>
      <c r="BC24" s="18"/>
    </row>
    <row r="25" spans="5:55" x14ac:dyDescent="0.3">
      <c r="Z25" s="18"/>
      <c r="AA25" s="18"/>
      <c r="BB25" s="18"/>
      <c r="BC25" s="18"/>
    </row>
    <row r="26" spans="5:55" x14ac:dyDescent="0.3">
      <c r="Z26" s="18"/>
      <c r="AA26" s="18"/>
      <c r="BB26" s="18"/>
      <c r="BC26" s="18"/>
    </row>
    <row r="27" spans="5:55" x14ac:dyDescent="0.3">
      <c r="Z27" s="18"/>
      <c r="AA27" s="18"/>
      <c r="BB27" s="18"/>
      <c r="BC27" s="18"/>
    </row>
    <row r="28" spans="5:55" x14ac:dyDescent="0.3">
      <c r="Z28" s="18"/>
      <c r="AA28" s="18"/>
      <c r="BB28" s="18"/>
      <c r="BC28" s="18"/>
    </row>
    <row r="29" spans="5:55" x14ac:dyDescent="0.3">
      <c r="Z29" s="18"/>
      <c r="AA29" s="18"/>
      <c r="BB29" s="18"/>
      <c r="BC29" s="18"/>
    </row>
    <row r="30" spans="5:55" x14ac:dyDescent="0.3">
      <c r="Z30" s="18"/>
      <c r="AA30" s="18"/>
      <c r="BB30" s="18"/>
      <c r="BC30" s="18"/>
    </row>
    <row r="31" spans="5:55" x14ac:dyDescent="0.3">
      <c r="Z31" s="18"/>
      <c r="AA31" s="18"/>
      <c r="BB31" s="18"/>
      <c r="BC31" s="18"/>
    </row>
    <row r="32" spans="5:55" x14ac:dyDescent="0.3">
      <c r="Z32" s="18"/>
      <c r="AA32" s="18"/>
      <c r="BB32" s="18"/>
      <c r="BC32" s="18"/>
    </row>
    <row r="33" spans="26:55" x14ac:dyDescent="0.3">
      <c r="Z33" s="18"/>
      <c r="AA33" s="18"/>
      <c r="BB33" s="18"/>
      <c r="BC33" s="18"/>
    </row>
    <row r="34" spans="26:55" x14ac:dyDescent="0.3">
      <c r="Z34" s="18"/>
      <c r="AA34" s="18"/>
      <c r="BB34" s="18"/>
      <c r="BC34" s="18"/>
    </row>
    <row r="35" spans="26:55" x14ac:dyDescent="0.3">
      <c r="Z35" s="18"/>
      <c r="AA35" s="18"/>
      <c r="BB35" s="18"/>
      <c r="BC35" s="18"/>
    </row>
    <row r="36" spans="26:55" x14ac:dyDescent="0.3">
      <c r="Z36" s="18"/>
      <c r="AA36" s="18"/>
      <c r="BB36" s="18"/>
      <c r="BC36" s="18"/>
    </row>
    <row r="37" spans="26:55" x14ac:dyDescent="0.3">
      <c r="Z37" s="18"/>
      <c r="AA37" s="18"/>
      <c r="BB37" s="18"/>
      <c r="BC37" s="18"/>
    </row>
    <row r="38" spans="26:55" x14ac:dyDescent="0.3">
      <c r="Z38" s="18"/>
      <c r="AA38" s="18"/>
      <c r="BB38" s="18"/>
      <c r="BC38" s="18"/>
    </row>
    <row r="39" spans="26:55" x14ac:dyDescent="0.3">
      <c r="Z39" s="18"/>
      <c r="AA39" s="18"/>
      <c r="BB39" s="18"/>
      <c r="BC39" s="18"/>
    </row>
    <row r="40" spans="26:55" x14ac:dyDescent="0.3">
      <c r="Z40" s="18"/>
      <c r="AA40" s="18"/>
      <c r="BB40" s="18"/>
      <c r="BC40" s="18"/>
    </row>
    <row r="41" spans="26:55" x14ac:dyDescent="0.3">
      <c r="Z41" s="18"/>
      <c r="AA41" s="18"/>
      <c r="BB41" s="18"/>
      <c r="BC41" s="18"/>
    </row>
    <row r="42" spans="26:55" x14ac:dyDescent="0.3">
      <c r="Z42" s="18"/>
      <c r="AA42" s="18"/>
      <c r="BB42" s="18"/>
      <c r="BC42" s="18"/>
    </row>
    <row r="43" spans="26:55" x14ac:dyDescent="0.3">
      <c r="Z43" s="18"/>
      <c r="AA43" s="18"/>
      <c r="BB43" s="18"/>
      <c r="BC43" s="18"/>
    </row>
    <row r="44" spans="26:55" x14ac:dyDescent="0.3">
      <c r="Z44" s="18"/>
      <c r="AA44" s="18"/>
      <c r="BB44" s="18"/>
      <c r="BC44" s="18"/>
    </row>
    <row r="45" spans="26:55" x14ac:dyDescent="0.3">
      <c r="Z45" s="18"/>
      <c r="AA45" s="18"/>
      <c r="BB45" s="18"/>
      <c r="BC45" s="18"/>
    </row>
    <row r="46" spans="26:55" x14ac:dyDescent="0.3">
      <c r="Z46" s="18"/>
      <c r="AA46" s="18"/>
      <c r="BB46" s="18"/>
      <c r="BC46" s="18"/>
    </row>
    <row r="47" spans="26:55" x14ac:dyDescent="0.3">
      <c r="Z47" s="18"/>
      <c r="AA47" s="18"/>
      <c r="BB47" s="18"/>
      <c r="BC47" s="18"/>
    </row>
    <row r="48" spans="26:55" x14ac:dyDescent="0.3">
      <c r="Z48" s="18"/>
      <c r="AA48" s="18"/>
      <c r="BB48" s="18"/>
      <c r="BC48" s="18"/>
    </row>
    <row r="49" spans="26:55" x14ac:dyDescent="0.3">
      <c r="Z49" s="18"/>
      <c r="AA49" s="18"/>
      <c r="BB49" s="18"/>
      <c r="BC49" s="18"/>
    </row>
    <row r="50" spans="26:55" x14ac:dyDescent="0.3">
      <c r="Z50" s="18"/>
      <c r="AA50" s="18"/>
      <c r="BB50" s="18"/>
      <c r="BC50" s="18"/>
    </row>
    <row r="51" spans="26:55" x14ac:dyDescent="0.3">
      <c r="Z51" s="18"/>
      <c r="AA51" s="18"/>
      <c r="BB51" s="18"/>
      <c r="BC51" s="18"/>
    </row>
    <row r="52" spans="26:55" x14ac:dyDescent="0.3">
      <c r="Z52" s="18"/>
      <c r="AA52" s="18"/>
      <c r="BB52" s="18"/>
      <c r="BC52" s="18"/>
    </row>
    <row r="53" spans="26:55" x14ac:dyDescent="0.3">
      <c r="Z53" s="18"/>
      <c r="AA53" s="18"/>
      <c r="BB53" s="18"/>
      <c r="BC53" s="18"/>
    </row>
    <row r="54" spans="26:55" x14ac:dyDescent="0.3">
      <c r="Z54" s="18"/>
      <c r="AA54" s="18"/>
      <c r="BB54" s="18"/>
      <c r="BC54" s="18"/>
    </row>
    <row r="55" spans="26:55" x14ac:dyDescent="0.3">
      <c r="Z55" s="18"/>
      <c r="AA55" s="18"/>
      <c r="BB55" s="18"/>
      <c r="BC55" s="18"/>
    </row>
    <row r="56" spans="26:55" x14ac:dyDescent="0.3">
      <c r="Z56" s="18"/>
      <c r="AA56" s="18"/>
      <c r="BB56" s="18"/>
      <c r="BC56" s="18"/>
    </row>
    <row r="57" spans="26:55" x14ac:dyDescent="0.3">
      <c r="Z57" s="18"/>
      <c r="AA57" s="18"/>
      <c r="BB57" s="18"/>
      <c r="BC57" s="18"/>
    </row>
    <row r="58" spans="26:55" x14ac:dyDescent="0.3">
      <c r="Z58" s="18"/>
      <c r="AA58" s="18"/>
      <c r="BB58" s="18"/>
      <c r="BC58" s="18"/>
    </row>
    <row r="59" spans="26:55" x14ac:dyDescent="0.3">
      <c r="Z59" s="18"/>
      <c r="AA59" s="18"/>
      <c r="BB59" s="18"/>
      <c r="BC59" s="18"/>
    </row>
    <row r="60" spans="26:55" x14ac:dyDescent="0.3">
      <c r="Z60" s="18"/>
      <c r="AA60" s="18"/>
      <c r="BB60" s="18"/>
      <c r="BC60" s="18"/>
    </row>
    <row r="61" spans="26:55" x14ac:dyDescent="0.3">
      <c r="Z61" s="18"/>
      <c r="AA61" s="18"/>
      <c r="BB61" s="18"/>
      <c r="BC61" s="18"/>
    </row>
    <row r="62" spans="26:55" x14ac:dyDescent="0.3">
      <c r="Z62" s="18"/>
      <c r="AA62" s="18"/>
      <c r="BB62" s="18"/>
      <c r="BC62" s="18"/>
    </row>
    <row r="63" spans="26:55" x14ac:dyDescent="0.3">
      <c r="Z63" s="18"/>
      <c r="AA63" s="18"/>
      <c r="BB63" s="18"/>
      <c r="BC63" s="18"/>
    </row>
    <row r="64" spans="26:55" x14ac:dyDescent="0.3">
      <c r="Z64" s="18"/>
      <c r="AA64" s="18"/>
      <c r="BB64" s="18"/>
      <c r="BC64" s="18"/>
    </row>
    <row r="65" spans="26:55" x14ac:dyDescent="0.3">
      <c r="Z65" s="18"/>
      <c r="AA65" s="18"/>
      <c r="BB65" s="18"/>
      <c r="BC65" s="18"/>
    </row>
    <row r="66" spans="26:55" x14ac:dyDescent="0.3">
      <c r="Z66" s="18"/>
      <c r="AA66" s="18"/>
      <c r="BB66" s="18"/>
      <c r="BC66" s="18"/>
    </row>
    <row r="67" spans="26:55" x14ac:dyDescent="0.3">
      <c r="Z67" s="18"/>
      <c r="AA67" s="18"/>
      <c r="BB67" s="18"/>
      <c r="BC67" s="18"/>
    </row>
    <row r="68" spans="26:55" x14ac:dyDescent="0.3">
      <c r="Z68" s="18"/>
      <c r="AA68" s="18"/>
      <c r="BB68" s="18"/>
      <c r="BC68" s="18"/>
    </row>
    <row r="69" spans="26:55" x14ac:dyDescent="0.3">
      <c r="Z69" s="18"/>
      <c r="AA69" s="18"/>
      <c r="BB69" s="18"/>
      <c r="BC69" s="18"/>
    </row>
    <row r="70" spans="26:55" x14ac:dyDescent="0.3">
      <c r="Z70" s="18"/>
      <c r="AA70" s="18"/>
      <c r="BB70" s="18"/>
      <c r="BC70" s="18"/>
    </row>
    <row r="71" spans="26:55" x14ac:dyDescent="0.3">
      <c r="Z71" s="18"/>
      <c r="AA71" s="18"/>
      <c r="BB71" s="18"/>
      <c r="BC71" s="18"/>
    </row>
    <row r="72" spans="26:55" x14ac:dyDescent="0.3">
      <c r="Z72" s="18"/>
      <c r="AA72" s="18"/>
      <c r="BB72" s="18"/>
      <c r="BC72" s="18"/>
    </row>
    <row r="73" spans="26:55" x14ac:dyDescent="0.3">
      <c r="Z73" s="18"/>
      <c r="AA73" s="18"/>
      <c r="BB73" s="18"/>
      <c r="BC73" s="18"/>
    </row>
    <row r="74" spans="26:55" x14ac:dyDescent="0.3">
      <c r="Z74" s="18"/>
      <c r="AA74" s="18"/>
      <c r="BB74" s="18"/>
      <c r="BC74" s="18"/>
    </row>
    <row r="75" spans="26:55" x14ac:dyDescent="0.3">
      <c r="Z75" s="18"/>
      <c r="AA75" s="18"/>
      <c r="BB75" s="18"/>
      <c r="BC75" s="18"/>
    </row>
    <row r="76" spans="26:55" x14ac:dyDescent="0.3">
      <c r="Z76" s="18"/>
      <c r="AA76" s="18"/>
      <c r="BB76" s="18"/>
      <c r="BC76" s="18"/>
    </row>
    <row r="77" spans="26:55" x14ac:dyDescent="0.3">
      <c r="Z77" s="18"/>
      <c r="AA77" s="18"/>
      <c r="BB77" s="18"/>
      <c r="BC77" s="18"/>
    </row>
    <row r="78" spans="26:55" x14ac:dyDescent="0.3">
      <c r="Z78" s="18"/>
      <c r="AA78" s="18"/>
      <c r="BB78" s="18"/>
      <c r="BC78" s="18"/>
    </row>
    <row r="79" spans="26:55" x14ac:dyDescent="0.3">
      <c r="Z79" s="18"/>
      <c r="AA79" s="18"/>
      <c r="BB79" s="18"/>
      <c r="BC79" s="18"/>
    </row>
    <row r="80" spans="26:55" x14ac:dyDescent="0.3">
      <c r="Z80" s="18"/>
      <c r="AA80" s="18"/>
      <c r="BB80" s="18"/>
      <c r="BC80" s="18"/>
    </row>
    <row r="81" spans="26:55" x14ac:dyDescent="0.3">
      <c r="Z81" s="18"/>
      <c r="AA81" s="18"/>
      <c r="BB81" s="18"/>
      <c r="BC81" s="18"/>
    </row>
    <row r="82" spans="26:55" x14ac:dyDescent="0.3">
      <c r="Z82" s="18"/>
      <c r="AA82" s="18"/>
      <c r="BB82" s="18"/>
      <c r="BC82" s="18"/>
    </row>
    <row r="83" spans="26:55" x14ac:dyDescent="0.3">
      <c r="Z83" s="18"/>
      <c r="AA83" s="18"/>
      <c r="BB83" s="18"/>
      <c r="BC83" s="18"/>
    </row>
    <row r="84" spans="26:55" x14ac:dyDescent="0.3">
      <c r="Z84" s="18"/>
      <c r="AA84" s="18"/>
      <c r="BB84" s="18"/>
      <c r="BC84" s="18"/>
    </row>
    <row r="85" spans="26:55" x14ac:dyDescent="0.3">
      <c r="Z85" s="18"/>
      <c r="AA85" s="18"/>
      <c r="BB85" s="18"/>
      <c r="BC85" s="18"/>
    </row>
    <row r="86" spans="26:55" x14ac:dyDescent="0.3">
      <c r="Z86" s="18"/>
      <c r="AA86" s="18"/>
      <c r="BB86" s="18"/>
      <c r="BC86" s="18"/>
    </row>
    <row r="87" spans="26:55" x14ac:dyDescent="0.3">
      <c r="Z87" s="18"/>
      <c r="AA87" s="18"/>
      <c r="BB87" s="18"/>
      <c r="BC87" s="18"/>
    </row>
    <row r="88" spans="26:55" x14ac:dyDescent="0.3">
      <c r="Z88" s="18"/>
      <c r="AA88" s="18"/>
      <c r="BB88" s="18"/>
      <c r="BC88" s="18"/>
    </row>
    <row r="89" spans="26:55" x14ac:dyDescent="0.3">
      <c r="Z89" s="18"/>
      <c r="AA89" s="18"/>
      <c r="BB89" s="18"/>
      <c r="BC89" s="18"/>
    </row>
    <row r="90" spans="26:55" x14ac:dyDescent="0.3">
      <c r="Z90" s="18"/>
      <c r="AA90" s="18"/>
      <c r="BB90" s="18"/>
      <c r="BC90" s="18"/>
    </row>
    <row r="91" spans="26:55" x14ac:dyDescent="0.3">
      <c r="Z91" s="18"/>
      <c r="AA91" s="18"/>
      <c r="BB91" s="18"/>
      <c r="BC91" s="18"/>
    </row>
    <row r="92" spans="26:55" x14ac:dyDescent="0.3">
      <c r="Z92" s="18"/>
      <c r="AA92" s="18"/>
      <c r="BB92" s="18"/>
      <c r="BC92" s="18"/>
    </row>
    <row r="93" spans="26:55" x14ac:dyDescent="0.3">
      <c r="Z93" s="18"/>
      <c r="AA93" s="18"/>
      <c r="BB93" s="18"/>
      <c r="BC93" s="18"/>
    </row>
    <row r="94" spans="26:55" x14ac:dyDescent="0.3">
      <c r="Z94" s="18"/>
      <c r="AA94" s="18"/>
      <c r="BB94" s="18"/>
      <c r="BC94" s="18"/>
    </row>
    <row r="95" spans="26:55" x14ac:dyDescent="0.3">
      <c r="Z95" s="18"/>
      <c r="AA95" s="18"/>
      <c r="BB95" s="18"/>
      <c r="BC95" s="18"/>
    </row>
    <row r="96" spans="26:55" x14ac:dyDescent="0.3">
      <c r="Z96" s="18"/>
      <c r="AA96" s="18"/>
      <c r="BB96" s="18"/>
      <c r="BC96" s="18"/>
    </row>
    <row r="97" spans="26:55" x14ac:dyDescent="0.3">
      <c r="Z97" s="18"/>
      <c r="AA97" s="18"/>
      <c r="BB97" s="18"/>
      <c r="BC97" s="18"/>
    </row>
    <row r="98" spans="26:55" x14ac:dyDescent="0.3">
      <c r="Z98" s="18"/>
      <c r="AA98" s="18"/>
      <c r="BB98" s="18"/>
      <c r="BC98" s="18"/>
    </row>
    <row r="99" spans="26:55" x14ac:dyDescent="0.3">
      <c r="Z99" s="18"/>
      <c r="AA99" s="18"/>
      <c r="BB99" s="18"/>
      <c r="BC99" s="18"/>
    </row>
    <row r="100" spans="26:55" x14ac:dyDescent="0.3">
      <c r="Z100" s="18"/>
      <c r="AA100" s="18"/>
      <c r="BB100" s="18"/>
      <c r="BC100" s="18"/>
    </row>
    <row r="101" spans="26:55" x14ac:dyDescent="0.3">
      <c r="Z101" s="18"/>
      <c r="AA101" s="18"/>
      <c r="BB101" s="18"/>
      <c r="BC101" s="18"/>
    </row>
    <row r="102" spans="26:55" x14ac:dyDescent="0.3">
      <c r="Z102" s="18"/>
      <c r="AA102" s="18"/>
      <c r="BB102" s="18"/>
      <c r="BC102" s="18"/>
    </row>
    <row r="103" spans="26:55" x14ac:dyDescent="0.3">
      <c r="Z103" s="18"/>
      <c r="AA103" s="18"/>
      <c r="BB103" s="18"/>
      <c r="BC103" s="18"/>
    </row>
    <row r="104" spans="26:55" x14ac:dyDescent="0.3">
      <c r="Z104" s="18"/>
      <c r="AA104" s="18"/>
      <c r="BB104" s="18"/>
      <c r="BC104" s="18"/>
    </row>
    <row r="105" spans="26:55" x14ac:dyDescent="0.3">
      <c r="Z105" s="18"/>
      <c r="AA105" s="18"/>
      <c r="BB105" s="18"/>
      <c r="BC105" s="18"/>
    </row>
    <row r="106" spans="26:55" x14ac:dyDescent="0.3">
      <c r="Z106" s="18"/>
      <c r="AA106" s="18"/>
      <c r="BB106" s="18"/>
      <c r="BC106" s="18"/>
    </row>
    <row r="107" spans="26:55" x14ac:dyDescent="0.3">
      <c r="Z107" s="18"/>
      <c r="AA107" s="18"/>
      <c r="BB107" s="18"/>
      <c r="BC107" s="18"/>
    </row>
    <row r="108" spans="26:55" x14ac:dyDescent="0.3">
      <c r="Z108" s="18"/>
      <c r="AA108" s="18"/>
      <c r="BB108" s="18"/>
      <c r="BC108" s="18"/>
    </row>
    <row r="109" spans="26:55" x14ac:dyDescent="0.3">
      <c r="Z109" s="18"/>
      <c r="AA109" s="18"/>
      <c r="BB109" s="18"/>
      <c r="BC109" s="18"/>
    </row>
    <row r="110" spans="26:55" x14ac:dyDescent="0.3">
      <c r="Z110" s="18"/>
      <c r="AA110" s="18"/>
      <c r="BB110" s="18"/>
      <c r="BC110" s="18"/>
    </row>
    <row r="111" spans="26:55" x14ac:dyDescent="0.3">
      <c r="Z111" s="18"/>
      <c r="AA111" s="18"/>
      <c r="BB111" s="18"/>
      <c r="BC111" s="18"/>
    </row>
    <row r="112" spans="26:55" x14ac:dyDescent="0.3">
      <c r="Z112" s="18"/>
      <c r="AA112" s="18"/>
      <c r="BB112" s="18"/>
      <c r="BC112" s="18"/>
    </row>
    <row r="113" spans="26:55" x14ac:dyDescent="0.3">
      <c r="Z113" s="18"/>
      <c r="AA113" s="18"/>
      <c r="BB113" s="18"/>
      <c r="BC113" s="18"/>
    </row>
    <row r="114" spans="26:55" x14ac:dyDescent="0.3">
      <c r="Z114" s="18"/>
      <c r="AA114" s="18"/>
      <c r="BB114" s="18"/>
      <c r="BC114" s="18"/>
    </row>
    <row r="115" spans="26:55" x14ac:dyDescent="0.3">
      <c r="Z115" s="18"/>
      <c r="AA115" s="18"/>
      <c r="BB115" s="18"/>
      <c r="BC115" s="18"/>
    </row>
    <row r="116" spans="26:55" x14ac:dyDescent="0.3">
      <c r="Z116" s="18"/>
      <c r="AA116" s="18"/>
      <c r="BB116" s="18"/>
      <c r="BC116" s="18"/>
    </row>
    <row r="117" spans="26:55" x14ac:dyDescent="0.3">
      <c r="Z117" s="18"/>
      <c r="AA117" s="18"/>
      <c r="BB117" s="18"/>
      <c r="BC117" s="18"/>
    </row>
    <row r="118" spans="26:55" x14ac:dyDescent="0.3">
      <c r="Z118" s="18"/>
      <c r="AA118" s="18"/>
      <c r="BB118" s="18"/>
      <c r="BC118" s="18"/>
    </row>
    <row r="119" spans="26:55" x14ac:dyDescent="0.3">
      <c r="Z119" s="18"/>
      <c r="AA119" s="18"/>
      <c r="BB119" s="18"/>
      <c r="BC119" s="18"/>
    </row>
    <row r="120" spans="26:55" x14ac:dyDescent="0.3">
      <c r="Z120" s="18"/>
      <c r="AA120" s="18"/>
      <c r="BB120" s="18"/>
      <c r="BC120" s="18"/>
    </row>
    <row r="121" spans="26:55" x14ac:dyDescent="0.3">
      <c r="Z121" s="18"/>
      <c r="AA121" s="18"/>
      <c r="BB121" s="18"/>
      <c r="BC121" s="18"/>
    </row>
    <row r="122" spans="26:55" x14ac:dyDescent="0.3">
      <c r="Z122" s="18"/>
      <c r="AA122" s="18"/>
      <c r="BB122" s="18"/>
      <c r="BC122" s="18"/>
    </row>
    <row r="123" spans="26:55" x14ac:dyDescent="0.3">
      <c r="Z123" s="18"/>
      <c r="AA123" s="18"/>
      <c r="BB123" s="18"/>
      <c r="BC123" s="18"/>
    </row>
    <row r="124" spans="26:55" x14ac:dyDescent="0.3">
      <c r="Z124" s="18"/>
      <c r="AA124" s="18"/>
      <c r="BB124" s="18"/>
      <c r="BC124" s="18"/>
    </row>
    <row r="125" spans="26:55" x14ac:dyDescent="0.3">
      <c r="Z125" s="18"/>
      <c r="AA125" s="18"/>
      <c r="BB125" s="18"/>
      <c r="BC125" s="18"/>
    </row>
    <row r="126" spans="26:55" x14ac:dyDescent="0.3">
      <c r="Z126" s="18"/>
      <c r="AA126" s="18"/>
      <c r="BB126" s="18"/>
      <c r="BC126" s="18"/>
    </row>
    <row r="127" spans="26:55" x14ac:dyDescent="0.3">
      <c r="Z127" s="18"/>
      <c r="AA127" s="18"/>
      <c r="BB127" s="18"/>
      <c r="BC127" s="18"/>
    </row>
    <row r="128" spans="26:55" x14ac:dyDescent="0.3">
      <c r="Z128" s="18"/>
      <c r="AA128" s="18"/>
      <c r="BB128" s="18"/>
      <c r="BC128" s="18"/>
    </row>
    <row r="129" spans="26:55" x14ac:dyDescent="0.3">
      <c r="Z129" s="18"/>
      <c r="AA129" s="18"/>
      <c r="BB129" s="18"/>
      <c r="BC129" s="18"/>
    </row>
    <row r="130" spans="26:55" x14ac:dyDescent="0.3">
      <c r="Z130" s="18"/>
      <c r="AA130" s="18"/>
      <c r="BB130" s="18"/>
      <c r="BC130" s="18"/>
    </row>
    <row r="131" spans="26:55" x14ac:dyDescent="0.3">
      <c r="Z131" s="18"/>
      <c r="AA131" s="18"/>
      <c r="BB131" s="18"/>
      <c r="BC131" s="18"/>
    </row>
    <row r="132" spans="26:55" x14ac:dyDescent="0.3">
      <c r="Z132" s="18"/>
      <c r="AA132" s="18"/>
      <c r="BB132" s="18"/>
      <c r="BC132" s="18"/>
    </row>
    <row r="133" spans="26:55" x14ac:dyDescent="0.3">
      <c r="Z133" s="18"/>
      <c r="AA133" s="18"/>
      <c r="BB133" s="18"/>
      <c r="BC133" s="18"/>
    </row>
    <row r="134" spans="26:55" x14ac:dyDescent="0.3">
      <c r="Z134" s="18"/>
      <c r="AA134" s="18"/>
      <c r="BB134" s="18"/>
      <c r="BC134" s="18"/>
    </row>
    <row r="135" spans="26:55" x14ac:dyDescent="0.3">
      <c r="Z135" s="18"/>
      <c r="AA135" s="18"/>
      <c r="BB135" s="18"/>
      <c r="BC135" s="18"/>
    </row>
    <row r="136" spans="26:55" x14ac:dyDescent="0.3">
      <c r="Z136" s="18"/>
      <c r="AA136" s="18"/>
      <c r="BB136" s="18"/>
      <c r="BC136" s="18"/>
    </row>
    <row r="137" spans="26:55" x14ac:dyDescent="0.3">
      <c r="Z137" s="18"/>
      <c r="AA137" s="18"/>
      <c r="BB137" s="18"/>
      <c r="BC137" s="18"/>
    </row>
    <row r="138" spans="26:55" x14ac:dyDescent="0.3">
      <c r="Z138" s="18"/>
      <c r="AA138" s="18"/>
      <c r="BB138" s="18"/>
      <c r="BC138" s="18"/>
    </row>
    <row r="139" spans="26:55" x14ac:dyDescent="0.3">
      <c r="Z139" s="18"/>
      <c r="AA139" s="18"/>
      <c r="BB139" s="18"/>
      <c r="BC139" s="18"/>
    </row>
    <row r="140" spans="26:55" x14ac:dyDescent="0.3">
      <c r="Z140" s="18"/>
      <c r="AA140" s="18"/>
      <c r="BB140" s="18"/>
      <c r="BC140" s="18"/>
    </row>
    <row r="141" spans="26:55" x14ac:dyDescent="0.3">
      <c r="Z141" s="18"/>
      <c r="AA141" s="18"/>
      <c r="BB141" s="18"/>
      <c r="BC141" s="18"/>
    </row>
    <row r="142" spans="26:55" x14ac:dyDescent="0.3">
      <c r="Z142" s="18"/>
      <c r="AA142" s="18"/>
      <c r="BB142" s="18"/>
      <c r="BC142" s="18"/>
    </row>
    <row r="143" spans="26:55" x14ac:dyDescent="0.3">
      <c r="Z143" s="18"/>
      <c r="AA143" s="18"/>
      <c r="BB143" s="18"/>
      <c r="BC143" s="18"/>
    </row>
    <row r="144" spans="26:55" x14ac:dyDescent="0.3">
      <c r="Z144" s="18"/>
      <c r="AA144" s="18"/>
      <c r="BB144" s="18"/>
      <c r="BC144" s="18"/>
    </row>
    <row r="145" spans="26:55" x14ac:dyDescent="0.3">
      <c r="Z145" s="18"/>
      <c r="AA145" s="18"/>
      <c r="BB145" s="18"/>
      <c r="BC145" s="18"/>
    </row>
    <row r="146" spans="26:55" x14ac:dyDescent="0.3">
      <c r="Z146" s="18"/>
      <c r="AA146" s="18"/>
      <c r="BB146" s="18"/>
      <c r="BC146" s="18"/>
    </row>
    <row r="147" spans="26:55" x14ac:dyDescent="0.3">
      <c r="Z147" s="18"/>
      <c r="AA147" s="18"/>
      <c r="BB147" s="18"/>
      <c r="BC147" s="18"/>
    </row>
    <row r="148" spans="26:55" x14ac:dyDescent="0.3">
      <c r="Z148" s="18"/>
      <c r="AA148" s="18"/>
      <c r="BB148" s="18"/>
      <c r="BC148" s="18"/>
    </row>
    <row r="149" spans="26:55" x14ac:dyDescent="0.3">
      <c r="Z149" s="18"/>
      <c r="AA149" s="18"/>
      <c r="BB149" s="18"/>
      <c r="BC149" s="18"/>
    </row>
    <row r="150" spans="26:55" x14ac:dyDescent="0.3">
      <c r="Z150" s="18"/>
      <c r="AA150" s="18"/>
      <c r="BB150" s="18"/>
      <c r="BC150" s="18"/>
    </row>
    <row r="151" spans="26:55" x14ac:dyDescent="0.3">
      <c r="Z151" s="18"/>
      <c r="AA151" s="18"/>
      <c r="BB151" s="18"/>
      <c r="BC151" s="18"/>
    </row>
    <row r="152" spans="26:55" x14ac:dyDescent="0.3">
      <c r="Z152" s="18"/>
      <c r="AA152" s="18"/>
      <c r="BB152" s="18"/>
      <c r="BC152" s="18"/>
    </row>
    <row r="153" spans="26:55" x14ac:dyDescent="0.3">
      <c r="Z153" s="18"/>
      <c r="AA153" s="18"/>
      <c r="BB153" s="18"/>
      <c r="BC153" s="18"/>
    </row>
    <row r="154" spans="26:55" x14ac:dyDescent="0.3">
      <c r="Z154" s="18"/>
      <c r="AA154" s="18"/>
      <c r="BB154" s="18"/>
      <c r="BC154" s="18"/>
    </row>
    <row r="155" spans="26:55" x14ac:dyDescent="0.3">
      <c r="Z155" s="18"/>
      <c r="AA155" s="18"/>
      <c r="BB155" s="18"/>
      <c r="BC155" s="18"/>
    </row>
    <row r="156" spans="26:55" x14ac:dyDescent="0.3">
      <c r="Z156" s="18"/>
      <c r="AA156" s="18"/>
      <c r="BB156" s="18"/>
      <c r="BC156" s="18"/>
    </row>
    <row r="157" spans="26:55" x14ac:dyDescent="0.3">
      <c r="Z157" s="18"/>
      <c r="AA157" s="18"/>
      <c r="BB157" s="18"/>
      <c r="BC157" s="18"/>
    </row>
    <row r="158" spans="26:55" x14ac:dyDescent="0.3">
      <c r="Z158" s="18"/>
      <c r="AA158" s="18"/>
      <c r="BB158" s="18"/>
      <c r="BC158" s="18"/>
    </row>
    <row r="159" spans="26:55" x14ac:dyDescent="0.3">
      <c r="Z159" s="18"/>
      <c r="AA159" s="18"/>
      <c r="BB159" s="18"/>
      <c r="BC159" s="18"/>
    </row>
    <row r="160" spans="26:55" x14ac:dyDescent="0.3">
      <c r="Z160" s="18"/>
      <c r="AA160" s="18"/>
      <c r="BB160" s="18"/>
      <c r="BC160" s="18"/>
    </row>
    <row r="161" spans="26:55" x14ac:dyDescent="0.3">
      <c r="Z161" s="18"/>
      <c r="AA161" s="18"/>
      <c r="BB161" s="18"/>
      <c r="BC161" s="18"/>
    </row>
    <row r="162" spans="26:55" x14ac:dyDescent="0.3">
      <c r="Z162" s="18"/>
      <c r="AA162" s="18"/>
      <c r="BB162" s="18"/>
      <c r="BC162" s="18"/>
    </row>
    <row r="163" spans="26:55" x14ac:dyDescent="0.3">
      <c r="Z163" s="18"/>
      <c r="AA163" s="18"/>
      <c r="BB163" s="18"/>
      <c r="BC163" s="18"/>
    </row>
    <row r="164" spans="26:55" x14ac:dyDescent="0.3">
      <c r="Z164" s="18"/>
      <c r="AA164" s="18"/>
      <c r="BB164" s="18"/>
      <c r="BC164" s="18"/>
    </row>
    <row r="165" spans="26:55" x14ac:dyDescent="0.3">
      <c r="Z165" s="18"/>
      <c r="AA165" s="18"/>
      <c r="BB165" s="18"/>
      <c r="BC165" s="18"/>
    </row>
    <row r="166" spans="26:55" x14ac:dyDescent="0.3">
      <c r="Z166" s="18"/>
      <c r="AA166" s="18"/>
      <c r="BB166" s="18"/>
      <c r="BC166" s="18"/>
    </row>
    <row r="167" spans="26:55" x14ac:dyDescent="0.3">
      <c r="Z167" s="18"/>
      <c r="AA167" s="18"/>
      <c r="BB167" s="18"/>
      <c r="BC167" s="18"/>
    </row>
    <row r="168" spans="26:55" x14ac:dyDescent="0.3">
      <c r="Z168" s="18"/>
      <c r="AA168" s="18"/>
      <c r="BB168" s="18"/>
      <c r="BC168" s="18"/>
    </row>
    <row r="169" spans="26:55" x14ac:dyDescent="0.3">
      <c r="Z169" s="18"/>
      <c r="AA169" s="18"/>
      <c r="BB169" s="18"/>
      <c r="BC169" s="18"/>
    </row>
    <row r="170" spans="26:55" x14ac:dyDescent="0.3">
      <c r="Z170" s="18"/>
      <c r="AA170" s="18"/>
      <c r="BB170" s="18"/>
      <c r="BC170" s="18"/>
    </row>
    <row r="171" spans="26:55" x14ac:dyDescent="0.3">
      <c r="Z171" s="18"/>
      <c r="AA171" s="18"/>
      <c r="BB171" s="18"/>
      <c r="BC171" s="18"/>
    </row>
    <row r="172" spans="26:55" x14ac:dyDescent="0.3">
      <c r="Z172" s="18"/>
      <c r="AA172" s="18"/>
      <c r="BB172" s="18"/>
      <c r="BC172" s="18"/>
    </row>
    <row r="173" spans="26:55" x14ac:dyDescent="0.3">
      <c r="Z173" s="18"/>
      <c r="AA173" s="18"/>
      <c r="BB173" s="18"/>
      <c r="BC173" s="18"/>
    </row>
    <row r="174" spans="26:55" x14ac:dyDescent="0.3">
      <c r="Z174" s="18"/>
      <c r="AA174" s="18"/>
      <c r="BB174" s="18"/>
      <c r="BC174" s="18"/>
    </row>
    <row r="175" spans="26:55" x14ac:dyDescent="0.3">
      <c r="Z175" s="18"/>
      <c r="AA175" s="18"/>
      <c r="BB175" s="18"/>
      <c r="BC175" s="18"/>
    </row>
    <row r="176" spans="26:55" x14ac:dyDescent="0.3">
      <c r="Z176" s="18"/>
      <c r="AA176" s="18"/>
      <c r="BB176" s="18"/>
      <c r="BC176" s="18"/>
    </row>
  </sheetData>
  <phoneticPr fontId="7" type="noConversion"/>
  <pageMargins left="0.7" right="0.7" top="0.75" bottom="0.75" header="0.3" footer="0.3"/>
  <pageSetup orientation="portrait" r:id="rId1"/>
  <customProperties>
    <customPr name="FPMExcelClientCellBasedFunctionStatus" r:id="rId2"/>
    <customPr name="IbpWorksheetKeyString_GUID"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EBC9A-29B2-4B12-B30A-A7A3C3A75DE5}">
  <sheetPr codeName="Sheet9"/>
  <dimension ref="A2:AB252"/>
  <sheetViews>
    <sheetView showGridLines="0" zoomScale="85" workbookViewId="0"/>
  </sheetViews>
  <sheetFormatPr defaultRowHeight="14.4" x14ac:dyDescent="0.3"/>
  <cols>
    <col min="1" max="1" width="10.44140625" customWidth="1"/>
    <col min="2" max="2" width="18" customWidth="1"/>
    <col min="3" max="3" width="23.33203125" bestFit="1" customWidth="1"/>
    <col min="4" max="4" width="33.5546875" hidden="1" customWidth="1"/>
    <col min="5" max="5" width="48.6640625" hidden="1" customWidth="1"/>
    <col min="6" max="6" width="13.5546875" hidden="1" customWidth="1"/>
    <col min="7" max="7" width="16.5546875" customWidth="1"/>
    <col min="8" max="8" width="13.109375" customWidth="1"/>
    <col min="9" max="9" width="22.33203125" customWidth="1"/>
    <col min="10" max="10" width="23" customWidth="1"/>
    <col min="11" max="11" width="28.109375" customWidth="1"/>
    <col min="12" max="12" width="43.88671875" customWidth="1"/>
    <col min="13" max="13" width="34.33203125" customWidth="1"/>
    <col min="14" max="14" width="19.88671875" hidden="1" customWidth="1"/>
    <col min="15" max="15" width="24.88671875" hidden="1" customWidth="1"/>
    <col min="16" max="16" width="23.33203125" hidden="1" customWidth="1"/>
    <col min="17" max="17" width="22.88671875" hidden="1" customWidth="1"/>
    <col min="18" max="18" width="20.33203125" hidden="1" customWidth="1"/>
    <col min="19" max="19" width="16.33203125" hidden="1" customWidth="1"/>
    <col min="20" max="20" width="25.88671875" hidden="1" customWidth="1"/>
    <col min="21" max="21" width="34.109375" hidden="1" customWidth="1"/>
    <col min="22" max="22" width="65.5546875" hidden="1" customWidth="1"/>
    <col min="23" max="23" width="48" hidden="1" customWidth="1"/>
    <col min="24" max="24" width="47.5546875" hidden="1" customWidth="1"/>
    <col min="25" max="25" width="56.109375" hidden="1" customWidth="1"/>
    <col min="26" max="26" width="27.6640625" hidden="1" customWidth="1"/>
    <col min="27" max="27" width="26.88671875" hidden="1" customWidth="1"/>
    <col min="28" max="28" width="20.5546875" hidden="1" customWidth="1"/>
  </cols>
  <sheetData>
    <row r="2" spans="1:28" s="16" customFormat="1" x14ac:dyDescent="0.3">
      <c r="A2" s="14" t="s">
        <v>28</v>
      </c>
      <c r="B2" s="14" t="s">
        <v>29</v>
      </c>
      <c r="C2" s="14" t="s">
        <v>30</v>
      </c>
      <c r="D2" s="14" t="s">
        <v>31</v>
      </c>
      <c r="E2" s="14" t="s">
        <v>32</v>
      </c>
      <c r="F2" s="14" t="s">
        <v>33</v>
      </c>
      <c r="G2" s="14" t="s">
        <v>34</v>
      </c>
      <c r="H2" s="14" t="s">
        <v>35</v>
      </c>
      <c r="I2" s="14" t="s">
        <v>36</v>
      </c>
      <c r="J2" s="14" t="s">
        <v>37</v>
      </c>
      <c r="K2" s="14" t="s">
        <v>38</v>
      </c>
      <c r="L2" s="14" t="s">
        <v>39</v>
      </c>
      <c r="M2" s="14" t="s">
        <v>40</v>
      </c>
      <c r="N2" s="14" t="s">
        <v>41</v>
      </c>
      <c r="O2" s="14" t="s">
        <v>42</v>
      </c>
      <c r="P2" s="14" t="s">
        <v>43</v>
      </c>
      <c r="Q2" s="14" t="s">
        <v>44</v>
      </c>
      <c r="R2" s="14" t="s">
        <v>45</v>
      </c>
      <c r="S2" s="14" t="s">
        <v>46</v>
      </c>
      <c r="T2" s="14" t="s">
        <v>47</v>
      </c>
      <c r="U2" s="15" t="s">
        <v>48</v>
      </c>
      <c r="V2" s="15" t="s">
        <v>49</v>
      </c>
      <c r="W2" s="15" t="s">
        <v>50</v>
      </c>
      <c r="X2" s="15" t="s">
        <v>51</v>
      </c>
      <c r="Y2" s="15" t="s">
        <v>52</v>
      </c>
      <c r="Z2" s="15" t="s">
        <v>53</v>
      </c>
      <c r="AA2" s="15" t="s">
        <v>54</v>
      </c>
      <c r="AB2" s="15" t="s">
        <v>55</v>
      </c>
    </row>
    <row r="3" spans="1:28" x14ac:dyDescent="0.3">
      <c r="A3" t="e">
        <f>Table1[[#This Row],[Step '#]]</f>
        <v>#N/A</v>
      </c>
      <c r="B3" t="s">
        <v>100</v>
      </c>
      <c r="C3" t="str" cm="1">
        <f t="array" ref="C3">HeaderTable[Project-Name]</f>
        <v>Test</v>
      </c>
      <c r="G3" s="17" t="e">
        <f t="shared" ref="G3:G53" si="0">A3</f>
        <v>#N/A</v>
      </c>
      <c r="H3" s="17" t="e">
        <f t="shared" ref="H3:H53" si="1">A3</f>
        <v>#N/A</v>
      </c>
      <c r="I3" s="8" t="str">
        <f>_xlfn.CONCAT("Mat ", Table1[[#This Row],[PRDID]], " | PC ",Table1[[#This Row],[ZPCID]], " | FP ", Table1[[#This Row],[CUSTID]])</f>
        <v xml:space="preserve">Mat  | PC  | FP </v>
      </c>
      <c r="J3" t="s">
        <v>101</v>
      </c>
      <c r="K3" t="s">
        <v>102</v>
      </c>
      <c r="L3" t="s">
        <v>102</v>
      </c>
      <c r="M3" t="s">
        <v>101</v>
      </c>
    </row>
    <row r="4" spans="1:28" x14ac:dyDescent="0.3">
      <c r="A4" t="e">
        <f>Table1[[#This Row],[Step '#]]</f>
        <v>#N/A</v>
      </c>
      <c r="B4" t="s">
        <v>100</v>
      </c>
      <c r="C4" t="str" cm="1">
        <f t="array" ref="C4">HeaderTable[Project-Name]</f>
        <v>Test</v>
      </c>
      <c r="G4" s="17" t="e">
        <f t="shared" si="0"/>
        <v>#N/A</v>
      </c>
      <c r="H4" s="17" t="e">
        <f t="shared" si="1"/>
        <v>#N/A</v>
      </c>
      <c r="I4" s="8" t="str">
        <f>_xlfn.CONCAT("Mat ", Table1[[#This Row],[PRDID]], " | PC ",Table1[[#This Row],[ZPCID]], " | FP ", Table1[[#This Row],[CUSTID]])</f>
        <v xml:space="preserve">Mat  | PC  | FP </v>
      </c>
      <c r="J4" t="s">
        <v>101</v>
      </c>
      <c r="K4" t="s">
        <v>102</v>
      </c>
      <c r="L4" t="s">
        <v>102</v>
      </c>
      <c r="M4" t="s">
        <v>101</v>
      </c>
    </row>
    <row r="5" spans="1:28" x14ac:dyDescent="0.3">
      <c r="A5" t="e">
        <f>Table1[[#This Row],[Step '#]]</f>
        <v>#N/A</v>
      </c>
      <c r="B5" t="s">
        <v>100</v>
      </c>
      <c r="C5" t="str" cm="1">
        <f t="array" ref="C5">HeaderTable[Project-Name]</f>
        <v>Test</v>
      </c>
      <c r="G5" s="17" t="e">
        <f t="shared" si="0"/>
        <v>#N/A</v>
      </c>
      <c r="H5" s="17" t="e">
        <f t="shared" si="1"/>
        <v>#N/A</v>
      </c>
      <c r="I5" s="8" t="str">
        <f>_xlfn.CONCAT("Mat ", Table1[[#This Row],[PRDID]], " | PC ",Table1[[#This Row],[ZPCID]], " | FP ", Table1[[#This Row],[CUSTID]])</f>
        <v xml:space="preserve">Mat  | PC  | FP </v>
      </c>
      <c r="J5" t="s">
        <v>101</v>
      </c>
      <c r="K5" t="s">
        <v>102</v>
      </c>
      <c r="L5" t="s">
        <v>102</v>
      </c>
      <c r="M5" t="s">
        <v>101</v>
      </c>
    </row>
    <row r="6" spans="1:28" x14ac:dyDescent="0.3">
      <c r="A6" t="e">
        <f>Table1[[#This Row],[Step '#]]</f>
        <v>#N/A</v>
      </c>
      <c r="B6" t="s">
        <v>100</v>
      </c>
      <c r="C6" t="str" cm="1">
        <f t="array" ref="C6">HeaderTable[Project-Name]</f>
        <v>Test</v>
      </c>
      <c r="G6" s="17" t="e">
        <f t="shared" si="0"/>
        <v>#N/A</v>
      </c>
      <c r="H6" s="17" t="e">
        <f t="shared" si="1"/>
        <v>#N/A</v>
      </c>
      <c r="I6" s="8" t="str">
        <f>_xlfn.CONCAT("Mat ", Table1[[#This Row],[PRDID]], " | PC ",Table1[[#This Row],[ZPCID]], " | FP ", Table1[[#This Row],[CUSTID]])</f>
        <v xml:space="preserve">Mat  | PC  | FP </v>
      </c>
      <c r="J6" t="s">
        <v>101</v>
      </c>
      <c r="K6" t="s">
        <v>102</v>
      </c>
      <c r="L6" t="s">
        <v>102</v>
      </c>
      <c r="M6" t="s">
        <v>101</v>
      </c>
    </row>
    <row r="7" spans="1:28" x14ac:dyDescent="0.3">
      <c r="A7" t="e">
        <f>Table1[[#This Row],[Step '#]]</f>
        <v>#N/A</v>
      </c>
      <c r="B7" t="s">
        <v>100</v>
      </c>
      <c r="C7" t="str" cm="1">
        <f t="array" ref="C7">HeaderTable[Project-Name]</f>
        <v>Test</v>
      </c>
      <c r="G7" s="17" t="e">
        <f t="shared" si="0"/>
        <v>#N/A</v>
      </c>
      <c r="H7" s="17" t="e">
        <f t="shared" si="1"/>
        <v>#N/A</v>
      </c>
      <c r="I7" s="8" t="str">
        <f>_xlfn.CONCAT("Mat ", Table1[[#This Row],[PRDID]], " | PC ",Table1[[#This Row],[ZPCID]], " | FP ", Table1[[#This Row],[CUSTID]])</f>
        <v xml:space="preserve">Mat  | PC  | FP </v>
      </c>
      <c r="J7" t="s">
        <v>101</v>
      </c>
      <c r="K7" t="s">
        <v>102</v>
      </c>
      <c r="L7" t="s">
        <v>102</v>
      </c>
      <c r="M7" t="s">
        <v>101</v>
      </c>
    </row>
    <row r="8" spans="1:28" x14ac:dyDescent="0.3">
      <c r="A8" t="e">
        <f>Table1[[#This Row],[Step '#]]</f>
        <v>#N/A</v>
      </c>
      <c r="B8" t="s">
        <v>100</v>
      </c>
      <c r="C8" t="str" cm="1">
        <f t="array" ref="C8">HeaderTable[Project-Name]</f>
        <v>Test</v>
      </c>
      <c r="G8" s="17" t="e">
        <f t="shared" si="0"/>
        <v>#N/A</v>
      </c>
      <c r="H8" s="17" t="e">
        <f t="shared" si="1"/>
        <v>#N/A</v>
      </c>
      <c r="I8" s="8" t="str">
        <f>_xlfn.CONCAT("Mat ", Table1[[#This Row],[PRDID]], " | PC ",Table1[[#This Row],[ZPCID]], " | FP ", Table1[[#This Row],[CUSTID]])</f>
        <v xml:space="preserve">Mat  | PC  | FP </v>
      </c>
      <c r="J8" t="s">
        <v>101</v>
      </c>
      <c r="K8" t="s">
        <v>102</v>
      </c>
      <c r="L8" t="s">
        <v>102</v>
      </c>
      <c r="M8" t="s">
        <v>101</v>
      </c>
    </row>
    <row r="9" spans="1:28" x14ac:dyDescent="0.3">
      <c r="A9" t="e">
        <f>Table1[[#This Row],[Step '#]]</f>
        <v>#N/A</v>
      </c>
      <c r="B9" t="s">
        <v>100</v>
      </c>
      <c r="C9" t="str" cm="1">
        <f t="array" ref="C9">HeaderTable[Project-Name]</f>
        <v>Test</v>
      </c>
      <c r="G9" s="17" t="e">
        <f t="shared" si="0"/>
        <v>#N/A</v>
      </c>
      <c r="H9" s="17" t="e">
        <f t="shared" si="1"/>
        <v>#N/A</v>
      </c>
      <c r="I9" s="8" t="str">
        <f>_xlfn.CONCAT("Mat ", Table1[[#This Row],[PRDID]], " | PC ",Table1[[#This Row],[ZPCID]], " | FP ", Table1[[#This Row],[CUSTID]])</f>
        <v xml:space="preserve">Mat  | PC  | FP </v>
      </c>
      <c r="J9" t="s">
        <v>101</v>
      </c>
      <c r="K9" t="s">
        <v>102</v>
      </c>
      <c r="L9" t="s">
        <v>102</v>
      </c>
      <c r="M9" t="s">
        <v>101</v>
      </c>
    </row>
    <row r="10" spans="1:28" x14ac:dyDescent="0.3">
      <c r="A10" t="e">
        <f>Table1[[#This Row],[Step '#]]</f>
        <v>#N/A</v>
      </c>
      <c r="B10" t="s">
        <v>100</v>
      </c>
      <c r="C10" t="str" cm="1">
        <f t="array" ref="C10">HeaderTable[Project-Name]</f>
        <v>Test</v>
      </c>
      <c r="G10" s="17" t="e">
        <f t="shared" si="0"/>
        <v>#N/A</v>
      </c>
      <c r="H10" s="17" t="e">
        <f t="shared" si="1"/>
        <v>#N/A</v>
      </c>
      <c r="I10" s="8" t="str">
        <f>_xlfn.CONCAT("Mat ", Table1[[#This Row],[PRDID]], " | PC ",Table1[[#This Row],[ZPCID]], " | FP ", Table1[[#This Row],[CUSTID]])</f>
        <v xml:space="preserve">Mat  | PC  | FP </v>
      </c>
      <c r="J10" t="s">
        <v>101</v>
      </c>
      <c r="K10" t="s">
        <v>102</v>
      </c>
      <c r="L10" t="s">
        <v>102</v>
      </c>
      <c r="M10" t="s">
        <v>101</v>
      </c>
    </row>
    <row r="11" spans="1:28" x14ac:dyDescent="0.3">
      <c r="A11" t="e">
        <f>Table1[[#This Row],[Step '#]]</f>
        <v>#N/A</v>
      </c>
      <c r="B11" t="s">
        <v>100</v>
      </c>
      <c r="C11" t="str" cm="1">
        <f t="array" ref="C11">HeaderTable[Project-Name]</f>
        <v>Test</v>
      </c>
      <c r="G11" s="17" t="e">
        <f t="shared" si="0"/>
        <v>#N/A</v>
      </c>
      <c r="H11" s="17" t="e">
        <f t="shared" si="1"/>
        <v>#N/A</v>
      </c>
      <c r="I11" s="8" t="str">
        <f>_xlfn.CONCAT("Mat ", Table1[[#This Row],[PRDID]], " | PC ",Table1[[#This Row],[ZPCID]], " | FP ", Table1[[#This Row],[CUSTID]])</f>
        <v xml:space="preserve">Mat  | PC  | FP </v>
      </c>
      <c r="J11" t="s">
        <v>101</v>
      </c>
      <c r="K11" t="s">
        <v>102</v>
      </c>
      <c r="L11" t="s">
        <v>102</v>
      </c>
      <c r="M11" t="s">
        <v>101</v>
      </c>
    </row>
    <row r="12" spans="1:28" x14ac:dyDescent="0.3">
      <c r="A12" t="e">
        <f>Table1[[#This Row],[Step '#]]</f>
        <v>#N/A</v>
      </c>
      <c r="B12" t="s">
        <v>100</v>
      </c>
      <c r="C12" t="str" cm="1">
        <f t="array" ref="C12">HeaderTable[Project-Name]</f>
        <v>Test</v>
      </c>
      <c r="G12" s="17" t="e">
        <f t="shared" si="0"/>
        <v>#N/A</v>
      </c>
      <c r="H12" s="17" t="e">
        <f t="shared" si="1"/>
        <v>#N/A</v>
      </c>
      <c r="I12" s="8" t="str">
        <f>_xlfn.CONCAT("Mat ", Table1[[#This Row],[PRDID]], " | PC ",Table1[[#This Row],[ZPCID]], " | FP ", Table1[[#This Row],[CUSTID]])</f>
        <v xml:space="preserve">Mat  | PC  | FP </v>
      </c>
      <c r="J12" t="s">
        <v>101</v>
      </c>
      <c r="K12" t="s">
        <v>102</v>
      </c>
      <c r="L12" t="s">
        <v>102</v>
      </c>
      <c r="M12" t="s">
        <v>101</v>
      </c>
    </row>
    <row r="13" spans="1:28" x14ac:dyDescent="0.3">
      <c r="A13" t="e">
        <f>Table1[[#This Row],[Step '#]]</f>
        <v>#N/A</v>
      </c>
      <c r="B13" t="s">
        <v>100</v>
      </c>
      <c r="C13" t="str" cm="1">
        <f t="array" ref="C13">HeaderTable[Project-Name]</f>
        <v>Test</v>
      </c>
      <c r="G13" s="17" t="e">
        <f t="shared" si="0"/>
        <v>#N/A</v>
      </c>
      <c r="H13" s="17" t="e">
        <f t="shared" si="1"/>
        <v>#N/A</v>
      </c>
      <c r="I13" s="8" t="str">
        <f>_xlfn.CONCAT("Mat ", Table1[[#This Row],[PRDID]], " | PC ",Table1[[#This Row],[ZPCID]], " | FP ", Table1[[#This Row],[CUSTID]])</f>
        <v xml:space="preserve">Mat  | PC  | FP </v>
      </c>
      <c r="J13" t="s">
        <v>101</v>
      </c>
      <c r="K13" t="s">
        <v>102</v>
      </c>
      <c r="L13" t="s">
        <v>102</v>
      </c>
      <c r="M13" t="s">
        <v>101</v>
      </c>
    </row>
    <row r="14" spans="1:28" x14ac:dyDescent="0.3">
      <c r="A14" t="e">
        <f>Table1[[#This Row],[Step '#]]</f>
        <v>#N/A</v>
      </c>
      <c r="B14" t="s">
        <v>100</v>
      </c>
      <c r="C14" t="str" cm="1">
        <f t="array" ref="C14">HeaderTable[Project-Name]</f>
        <v>Test</v>
      </c>
      <c r="G14" s="17" t="e">
        <f t="shared" si="0"/>
        <v>#N/A</v>
      </c>
      <c r="H14" s="17" t="e">
        <f t="shared" si="1"/>
        <v>#N/A</v>
      </c>
      <c r="I14" s="8" t="str">
        <f>_xlfn.CONCAT("Mat ", Table1[[#This Row],[PRDID]], " | PC ",Table1[[#This Row],[ZPCID]], " | FP ", Table1[[#This Row],[CUSTID]])</f>
        <v xml:space="preserve">Mat  | PC  | FP </v>
      </c>
      <c r="J14" t="s">
        <v>101</v>
      </c>
      <c r="K14" t="s">
        <v>102</v>
      </c>
      <c r="L14" t="s">
        <v>102</v>
      </c>
      <c r="M14" t="s">
        <v>101</v>
      </c>
      <c r="Z14" s="18"/>
      <c r="AA14" s="18"/>
    </row>
    <row r="15" spans="1:28" x14ac:dyDescent="0.3">
      <c r="A15" t="e">
        <f>Table1[[#This Row],[Step '#]]</f>
        <v>#N/A</v>
      </c>
      <c r="B15" t="s">
        <v>100</v>
      </c>
      <c r="C15" t="str" cm="1">
        <f t="array" ref="C15">HeaderTable[Project-Name]</f>
        <v>Test</v>
      </c>
      <c r="G15" s="17" t="e">
        <f t="shared" si="0"/>
        <v>#N/A</v>
      </c>
      <c r="H15" s="17" t="e">
        <f t="shared" si="1"/>
        <v>#N/A</v>
      </c>
      <c r="I15" s="8" t="str">
        <f>_xlfn.CONCAT("Mat ", Table1[[#This Row],[PRDID]], " | PC ",Table1[[#This Row],[ZPCID]], " | FP ", Table1[[#This Row],[CUSTID]])</f>
        <v xml:space="preserve">Mat  | PC  | FP </v>
      </c>
      <c r="J15" t="s">
        <v>101</v>
      </c>
      <c r="K15" t="s">
        <v>102</v>
      </c>
      <c r="L15" t="s">
        <v>102</v>
      </c>
      <c r="M15" t="s">
        <v>101</v>
      </c>
      <c r="Z15" s="18"/>
      <c r="AA15" s="18"/>
    </row>
    <row r="16" spans="1:28" x14ac:dyDescent="0.3">
      <c r="A16" t="e">
        <f>Table1[[#This Row],[Step '#]]</f>
        <v>#N/A</v>
      </c>
      <c r="B16" t="s">
        <v>100</v>
      </c>
      <c r="C16" t="str" cm="1">
        <f t="array" ref="C16">HeaderTable[Project-Name]</f>
        <v>Test</v>
      </c>
      <c r="G16" s="17" t="e">
        <f t="shared" si="0"/>
        <v>#N/A</v>
      </c>
      <c r="H16" s="17" t="e">
        <f t="shared" si="1"/>
        <v>#N/A</v>
      </c>
      <c r="I16" s="8" t="str">
        <f>_xlfn.CONCAT("Mat ", Table1[[#This Row],[PRDID]], " | PC ",Table1[[#This Row],[ZPCID]], " | FP ", Table1[[#This Row],[CUSTID]])</f>
        <v xml:space="preserve">Mat  | PC  | FP </v>
      </c>
      <c r="J16" t="s">
        <v>101</v>
      </c>
      <c r="K16" t="s">
        <v>102</v>
      </c>
      <c r="L16" t="s">
        <v>102</v>
      </c>
      <c r="M16" t="s">
        <v>101</v>
      </c>
    </row>
    <row r="17" spans="1:13" x14ac:dyDescent="0.3">
      <c r="A17" t="e">
        <f>Table1[[#This Row],[Step '#]]</f>
        <v>#N/A</v>
      </c>
      <c r="B17" t="s">
        <v>100</v>
      </c>
      <c r="C17" t="str" cm="1">
        <f t="array" ref="C17">HeaderTable[Project-Name]</f>
        <v>Test</v>
      </c>
      <c r="G17" s="17" t="e">
        <f t="shared" si="0"/>
        <v>#N/A</v>
      </c>
      <c r="H17" s="17" t="e">
        <f t="shared" si="1"/>
        <v>#N/A</v>
      </c>
      <c r="I17" s="8" t="str">
        <f>_xlfn.CONCAT("Mat ", Table1[[#This Row],[PRDID]], " | PC ",Table1[[#This Row],[ZPCID]], " | FP ", Table1[[#This Row],[CUSTID]])</f>
        <v xml:space="preserve">Mat  | PC  | FP </v>
      </c>
      <c r="J17" t="s">
        <v>101</v>
      </c>
      <c r="K17" t="s">
        <v>102</v>
      </c>
      <c r="L17" t="s">
        <v>102</v>
      </c>
      <c r="M17" t="s">
        <v>101</v>
      </c>
    </row>
    <row r="18" spans="1:13" x14ac:dyDescent="0.3">
      <c r="A18" t="e">
        <f>Table1[[#This Row],[Step '#]]</f>
        <v>#N/A</v>
      </c>
      <c r="B18" t="s">
        <v>100</v>
      </c>
      <c r="C18" t="str" cm="1">
        <f t="array" ref="C18">HeaderTable[Project-Name]</f>
        <v>Test</v>
      </c>
      <c r="G18" s="17" t="e">
        <f t="shared" si="0"/>
        <v>#N/A</v>
      </c>
      <c r="H18" s="17" t="e">
        <f t="shared" si="1"/>
        <v>#N/A</v>
      </c>
      <c r="I18" s="8" t="str">
        <f>_xlfn.CONCAT("Mat ", Table1[[#This Row],[PRDID]], " | PC ",Table1[[#This Row],[ZPCID]], " | FP ", Table1[[#This Row],[CUSTID]])</f>
        <v xml:space="preserve">Mat  | PC  | FP </v>
      </c>
      <c r="J18" t="s">
        <v>101</v>
      </c>
      <c r="K18" t="s">
        <v>102</v>
      </c>
      <c r="L18" t="s">
        <v>102</v>
      </c>
      <c r="M18" t="s">
        <v>101</v>
      </c>
    </row>
    <row r="19" spans="1:13" x14ac:dyDescent="0.3">
      <c r="A19" t="e">
        <f>Table1[[#This Row],[Step '#]]</f>
        <v>#N/A</v>
      </c>
      <c r="B19" t="s">
        <v>100</v>
      </c>
      <c r="C19" t="str" cm="1">
        <f t="array" ref="C19">HeaderTable[Project-Name]</f>
        <v>Test</v>
      </c>
      <c r="G19" s="17" t="e">
        <f t="shared" si="0"/>
        <v>#N/A</v>
      </c>
      <c r="H19" s="17" t="e">
        <f t="shared" si="1"/>
        <v>#N/A</v>
      </c>
      <c r="I19" s="8" t="str">
        <f>_xlfn.CONCAT("Mat ", Table1[[#This Row],[PRDID]], " | PC ",Table1[[#This Row],[ZPCID]], " | FP ", Table1[[#This Row],[CUSTID]])</f>
        <v xml:space="preserve">Mat  | PC  | FP </v>
      </c>
      <c r="J19" t="s">
        <v>101</v>
      </c>
      <c r="K19" t="s">
        <v>102</v>
      </c>
      <c r="L19" t="s">
        <v>102</v>
      </c>
      <c r="M19" t="s">
        <v>101</v>
      </c>
    </row>
    <row r="20" spans="1:13" x14ac:dyDescent="0.3">
      <c r="A20" t="e">
        <f>Table1[[#This Row],[Step '#]]</f>
        <v>#N/A</v>
      </c>
      <c r="B20" t="s">
        <v>100</v>
      </c>
      <c r="C20" t="str" cm="1">
        <f t="array" ref="C20">HeaderTable[Project-Name]</f>
        <v>Test</v>
      </c>
      <c r="G20" s="17" t="e">
        <f t="shared" si="0"/>
        <v>#N/A</v>
      </c>
      <c r="H20" s="17" t="e">
        <f t="shared" si="1"/>
        <v>#N/A</v>
      </c>
      <c r="I20" s="8" t="str">
        <f>_xlfn.CONCAT("Mat ", Table1[[#This Row],[PRDID]], " | PC ",Table1[[#This Row],[ZPCID]], " | FP ", Table1[[#This Row],[CUSTID]])</f>
        <v xml:space="preserve">Mat  | PC  | FP </v>
      </c>
      <c r="J20" t="s">
        <v>101</v>
      </c>
      <c r="K20" t="s">
        <v>102</v>
      </c>
      <c r="L20" t="s">
        <v>102</v>
      </c>
      <c r="M20" t="s">
        <v>101</v>
      </c>
    </row>
    <row r="21" spans="1:13" x14ac:dyDescent="0.3">
      <c r="A21" t="e">
        <f>Table1[[#This Row],[Step '#]]</f>
        <v>#N/A</v>
      </c>
      <c r="B21" t="s">
        <v>100</v>
      </c>
      <c r="C21" t="str" cm="1">
        <f t="array" ref="C21">HeaderTable[Project-Name]</f>
        <v>Test</v>
      </c>
      <c r="G21" s="17" t="e">
        <f t="shared" si="0"/>
        <v>#N/A</v>
      </c>
      <c r="H21" s="17" t="e">
        <f t="shared" si="1"/>
        <v>#N/A</v>
      </c>
      <c r="I21" s="8" t="str">
        <f>_xlfn.CONCAT("Mat ", Table1[[#This Row],[PRDID]], " | PC ",Table1[[#This Row],[ZPCID]], " | FP ", Table1[[#This Row],[CUSTID]])</f>
        <v xml:space="preserve">Mat  | PC  | FP </v>
      </c>
      <c r="J21" t="s">
        <v>101</v>
      </c>
      <c r="K21" t="s">
        <v>102</v>
      </c>
      <c r="L21" t="s">
        <v>102</v>
      </c>
      <c r="M21" t="s">
        <v>101</v>
      </c>
    </row>
    <row r="22" spans="1:13" x14ac:dyDescent="0.3">
      <c r="A22" t="e">
        <f>Table1[[#This Row],[Step '#]]</f>
        <v>#N/A</v>
      </c>
      <c r="B22" t="s">
        <v>100</v>
      </c>
      <c r="C22" t="str" cm="1">
        <f t="array" ref="C22">HeaderTable[Project-Name]</f>
        <v>Test</v>
      </c>
      <c r="G22" s="17" t="e">
        <f t="shared" si="0"/>
        <v>#N/A</v>
      </c>
      <c r="H22" s="17" t="e">
        <f t="shared" si="1"/>
        <v>#N/A</v>
      </c>
      <c r="I22" s="8" t="str">
        <f>_xlfn.CONCAT("Mat ", Table1[[#This Row],[PRDID]], " | PC ",Table1[[#This Row],[ZPCID]], " | FP ", Table1[[#This Row],[CUSTID]])</f>
        <v xml:space="preserve">Mat  | PC  | FP </v>
      </c>
      <c r="J22" t="s">
        <v>101</v>
      </c>
      <c r="K22" t="s">
        <v>102</v>
      </c>
      <c r="L22" t="s">
        <v>102</v>
      </c>
      <c r="M22" t="s">
        <v>101</v>
      </c>
    </row>
    <row r="23" spans="1:13" x14ac:dyDescent="0.3">
      <c r="A23" t="e">
        <f>Table1[[#This Row],[Step '#]]</f>
        <v>#N/A</v>
      </c>
      <c r="B23" t="s">
        <v>100</v>
      </c>
      <c r="C23" t="str" cm="1">
        <f t="array" ref="C23">HeaderTable[Project-Name]</f>
        <v>Test</v>
      </c>
      <c r="G23" s="17" t="e">
        <f t="shared" si="0"/>
        <v>#N/A</v>
      </c>
      <c r="H23" s="17" t="e">
        <f t="shared" si="1"/>
        <v>#N/A</v>
      </c>
      <c r="I23" s="8" t="str">
        <f>_xlfn.CONCAT("Mat ", Table1[[#This Row],[PRDID]], " | PC ",Table1[[#This Row],[ZPCID]], " | FP ", Table1[[#This Row],[CUSTID]])</f>
        <v xml:space="preserve">Mat  | PC  | FP </v>
      </c>
      <c r="J23" t="s">
        <v>101</v>
      </c>
      <c r="K23" t="s">
        <v>102</v>
      </c>
      <c r="L23" t="s">
        <v>102</v>
      </c>
      <c r="M23" t="s">
        <v>101</v>
      </c>
    </row>
    <row r="24" spans="1:13" x14ac:dyDescent="0.3">
      <c r="A24" t="e">
        <f>Table1[[#This Row],[Step '#]]</f>
        <v>#N/A</v>
      </c>
      <c r="B24" t="s">
        <v>100</v>
      </c>
      <c r="C24" t="str" cm="1">
        <f t="array" ref="C24">HeaderTable[Project-Name]</f>
        <v>Test</v>
      </c>
      <c r="G24" s="17" t="e">
        <f t="shared" si="0"/>
        <v>#N/A</v>
      </c>
      <c r="H24" s="17" t="e">
        <f t="shared" si="1"/>
        <v>#N/A</v>
      </c>
      <c r="I24" s="8" t="str">
        <f>_xlfn.CONCAT("Mat ", Table1[[#This Row],[PRDID]], " | PC ",Table1[[#This Row],[ZPCID]], " | FP ", Table1[[#This Row],[CUSTID]])</f>
        <v xml:space="preserve">Mat  | PC  | FP </v>
      </c>
      <c r="J24" t="s">
        <v>101</v>
      </c>
      <c r="K24" t="s">
        <v>102</v>
      </c>
      <c r="L24" t="s">
        <v>102</v>
      </c>
      <c r="M24" t="s">
        <v>101</v>
      </c>
    </row>
    <row r="25" spans="1:13" x14ac:dyDescent="0.3">
      <c r="A25" t="e">
        <f>Table1[[#This Row],[Step '#]]</f>
        <v>#N/A</v>
      </c>
      <c r="B25" t="s">
        <v>100</v>
      </c>
      <c r="C25" t="str" cm="1">
        <f t="array" ref="C25">HeaderTable[Project-Name]</f>
        <v>Test</v>
      </c>
      <c r="G25" s="17" t="e">
        <f t="shared" si="0"/>
        <v>#N/A</v>
      </c>
      <c r="H25" s="17" t="e">
        <f t="shared" si="1"/>
        <v>#N/A</v>
      </c>
      <c r="I25" s="8" t="str">
        <f>_xlfn.CONCAT("Mat ", Table1[[#This Row],[PRDID]], " | PC ",Table1[[#This Row],[ZPCID]], " | FP ", Table1[[#This Row],[CUSTID]])</f>
        <v xml:space="preserve">Mat  | PC  | FP </v>
      </c>
      <c r="J25" t="s">
        <v>101</v>
      </c>
      <c r="K25" t="s">
        <v>102</v>
      </c>
      <c r="L25" t="s">
        <v>102</v>
      </c>
      <c r="M25" t="s">
        <v>101</v>
      </c>
    </row>
    <row r="26" spans="1:13" x14ac:dyDescent="0.3">
      <c r="A26" t="e">
        <f>Table1[[#This Row],[Step '#]]</f>
        <v>#N/A</v>
      </c>
      <c r="B26" t="s">
        <v>100</v>
      </c>
      <c r="C26" t="str" cm="1">
        <f t="array" ref="C26">HeaderTable[Project-Name]</f>
        <v>Test</v>
      </c>
      <c r="G26" s="17" t="e">
        <f t="shared" si="0"/>
        <v>#N/A</v>
      </c>
      <c r="H26" s="17" t="e">
        <f t="shared" si="1"/>
        <v>#N/A</v>
      </c>
      <c r="I26" s="8" t="str">
        <f>_xlfn.CONCAT("Mat ", Table1[[#This Row],[PRDID]], " | PC ",Table1[[#This Row],[ZPCID]], " | FP ", Table1[[#This Row],[CUSTID]])</f>
        <v xml:space="preserve">Mat  | PC  | FP </v>
      </c>
      <c r="J26" t="s">
        <v>101</v>
      </c>
      <c r="K26" t="s">
        <v>102</v>
      </c>
      <c r="L26" t="s">
        <v>102</v>
      </c>
      <c r="M26" t="s">
        <v>101</v>
      </c>
    </row>
    <row r="27" spans="1:13" x14ac:dyDescent="0.3">
      <c r="A27" t="e">
        <f>Table1[[#This Row],[Step '#]]</f>
        <v>#N/A</v>
      </c>
      <c r="B27" t="s">
        <v>100</v>
      </c>
      <c r="C27" t="str" cm="1">
        <f t="array" ref="C27">HeaderTable[Project-Name]</f>
        <v>Test</v>
      </c>
      <c r="G27" s="17" t="e">
        <f t="shared" si="0"/>
        <v>#N/A</v>
      </c>
      <c r="H27" s="17" t="e">
        <f t="shared" si="1"/>
        <v>#N/A</v>
      </c>
      <c r="I27" s="8" t="str">
        <f>_xlfn.CONCAT("Mat ", Table1[[#This Row],[PRDID]], " | PC ",Table1[[#This Row],[ZPCID]], " | FP ", Table1[[#This Row],[CUSTID]])</f>
        <v xml:space="preserve">Mat  | PC  | FP </v>
      </c>
      <c r="J27" t="s">
        <v>101</v>
      </c>
      <c r="K27" t="s">
        <v>102</v>
      </c>
      <c r="L27" t="s">
        <v>102</v>
      </c>
      <c r="M27" t="s">
        <v>101</v>
      </c>
    </row>
    <row r="28" spans="1:13" x14ac:dyDescent="0.3">
      <c r="A28" t="e">
        <f>Table1[[#This Row],[Step '#]]</f>
        <v>#N/A</v>
      </c>
      <c r="B28" t="s">
        <v>100</v>
      </c>
      <c r="C28" t="str" cm="1">
        <f t="array" ref="C28">HeaderTable[Project-Name]</f>
        <v>Test</v>
      </c>
      <c r="G28" s="17" t="e">
        <f t="shared" si="0"/>
        <v>#N/A</v>
      </c>
      <c r="H28" s="17" t="e">
        <f t="shared" si="1"/>
        <v>#N/A</v>
      </c>
      <c r="I28" s="8" t="str">
        <f>_xlfn.CONCAT("Mat ", Table1[[#This Row],[PRDID]], " | PC ",Table1[[#This Row],[ZPCID]], " | FP ", Table1[[#This Row],[CUSTID]])</f>
        <v xml:space="preserve">Mat  | PC  | FP </v>
      </c>
      <c r="J28" t="s">
        <v>101</v>
      </c>
      <c r="K28" t="s">
        <v>102</v>
      </c>
      <c r="L28" t="s">
        <v>102</v>
      </c>
      <c r="M28" t="s">
        <v>101</v>
      </c>
    </row>
    <row r="29" spans="1:13" x14ac:dyDescent="0.3">
      <c r="A29" t="e">
        <f>Table1[[#This Row],[Step '#]]</f>
        <v>#N/A</v>
      </c>
      <c r="B29" t="s">
        <v>100</v>
      </c>
      <c r="C29" t="str" cm="1">
        <f t="array" ref="C29">HeaderTable[Project-Name]</f>
        <v>Test</v>
      </c>
      <c r="G29" s="17" t="e">
        <f t="shared" si="0"/>
        <v>#N/A</v>
      </c>
      <c r="H29" s="17" t="e">
        <f t="shared" si="1"/>
        <v>#N/A</v>
      </c>
      <c r="I29" s="8" t="str">
        <f>_xlfn.CONCAT("Mat ", Table1[[#This Row],[PRDID]], " | PC ",Table1[[#This Row],[ZPCID]], " | FP ", Table1[[#This Row],[CUSTID]])</f>
        <v xml:space="preserve">Mat  | PC  | FP </v>
      </c>
      <c r="J29" t="s">
        <v>101</v>
      </c>
      <c r="K29" t="s">
        <v>102</v>
      </c>
      <c r="L29" t="s">
        <v>102</v>
      </c>
      <c r="M29" t="s">
        <v>101</v>
      </c>
    </row>
    <row r="30" spans="1:13" x14ac:dyDescent="0.3">
      <c r="A30" t="e">
        <f>Table1[[#This Row],[Step '#]]</f>
        <v>#N/A</v>
      </c>
      <c r="B30" t="s">
        <v>100</v>
      </c>
      <c r="C30" t="str" cm="1">
        <f t="array" ref="C30">HeaderTable[Project-Name]</f>
        <v>Test</v>
      </c>
      <c r="G30" s="17" t="e">
        <f t="shared" si="0"/>
        <v>#N/A</v>
      </c>
      <c r="H30" s="17" t="e">
        <f t="shared" si="1"/>
        <v>#N/A</v>
      </c>
      <c r="I30" s="8" t="str">
        <f>_xlfn.CONCAT("Mat ", Table1[[#This Row],[PRDID]], " | PC ",Table1[[#This Row],[ZPCID]], " | FP ", Table1[[#This Row],[CUSTID]])</f>
        <v xml:space="preserve">Mat  | PC  | FP </v>
      </c>
      <c r="J30" t="s">
        <v>101</v>
      </c>
      <c r="K30" t="s">
        <v>102</v>
      </c>
      <c r="L30" t="s">
        <v>102</v>
      </c>
      <c r="M30" t="s">
        <v>101</v>
      </c>
    </row>
    <row r="31" spans="1:13" x14ac:dyDescent="0.3">
      <c r="A31" t="e">
        <f>Table1[[#This Row],[Step '#]]</f>
        <v>#N/A</v>
      </c>
      <c r="B31" t="s">
        <v>100</v>
      </c>
      <c r="C31" t="str" cm="1">
        <f t="array" ref="C31">HeaderTable[Project-Name]</f>
        <v>Test</v>
      </c>
      <c r="G31" s="17" t="e">
        <f t="shared" si="0"/>
        <v>#N/A</v>
      </c>
      <c r="H31" s="17" t="e">
        <f t="shared" si="1"/>
        <v>#N/A</v>
      </c>
      <c r="I31" s="8" t="str">
        <f>_xlfn.CONCAT("Mat ", Table1[[#This Row],[PRDID]], " | PC ",Table1[[#This Row],[ZPCID]], " | FP ", Table1[[#This Row],[CUSTID]])</f>
        <v xml:space="preserve">Mat  | PC  | FP </v>
      </c>
      <c r="J31" t="s">
        <v>101</v>
      </c>
      <c r="K31" t="s">
        <v>102</v>
      </c>
      <c r="L31" t="s">
        <v>102</v>
      </c>
      <c r="M31" t="s">
        <v>101</v>
      </c>
    </row>
    <row r="32" spans="1:13" x14ac:dyDescent="0.3">
      <c r="A32" t="e">
        <f>Table1[[#This Row],[Step '#]]</f>
        <v>#N/A</v>
      </c>
      <c r="B32" t="s">
        <v>100</v>
      </c>
      <c r="C32" t="str" cm="1">
        <f t="array" ref="C32">HeaderTable[Project-Name]</f>
        <v>Test</v>
      </c>
      <c r="G32" s="17" t="e">
        <f t="shared" si="0"/>
        <v>#N/A</v>
      </c>
      <c r="H32" s="17" t="e">
        <f t="shared" si="1"/>
        <v>#N/A</v>
      </c>
      <c r="I32" s="8" t="str">
        <f>_xlfn.CONCAT("Mat ", Table1[[#This Row],[PRDID]], " | PC ",Table1[[#This Row],[ZPCID]], " | FP ", Table1[[#This Row],[CUSTID]])</f>
        <v xml:space="preserve">Mat  | PC  | FP </v>
      </c>
      <c r="J32" t="s">
        <v>101</v>
      </c>
      <c r="K32" t="s">
        <v>102</v>
      </c>
      <c r="L32" t="s">
        <v>102</v>
      </c>
      <c r="M32" t="s">
        <v>101</v>
      </c>
    </row>
    <row r="33" spans="1:13" x14ac:dyDescent="0.3">
      <c r="A33" t="e">
        <f>Table1[[#This Row],[Step '#]]</f>
        <v>#N/A</v>
      </c>
      <c r="B33" t="s">
        <v>100</v>
      </c>
      <c r="C33" t="str" cm="1">
        <f t="array" ref="C33">HeaderTable[Project-Name]</f>
        <v>Test</v>
      </c>
      <c r="G33" s="17" t="e">
        <f t="shared" si="0"/>
        <v>#N/A</v>
      </c>
      <c r="H33" s="17" t="e">
        <f t="shared" si="1"/>
        <v>#N/A</v>
      </c>
      <c r="I33" s="8" t="str">
        <f>_xlfn.CONCAT("Mat ", Table1[[#This Row],[PRDID]], " | PC ",Table1[[#This Row],[ZPCID]], " | FP ", Table1[[#This Row],[CUSTID]])</f>
        <v xml:space="preserve">Mat  | PC  | FP </v>
      </c>
      <c r="J33" t="s">
        <v>101</v>
      </c>
      <c r="K33" t="s">
        <v>102</v>
      </c>
      <c r="L33" t="s">
        <v>102</v>
      </c>
      <c r="M33" t="s">
        <v>101</v>
      </c>
    </row>
    <row r="34" spans="1:13" x14ac:dyDescent="0.3">
      <c r="A34" t="e">
        <f>Table1[[#This Row],[Step '#]]</f>
        <v>#N/A</v>
      </c>
      <c r="B34" t="s">
        <v>100</v>
      </c>
      <c r="C34" t="str" cm="1">
        <f t="array" ref="C34">HeaderTable[Project-Name]</f>
        <v>Test</v>
      </c>
      <c r="G34" s="17" t="e">
        <f t="shared" si="0"/>
        <v>#N/A</v>
      </c>
      <c r="H34" s="17" t="e">
        <f t="shared" si="1"/>
        <v>#N/A</v>
      </c>
      <c r="I34" s="8" t="str">
        <f>_xlfn.CONCAT("Mat ", Table1[[#This Row],[PRDID]], " | PC ",Table1[[#This Row],[ZPCID]], " | FP ", Table1[[#This Row],[CUSTID]])</f>
        <v xml:space="preserve">Mat  | PC  | FP </v>
      </c>
      <c r="J34" t="s">
        <v>101</v>
      </c>
      <c r="K34" t="s">
        <v>102</v>
      </c>
      <c r="L34" t="s">
        <v>102</v>
      </c>
      <c r="M34" t="s">
        <v>101</v>
      </c>
    </row>
    <row r="35" spans="1:13" x14ac:dyDescent="0.3">
      <c r="A35" t="e">
        <f>Table1[[#This Row],[Step '#]]</f>
        <v>#N/A</v>
      </c>
      <c r="B35" t="s">
        <v>100</v>
      </c>
      <c r="C35" t="str" cm="1">
        <f t="array" ref="C35">HeaderTable[Project-Name]</f>
        <v>Test</v>
      </c>
      <c r="G35" s="17" t="e">
        <f t="shared" si="0"/>
        <v>#N/A</v>
      </c>
      <c r="H35" s="17" t="e">
        <f t="shared" si="1"/>
        <v>#N/A</v>
      </c>
      <c r="I35" s="8" t="str">
        <f>_xlfn.CONCAT("Mat ", Table1[[#This Row],[PRDID]], " | PC ",Table1[[#This Row],[ZPCID]], " | FP ", Table1[[#This Row],[CUSTID]])</f>
        <v xml:space="preserve">Mat  | PC  | FP </v>
      </c>
      <c r="J35" t="s">
        <v>101</v>
      </c>
      <c r="K35" t="s">
        <v>102</v>
      </c>
      <c r="L35" t="s">
        <v>102</v>
      </c>
      <c r="M35" t="s">
        <v>101</v>
      </c>
    </row>
    <row r="36" spans="1:13" x14ac:dyDescent="0.3">
      <c r="A36" t="e">
        <f>Table1[[#This Row],[Step '#]]</f>
        <v>#N/A</v>
      </c>
      <c r="B36" t="s">
        <v>100</v>
      </c>
      <c r="C36" t="str" cm="1">
        <f t="array" ref="C36">HeaderTable[Project-Name]</f>
        <v>Test</v>
      </c>
      <c r="G36" s="17" t="e">
        <f t="shared" si="0"/>
        <v>#N/A</v>
      </c>
      <c r="H36" s="17" t="e">
        <f t="shared" si="1"/>
        <v>#N/A</v>
      </c>
      <c r="I36" s="8" t="str">
        <f>_xlfn.CONCAT("Mat ", Table1[[#This Row],[PRDID]], " | PC ",Table1[[#This Row],[ZPCID]], " | FP ", Table1[[#This Row],[CUSTID]])</f>
        <v xml:space="preserve">Mat  | PC  | FP </v>
      </c>
      <c r="J36" t="s">
        <v>101</v>
      </c>
      <c r="K36" t="s">
        <v>102</v>
      </c>
      <c r="L36" t="s">
        <v>102</v>
      </c>
      <c r="M36" t="s">
        <v>101</v>
      </c>
    </row>
    <row r="37" spans="1:13" x14ac:dyDescent="0.3">
      <c r="A37" t="e">
        <f>Table1[[#This Row],[Step '#]]</f>
        <v>#N/A</v>
      </c>
      <c r="B37" t="s">
        <v>100</v>
      </c>
      <c r="C37" t="str" cm="1">
        <f t="array" ref="C37">HeaderTable[Project-Name]</f>
        <v>Test</v>
      </c>
      <c r="G37" s="17" t="e">
        <f t="shared" si="0"/>
        <v>#N/A</v>
      </c>
      <c r="H37" s="17" t="e">
        <f t="shared" si="1"/>
        <v>#N/A</v>
      </c>
      <c r="I37" s="8" t="str">
        <f>_xlfn.CONCAT("Mat ", Table1[[#This Row],[PRDID]], " | PC ",Table1[[#This Row],[ZPCID]], " | FP ", Table1[[#This Row],[CUSTID]])</f>
        <v xml:space="preserve">Mat  | PC  | FP </v>
      </c>
      <c r="J37" t="s">
        <v>101</v>
      </c>
      <c r="K37" t="s">
        <v>102</v>
      </c>
      <c r="L37" t="s">
        <v>102</v>
      </c>
      <c r="M37" t="s">
        <v>101</v>
      </c>
    </row>
    <row r="38" spans="1:13" x14ac:dyDescent="0.3">
      <c r="A38" t="e">
        <f>Table1[[#This Row],[Step '#]]</f>
        <v>#N/A</v>
      </c>
      <c r="B38" t="s">
        <v>100</v>
      </c>
      <c r="C38" t="str" cm="1">
        <f t="array" ref="C38">HeaderTable[Project-Name]</f>
        <v>Test</v>
      </c>
      <c r="G38" s="17" t="e">
        <f t="shared" si="0"/>
        <v>#N/A</v>
      </c>
      <c r="H38" s="17" t="e">
        <f t="shared" si="1"/>
        <v>#N/A</v>
      </c>
      <c r="I38" s="8" t="str">
        <f>_xlfn.CONCAT("Mat ", Table1[[#This Row],[PRDID]], " | PC ",Table1[[#This Row],[ZPCID]], " | FP ", Table1[[#This Row],[CUSTID]])</f>
        <v xml:space="preserve">Mat  | PC  | FP </v>
      </c>
      <c r="J38" t="s">
        <v>101</v>
      </c>
      <c r="K38" t="s">
        <v>102</v>
      </c>
      <c r="L38" t="s">
        <v>102</v>
      </c>
      <c r="M38" t="s">
        <v>101</v>
      </c>
    </row>
    <row r="39" spans="1:13" x14ac:dyDescent="0.3">
      <c r="A39" t="e">
        <f>Table1[[#This Row],[Step '#]]</f>
        <v>#N/A</v>
      </c>
      <c r="B39" t="s">
        <v>100</v>
      </c>
      <c r="C39" t="str" cm="1">
        <f t="array" ref="C39">HeaderTable[Project-Name]</f>
        <v>Test</v>
      </c>
      <c r="G39" s="17" t="e">
        <f t="shared" si="0"/>
        <v>#N/A</v>
      </c>
      <c r="H39" s="17" t="e">
        <f t="shared" si="1"/>
        <v>#N/A</v>
      </c>
      <c r="I39" s="8" t="str">
        <f>_xlfn.CONCAT("Mat ", Table1[[#This Row],[PRDID]], " | PC ",Table1[[#This Row],[ZPCID]], " | FP ", Table1[[#This Row],[CUSTID]])</f>
        <v xml:space="preserve">Mat  | PC  | FP </v>
      </c>
      <c r="J39" t="s">
        <v>101</v>
      </c>
      <c r="K39" t="s">
        <v>102</v>
      </c>
      <c r="L39" t="s">
        <v>102</v>
      </c>
      <c r="M39" t="s">
        <v>101</v>
      </c>
    </row>
    <row r="40" spans="1:13" x14ac:dyDescent="0.3">
      <c r="A40" t="e">
        <f>Table1[[#This Row],[Step '#]]</f>
        <v>#N/A</v>
      </c>
      <c r="B40" t="s">
        <v>100</v>
      </c>
      <c r="C40" t="str" cm="1">
        <f t="array" ref="C40">HeaderTable[Project-Name]</f>
        <v>Test</v>
      </c>
      <c r="G40" s="17" t="e">
        <f t="shared" si="0"/>
        <v>#N/A</v>
      </c>
      <c r="H40" s="17" t="e">
        <f t="shared" si="1"/>
        <v>#N/A</v>
      </c>
      <c r="I40" s="8" t="str">
        <f>_xlfn.CONCAT("Mat ", Table1[[#This Row],[PRDID]], " | PC ",Table1[[#This Row],[ZPCID]], " | FP ", Table1[[#This Row],[CUSTID]])</f>
        <v xml:space="preserve">Mat  | PC  | FP </v>
      </c>
      <c r="J40" t="s">
        <v>101</v>
      </c>
      <c r="K40" t="s">
        <v>102</v>
      </c>
      <c r="L40" t="s">
        <v>102</v>
      </c>
      <c r="M40" t="s">
        <v>101</v>
      </c>
    </row>
    <row r="41" spans="1:13" x14ac:dyDescent="0.3">
      <c r="A41" t="e">
        <f>Table1[[#This Row],[Step '#]]</f>
        <v>#N/A</v>
      </c>
      <c r="B41" t="s">
        <v>100</v>
      </c>
      <c r="C41" t="str" cm="1">
        <f t="array" ref="C41">HeaderTable[Project-Name]</f>
        <v>Test</v>
      </c>
      <c r="G41" s="17" t="e">
        <f t="shared" si="0"/>
        <v>#N/A</v>
      </c>
      <c r="H41" s="17" t="e">
        <f t="shared" si="1"/>
        <v>#N/A</v>
      </c>
      <c r="I41" s="8" t="str">
        <f>_xlfn.CONCAT("Mat ", Table1[[#This Row],[PRDID]], " | PC ",Table1[[#This Row],[ZPCID]], " | FP ", Table1[[#This Row],[CUSTID]])</f>
        <v xml:space="preserve">Mat  | PC  | FP </v>
      </c>
      <c r="J41" t="s">
        <v>101</v>
      </c>
      <c r="K41" t="s">
        <v>102</v>
      </c>
      <c r="L41" t="s">
        <v>102</v>
      </c>
      <c r="M41" t="s">
        <v>101</v>
      </c>
    </row>
    <row r="42" spans="1:13" x14ac:dyDescent="0.3">
      <c r="A42" t="e">
        <f>Table1[[#This Row],[Step '#]]</f>
        <v>#N/A</v>
      </c>
      <c r="B42" t="s">
        <v>100</v>
      </c>
      <c r="C42" t="str" cm="1">
        <f t="array" ref="C42">HeaderTable[Project-Name]</f>
        <v>Test</v>
      </c>
      <c r="G42" s="17" t="e">
        <f t="shared" si="0"/>
        <v>#N/A</v>
      </c>
      <c r="H42" s="17" t="e">
        <f t="shared" si="1"/>
        <v>#N/A</v>
      </c>
      <c r="I42" s="8" t="str">
        <f>_xlfn.CONCAT("Mat ", Table1[[#This Row],[PRDID]], " | PC ",Table1[[#This Row],[ZPCID]], " | FP ", Table1[[#This Row],[CUSTID]])</f>
        <v xml:space="preserve">Mat  | PC  | FP </v>
      </c>
      <c r="J42" t="s">
        <v>101</v>
      </c>
      <c r="K42" t="s">
        <v>102</v>
      </c>
      <c r="L42" t="s">
        <v>102</v>
      </c>
      <c r="M42" t="s">
        <v>101</v>
      </c>
    </row>
    <row r="43" spans="1:13" x14ac:dyDescent="0.3">
      <c r="A43" t="e">
        <f>Table1[[#This Row],[Step '#]]</f>
        <v>#N/A</v>
      </c>
      <c r="B43" t="s">
        <v>100</v>
      </c>
      <c r="C43" t="str" cm="1">
        <f t="array" ref="C43">HeaderTable[Project-Name]</f>
        <v>Test</v>
      </c>
      <c r="G43" s="17" t="e">
        <f t="shared" si="0"/>
        <v>#N/A</v>
      </c>
      <c r="H43" s="17" t="e">
        <f t="shared" si="1"/>
        <v>#N/A</v>
      </c>
      <c r="I43" s="8" t="str">
        <f>_xlfn.CONCAT("Mat ", Table1[[#This Row],[PRDID]], " | PC ",Table1[[#This Row],[ZPCID]], " | FP ", Table1[[#This Row],[CUSTID]])</f>
        <v xml:space="preserve">Mat  | PC  | FP </v>
      </c>
      <c r="J43" t="s">
        <v>101</v>
      </c>
      <c r="K43" t="s">
        <v>102</v>
      </c>
      <c r="L43" t="s">
        <v>102</v>
      </c>
      <c r="M43" t="s">
        <v>101</v>
      </c>
    </row>
    <row r="44" spans="1:13" x14ac:dyDescent="0.3">
      <c r="A44" t="e">
        <f>Table1[[#This Row],[Step '#]]</f>
        <v>#N/A</v>
      </c>
      <c r="B44" t="s">
        <v>100</v>
      </c>
      <c r="C44" t="str" cm="1">
        <f t="array" ref="C44">HeaderTable[Project-Name]</f>
        <v>Test</v>
      </c>
      <c r="G44" s="17" t="e">
        <f t="shared" si="0"/>
        <v>#N/A</v>
      </c>
      <c r="H44" s="17" t="e">
        <f t="shared" si="1"/>
        <v>#N/A</v>
      </c>
      <c r="I44" s="8" t="str">
        <f>_xlfn.CONCAT("Mat ", Table1[[#This Row],[PRDID]], " | PC ",Table1[[#This Row],[ZPCID]], " | FP ", Table1[[#This Row],[CUSTID]])</f>
        <v xml:space="preserve">Mat  | PC  | FP </v>
      </c>
      <c r="J44" t="s">
        <v>101</v>
      </c>
      <c r="K44" t="s">
        <v>102</v>
      </c>
      <c r="L44" t="s">
        <v>102</v>
      </c>
      <c r="M44" t="s">
        <v>101</v>
      </c>
    </row>
    <row r="45" spans="1:13" x14ac:dyDescent="0.3">
      <c r="A45" t="e">
        <f>Table1[[#This Row],[Step '#]]</f>
        <v>#N/A</v>
      </c>
      <c r="B45" t="s">
        <v>100</v>
      </c>
      <c r="C45" t="str" cm="1">
        <f t="array" ref="C45">HeaderTable[Project-Name]</f>
        <v>Test</v>
      </c>
      <c r="G45" s="17" t="e">
        <f t="shared" si="0"/>
        <v>#N/A</v>
      </c>
      <c r="H45" s="17" t="e">
        <f t="shared" si="1"/>
        <v>#N/A</v>
      </c>
      <c r="I45" s="8" t="str">
        <f>_xlfn.CONCAT("Mat ", Table1[[#This Row],[PRDID]], " | PC ",Table1[[#This Row],[ZPCID]], " | FP ", Table1[[#This Row],[CUSTID]])</f>
        <v xml:space="preserve">Mat  | PC  | FP </v>
      </c>
      <c r="J45" t="s">
        <v>101</v>
      </c>
      <c r="K45" t="s">
        <v>102</v>
      </c>
      <c r="L45" t="s">
        <v>102</v>
      </c>
      <c r="M45" t="s">
        <v>101</v>
      </c>
    </row>
    <row r="46" spans="1:13" x14ac:dyDescent="0.3">
      <c r="A46" t="e">
        <f>Table1[[#This Row],[Step '#]]</f>
        <v>#N/A</v>
      </c>
      <c r="B46" t="s">
        <v>100</v>
      </c>
      <c r="C46" t="str" cm="1">
        <f t="array" ref="C46">HeaderTable[Project-Name]</f>
        <v>Test</v>
      </c>
      <c r="G46" s="17" t="e">
        <f t="shared" si="0"/>
        <v>#N/A</v>
      </c>
      <c r="H46" s="17" t="e">
        <f t="shared" si="1"/>
        <v>#N/A</v>
      </c>
      <c r="I46" s="8" t="str">
        <f>_xlfn.CONCAT("Mat ", Table1[[#This Row],[PRDID]], " | PC ",Table1[[#This Row],[ZPCID]], " | FP ", Table1[[#This Row],[CUSTID]])</f>
        <v xml:space="preserve">Mat  | PC  | FP </v>
      </c>
      <c r="J46" t="s">
        <v>101</v>
      </c>
      <c r="K46" t="s">
        <v>102</v>
      </c>
      <c r="L46" t="s">
        <v>102</v>
      </c>
      <c r="M46" t="s">
        <v>101</v>
      </c>
    </row>
    <row r="47" spans="1:13" x14ac:dyDescent="0.3">
      <c r="A47" t="e">
        <f>Table1[[#This Row],[Step '#]]</f>
        <v>#N/A</v>
      </c>
      <c r="B47" t="s">
        <v>100</v>
      </c>
      <c r="C47" t="str" cm="1">
        <f t="array" ref="C47">HeaderTable[Project-Name]</f>
        <v>Test</v>
      </c>
      <c r="G47" s="17" t="e">
        <f t="shared" si="0"/>
        <v>#N/A</v>
      </c>
      <c r="H47" s="17" t="e">
        <f t="shared" si="1"/>
        <v>#N/A</v>
      </c>
      <c r="I47" s="8" t="str">
        <f>_xlfn.CONCAT("Mat ", Table1[[#This Row],[PRDID]], " | PC ",Table1[[#This Row],[ZPCID]], " | FP ", Table1[[#This Row],[CUSTID]])</f>
        <v xml:space="preserve">Mat  | PC  | FP </v>
      </c>
      <c r="J47" t="s">
        <v>101</v>
      </c>
      <c r="K47" t="s">
        <v>102</v>
      </c>
      <c r="L47" t="s">
        <v>102</v>
      </c>
      <c r="M47" t="s">
        <v>101</v>
      </c>
    </row>
    <row r="48" spans="1:13" x14ac:dyDescent="0.3">
      <c r="A48" t="e">
        <f>Table1[[#This Row],[Step '#]]</f>
        <v>#N/A</v>
      </c>
      <c r="B48" t="s">
        <v>100</v>
      </c>
      <c r="C48" t="str" cm="1">
        <f t="array" ref="C48">HeaderTable[Project-Name]</f>
        <v>Test</v>
      </c>
      <c r="G48" s="17" t="e">
        <f t="shared" si="0"/>
        <v>#N/A</v>
      </c>
      <c r="H48" s="17" t="e">
        <f t="shared" si="1"/>
        <v>#N/A</v>
      </c>
      <c r="I48" s="8" t="str">
        <f>_xlfn.CONCAT("Mat ", Table1[[#This Row],[PRDID]], " | PC ",Table1[[#This Row],[ZPCID]], " | FP ", Table1[[#This Row],[CUSTID]])</f>
        <v xml:space="preserve">Mat  | PC  | FP </v>
      </c>
      <c r="J48" t="s">
        <v>101</v>
      </c>
      <c r="K48" t="s">
        <v>102</v>
      </c>
      <c r="L48" t="s">
        <v>102</v>
      </c>
      <c r="M48" t="s">
        <v>101</v>
      </c>
    </row>
    <row r="49" spans="1:13" x14ac:dyDescent="0.3">
      <c r="A49" t="e">
        <f>Table1[[#This Row],[Step '#]]</f>
        <v>#N/A</v>
      </c>
      <c r="B49" t="s">
        <v>100</v>
      </c>
      <c r="C49" t="str" cm="1">
        <f t="array" ref="C49">HeaderTable[Project-Name]</f>
        <v>Test</v>
      </c>
      <c r="G49" s="17" t="e">
        <f t="shared" si="0"/>
        <v>#N/A</v>
      </c>
      <c r="H49" s="17" t="e">
        <f t="shared" si="1"/>
        <v>#N/A</v>
      </c>
      <c r="I49" s="8" t="str">
        <f>_xlfn.CONCAT("Mat ", Table1[[#This Row],[PRDID]], " | PC ",Table1[[#This Row],[ZPCID]], " | FP ", Table1[[#This Row],[CUSTID]])</f>
        <v xml:space="preserve">Mat  | PC  | FP </v>
      </c>
      <c r="J49" t="s">
        <v>101</v>
      </c>
      <c r="K49" t="s">
        <v>102</v>
      </c>
      <c r="L49" t="s">
        <v>102</v>
      </c>
      <c r="M49" t="s">
        <v>101</v>
      </c>
    </row>
    <row r="50" spans="1:13" x14ac:dyDescent="0.3">
      <c r="A50" t="e">
        <f>Table1[[#This Row],[Step '#]]</f>
        <v>#N/A</v>
      </c>
      <c r="B50" t="s">
        <v>100</v>
      </c>
      <c r="C50" t="str" cm="1">
        <f t="array" ref="C50">HeaderTable[Project-Name]</f>
        <v>Test</v>
      </c>
      <c r="G50" s="17" t="e">
        <f t="shared" si="0"/>
        <v>#N/A</v>
      </c>
      <c r="H50" s="17" t="e">
        <f t="shared" si="1"/>
        <v>#N/A</v>
      </c>
      <c r="I50" s="8" t="str">
        <f>_xlfn.CONCAT("Mat ", Table1[[#This Row],[PRDID]], " | PC ",Table1[[#This Row],[ZPCID]], " | FP ", Table1[[#This Row],[CUSTID]])</f>
        <v xml:space="preserve">Mat  | PC  | FP </v>
      </c>
      <c r="J50" t="s">
        <v>101</v>
      </c>
      <c r="K50" t="s">
        <v>102</v>
      </c>
      <c r="L50" t="s">
        <v>102</v>
      </c>
      <c r="M50" t="s">
        <v>101</v>
      </c>
    </row>
    <row r="51" spans="1:13" x14ac:dyDescent="0.3">
      <c r="A51" t="e">
        <f>Table1[[#This Row],[Step '#]]</f>
        <v>#N/A</v>
      </c>
      <c r="B51" t="s">
        <v>100</v>
      </c>
      <c r="C51" t="str" cm="1">
        <f t="array" ref="C51">HeaderTable[Project-Name]</f>
        <v>Test</v>
      </c>
      <c r="G51" s="17" t="e">
        <f t="shared" si="0"/>
        <v>#N/A</v>
      </c>
      <c r="H51" s="17" t="e">
        <f t="shared" si="1"/>
        <v>#N/A</v>
      </c>
      <c r="I51" s="8" t="str">
        <f>_xlfn.CONCAT("Mat ", Table1[[#This Row],[PRDID]], " | PC ",Table1[[#This Row],[ZPCID]], " | FP ", Table1[[#This Row],[CUSTID]])</f>
        <v xml:space="preserve">Mat  | PC  | FP </v>
      </c>
      <c r="J51" t="s">
        <v>101</v>
      </c>
      <c r="K51" t="s">
        <v>102</v>
      </c>
      <c r="L51" t="s">
        <v>102</v>
      </c>
      <c r="M51" t="s">
        <v>101</v>
      </c>
    </row>
    <row r="52" spans="1:13" x14ac:dyDescent="0.3">
      <c r="A52" t="e">
        <f>Table1[[#This Row],[Step '#]]</f>
        <v>#N/A</v>
      </c>
      <c r="B52" t="s">
        <v>100</v>
      </c>
      <c r="C52" t="str" cm="1">
        <f t="array" ref="C52">HeaderTable[Project-Name]</f>
        <v>Test</v>
      </c>
      <c r="G52" s="17" t="e">
        <f t="shared" si="0"/>
        <v>#N/A</v>
      </c>
      <c r="H52" s="17" t="e">
        <f t="shared" si="1"/>
        <v>#N/A</v>
      </c>
      <c r="I52" s="8" t="str">
        <f>_xlfn.CONCAT("Mat ", Table1[[#This Row],[PRDID]], " | PC ",Table1[[#This Row],[ZPCID]], " | FP ", Table1[[#This Row],[CUSTID]])</f>
        <v xml:space="preserve">Mat  | PC  | FP </v>
      </c>
      <c r="J52" t="s">
        <v>101</v>
      </c>
      <c r="K52" t="s">
        <v>102</v>
      </c>
      <c r="L52" t="s">
        <v>102</v>
      </c>
      <c r="M52" t="s">
        <v>101</v>
      </c>
    </row>
    <row r="53" spans="1:13" x14ac:dyDescent="0.3">
      <c r="A53" t="e">
        <f>Table2[[#This Row],[Step '#]]</f>
        <v>#N/A</v>
      </c>
      <c r="B53" t="s">
        <v>100</v>
      </c>
      <c r="C53" t="str" cm="1">
        <f t="array" ref="C53">HeaderTable[Project-Name]</f>
        <v>Test</v>
      </c>
      <c r="G53" s="17" t="e">
        <f t="shared" si="0"/>
        <v>#N/A</v>
      </c>
      <c r="H53" s="17" t="e">
        <f t="shared" si="1"/>
        <v>#N/A</v>
      </c>
      <c r="I53" s="8" t="str">
        <f>_xlfn.CONCAT("Mat ", Table2[[#This Row],[PRDID]], " | Loc ",Table2[[#This Row],[LOCID]], " | FP ", Table2[[#This Row],[CUSTID]])</f>
        <v xml:space="preserve">Mat  | Loc  | FP </v>
      </c>
      <c r="J53" t="s">
        <v>101</v>
      </c>
      <c r="K53" t="s">
        <v>102</v>
      </c>
      <c r="L53" t="s">
        <v>102</v>
      </c>
      <c r="M53" t="s">
        <v>101</v>
      </c>
    </row>
    <row r="54" spans="1:13" x14ac:dyDescent="0.3">
      <c r="A54" t="e">
        <f>Table2[[#This Row],[Step '#]]</f>
        <v>#N/A</v>
      </c>
      <c r="B54" t="s">
        <v>100</v>
      </c>
      <c r="C54" t="str" cm="1">
        <f t="array" ref="C54">HeaderTable[Project-Name]</f>
        <v>Test</v>
      </c>
      <c r="G54" s="17" t="e">
        <f t="shared" ref="G54:G102" si="2">A54</f>
        <v>#N/A</v>
      </c>
      <c r="H54" s="17" t="e">
        <f t="shared" ref="H54:H102" si="3">A54</f>
        <v>#N/A</v>
      </c>
      <c r="I54" s="8" t="str">
        <f>_xlfn.CONCAT("Mat ", Table2[[#This Row],[PRDID]], " | Loc ",Table2[[#This Row],[LOCID]], " | FP ", Table2[[#This Row],[CUSTID]])</f>
        <v xml:space="preserve">Mat  | Loc  | FP </v>
      </c>
      <c r="J54" t="s">
        <v>101</v>
      </c>
      <c r="K54" t="s">
        <v>102</v>
      </c>
      <c r="L54" t="s">
        <v>102</v>
      </c>
      <c r="M54" t="s">
        <v>101</v>
      </c>
    </row>
    <row r="55" spans="1:13" x14ac:dyDescent="0.3">
      <c r="A55" t="e">
        <f>Table2[[#This Row],[Step '#]]</f>
        <v>#N/A</v>
      </c>
      <c r="B55" t="s">
        <v>100</v>
      </c>
      <c r="C55" t="str" cm="1">
        <f t="array" ref="C55">HeaderTable[Project-Name]</f>
        <v>Test</v>
      </c>
      <c r="G55" s="17" t="e">
        <f t="shared" si="2"/>
        <v>#N/A</v>
      </c>
      <c r="H55" s="17" t="e">
        <f t="shared" si="3"/>
        <v>#N/A</v>
      </c>
      <c r="I55" s="8" t="str">
        <f>_xlfn.CONCAT("Mat ", Table2[[#This Row],[PRDID]], " | Loc ",Table2[[#This Row],[LOCID]], " | FP ", Table2[[#This Row],[CUSTID]])</f>
        <v xml:space="preserve">Mat  | Loc  | FP </v>
      </c>
      <c r="J55" t="s">
        <v>101</v>
      </c>
      <c r="K55" t="s">
        <v>102</v>
      </c>
      <c r="L55" t="s">
        <v>102</v>
      </c>
      <c r="M55" t="s">
        <v>101</v>
      </c>
    </row>
    <row r="56" spans="1:13" x14ac:dyDescent="0.3">
      <c r="A56" t="e">
        <f>Table2[[#This Row],[Step '#]]</f>
        <v>#N/A</v>
      </c>
      <c r="B56" t="s">
        <v>100</v>
      </c>
      <c r="C56" t="str" cm="1">
        <f t="array" ref="C56">HeaderTable[Project-Name]</f>
        <v>Test</v>
      </c>
      <c r="G56" s="17" t="e">
        <f t="shared" si="2"/>
        <v>#N/A</v>
      </c>
      <c r="H56" s="17" t="e">
        <f t="shared" si="3"/>
        <v>#N/A</v>
      </c>
      <c r="I56" s="8" t="str">
        <f>_xlfn.CONCAT("Mat ", Table2[[#This Row],[PRDID]], " | Loc ",Table2[[#This Row],[LOCID]], " | FP ", Table2[[#This Row],[CUSTID]])</f>
        <v xml:space="preserve">Mat  | Loc  | FP </v>
      </c>
      <c r="J56" t="s">
        <v>101</v>
      </c>
      <c r="K56" t="s">
        <v>102</v>
      </c>
      <c r="L56" t="s">
        <v>102</v>
      </c>
      <c r="M56" t="s">
        <v>101</v>
      </c>
    </row>
    <row r="57" spans="1:13" x14ac:dyDescent="0.3">
      <c r="A57" t="e">
        <f>Table2[[#This Row],[Step '#]]</f>
        <v>#N/A</v>
      </c>
      <c r="B57" t="s">
        <v>100</v>
      </c>
      <c r="C57" t="str" cm="1">
        <f t="array" ref="C57">HeaderTable[Project-Name]</f>
        <v>Test</v>
      </c>
      <c r="G57" s="17" t="e">
        <f t="shared" si="2"/>
        <v>#N/A</v>
      </c>
      <c r="H57" s="17" t="e">
        <f t="shared" si="3"/>
        <v>#N/A</v>
      </c>
      <c r="I57" s="8" t="str">
        <f>_xlfn.CONCAT("Mat ", Table2[[#This Row],[PRDID]], " | Loc ",Table2[[#This Row],[LOCID]], " | FP ", Table2[[#This Row],[CUSTID]])</f>
        <v xml:space="preserve">Mat  | Loc  | FP </v>
      </c>
      <c r="J57" t="s">
        <v>101</v>
      </c>
      <c r="K57" t="s">
        <v>102</v>
      </c>
      <c r="L57" t="s">
        <v>102</v>
      </c>
      <c r="M57" t="s">
        <v>101</v>
      </c>
    </row>
    <row r="58" spans="1:13" x14ac:dyDescent="0.3">
      <c r="A58" t="e">
        <f>Table2[[#This Row],[Step '#]]</f>
        <v>#N/A</v>
      </c>
      <c r="B58" t="s">
        <v>100</v>
      </c>
      <c r="C58" t="str" cm="1">
        <f t="array" ref="C58">HeaderTable[Project-Name]</f>
        <v>Test</v>
      </c>
      <c r="G58" s="17" t="e">
        <f t="shared" si="2"/>
        <v>#N/A</v>
      </c>
      <c r="H58" s="17" t="e">
        <f t="shared" si="3"/>
        <v>#N/A</v>
      </c>
      <c r="I58" s="8" t="str">
        <f>_xlfn.CONCAT("Mat ", Table2[[#This Row],[PRDID]], " | Loc ",Table2[[#This Row],[LOCID]], " | FP ", Table2[[#This Row],[CUSTID]])</f>
        <v xml:space="preserve">Mat  | Loc  | FP </v>
      </c>
      <c r="J58" t="s">
        <v>101</v>
      </c>
      <c r="K58" t="s">
        <v>102</v>
      </c>
      <c r="L58" t="s">
        <v>102</v>
      </c>
      <c r="M58" t="s">
        <v>101</v>
      </c>
    </row>
    <row r="59" spans="1:13" x14ac:dyDescent="0.3">
      <c r="A59" t="e">
        <f>Table2[[#This Row],[Step '#]]</f>
        <v>#N/A</v>
      </c>
      <c r="B59" t="s">
        <v>100</v>
      </c>
      <c r="C59" t="str" cm="1">
        <f t="array" ref="C59">HeaderTable[Project-Name]</f>
        <v>Test</v>
      </c>
      <c r="G59" s="17" t="e">
        <f t="shared" si="2"/>
        <v>#N/A</v>
      </c>
      <c r="H59" s="17" t="e">
        <f t="shared" si="3"/>
        <v>#N/A</v>
      </c>
      <c r="I59" s="8" t="str">
        <f>_xlfn.CONCAT("Mat ", Table2[[#This Row],[PRDID]], " | Loc ",Table2[[#This Row],[LOCID]], " | FP ", Table2[[#This Row],[CUSTID]])</f>
        <v xml:space="preserve">Mat  | Loc  | FP </v>
      </c>
      <c r="J59" t="s">
        <v>101</v>
      </c>
      <c r="K59" t="s">
        <v>102</v>
      </c>
      <c r="L59" t="s">
        <v>102</v>
      </c>
      <c r="M59" t="s">
        <v>101</v>
      </c>
    </row>
    <row r="60" spans="1:13" x14ac:dyDescent="0.3">
      <c r="A60" t="e">
        <f>Table2[[#This Row],[Step '#]]</f>
        <v>#N/A</v>
      </c>
      <c r="B60" t="s">
        <v>100</v>
      </c>
      <c r="C60" t="str" cm="1">
        <f t="array" ref="C60">HeaderTable[Project-Name]</f>
        <v>Test</v>
      </c>
      <c r="G60" s="17" t="e">
        <f t="shared" si="2"/>
        <v>#N/A</v>
      </c>
      <c r="H60" s="17" t="e">
        <f t="shared" si="3"/>
        <v>#N/A</v>
      </c>
      <c r="I60" s="8" t="str">
        <f>_xlfn.CONCAT("Mat ", Table2[[#This Row],[PRDID]], " | Loc ",Table2[[#This Row],[LOCID]], " | FP ", Table2[[#This Row],[CUSTID]])</f>
        <v xml:space="preserve">Mat  | Loc  | FP </v>
      </c>
      <c r="J60" t="s">
        <v>101</v>
      </c>
      <c r="K60" t="s">
        <v>102</v>
      </c>
      <c r="L60" t="s">
        <v>102</v>
      </c>
      <c r="M60" t="s">
        <v>101</v>
      </c>
    </row>
    <row r="61" spans="1:13" x14ac:dyDescent="0.3">
      <c r="A61" t="e">
        <f>Table2[[#This Row],[Step '#]]</f>
        <v>#N/A</v>
      </c>
      <c r="B61" t="s">
        <v>100</v>
      </c>
      <c r="C61" t="str" cm="1">
        <f t="array" ref="C61">HeaderTable[Project-Name]</f>
        <v>Test</v>
      </c>
      <c r="G61" s="17" t="e">
        <f t="shared" si="2"/>
        <v>#N/A</v>
      </c>
      <c r="H61" s="17" t="e">
        <f t="shared" si="3"/>
        <v>#N/A</v>
      </c>
      <c r="I61" s="8" t="str">
        <f>_xlfn.CONCAT("Mat ", Table2[[#This Row],[PRDID]], " | Loc ",Table2[[#This Row],[LOCID]], " | FP ", Table2[[#This Row],[CUSTID]])</f>
        <v xml:space="preserve">Mat  | Loc  | FP </v>
      </c>
      <c r="J61" t="s">
        <v>101</v>
      </c>
      <c r="K61" t="s">
        <v>102</v>
      </c>
      <c r="L61" t="s">
        <v>102</v>
      </c>
      <c r="M61" t="s">
        <v>101</v>
      </c>
    </row>
    <row r="62" spans="1:13" x14ac:dyDescent="0.3">
      <c r="A62" t="e">
        <f>Table2[[#This Row],[Step '#]]</f>
        <v>#N/A</v>
      </c>
      <c r="B62" t="s">
        <v>100</v>
      </c>
      <c r="C62" t="str" cm="1">
        <f t="array" ref="C62">HeaderTable[Project-Name]</f>
        <v>Test</v>
      </c>
      <c r="G62" s="17" t="e">
        <f t="shared" si="2"/>
        <v>#N/A</v>
      </c>
      <c r="H62" s="17" t="e">
        <f t="shared" si="3"/>
        <v>#N/A</v>
      </c>
      <c r="I62" s="8" t="str">
        <f>_xlfn.CONCAT("Mat ", Table2[[#This Row],[PRDID]], " | Loc ",Table2[[#This Row],[LOCID]], " | FP ", Table2[[#This Row],[CUSTID]])</f>
        <v xml:space="preserve">Mat  | Loc  | FP </v>
      </c>
      <c r="J62" t="s">
        <v>101</v>
      </c>
      <c r="K62" t="s">
        <v>102</v>
      </c>
      <c r="L62" t="s">
        <v>102</v>
      </c>
      <c r="M62" t="s">
        <v>101</v>
      </c>
    </row>
    <row r="63" spans="1:13" x14ac:dyDescent="0.3">
      <c r="A63" t="e">
        <f>Table2[[#This Row],[Step '#]]</f>
        <v>#N/A</v>
      </c>
      <c r="B63" t="s">
        <v>100</v>
      </c>
      <c r="C63" t="str" cm="1">
        <f t="array" ref="C63">HeaderTable[Project-Name]</f>
        <v>Test</v>
      </c>
      <c r="G63" s="17" t="e">
        <f t="shared" si="2"/>
        <v>#N/A</v>
      </c>
      <c r="H63" s="17" t="e">
        <f t="shared" si="3"/>
        <v>#N/A</v>
      </c>
      <c r="I63" s="8" t="str">
        <f>_xlfn.CONCAT("Mat ", Table2[[#This Row],[PRDID]], " | Loc ",Table2[[#This Row],[LOCID]], " | FP ", Table2[[#This Row],[CUSTID]])</f>
        <v xml:space="preserve">Mat  | Loc  | FP </v>
      </c>
      <c r="J63" t="s">
        <v>101</v>
      </c>
      <c r="K63" t="s">
        <v>102</v>
      </c>
      <c r="L63" t="s">
        <v>102</v>
      </c>
      <c r="M63" t="s">
        <v>101</v>
      </c>
    </row>
    <row r="64" spans="1:13" x14ac:dyDescent="0.3">
      <c r="A64" t="e">
        <f>Table2[[#This Row],[Step '#]]</f>
        <v>#N/A</v>
      </c>
      <c r="B64" t="s">
        <v>100</v>
      </c>
      <c r="C64" t="str" cm="1">
        <f t="array" ref="C64">HeaderTable[Project-Name]</f>
        <v>Test</v>
      </c>
      <c r="G64" s="17" t="e">
        <f t="shared" si="2"/>
        <v>#N/A</v>
      </c>
      <c r="H64" s="17" t="e">
        <f t="shared" si="3"/>
        <v>#N/A</v>
      </c>
      <c r="I64" s="8" t="str">
        <f>_xlfn.CONCAT("Mat ", Table2[[#This Row],[PRDID]], " | Loc ",Table2[[#This Row],[LOCID]], " | FP ", Table2[[#This Row],[CUSTID]])</f>
        <v xml:space="preserve">Mat  | Loc  | FP </v>
      </c>
      <c r="J64" t="s">
        <v>101</v>
      </c>
      <c r="K64" t="s">
        <v>102</v>
      </c>
      <c r="L64" t="s">
        <v>102</v>
      </c>
      <c r="M64" t="s">
        <v>101</v>
      </c>
    </row>
    <row r="65" spans="1:13" x14ac:dyDescent="0.3">
      <c r="A65" t="e">
        <f>Table2[[#This Row],[Step '#]]</f>
        <v>#N/A</v>
      </c>
      <c r="B65" t="s">
        <v>100</v>
      </c>
      <c r="C65" t="str" cm="1">
        <f t="array" ref="C65">HeaderTable[Project-Name]</f>
        <v>Test</v>
      </c>
      <c r="G65" s="17" t="e">
        <f t="shared" si="2"/>
        <v>#N/A</v>
      </c>
      <c r="H65" s="17" t="e">
        <f t="shared" si="3"/>
        <v>#N/A</v>
      </c>
      <c r="I65" s="8" t="str">
        <f>_xlfn.CONCAT("Mat ", Table2[[#This Row],[PRDID]], " | Loc ",Table2[[#This Row],[LOCID]], " | FP ", Table2[[#This Row],[CUSTID]])</f>
        <v xml:space="preserve">Mat  | Loc  | FP </v>
      </c>
      <c r="J65" t="s">
        <v>101</v>
      </c>
      <c r="K65" t="s">
        <v>102</v>
      </c>
      <c r="L65" t="s">
        <v>102</v>
      </c>
      <c r="M65" t="s">
        <v>101</v>
      </c>
    </row>
    <row r="66" spans="1:13" x14ac:dyDescent="0.3">
      <c r="A66" t="e">
        <f>Table2[[#This Row],[Step '#]]</f>
        <v>#N/A</v>
      </c>
      <c r="B66" t="s">
        <v>100</v>
      </c>
      <c r="C66" t="str" cm="1">
        <f t="array" ref="C66">HeaderTable[Project-Name]</f>
        <v>Test</v>
      </c>
      <c r="G66" s="17" t="e">
        <f t="shared" si="2"/>
        <v>#N/A</v>
      </c>
      <c r="H66" s="17" t="e">
        <f t="shared" si="3"/>
        <v>#N/A</v>
      </c>
      <c r="I66" s="8" t="str">
        <f>_xlfn.CONCAT("Mat ", Table2[[#This Row],[PRDID]], " | Loc ",Table2[[#This Row],[LOCID]], " | FP ", Table2[[#This Row],[CUSTID]])</f>
        <v xml:space="preserve">Mat  | Loc  | FP </v>
      </c>
      <c r="J66" t="s">
        <v>101</v>
      </c>
      <c r="K66" t="s">
        <v>102</v>
      </c>
      <c r="L66" t="s">
        <v>102</v>
      </c>
      <c r="M66" t="s">
        <v>101</v>
      </c>
    </row>
    <row r="67" spans="1:13" x14ac:dyDescent="0.3">
      <c r="A67" t="e">
        <f>Table2[[#This Row],[Step '#]]</f>
        <v>#N/A</v>
      </c>
      <c r="B67" t="s">
        <v>100</v>
      </c>
      <c r="C67" t="str" cm="1">
        <f t="array" ref="C67">HeaderTable[Project-Name]</f>
        <v>Test</v>
      </c>
      <c r="G67" s="17" t="e">
        <f t="shared" si="2"/>
        <v>#N/A</v>
      </c>
      <c r="H67" s="17" t="e">
        <f t="shared" si="3"/>
        <v>#N/A</v>
      </c>
      <c r="I67" s="8" t="str">
        <f>_xlfn.CONCAT("Mat ", Table2[[#This Row],[PRDID]], " | Loc ",Table2[[#This Row],[LOCID]], " | FP ", Table2[[#This Row],[CUSTID]])</f>
        <v xml:space="preserve">Mat  | Loc  | FP </v>
      </c>
      <c r="J67" t="s">
        <v>101</v>
      </c>
      <c r="K67" t="s">
        <v>102</v>
      </c>
      <c r="L67" t="s">
        <v>102</v>
      </c>
      <c r="M67" t="s">
        <v>101</v>
      </c>
    </row>
    <row r="68" spans="1:13" x14ac:dyDescent="0.3">
      <c r="A68" t="e">
        <f>Table2[[#This Row],[Step '#]]</f>
        <v>#N/A</v>
      </c>
      <c r="B68" t="s">
        <v>100</v>
      </c>
      <c r="C68" t="str" cm="1">
        <f t="array" ref="C68">HeaderTable[Project-Name]</f>
        <v>Test</v>
      </c>
      <c r="G68" s="17" t="e">
        <f t="shared" si="2"/>
        <v>#N/A</v>
      </c>
      <c r="H68" s="17" t="e">
        <f t="shared" si="3"/>
        <v>#N/A</v>
      </c>
      <c r="I68" s="8" t="str">
        <f>_xlfn.CONCAT("Mat ", Table2[[#This Row],[PRDID]], " | Loc ",Table2[[#This Row],[LOCID]], " | FP ", Table2[[#This Row],[CUSTID]])</f>
        <v xml:space="preserve">Mat  | Loc  | FP </v>
      </c>
      <c r="J68" t="s">
        <v>101</v>
      </c>
      <c r="K68" t="s">
        <v>102</v>
      </c>
      <c r="L68" t="s">
        <v>102</v>
      </c>
      <c r="M68" t="s">
        <v>101</v>
      </c>
    </row>
    <row r="69" spans="1:13" x14ac:dyDescent="0.3">
      <c r="A69" t="e">
        <f>Table2[[#This Row],[Step '#]]</f>
        <v>#N/A</v>
      </c>
      <c r="B69" t="s">
        <v>100</v>
      </c>
      <c r="C69" t="str" cm="1">
        <f t="array" ref="C69">HeaderTable[Project-Name]</f>
        <v>Test</v>
      </c>
      <c r="G69" s="17" t="e">
        <f t="shared" si="2"/>
        <v>#N/A</v>
      </c>
      <c r="H69" s="17" t="e">
        <f t="shared" si="3"/>
        <v>#N/A</v>
      </c>
      <c r="I69" s="8" t="str">
        <f>_xlfn.CONCAT("Mat ", Table2[[#This Row],[PRDID]], " | Loc ",Table2[[#This Row],[LOCID]], " | FP ", Table2[[#This Row],[CUSTID]])</f>
        <v xml:space="preserve">Mat  | Loc  | FP </v>
      </c>
      <c r="J69" t="s">
        <v>101</v>
      </c>
      <c r="K69" t="s">
        <v>102</v>
      </c>
      <c r="L69" t="s">
        <v>102</v>
      </c>
      <c r="M69" t="s">
        <v>101</v>
      </c>
    </row>
    <row r="70" spans="1:13" x14ac:dyDescent="0.3">
      <c r="A70" t="e">
        <f>Table2[[#This Row],[Step '#]]</f>
        <v>#N/A</v>
      </c>
      <c r="B70" t="s">
        <v>100</v>
      </c>
      <c r="C70" t="str" cm="1">
        <f t="array" ref="C70">HeaderTable[Project-Name]</f>
        <v>Test</v>
      </c>
      <c r="G70" s="17" t="e">
        <f t="shared" si="2"/>
        <v>#N/A</v>
      </c>
      <c r="H70" s="17" t="e">
        <f t="shared" si="3"/>
        <v>#N/A</v>
      </c>
      <c r="I70" s="8" t="str">
        <f>_xlfn.CONCAT("Mat ", Table2[[#This Row],[PRDID]], " | Loc ",Table2[[#This Row],[LOCID]], " | FP ", Table2[[#This Row],[CUSTID]])</f>
        <v xml:space="preserve">Mat  | Loc  | FP </v>
      </c>
      <c r="J70" t="s">
        <v>101</v>
      </c>
      <c r="K70" t="s">
        <v>102</v>
      </c>
      <c r="L70" t="s">
        <v>102</v>
      </c>
      <c r="M70" t="s">
        <v>101</v>
      </c>
    </row>
    <row r="71" spans="1:13" x14ac:dyDescent="0.3">
      <c r="A71" t="e">
        <f>Table2[[#This Row],[Step '#]]</f>
        <v>#N/A</v>
      </c>
      <c r="B71" t="s">
        <v>100</v>
      </c>
      <c r="C71" t="str" cm="1">
        <f t="array" ref="C71">HeaderTable[Project-Name]</f>
        <v>Test</v>
      </c>
      <c r="G71" s="17" t="e">
        <f t="shared" si="2"/>
        <v>#N/A</v>
      </c>
      <c r="H71" s="17" t="e">
        <f t="shared" si="3"/>
        <v>#N/A</v>
      </c>
      <c r="I71" s="8" t="str">
        <f>_xlfn.CONCAT("Mat ", Table2[[#This Row],[PRDID]], " | Loc ",Table2[[#This Row],[LOCID]], " | FP ", Table2[[#This Row],[CUSTID]])</f>
        <v xml:space="preserve">Mat  | Loc  | FP </v>
      </c>
      <c r="J71" t="s">
        <v>101</v>
      </c>
      <c r="K71" t="s">
        <v>102</v>
      </c>
      <c r="L71" t="s">
        <v>102</v>
      </c>
      <c r="M71" t="s">
        <v>101</v>
      </c>
    </row>
    <row r="72" spans="1:13" x14ac:dyDescent="0.3">
      <c r="A72" t="e">
        <f>Table2[[#This Row],[Step '#]]</f>
        <v>#N/A</v>
      </c>
      <c r="B72" t="s">
        <v>100</v>
      </c>
      <c r="C72" t="str" cm="1">
        <f t="array" ref="C72">HeaderTable[Project-Name]</f>
        <v>Test</v>
      </c>
      <c r="G72" s="17" t="e">
        <f t="shared" si="2"/>
        <v>#N/A</v>
      </c>
      <c r="H72" s="17" t="e">
        <f t="shared" si="3"/>
        <v>#N/A</v>
      </c>
      <c r="I72" s="8" t="str">
        <f>_xlfn.CONCAT("Mat ", Table2[[#This Row],[PRDID]], " | Loc ",Table2[[#This Row],[LOCID]], " | FP ", Table2[[#This Row],[CUSTID]])</f>
        <v xml:space="preserve">Mat  | Loc  | FP </v>
      </c>
      <c r="J72" t="s">
        <v>101</v>
      </c>
      <c r="K72" t="s">
        <v>102</v>
      </c>
      <c r="L72" t="s">
        <v>102</v>
      </c>
      <c r="M72" t="s">
        <v>101</v>
      </c>
    </row>
    <row r="73" spans="1:13" x14ac:dyDescent="0.3">
      <c r="A73" t="e">
        <f>Table2[[#This Row],[Step '#]]</f>
        <v>#N/A</v>
      </c>
      <c r="B73" t="s">
        <v>100</v>
      </c>
      <c r="C73" t="str" cm="1">
        <f t="array" ref="C73">HeaderTable[Project-Name]</f>
        <v>Test</v>
      </c>
      <c r="G73" s="17" t="e">
        <f t="shared" si="2"/>
        <v>#N/A</v>
      </c>
      <c r="H73" s="17" t="e">
        <f t="shared" si="3"/>
        <v>#N/A</v>
      </c>
      <c r="I73" s="8" t="str">
        <f>_xlfn.CONCAT("Mat ", Table2[[#This Row],[PRDID]], " | Loc ",Table2[[#This Row],[LOCID]], " | FP ", Table2[[#This Row],[CUSTID]])</f>
        <v xml:space="preserve">Mat  | Loc  | FP </v>
      </c>
      <c r="J73" t="s">
        <v>101</v>
      </c>
      <c r="K73" t="s">
        <v>102</v>
      </c>
      <c r="L73" t="s">
        <v>102</v>
      </c>
      <c r="M73" t="s">
        <v>101</v>
      </c>
    </row>
    <row r="74" spans="1:13" x14ac:dyDescent="0.3">
      <c r="A74" t="e">
        <f>Table2[[#This Row],[Step '#]]</f>
        <v>#N/A</v>
      </c>
      <c r="B74" t="s">
        <v>100</v>
      </c>
      <c r="C74" t="str" cm="1">
        <f t="array" ref="C74">HeaderTable[Project-Name]</f>
        <v>Test</v>
      </c>
      <c r="G74" s="17" t="e">
        <f t="shared" si="2"/>
        <v>#N/A</v>
      </c>
      <c r="H74" s="17" t="e">
        <f t="shared" si="3"/>
        <v>#N/A</v>
      </c>
      <c r="I74" s="8" t="str">
        <f>_xlfn.CONCAT("Mat ", Table2[[#This Row],[PRDID]], " | Loc ",Table2[[#This Row],[LOCID]], " | FP ", Table2[[#This Row],[CUSTID]])</f>
        <v xml:space="preserve">Mat  | Loc  | FP </v>
      </c>
      <c r="J74" t="s">
        <v>101</v>
      </c>
      <c r="K74" t="s">
        <v>102</v>
      </c>
      <c r="L74" t="s">
        <v>102</v>
      </c>
      <c r="M74" t="s">
        <v>101</v>
      </c>
    </row>
    <row r="75" spans="1:13" x14ac:dyDescent="0.3">
      <c r="A75" t="e">
        <f>Table2[[#This Row],[Step '#]]</f>
        <v>#N/A</v>
      </c>
      <c r="B75" t="s">
        <v>100</v>
      </c>
      <c r="C75" t="str" cm="1">
        <f t="array" ref="C75">HeaderTable[Project-Name]</f>
        <v>Test</v>
      </c>
      <c r="G75" s="17" t="e">
        <f t="shared" si="2"/>
        <v>#N/A</v>
      </c>
      <c r="H75" s="17" t="e">
        <f t="shared" si="3"/>
        <v>#N/A</v>
      </c>
      <c r="I75" s="8" t="str">
        <f>_xlfn.CONCAT("Mat ", Table2[[#This Row],[PRDID]], " | Loc ",Table2[[#This Row],[LOCID]], " | FP ", Table2[[#This Row],[CUSTID]])</f>
        <v xml:space="preserve">Mat  | Loc  | FP </v>
      </c>
      <c r="J75" t="s">
        <v>101</v>
      </c>
      <c r="K75" t="s">
        <v>102</v>
      </c>
      <c r="L75" t="s">
        <v>102</v>
      </c>
      <c r="M75" t="s">
        <v>101</v>
      </c>
    </row>
    <row r="76" spans="1:13" x14ac:dyDescent="0.3">
      <c r="A76" t="e">
        <f>Table2[[#This Row],[Step '#]]</f>
        <v>#N/A</v>
      </c>
      <c r="B76" t="s">
        <v>100</v>
      </c>
      <c r="C76" t="str" cm="1">
        <f t="array" ref="C76">HeaderTable[Project-Name]</f>
        <v>Test</v>
      </c>
      <c r="G76" s="17" t="e">
        <f t="shared" si="2"/>
        <v>#N/A</v>
      </c>
      <c r="H76" s="17" t="e">
        <f t="shared" si="3"/>
        <v>#N/A</v>
      </c>
      <c r="I76" s="8" t="str">
        <f>_xlfn.CONCAT("Mat ", Table2[[#This Row],[PRDID]], " | Loc ",Table2[[#This Row],[LOCID]], " | FP ", Table2[[#This Row],[CUSTID]])</f>
        <v xml:space="preserve">Mat  | Loc  | FP </v>
      </c>
      <c r="J76" t="s">
        <v>101</v>
      </c>
      <c r="K76" t="s">
        <v>102</v>
      </c>
      <c r="L76" t="s">
        <v>102</v>
      </c>
      <c r="M76" t="s">
        <v>101</v>
      </c>
    </row>
    <row r="77" spans="1:13" x14ac:dyDescent="0.3">
      <c r="A77" t="e">
        <f>Table2[[#This Row],[Step '#]]</f>
        <v>#N/A</v>
      </c>
      <c r="B77" t="s">
        <v>100</v>
      </c>
      <c r="C77" t="str" cm="1">
        <f t="array" ref="C77">HeaderTable[Project-Name]</f>
        <v>Test</v>
      </c>
      <c r="G77" s="17" t="e">
        <f t="shared" si="2"/>
        <v>#N/A</v>
      </c>
      <c r="H77" s="17" t="e">
        <f t="shared" si="3"/>
        <v>#N/A</v>
      </c>
      <c r="I77" s="8" t="str">
        <f>_xlfn.CONCAT("Mat ", Table2[[#This Row],[PRDID]], " | Loc ",Table2[[#This Row],[LOCID]], " | FP ", Table2[[#This Row],[CUSTID]])</f>
        <v xml:space="preserve">Mat  | Loc  | FP </v>
      </c>
      <c r="J77" t="s">
        <v>101</v>
      </c>
      <c r="K77" t="s">
        <v>102</v>
      </c>
      <c r="L77" t="s">
        <v>102</v>
      </c>
      <c r="M77" t="s">
        <v>101</v>
      </c>
    </row>
    <row r="78" spans="1:13" x14ac:dyDescent="0.3">
      <c r="A78" t="e">
        <f>Table2[[#This Row],[Step '#]]</f>
        <v>#N/A</v>
      </c>
      <c r="B78" t="s">
        <v>100</v>
      </c>
      <c r="C78" t="str" cm="1">
        <f t="array" ref="C78">HeaderTable[Project-Name]</f>
        <v>Test</v>
      </c>
      <c r="G78" s="17" t="e">
        <f t="shared" si="2"/>
        <v>#N/A</v>
      </c>
      <c r="H78" s="17" t="e">
        <f t="shared" si="3"/>
        <v>#N/A</v>
      </c>
      <c r="I78" s="8" t="str">
        <f>_xlfn.CONCAT("Mat ", Table2[[#This Row],[PRDID]], " | Loc ",Table2[[#This Row],[LOCID]], " | FP ", Table2[[#This Row],[CUSTID]])</f>
        <v xml:space="preserve">Mat  | Loc  | FP </v>
      </c>
      <c r="J78" t="s">
        <v>101</v>
      </c>
      <c r="K78" t="s">
        <v>102</v>
      </c>
      <c r="L78" t="s">
        <v>102</v>
      </c>
      <c r="M78" t="s">
        <v>101</v>
      </c>
    </row>
    <row r="79" spans="1:13" x14ac:dyDescent="0.3">
      <c r="A79" t="e">
        <f>Table2[[#This Row],[Step '#]]</f>
        <v>#N/A</v>
      </c>
      <c r="B79" t="s">
        <v>100</v>
      </c>
      <c r="C79" t="str" cm="1">
        <f t="array" ref="C79">HeaderTable[Project-Name]</f>
        <v>Test</v>
      </c>
      <c r="G79" s="17" t="e">
        <f t="shared" si="2"/>
        <v>#N/A</v>
      </c>
      <c r="H79" s="17" t="e">
        <f t="shared" si="3"/>
        <v>#N/A</v>
      </c>
      <c r="I79" s="8" t="str">
        <f>_xlfn.CONCAT("Mat ", Table2[[#This Row],[PRDID]], " | Loc ",Table2[[#This Row],[LOCID]], " | FP ", Table2[[#This Row],[CUSTID]])</f>
        <v xml:space="preserve">Mat  | Loc  | FP </v>
      </c>
      <c r="J79" t="s">
        <v>101</v>
      </c>
      <c r="K79" t="s">
        <v>102</v>
      </c>
      <c r="L79" t="s">
        <v>102</v>
      </c>
      <c r="M79" t="s">
        <v>101</v>
      </c>
    </row>
    <row r="80" spans="1:13" x14ac:dyDescent="0.3">
      <c r="A80" t="e">
        <f>Table2[[#This Row],[Step '#]]</f>
        <v>#N/A</v>
      </c>
      <c r="B80" t="s">
        <v>100</v>
      </c>
      <c r="C80" t="str" cm="1">
        <f t="array" ref="C80">HeaderTable[Project-Name]</f>
        <v>Test</v>
      </c>
      <c r="G80" s="17" t="e">
        <f t="shared" si="2"/>
        <v>#N/A</v>
      </c>
      <c r="H80" s="17" t="e">
        <f t="shared" si="3"/>
        <v>#N/A</v>
      </c>
      <c r="I80" s="8" t="str">
        <f>_xlfn.CONCAT("Mat ", Table2[[#This Row],[PRDID]], " | Loc ",Table2[[#This Row],[LOCID]], " | FP ", Table2[[#This Row],[CUSTID]])</f>
        <v xml:space="preserve">Mat  | Loc  | FP </v>
      </c>
      <c r="J80" t="s">
        <v>101</v>
      </c>
      <c r="K80" t="s">
        <v>102</v>
      </c>
      <c r="L80" t="s">
        <v>102</v>
      </c>
      <c r="M80" t="s">
        <v>101</v>
      </c>
    </row>
    <row r="81" spans="1:13" x14ac:dyDescent="0.3">
      <c r="A81" t="e">
        <f>Table2[[#This Row],[Step '#]]</f>
        <v>#N/A</v>
      </c>
      <c r="B81" t="s">
        <v>100</v>
      </c>
      <c r="C81" t="str" cm="1">
        <f t="array" ref="C81">HeaderTable[Project-Name]</f>
        <v>Test</v>
      </c>
      <c r="G81" s="17" t="e">
        <f t="shared" si="2"/>
        <v>#N/A</v>
      </c>
      <c r="H81" s="17" t="e">
        <f t="shared" si="3"/>
        <v>#N/A</v>
      </c>
      <c r="I81" s="8" t="str">
        <f>_xlfn.CONCAT("Mat ", Table2[[#This Row],[PRDID]], " | Loc ",Table2[[#This Row],[LOCID]], " | FP ", Table2[[#This Row],[CUSTID]])</f>
        <v xml:space="preserve">Mat  | Loc  | FP </v>
      </c>
      <c r="J81" t="s">
        <v>101</v>
      </c>
      <c r="K81" t="s">
        <v>102</v>
      </c>
      <c r="L81" t="s">
        <v>102</v>
      </c>
      <c r="M81" t="s">
        <v>101</v>
      </c>
    </row>
    <row r="82" spans="1:13" x14ac:dyDescent="0.3">
      <c r="A82" t="e">
        <f>Table2[[#This Row],[Step '#]]</f>
        <v>#N/A</v>
      </c>
      <c r="B82" t="s">
        <v>100</v>
      </c>
      <c r="C82" t="str" cm="1">
        <f t="array" ref="C82">HeaderTable[Project-Name]</f>
        <v>Test</v>
      </c>
      <c r="G82" s="17" t="e">
        <f t="shared" si="2"/>
        <v>#N/A</v>
      </c>
      <c r="H82" s="17" t="e">
        <f t="shared" si="3"/>
        <v>#N/A</v>
      </c>
      <c r="I82" s="8" t="str">
        <f>_xlfn.CONCAT("Mat ", Table2[[#This Row],[PRDID]], " | Loc ",Table2[[#This Row],[LOCID]], " | FP ", Table2[[#This Row],[CUSTID]])</f>
        <v xml:space="preserve">Mat  | Loc  | FP </v>
      </c>
      <c r="J82" t="s">
        <v>101</v>
      </c>
      <c r="K82" t="s">
        <v>102</v>
      </c>
      <c r="L82" t="s">
        <v>102</v>
      </c>
      <c r="M82" t="s">
        <v>101</v>
      </c>
    </row>
    <row r="83" spans="1:13" x14ac:dyDescent="0.3">
      <c r="A83" t="e">
        <f>Table2[[#This Row],[Step '#]]</f>
        <v>#N/A</v>
      </c>
      <c r="B83" t="s">
        <v>100</v>
      </c>
      <c r="C83" t="str" cm="1">
        <f t="array" ref="C83">HeaderTable[Project-Name]</f>
        <v>Test</v>
      </c>
      <c r="G83" s="17" t="e">
        <f t="shared" si="2"/>
        <v>#N/A</v>
      </c>
      <c r="H83" s="17" t="e">
        <f t="shared" si="3"/>
        <v>#N/A</v>
      </c>
      <c r="I83" s="8" t="str">
        <f>_xlfn.CONCAT("Mat ", Table2[[#This Row],[PRDID]], " | Loc ",Table2[[#This Row],[LOCID]], " | FP ", Table2[[#This Row],[CUSTID]])</f>
        <v xml:space="preserve">Mat  | Loc  | FP </v>
      </c>
      <c r="J83" t="s">
        <v>101</v>
      </c>
      <c r="K83" t="s">
        <v>102</v>
      </c>
      <c r="L83" t="s">
        <v>102</v>
      </c>
      <c r="M83" t="s">
        <v>101</v>
      </c>
    </row>
    <row r="84" spans="1:13" x14ac:dyDescent="0.3">
      <c r="A84" t="e">
        <f>Table2[[#This Row],[Step '#]]</f>
        <v>#N/A</v>
      </c>
      <c r="B84" t="s">
        <v>100</v>
      </c>
      <c r="C84" t="str" cm="1">
        <f t="array" ref="C84">HeaderTable[Project-Name]</f>
        <v>Test</v>
      </c>
      <c r="G84" s="17" t="e">
        <f t="shared" si="2"/>
        <v>#N/A</v>
      </c>
      <c r="H84" s="17" t="e">
        <f t="shared" si="3"/>
        <v>#N/A</v>
      </c>
      <c r="I84" s="8" t="str">
        <f>_xlfn.CONCAT("Mat ", Table2[[#This Row],[PRDID]], " | Loc ",Table2[[#This Row],[LOCID]], " | FP ", Table2[[#This Row],[CUSTID]])</f>
        <v xml:space="preserve">Mat  | Loc  | FP </v>
      </c>
      <c r="J84" t="s">
        <v>101</v>
      </c>
      <c r="K84" t="s">
        <v>102</v>
      </c>
      <c r="L84" t="s">
        <v>102</v>
      </c>
      <c r="M84" t="s">
        <v>101</v>
      </c>
    </row>
    <row r="85" spans="1:13" x14ac:dyDescent="0.3">
      <c r="A85" t="e">
        <f>Table2[[#This Row],[Step '#]]</f>
        <v>#N/A</v>
      </c>
      <c r="B85" t="s">
        <v>100</v>
      </c>
      <c r="C85" t="str" cm="1">
        <f t="array" ref="C85">HeaderTable[Project-Name]</f>
        <v>Test</v>
      </c>
      <c r="G85" s="17" t="e">
        <f t="shared" si="2"/>
        <v>#N/A</v>
      </c>
      <c r="H85" s="17" t="e">
        <f t="shared" si="3"/>
        <v>#N/A</v>
      </c>
      <c r="I85" s="8" t="str">
        <f>_xlfn.CONCAT("Mat ", Table2[[#This Row],[PRDID]], " | Loc ",Table2[[#This Row],[LOCID]], " | FP ", Table2[[#This Row],[CUSTID]])</f>
        <v xml:space="preserve">Mat  | Loc  | FP </v>
      </c>
      <c r="J85" t="s">
        <v>101</v>
      </c>
      <c r="K85" t="s">
        <v>102</v>
      </c>
      <c r="L85" t="s">
        <v>102</v>
      </c>
      <c r="M85" t="s">
        <v>101</v>
      </c>
    </row>
    <row r="86" spans="1:13" x14ac:dyDescent="0.3">
      <c r="A86" t="e">
        <f>Table2[[#This Row],[Step '#]]</f>
        <v>#N/A</v>
      </c>
      <c r="B86" t="s">
        <v>100</v>
      </c>
      <c r="C86" t="str" cm="1">
        <f t="array" ref="C86">HeaderTable[Project-Name]</f>
        <v>Test</v>
      </c>
      <c r="G86" s="17" t="e">
        <f t="shared" si="2"/>
        <v>#N/A</v>
      </c>
      <c r="H86" s="17" t="e">
        <f t="shared" si="3"/>
        <v>#N/A</v>
      </c>
      <c r="I86" s="8" t="str">
        <f>_xlfn.CONCAT("Mat ", Table2[[#This Row],[PRDID]], " | Loc ",Table2[[#This Row],[LOCID]], " | FP ", Table2[[#This Row],[CUSTID]])</f>
        <v xml:space="preserve">Mat  | Loc  | FP </v>
      </c>
      <c r="J86" t="s">
        <v>101</v>
      </c>
      <c r="K86" t="s">
        <v>102</v>
      </c>
      <c r="L86" t="s">
        <v>102</v>
      </c>
      <c r="M86" t="s">
        <v>101</v>
      </c>
    </row>
    <row r="87" spans="1:13" x14ac:dyDescent="0.3">
      <c r="A87" t="e">
        <f>Table2[[#This Row],[Step '#]]</f>
        <v>#N/A</v>
      </c>
      <c r="B87" t="s">
        <v>100</v>
      </c>
      <c r="C87" t="str" cm="1">
        <f t="array" ref="C87">HeaderTable[Project-Name]</f>
        <v>Test</v>
      </c>
      <c r="G87" s="17" t="e">
        <f t="shared" si="2"/>
        <v>#N/A</v>
      </c>
      <c r="H87" s="17" t="e">
        <f t="shared" si="3"/>
        <v>#N/A</v>
      </c>
      <c r="I87" s="8" t="str">
        <f>_xlfn.CONCAT("Mat ", Table2[[#This Row],[PRDID]], " | Loc ",Table2[[#This Row],[LOCID]], " | FP ", Table2[[#This Row],[CUSTID]])</f>
        <v xml:space="preserve">Mat  | Loc  | FP </v>
      </c>
      <c r="J87" t="s">
        <v>101</v>
      </c>
      <c r="K87" t="s">
        <v>102</v>
      </c>
      <c r="L87" t="s">
        <v>102</v>
      </c>
      <c r="M87" t="s">
        <v>101</v>
      </c>
    </row>
    <row r="88" spans="1:13" x14ac:dyDescent="0.3">
      <c r="A88" t="e">
        <f>Table2[[#This Row],[Step '#]]</f>
        <v>#N/A</v>
      </c>
      <c r="B88" t="s">
        <v>100</v>
      </c>
      <c r="C88" t="str" cm="1">
        <f t="array" ref="C88">HeaderTable[Project-Name]</f>
        <v>Test</v>
      </c>
      <c r="G88" s="17" t="e">
        <f t="shared" si="2"/>
        <v>#N/A</v>
      </c>
      <c r="H88" s="17" t="e">
        <f t="shared" si="3"/>
        <v>#N/A</v>
      </c>
      <c r="I88" s="8" t="str">
        <f>_xlfn.CONCAT("Mat ", Table2[[#This Row],[PRDID]], " | Loc ",Table2[[#This Row],[LOCID]], " | FP ", Table2[[#This Row],[CUSTID]])</f>
        <v xml:space="preserve">Mat  | Loc  | FP </v>
      </c>
      <c r="J88" t="s">
        <v>101</v>
      </c>
      <c r="K88" t="s">
        <v>102</v>
      </c>
      <c r="L88" t="s">
        <v>102</v>
      </c>
      <c r="M88" t="s">
        <v>101</v>
      </c>
    </row>
    <row r="89" spans="1:13" x14ac:dyDescent="0.3">
      <c r="A89" t="e">
        <f>Table2[[#This Row],[Step '#]]</f>
        <v>#N/A</v>
      </c>
      <c r="B89" t="s">
        <v>100</v>
      </c>
      <c r="C89" t="str" cm="1">
        <f t="array" ref="C89">HeaderTable[Project-Name]</f>
        <v>Test</v>
      </c>
      <c r="G89" s="17" t="e">
        <f t="shared" si="2"/>
        <v>#N/A</v>
      </c>
      <c r="H89" s="17" t="e">
        <f t="shared" si="3"/>
        <v>#N/A</v>
      </c>
      <c r="I89" s="8" t="str">
        <f>_xlfn.CONCAT("Mat ", Table2[[#This Row],[PRDID]], " | Loc ",Table2[[#This Row],[LOCID]], " | FP ", Table2[[#This Row],[CUSTID]])</f>
        <v xml:space="preserve">Mat  | Loc  | FP </v>
      </c>
      <c r="J89" t="s">
        <v>101</v>
      </c>
      <c r="K89" t="s">
        <v>102</v>
      </c>
      <c r="L89" t="s">
        <v>102</v>
      </c>
      <c r="M89" t="s">
        <v>101</v>
      </c>
    </row>
    <row r="90" spans="1:13" x14ac:dyDescent="0.3">
      <c r="A90" t="e">
        <f>Table2[[#This Row],[Step '#]]</f>
        <v>#N/A</v>
      </c>
      <c r="B90" t="s">
        <v>100</v>
      </c>
      <c r="C90" t="str" cm="1">
        <f t="array" ref="C90">HeaderTable[Project-Name]</f>
        <v>Test</v>
      </c>
      <c r="G90" s="17" t="e">
        <f t="shared" si="2"/>
        <v>#N/A</v>
      </c>
      <c r="H90" s="17" t="e">
        <f t="shared" si="3"/>
        <v>#N/A</v>
      </c>
      <c r="I90" s="8" t="str">
        <f>_xlfn.CONCAT("Mat ", Table2[[#This Row],[PRDID]], " | Loc ",Table2[[#This Row],[LOCID]], " | FP ", Table2[[#This Row],[CUSTID]])</f>
        <v xml:space="preserve">Mat  | Loc  | FP </v>
      </c>
      <c r="J90" t="s">
        <v>101</v>
      </c>
      <c r="K90" t="s">
        <v>102</v>
      </c>
      <c r="L90" t="s">
        <v>102</v>
      </c>
      <c r="M90" t="s">
        <v>101</v>
      </c>
    </row>
    <row r="91" spans="1:13" x14ac:dyDescent="0.3">
      <c r="A91" t="e">
        <f>Table2[[#This Row],[Step '#]]</f>
        <v>#N/A</v>
      </c>
      <c r="B91" t="s">
        <v>100</v>
      </c>
      <c r="C91" t="str" cm="1">
        <f t="array" ref="C91">HeaderTable[Project-Name]</f>
        <v>Test</v>
      </c>
      <c r="G91" s="17" t="e">
        <f t="shared" si="2"/>
        <v>#N/A</v>
      </c>
      <c r="H91" s="17" t="e">
        <f t="shared" si="3"/>
        <v>#N/A</v>
      </c>
      <c r="I91" s="8" t="str">
        <f>_xlfn.CONCAT("Mat ", Table2[[#This Row],[PRDID]], " | Loc ",Table2[[#This Row],[LOCID]], " | FP ", Table2[[#This Row],[CUSTID]])</f>
        <v xml:space="preserve">Mat  | Loc  | FP </v>
      </c>
      <c r="J91" t="s">
        <v>101</v>
      </c>
      <c r="K91" t="s">
        <v>102</v>
      </c>
      <c r="L91" t="s">
        <v>102</v>
      </c>
      <c r="M91" t="s">
        <v>101</v>
      </c>
    </row>
    <row r="92" spans="1:13" x14ac:dyDescent="0.3">
      <c r="A92" t="e">
        <f>Table2[[#This Row],[Step '#]]</f>
        <v>#N/A</v>
      </c>
      <c r="B92" t="s">
        <v>100</v>
      </c>
      <c r="C92" t="str" cm="1">
        <f t="array" ref="C92">HeaderTable[Project-Name]</f>
        <v>Test</v>
      </c>
      <c r="G92" s="17" t="e">
        <f t="shared" si="2"/>
        <v>#N/A</v>
      </c>
      <c r="H92" s="17" t="e">
        <f t="shared" si="3"/>
        <v>#N/A</v>
      </c>
      <c r="I92" s="8" t="str">
        <f>_xlfn.CONCAT("Mat ", Table2[[#This Row],[PRDID]], " | Loc ",Table2[[#This Row],[LOCID]], " | FP ", Table2[[#This Row],[CUSTID]])</f>
        <v xml:space="preserve">Mat  | Loc  | FP </v>
      </c>
      <c r="J92" t="s">
        <v>101</v>
      </c>
      <c r="K92" t="s">
        <v>102</v>
      </c>
      <c r="L92" t="s">
        <v>102</v>
      </c>
      <c r="M92" t="s">
        <v>101</v>
      </c>
    </row>
    <row r="93" spans="1:13" x14ac:dyDescent="0.3">
      <c r="A93" t="e">
        <f>Table2[[#This Row],[Step '#]]</f>
        <v>#N/A</v>
      </c>
      <c r="B93" t="s">
        <v>100</v>
      </c>
      <c r="C93" t="str" cm="1">
        <f t="array" ref="C93">HeaderTable[Project-Name]</f>
        <v>Test</v>
      </c>
      <c r="G93" s="17" t="e">
        <f t="shared" si="2"/>
        <v>#N/A</v>
      </c>
      <c r="H93" s="17" t="e">
        <f t="shared" si="3"/>
        <v>#N/A</v>
      </c>
      <c r="I93" s="8" t="str">
        <f>_xlfn.CONCAT("Mat ", Table2[[#This Row],[PRDID]], " | Loc ",Table2[[#This Row],[LOCID]], " | FP ", Table2[[#This Row],[CUSTID]])</f>
        <v xml:space="preserve">Mat  | Loc  | FP </v>
      </c>
      <c r="J93" t="s">
        <v>101</v>
      </c>
      <c r="K93" t="s">
        <v>102</v>
      </c>
      <c r="L93" t="s">
        <v>102</v>
      </c>
      <c r="M93" t="s">
        <v>101</v>
      </c>
    </row>
    <row r="94" spans="1:13" x14ac:dyDescent="0.3">
      <c r="A94" t="e">
        <f>Table2[[#This Row],[Step '#]]</f>
        <v>#N/A</v>
      </c>
      <c r="B94" t="s">
        <v>100</v>
      </c>
      <c r="C94" t="str" cm="1">
        <f t="array" ref="C94">HeaderTable[Project-Name]</f>
        <v>Test</v>
      </c>
      <c r="G94" s="17" t="e">
        <f t="shared" si="2"/>
        <v>#N/A</v>
      </c>
      <c r="H94" s="17" t="e">
        <f t="shared" si="3"/>
        <v>#N/A</v>
      </c>
      <c r="I94" s="8" t="str">
        <f>_xlfn.CONCAT("Mat ", Table2[[#This Row],[PRDID]], " | Loc ",Table2[[#This Row],[LOCID]], " | FP ", Table2[[#This Row],[CUSTID]])</f>
        <v xml:space="preserve">Mat  | Loc  | FP </v>
      </c>
      <c r="J94" t="s">
        <v>101</v>
      </c>
      <c r="K94" t="s">
        <v>102</v>
      </c>
      <c r="L94" t="s">
        <v>102</v>
      </c>
      <c r="M94" t="s">
        <v>101</v>
      </c>
    </row>
    <row r="95" spans="1:13" x14ac:dyDescent="0.3">
      <c r="A95" t="e">
        <f>Table2[[#This Row],[Step '#]]</f>
        <v>#N/A</v>
      </c>
      <c r="B95" t="s">
        <v>100</v>
      </c>
      <c r="C95" t="str" cm="1">
        <f t="array" ref="C95">HeaderTable[Project-Name]</f>
        <v>Test</v>
      </c>
      <c r="G95" s="17" t="e">
        <f t="shared" si="2"/>
        <v>#N/A</v>
      </c>
      <c r="H95" s="17" t="e">
        <f t="shared" si="3"/>
        <v>#N/A</v>
      </c>
      <c r="I95" s="8" t="str">
        <f>_xlfn.CONCAT("Mat ", Table2[[#This Row],[PRDID]], " | Loc ",Table2[[#This Row],[LOCID]], " | FP ", Table2[[#This Row],[CUSTID]])</f>
        <v xml:space="preserve">Mat  | Loc  | FP </v>
      </c>
      <c r="J95" t="s">
        <v>101</v>
      </c>
      <c r="K95" t="s">
        <v>102</v>
      </c>
      <c r="L95" t="s">
        <v>102</v>
      </c>
      <c r="M95" t="s">
        <v>101</v>
      </c>
    </row>
    <row r="96" spans="1:13" x14ac:dyDescent="0.3">
      <c r="A96" t="e">
        <f>Table2[[#This Row],[Step '#]]</f>
        <v>#N/A</v>
      </c>
      <c r="B96" t="s">
        <v>100</v>
      </c>
      <c r="C96" t="str" cm="1">
        <f t="array" ref="C96">HeaderTable[Project-Name]</f>
        <v>Test</v>
      </c>
      <c r="G96" s="17" t="e">
        <f t="shared" si="2"/>
        <v>#N/A</v>
      </c>
      <c r="H96" s="17" t="e">
        <f t="shared" si="3"/>
        <v>#N/A</v>
      </c>
      <c r="I96" s="8" t="str">
        <f>_xlfn.CONCAT("Mat ", Table2[[#This Row],[PRDID]], " | Loc ",Table2[[#This Row],[LOCID]], " | FP ", Table2[[#This Row],[CUSTID]])</f>
        <v xml:space="preserve">Mat  | Loc  | FP </v>
      </c>
      <c r="J96" t="s">
        <v>101</v>
      </c>
      <c r="K96" t="s">
        <v>102</v>
      </c>
      <c r="L96" t="s">
        <v>102</v>
      </c>
      <c r="M96" t="s">
        <v>101</v>
      </c>
    </row>
    <row r="97" spans="1:13" x14ac:dyDescent="0.3">
      <c r="A97" t="e">
        <f>Table2[[#This Row],[Step '#]]</f>
        <v>#N/A</v>
      </c>
      <c r="B97" t="s">
        <v>100</v>
      </c>
      <c r="C97" t="str" cm="1">
        <f t="array" ref="C97">HeaderTable[Project-Name]</f>
        <v>Test</v>
      </c>
      <c r="G97" s="17" t="e">
        <f t="shared" si="2"/>
        <v>#N/A</v>
      </c>
      <c r="H97" s="17" t="e">
        <f t="shared" si="3"/>
        <v>#N/A</v>
      </c>
      <c r="I97" s="8" t="str">
        <f>_xlfn.CONCAT("Mat ", Table2[[#This Row],[PRDID]], " | Loc ",Table2[[#This Row],[LOCID]], " | FP ", Table2[[#This Row],[CUSTID]])</f>
        <v xml:space="preserve">Mat  | Loc  | FP </v>
      </c>
      <c r="J97" t="s">
        <v>101</v>
      </c>
      <c r="K97" t="s">
        <v>102</v>
      </c>
      <c r="L97" t="s">
        <v>102</v>
      </c>
      <c r="M97" t="s">
        <v>101</v>
      </c>
    </row>
    <row r="98" spans="1:13" x14ac:dyDescent="0.3">
      <c r="A98" t="e">
        <f>Table2[[#This Row],[Step '#]]</f>
        <v>#N/A</v>
      </c>
      <c r="B98" t="s">
        <v>100</v>
      </c>
      <c r="C98" t="str" cm="1">
        <f t="array" ref="C98">HeaderTable[Project-Name]</f>
        <v>Test</v>
      </c>
      <c r="G98" s="17" t="e">
        <f t="shared" si="2"/>
        <v>#N/A</v>
      </c>
      <c r="H98" s="17" t="e">
        <f t="shared" si="3"/>
        <v>#N/A</v>
      </c>
      <c r="I98" s="8" t="str">
        <f>_xlfn.CONCAT("Mat ", Table2[[#This Row],[PRDID]], " | Loc ",Table2[[#This Row],[LOCID]], " | FP ", Table2[[#This Row],[CUSTID]])</f>
        <v xml:space="preserve">Mat  | Loc  | FP </v>
      </c>
      <c r="J98" t="s">
        <v>101</v>
      </c>
      <c r="K98" t="s">
        <v>102</v>
      </c>
      <c r="L98" t="s">
        <v>102</v>
      </c>
      <c r="M98" t="s">
        <v>101</v>
      </c>
    </row>
    <row r="99" spans="1:13" x14ac:dyDescent="0.3">
      <c r="A99" t="e">
        <f>Table2[[#This Row],[Step '#]]</f>
        <v>#N/A</v>
      </c>
      <c r="B99" t="s">
        <v>100</v>
      </c>
      <c r="C99" t="str" cm="1">
        <f t="array" ref="C99">HeaderTable[Project-Name]</f>
        <v>Test</v>
      </c>
      <c r="G99" s="17" t="e">
        <f t="shared" si="2"/>
        <v>#N/A</v>
      </c>
      <c r="H99" s="17" t="e">
        <f t="shared" si="3"/>
        <v>#N/A</v>
      </c>
      <c r="I99" s="8" t="str">
        <f>_xlfn.CONCAT("Mat ", Table2[[#This Row],[PRDID]], " | Loc ",Table2[[#This Row],[LOCID]], " | FP ", Table2[[#This Row],[CUSTID]])</f>
        <v xml:space="preserve">Mat  | Loc  | FP </v>
      </c>
      <c r="J99" t="s">
        <v>101</v>
      </c>
      <c r="K99" t="s">
        <v>102</v>
      </c>
      <c r="L99" t="s">
        <v>102</v>
      </c>
      <c r="M99" t="s">
        <v>101</v>
      </c>
    </row>
    <row r="100" spans="1:13" x14ac:dyDescent="0.3">
      <c r="A100" t="e">
        <f>Table2[[#This Row],[Step '#]]</f>
        <v>#N/A</v>
      </c>
      <c r="B100" t="s">
        <v>100</v>
      </c>
      <c r="C100" t="str" cm="1">
        <f t="array" ref="C100">HeaderTable[Project-Name]</f>
        <v>Test</v>
      </c>
      <c r="G100" s="17" t="e">
        <f t="shared" si="2"/>
        <v>#N/A</v>
      </c>
      <c r="H100" s="17" t="e">
        <f t="shared" si="3"/>
        <v>#N/A</v>
      </c>
      <c r="I100" s="8" t="str">
        <f>_xlfn.CONCAT("Mat ", Table2[[#This Row],[PRDID]], " | Loc ",Table2[[#This Row],[LOCID]], " | FP ", Table2[[#This Row],[CUSTID]])</f>
        <v xml:space="preserve">Mat  | Loc  | FP </v>
      </c>
      <c r="J100" t="s">
        <v>101</v>
      </c>
      <c r="K100" t="s">
        <v>102</v>
      </c>
      <c r="L100" t="s">
        <v>102</v>
      </c>
      <c r="M100" t="s">
        <v>101</v>
      </c>
    </row>
    <row r="101" spans="1:13" x14ac:dyDescent="0.3">
      <c r="A101" t="e">
        <f>Table2[[#This Row],[Step '#]]</f>
        <v>#N/A</v>
      </c>
      <c r="B101" t="s">
        <v>100</v>
      </c>
      <c r="C101" t="str" cm="1">
        <f t="array" ref="C101">HeaderTable[Project-Name]</f>
        <v>Test</v>
      </c>
      <c r="G101" s="17" t="e">
        <f t="shared" si="2"/>
        <v>#N/A</v>
      </c>
      <c r="H101" s="17" t="e">
        <f t="shared" si="3"/>
        <v>#N/A</v>
      </c>
      <c r="I101" s="8" t="str">
        <f>_xlfn.CONCAT("Mat ", Table2[[#This Row],[PRDID]], " | Loc ",Table2[[#This Row],[LOCID]], " | FP ", Table2[[#This Row],[CUSTID]])</f>
        <v xml:space="preserve">Mat  | Loc  | FP </v>
      </c>
      <c r="J101" t="s">
        <v>101</v>
      </c>
      <c r="K101" t="s">
        <v>102</v>
      </c>
      <c r="L101" t="s">
        <v>102</v>
      </c>
      <c r="M101" t="s">
        <v>101</v>
      </c>
    </row>
    <row r="102" spans="1:13" x14ac:dyDescent="0.3">
      <c r="A102" t="e">
        <f>Table2[[#This Row],[Step '#]]</f>
        <v>#N/A</v>
      </c>
      <c r="B102" t="s">
        <v>100</v>
      </c>
      <c r="C102" t="str" cm="1">
        <f t="array" ref="C102">HeaderTable[Project-Name]</f>
        <v>Test</v>
      </c>
      <c r="G102" s="17" t="e">
        <f t="shared" si="2"/>
        <v>#N/A</v>
      </c>
      <c r="H102" s="17" t="e">
        <f t="shared" si="3"/>
        <v>#N/A</v>
      </c>
      <c r="I102" s="8" t="str">
        <f>_xlfn.CONCAT("Mat ", Table2[[#This Row],[PRDID]], " | Loc ",Table2[[#This Row],[LOCID]], " | FP ", Table2[[#This Row],[CUSTID]])</f>
        <v xml:space="preserve">Mat  | Loc  | FP </v>
      </c>
      <c r="J102" t="s">
        <v>101</v>
      </c>
      <c r="K102" t="s">
        <v>102</v>
      </c>
      <c r="L102" t="s">
        <v>102</v>
      </c>
      <c r="M102" t="s">
        <v>101</v>
      </c>
    </row>
    <row r="103" spans="1:13" x14ac:dyDescent="0.3">
      <c r="A103" t="e">
        <f>Table3[[#This Row],[Step '#]]</f>
        <v>#N/A</v>
      </c>
      <c r="B103" t="s">
        <v>100</v>
      </c>
      <c r="C103" t="str" cm="1">
        <f t="array" ref="C103">HeaderTable[Project-Name]</f>
        <v>Test</v>
      </c>
      <c r="G103" s="17" t="e">
        <f t="shared" ref="G103" si="4">A103</f>
        <v>#N/A</v>
      </c>
      <c r="H103" s="17" t="e">
        <f t="shared" ref="H103" si="5">A103</f>
        <v>#N/A</v>
      </c>
      <c r="I103" s="8" t="str">
        <f>_xlfn.CONCAT("Mat ", Table3[[#This Row],[PRDID]], " | Loc ",Table3[[#This Row],[LOCID]], " | PC ", Table3[[#This Row],[ZPCID]])</f>
        <v xml:space="preserve">Mat  | Loc  | PC </v>
      </c>
      <c r="J103" t="s">
        <v>101</v>
      </c>
      <c r="K103" t="s">
        <v>102</v>
      </c>
      <c r="L103" t="s">
        <v>102</v>
      </c>
      <c r="M103" t="s">
        <v>101</v>
      </c>
    </row>
    <row r="104" spans="1:13" x14ac:dyDescent="0.3">
      <c r="A104" t="e">
        <f>Table3[[#This Row],[Step '#]]</f>
        <v>#N/A</v>
      </c>
      <c r="B104" t="s">
        <v>100</v>
      </c>
      <c r="C104" t="str" cm="1">
        <f t="array" ref="C104">HeaderTable[Project-Name]</f>
        <v>Test</v>
      </c>
      <c r="G104" s="17" t="e">
        <f t="shared" ref="G104:G152" si="6">A104</f>
        <v>#N/A</v>
      </c>
      <c r="H104" s="17" t="e">
        <f t="shared" ref="H104:H152" si="7">A104</f>
        <v>#N/A</v>
      </c>
      <c r="I104" s="8" t="str">
        <f>_xlfn.CONCAT("Mat ", Table3[[#This Row],[PRDID]], " | Loc ",Table3[[#This Row],[LOCID]], " | PC ", Table3[[#This Row],[ZPCID]])</f>
        <v xml:space="preserve">Mat  | Loc  | PC </v>
      </c>
      <c r="J104" t="s">
        <v>101</v>
      </c>
      <c r="K104" t="s">
        <v>102</v>
      </c>
      <c r="L104" t="s">
        <v>102</v>
      </c>
      <c r="M104" t="s">
        <v>101</v>
      </c>
    </row>
    <row r="105" spans="1:13" x14ac:dyDescent="0.3">
      <c r="A105" t="e">
        <f>Table3[[#This Row],[Step '#]]</f>
        <v>#N/A</v>
      </c>
      <c r="B105" t="s">
        <v>100</v>
      </c>
      <c r="C105" t="str" cm="1">
        <f t="array" ref="C105">HeaderTable[Project-Name]</f>
        <v>Test</v>
      </c>
      <c r="G105" s="17" t="e">
        <f t="shared" si="6"/>
        <v>#N/A</v>
      </c>
      <c r="H105" s="17" t="e">
        <f t="shared" si="7"/>
        <v>#N/A</v>
      </c>
      <c r="I105" s="8" t="str">
        <f>_xlfn.CONCAT("Mat ", Table3[[#This Row],[PRDID]], " | Loc ",Table3[[#This Row],[LOCID]], " | PC ", Table3[[#This Row],[ZPCID]])</f>
        <v xml:space="preserve">Mat  | Loc  | PC </v>
      </c>
      <c r="J105" t="s">
        <v>101</v>
      </c>
      <c r="K105" t="s">
        <v>102</v>
      </c>
      <c r="L105" t="s">
        <v>102</v>
      </c>
      <c r="M105" t="s">
        <v>101</v>
      </c>
    </row>
    <row r="106" spans="1:13" x14ac:dyDescent="0.3">
      <c r="A106" t="e">
        <f>Table3[[#This Row],[Step '#]]</f>
        <v>#N/A</v>
      </c>
      <c r="B106" t="s">
        <v>100</v>
      </c>
      <c r="C106" t="str" cm="1">
        <f t="array" ref="C106">HeaderTable[Project-Name]</f>
        <v>Test</v>
      </c>
      <c r="G106" s="17" t="e">
        <f t="shared" si="6"/>
        <v>#N/A</v>
      </c>
      <c r="H106" s="17" t="e">
        <f t="shared" si="7"/>
        <v>#N/A</v>
      </c>
      <c r="I106" s="8" t="str">
        <f>_xlfn.CONCAT("Mat ", Table3[[#This Row],[PRDID]], " | Loc ",Table3[[#This Row],[LOCID]], " | PC ", Table3[[#This Row],[ZPCID]])</f>
        <v xml:space="preserve">Mat  | Loc  | PC </v>
      </c>
      <c r="J106" t="s">
        <v>101</v>
      </c>
      <c r="K106" t="s">
        <v>102</v>
      </c>
      <c r="L106" t="s">
        <v>102</v>
      </c>
      <c r="M106" t="s">
        <v>101</v>
      </c>
    </row>
    <row r="107" spans="1:13" x14ac:dyDescent="0.3">
      <c r="A107" t="e">
        <f>Table3[[#This Row],[Step '#]]</f>
        <v>#N/A</v>
      </c>
      <c r="B107" t="s">
        <v>100</v>
      </c>
      <c r="C107" t="str" cm="1">
        <f t="array" ref="C107">HeaderTable[Project-Name]</f>
        <v>Test</v>
      </c>
      <c r="G107" s="17" t="e">
        <f t="shared" si="6"/>
        <v>#N/A</v>
      </c>
      <c r="H107" s="17" t="e">
        <f t="shared" si="7"/>
        <v>#N/A</v>
      </c>
      <c r="I107" s="8" t="str">
        <f>_xlfn.CONCAT("Mat ", Table3[[#This Row],[PRDID]], " | Loc ",Table3[[#This Row],[LOCID]], " | PC ", Table3[[#This Row],[ZPCID]])</f>
        <v xml:space="preserve">Mat  | Loc  | PC </v>
      </c>
      <c r="J107" t="s">
        <v>101</v>
      </c>
      <c r="K107" t="s">
        <v>102</v>
      </c>
      <c r="L107" t="s">
        <v>102</v>
      </c>
      <c r="M107" t="s">
        <v>101</v>
      </c>
    </row>
    <row r="108" spans="1:13" x14ac:dyDescent="0.3">
      <c r="A108" t="e">
        <f>Table3[[#This Row],[Step '#]]</f>
        <v>#N/A</v>
      </c>
      <c r="B108" t="s">
        <v>100</v>
      </c>
      <c r="C108" t="str" cm="1">
        <f t="array" ref="C108">HeaderTable[Project-Name]</f>
        <v>Test</v>
      </c>
      <c r="G108" s="17" t="e">
        <f t="shared" si="6"/>
        <v>#N/A</v>
      </c>
      <c r="H108" s="17" t="e">
        <f t="shared" si="7"/>
        <v>#N/A</v>
      </c>
      <c r="I108" s="8" t="str">
        <f>_xlfn.CONCAT("Mat ", Table3[[#This Row],[PRDID]], " | Loc ",Table3[[#This Row],[LOCID]], " | PC ", Table3[[#This Row],[ZPCID]])</f>
        <v xml:space="preserve">Mat  | Loc  | PC </v>
      </c>
      <c r="J108" t="s">
        <v>101</v>
      </c>
      <c r="K108" t="s">
        <v>102</v>
      </c>
      <c r="L108" t="s">
        <v>102</v>
      </c>
      <c r="M108" t="s">
        <v>101</v>
      </c>
    </row>
    <row r="109" spans="1:13" x14ac:dyDescent="0.3">
      <c r="A109" t="e">
        <f>Table3[[#This Row],[Step '#]]</f>
        <v>#N/A</v>
      </c>
      <c r="B109" t="s">
        <v>100</v>
      </c>
      <c r="C109" t="str" cm="1">
        <f t="array" ref="C109">HeaderTable[Project-Name]</f>
        <v>Test</v>
      </c>
      <c r="G109" s="17" t="e">
        <f t="shared" si="6"/>
        <v>#N/A</v>
      </c>
      <c r="H109" s="17" t="e">
        <f t="shared" si="7"/>
        <v>#N/A</v>
      </c>
      <c r="I109" s="8" t="str">
        <f>_xlfn.CONCAT("Mat ", Table3[[#This Row],[PRDID]], " | Loc ",Table3[[#This Row],[LOCID]], " | PC ", Table3[[#This Row],[ZPCID]])</f>
        <v xml:space="preserve">Mat  | Loc  | PC </v>
      </c>
      <c r="J109" t="s">
        <v>101</v>
      </c>
      <c r="K109" t="s">
        <v>102</v>
      </c>
      <c r="L109" t="s">
        <v>102</v>
      </c>
      <c r="M109" t="s">
        <v>101</v>
      </c>
    </row>
    <row r="110" spans="1:13" x14ac:dyDescent="0.3">
      <c r="A110" t="e">
        <f>Table3[[#This Row],[Step '#]]</f>
        <v>#N/A</v>
      </c>
      <c r="B110" t="s">
        <v>100</v>
      </c>
      <c r="C110" t="str" cm="1">
        <f t="array" ref="C110">HeaderTable[Project-Name]</f>
        <v>Test</v>
      </c>
      <c r="G110" s="17" t="e">
        <f t="shared" si="6"/>
        <v>#N/A</v>
      </c>
      <c r="H110" s="17" t="e">
        <f t="shared" si="7"/>
        <v>#N/A</v>
      </c>
      <c r="I110" s="8" t="str">
        <f>_xlfn.CONCAT("Mat ", Table3[[#This Row],[PRDID]], " | Loc ",Table3[[#This Row],[LOCID]], " | PC ", Table3[[#This Row],[ZPCID]])</f>
        <v xml:space="preserve">Mat  | Loc  | PC </v>
      </c>
      <c r="J110" t="s">
        <v>101</v>
      </c>
      <c r="K110" t="s">
        <v>102</v>
      </c>
      <c r="L110" t="s">
        <v>102</v>
      </c>
      <c r="M110" t="s">
        <v>101</v>
      </c>
    </row>
    <row r="111" spans="1:13" x14ac:dyDescent="0.3">
      <c r="A111" t="e">
        <f>Table3[[#This Row],[Step '#]]</f>
        <v>#N/A</v>
      </c>
      <c r="B111" t="s">
        <v>100</v>
      </c>
      <c r="C111" t="str" cm="1">
        <f t="array" ref="C111">HeaderTable[Project-Name]</f>
        <v>Test</v>
      </c>
      <c r="G111" s="17" t="e">
        <f t="shared" si="6"/>
        <v>#N/A</v>
      </c>
      <c r="H111" s="17" t="e">
        <f t="shared" si="7"/>
        <v>#N/A</v>
      </c>
      <c r="I111" s="8" t="str">
        <f>_xlfn.CONCAT("Mat ", Table3[[#This Row],[PRDID]], " | Loc ",Table3[[#This Row],[LOCID]], " | PC ", Table3[[#This Row],[ZPCID]])</f>
        <v xml:space="preserve">Mat  | Loc  | PC </v>
      </c>
      <c r="J111" t="s">
        <v>101</v>
      </c>
      <c r="K111" t="s">
        <v>102</v>
      </c>
      <c r="L111" t="s">
        <v>102</v>
      </c>
      <c r="M111" t="s">
        <v>101</v>
      </c>
    </row>
    <row r="112" spans="1:13" x14ac:dyDescent="0.3">
      <c r="A112" t="e">
        <f>Table3[[#This Row],[Step '#]]</f>
        <v>#N/A</v>
      </c>
      <c r="B112" t="s">
        <v>100</v>
      </c>
      <c r="C112" t="str" cm="1">
        <f t="array" ref="C112">HeaderTable[Project-Name]</f>
        <v>Test</v>
      </c>
      <c r="G112" s="17" t="e">
        <f t="shared" si="6"/>
        <v>#N/A</v>
      </c>
      <c r="H112" s="17" t="e">
        <f t="shared" si="7"/>
        <v>#N/A</v>
      </c>
      <c r="I112" s="8" t="str">
        <f>_xlfn.CONCAT("Mat ", Table3[[#This Row],[PRDID]], " | Loc ",Table3[[#This Row],[LOCID]], " | PC ", Table3[[#This Row],[ZPCID]])</f>
        <v xml:space="preserve">Mat  | Loc  | PC </v>
      </c>
      <c r="J112" t="s">
        <v>101</v>
      </c>
      <c r="K112" t="s">
        <v>102</v>
      </c>
      <c r="L112" t="s">
        <v>102</v>
      </c>
      <c r="M112" t="s">
        <v>101</v>
      </c>
    </row>
    <row r="113" spans="1:13" x14ac:dyDescent="0.3">
      <c r="A113" t="e">
        <f>Table3[[#This Row],[Step '#]]</f>
        <v>#N/A</v>
      </c>
      <c r="B113" t="s">
        <v>100</v>
      </c>
      <c r="C113" t="str" cm="1">
        <f t="array" ref="C113">HeaderTable[Project-Name]</f>
        <v>Test</v>
      </c>
      <c r="G113" s="17" t="e">
        <f t="shared" si="6"/>
        <v>#N/A</v>
      </c>
      <c r="H113" s="17" t="e">
        <f t="shared" si="7"/>
        <v>#N/A</v>
      </c>
      <c r="I113" s="8" t="str">
        <f>_xlfn.CONCAT("Mat ", Table3[[#This Row],[PRDID]], " | Loc ",Table3[[#This Row],[LOCID]], " | PC ", Table3[[#This Row],[ZPCID]])</f>
        <v xml:space="preserve">Mat  | Loc  | PC </v>
      </c>
      <c r="J113" t="s">
        <v>101</v>
      </c>
      <c r="K113" t="s">
        <v>102</v>
      </c>
      <c r="L113" t="s">
        <v>102</v>
      </c>
      <c r="M113" t="s">
        <v>101</v>
      </c>
    </row>
    <row r="114" spans="1:13" x14ac:dyDescent="0.3">
      <c r="A114" t="e">
        <f>Table3[[#This Row],[Step '#]]</f>
        <v>#N/A</v>
      </c>
      <c r="B114" t="s">
        <v>100</v>
      </c>
      <c r="C114" t="str" cm="1">
        <f t="array" ref="C114">HeaderTable[Project-Name]</f>
        <v>Test</v>
      </c>
      <c r="G114" s="17" t="e">
        <f t="shared" si="6"/>
        <v>#N/A</v>
      </c>
      <c r="H114" s="17" t="e">
        <f t="shared" si="7"/>
        <v>#N/A</v>
      </c>
      <c r="I114" s="8" t="str">
        <f>_xlfn.CONCAT("Mat ", Table3[[#This Row],[PRDID]], " | Loc ",Table3[[#This Row],[LOCID]], " | PC ", Table3[[#This Row],[ZPCID]])</f>
        <v xml:space="preserve">Mat  | Loc  | PC </v>
      </c>
      <c r="J114" t="s">
        <v>101</v>
      </c>
      <c r="K114" t="s">
        <v>102</v>
      </c>
      <c r="L114" t="s">
        <v>102</v>
      </c>
      <c r="M114" t="s">
        <v>101</v>
      </c>
    </row>
    <row r="115" spans="1:13" x14ac:dyDescent="0.3">
      <c r="A115" t="e">
        <f>Table3[[#This Row],[Step '#]]</f>
        <v>#N/A</v>
      </c>
      <c r="B115" t="s">
        <v>100</v>
      </c>
      <c r="C115" t="str" cm="1">
        <f t="array" ref="C115">HeaderTable[Project-Name]</f>
        <v>Test</v>
      </c>
      <c r="G115" s="17" t="e">
        <f t="shared" si="6"/>
        <v>#N/A</v>
      </c>
      <c r="H115" s="17" t="e">
        <f t="shared" si="7"/>
        <v>#N/A</v>
      </c>
      <c r="I115" s="8" t="str">
        <f>_xlfn.CONCAT("Mat ", Table3[[#This Row],[PRDID]], " | Loc ",Table3[[#This Row],[LOCID]], " | PC ", Table3[[#This Row],[ZPCID]])</f>
        <v xml:space="preserve">Mat  | Loc  | PC </v>
      </c>
      <c r="J115" t="s">
        <v>101</v>
      </c>
      <c r="K115" t="s">
        <v>102</v>
      </c>
      <c r="L115" t="s">
        <v>102</v>
      </c>
      <c r="M115" t="s">
        <v>101</v>
      </c>
    </row>
    <row r="116" spans="1:13" x14ac:dyDescent="0.3">
      <c r="A116" t="e">
        <f>Table3[[#This Row],[Step '#]]</f>
        <v>#N/A</v>
      </c>
      <c r="B116" t="s">
        <v>100</v>
      </c>
      <c r="C116" t="str" cm="1">
        <f t="array" ref="C116">HeaderTable[Project-Name]</f>
        <v>Test</v>
      </c>
      <c r="G116" s="17" t="e">
        <f t="shared" si="6"/>
        <v>#N/A</v>
      </c>
      <c r="H116" s="17" t="e">
        <f t="shared" si="7"/>
        <v>#N/A</v>
      </c>
      <c r="I116" s="8" t="str">
        <f>_xlfn.CONCAT("Mat ", Table3[[#This Row],[PRDID]], " | Loc ",Table3[[#This Row],[LOCID]], " | PC ", Table3[[#This Row],[ZPCID]])</f>
        <v xml:space="preserve">Mat  | Loc  | PC </v>
      </c>
      <c r="J116" t="s">
        <v>101</v>
      </c>
      <c r="K116" t="s">
        <v>102</v>
      </c>
      <c r="L116" t="s">
        <v>102</v>
      </c>
      <c r="M116" t="s">
        <v>101</v>
      </c>
    </row>
    <row r="117" spans="1:13" x14ac:dyDescent="0.3">
      <c r="A117" t="e">
        <f>Table3[[#This Row],[Step '#]]</f>
        <v>#N/A</v>
      </c>
      <c r="B117" t="s">
        <v>100</v>
      </c>
      <c r="C117" t="str" cm="1">
        <f t="array" ref="C117">HeaderTable[Project-Name]</f>
        <v>Test</v>
      </c>
      <c r="G117" s="17" t="e">
        <f t="shared" si="6"/>
        <v>#N/A</v>
      </c>
      <c r="H117" s="17" t="e">
        <f t="shared" si="7"/>
        <v>#N/A</v>
      </c>
      <c r="I117" s="8" t="str">
        <f>_xlfn.CONCAT("Mat ", Table3[[#This Row],[PRDID]], " | Loc ",Table3[[#This Row],[LOCID]], " | PC ", Table3[[#This Row],[ZPCID]])</f>
        <v xml:space="preserve">Mat  | Loc  | PC </v>
      </c>
      <c r="J117" t="s">
        <v>101</v>
      </c>
      <c r="K117" t="s">
        <v>102</v>
      </c>
      <c r="L117" t="s">
        <v>102</v>
      </c>
      <c r="M117" t="s">
        <v>101</v>
      </c>
    </row>
    <row r="118" spans="1:13" x14ac:dyDescent="0.3">
      <c r="A118" t="e">
        <f>Table3[[#This Row],[Step '#]]</f>
        <v>#N/A</v>
      </c>
      <c r="B118" t="s">
        <v>100</v>
      </c>
      <c r="C118" t="str" cm="1">
        <f t="array" ref="C118">HeaderTable[Project-Name]</f>
        <v>Test</v>
      </c>
      <c r="G118" s="17" t="e">
        <f t="shared" si="6"/>
        <v>#N/A</v>
      </c>
      <c r="H118" s="17" t="e">
        <f t="shared" si="7"/>
        <v>#N/A</v>
      </c>
      <c r="I118" s="8" t="str">
        <f>_xlfn.CONCAT("Mat ", Table3[[#This Row],[PRDID]], " | Loc ",Table3[[#This Row],[LOCID]], " | PC ", Table3[[#This Row],[ZPCID]])</f>
        <v xml:space="preserve">Mat  | Loc  | PC </v>
      </c>
      <c r="J118" t="s">
        <v>101</v>
      </c>
      <c r="K118" t="s">
        <v>102</v>
      </c>
      <c r="L118" t="s">
        <v>102</v>
      </c>
      <c r="M118" t="s">
        <v>101</v>
      </c>
    </row>
    <row r="119" spans="1:13" x14ac:dyDescent="0.3">
      <c r="A119" t="e">
        <f>Table3[[#This Row],[Step '#]]</f>
        <v>#N/A</v>
      </c>
      <c r="B119" t="s">
        <v>100</v>
      </c>
      <c r="C119" t="str" cm="1">
        <f t="array" ref="C119">HeaderTable[Project-Name]</f>
        <v>Test</v>
      </c>
      <c r="G119" s="17" t="e">
        <f t="shared" si="6"/>
        <v>#N/A</v>
      </c>
      <c r="H119" s="17" t="e">
        <f t="shared" si="7"/>
        <v>#N/A</v>
      </c>
      <c r="I119" s="8" t="str">
        <f>_xlfn.CONCAT("Mat ", Table3[[#This Row],[PRDID]], " | Loc ",Table3[[#This Row],[LOCID]], " | PC ", Table3[[#This Row],[ZPCID]])</f>
        <v xml:space="preserve">Mat  | Loc  | PC </v>
      </c>
      <c r="J119" t="s">
        <v>101</v>
      </c>
      <c r="K119" t="s">
        <v>102</v>
      </c>
      <c r="L119" t="s">
        <v>102</v>
      </c>
      <c r="M119" t="s">
        <v>101</v>
      </c>
    </row>
    <row r="120" spans="1:13" x14ac:dyDescent="0.3">
      <c r="A120" t="e">
        <f>Table3[[#This Row],[Step '#]]</f>
        <v>#N/A</v>
      </c>
      <c r="B120" t="s">
        <v>100</v>
      </c>
      <c r="C120" t="str" cm="1">
        <f t="array" ref="C120">HeaderTable[Project-Name]</f>
        <v>Test</v>
      </c>
      <c r="G120" s="17" t="e">
        <f t="shared" si="6"/>
        <v>#N/A</v>
      </c>
      <c r="H120" s="17" t="e">
        <f t="shared" si="7"/>
        <v>#N/A</v>
      </c>
      <c r="I120" s="8" t="str">
        <f>_xlfn.CONCAT("Mat ", Table3[[#This Row],[PRDID]], " | Loc ",Table3[[#This Row],[LOCID]], " | PC ", Table3[[#This Row],[ZPCID]])</f>
        <v xml:space="preserve">Mat  | Loc  | PC </v>
      </c>
      <c r="J120" t="s">
        <v>101</v>
      </c>
      <c r="K120" t="s">
        <v>102</v>
      </c>
      <c r="L120" t="s">
        <v>102</v>
      </c>
      <c r="M120" t="s">
        <v>101</v>
      </c>
    </row>
    <row r="121" spans="1:13" x14ac:dyDescent="0.3">
      <c r="A121" t="e">
        <f>Table3[[#This Row],[Step '#]]</f>
        <v>#N/A</v>
      </c>
      <c r="B121" t="s">
        <v>100</v>
      </c>
      <c r="C121" t="str" cm="1">
        <f t="array" ref="C121">HeaderTable[Project-Name]</f>
        <v>Test</v>
      </c>
      <c r="G121" s="17" t="e">
        <f t="shared" si="6"/>
        <v>#N/A</v>
      </c>
      <c r="H121" s="17" t="e">
        <f t="shared" si="7"/>
        <v>#N/A</v>
      </c>
      <c r="I121" s="8" t="str">
        <f>_xlfn.CONCAT("Mat ", Table3[[#This Row],[PRDID]], " | Loc ",Table3[[#This Row],[LOCID]], " | PC ", Table3[[#This Row],[ZPCID]])</f>
        <v xml:space="preserve">Mat  | Loc  | PC </v>
      </c>
      <c r="J121" t="s">
        <v>101</v>
      </c>
      <c r="K121" t="s">
        <v>102</v>
      </c>
      <c r="L121" t="s">
        <v>102</v>
      </c>
      <c r="M121" t="s">
        <v>101</v>
      </c>
    </row>
    <row r="122" spans="1:13" x14ac:dyDescent="0.3">
      <c r="A122" t="e">
        <f>Table3[[#This Row],[Step '#]]</f>
        <v>#N/A</v>
      </c>
      <c r="B122" t="s">
        <v>100</v>
      </c>
      <c r="C122" t="str" cm="1">
        <f t="array" ref="C122">HeaderTable[Project-Name]</f>
        <v>Test</v>
      </c>
      <c r="G122" s="17" t="e">
        <f t="shared" si="6"/>
        <v>#N/A</v>
      </c>
      <c r="H122" s="17" t="e">
        <f t="shared" si="7"/>
        <v>#N/A</v>
      </c>
      <c r="I122" s="8" t="str">
        <f>_xlfn.CONCAT("Mat ", Table3[[#This Row],[PRDID]], " | Loc ",Table3[[#This Row],[LOCID]], " | PC ", Table3[[#This Row],[ZPCID]])</f>
        <v xml:space="preserve">Mat  | Loc  | PC </v>
      </c>
      <c r="J122" t="s">
        <v>101</v>
      </c>
      <c r="K122" t="s">
        <v>102</v>
      </c>
      <c r="L122" t="s">
        <v>102</v>
      </c>
      <c r="M122" t="s">
        <v>101</v>
      </c>
    </row>
    <row r="123" spans="1:13" x14ac:dyDescent="0.3">
      <c r="A123" t="e">
        <f>Table3[[#This Row],[Step '#]]</f>
        <v>#N/A</v>
      </c>
      <c r="B123" t="s">
        <v>100</v>
      </c>
      <c r="C123" t="str" cm="1">
        <f t="array" ref="C123">HeaderTable[Project-Name]</f>
        <v>Test</v>
      </c>
      <c r="G123" s="17" t="e">
        <f t="shared" si="6"/>
        <v>#N/A</v>
      </c>
      <c r="H123" s="17" t="e">
        <f t="shared" si="7"/>
        <v>#N/A</v>
      </c>
      <c r="I123" s="8" t="str">
        <f>_xlfn.CONCAT("Mat ", Table3[[#This Row],[PRDID]], " | Loc ",Table3[[#This Row],[LOCID]], " | PC ", Table3[[#This Row],[ZPCID]])</f>
        <v xml:space="preserve">Mat  | Loc  | PC </v>
      </c>
      <c r="J123" t="s">
        <v>101</v>
      </c>
      <c r="K123" t="s">
        <v>102</v>
      </c>
      <c r="L123" t="s">
        <v>102</v>
      </c>
      <c r="M123" t="s">
        <v>101</v>
      </c>
    </row>
    <row r="124" spans="1:13" x14ac:dyDescent="0.3">
      <c r="A124" t="e">
        <f>Table3[[#This Row],[Step '#]]</f>
        <v>#N/A</v>
      </c>
      <c r="B124" t="s">
        <v>100</v>
      </c>
      <c r="C124" t="str" cm="1">
        <f t="array" ref="C124">HeaderTable[Project-Name]</f>
        <v>Test</v>
      </c>
      <c r="G124" s="17" t="e">
        <f t="shared" si="6"/>
        <v>#N/A</v>
      </c>
      <c r="H124" s="17" t="e">
        <f t="shared" si="7"/>
        <v>#N/A</v>
      </c>
      <c r="I124" s="8" t="str">
        <f>_xlfn.CONCAT("Mat ", Table3[[#This Row],[PRDID]], " | Loc ",Table3[[#This Row],[LOCID]], " | PC ", Table3[[#This Row],[ZPCID]])</f>
        <v xml:space="preserve">Mat  | Loc  | PC </v>
      </c>
      <c r="J124" t="s">
        <v>101</v>
      </c>
      <c r="K124" t="s">
        <v>102</v>
      </c>
      <c r="L124" t="s">
        <v>102</v>
      </c>
      <c r="M124" t="s">
        <v>101</v>
      </c>
    </row>
    <row r="125" spans="1:13" x14ac:dyDescent="0.3">
      <c r="A125" t="e">
        <f>Table3[[#This Row],[Step '#]]</f>
        <v>#N/A</v>
      </c>
      <c r="B125" t="s">
        <v>100</v>
      </c>
      <c r="C125" t="str" cm="1">
        <f t="array" ref="C125">HeaderTable[Project-Name]</f>
        <v>Test</v>
      </c>
      <c r="G125" s="17" t="e">
        <f t="shared" si="6"/>
        <v>#N/A</v>
      </c>
      <c r="H125" s="17" t="e">
        <f t="shared" si="7"/>
        <v>#N/A</v>
      </c>
      <c r="I125" s="8" t="str">
        <f>_xlfn.CONCAT("Mat ", Table3[[#This Row],[PRDID]], " | Loc ",Table3[[#This Row],[LOCID]], " | PC ", Table3[[#This Row],[ZPCID]])</f>
        <v xml:space="preserve">Mat  | Loc  | PC </v>
      </c>
      <c r="J125" t="s">
        <v>101</v>
      </c>
      <c r="K125" t="s">
        <v>102</v>
      </c>
      <c r="L125" t="s">
        <v>102</v>
      </c>
      <c r="M125" t="s">
        <v>101</v>
      </c>
    </row>
    <row r="126" spans="1:13" x14ac:dyDescent="0.3">
      <c r="A126" t="e">
        <f>Table3[[#This Row],[Step '#]]</f>
        <v>#N/A</v>
      </c>
      <c r="B126" t="s">
        <v>100</v>
      </c>
      <c r="C126" t="str" cm="1">
        <f t="array" ref="C126">HeaderTable[Project-Name]</f>
        <v>Test</v>
      </c>
      <c r="G126" s="17" t="e">
        <f t="shared" si="6"/>
        <v>#N/A</v>
      </c>
      <c r="H126" s="17" t="e">
        <f t="shared" si="7"/>
        <v>#N/A</v>
      </c>
      <c r="I126" s="8" t="str">
        <f>_xlfn.CONCAT("Mat ", Table3[[#This Row],[PRDID]], " | Loc ",Table3[[#This Row],[LOCID]], " | PC ", Table3[[#This Row],[ZPCID]])</f>
        <v xml:space="preserve">Mat  | Loc  | PC </v>
      </c>
      <c r="J126" t="s">
        <v>101</v>
      </c>
      <c r="K126" t="s">
        <v>102</v>
      </c>
      <c r="L126" t="s">
        <v>102</v>
      </c>
      <c r="M126" t="s">
        <v>101</v>
      </c>
    </row>
    <row r="127" spans="1:13" x14ac:dyDescent="0.3">
      <c r="A127" t="e">
        <f>Table3[[#This Row],[Step '#]]</f>
        <v>#N/A</v>
      </c>
      <c r="B127" t="s">
        <v>100</v>
      </c>
      <c r="C127" t="str" cm="1">
        <f t="array" ref="C127">HeaderTable[Project-Name]</f>
        <v>Test</v>
      </c>
      <c r="G127" s="17" t="e">
        <f t="shared" si="6"/>
        <v>#N/A</v>
      </c>
      <c r="H127" s="17" t="e">
        <f t="shared" si="7"/>
        <v>#N/A</v>
      </c>
      <c r="I127" s="8" t="str">
        <f>_xlfn.CONCAT("Mat ", Table3[[#This Row],[PRDID]], " | Loc ",Table3[[#This Row],[LOCID]], " | PC ", Table3[[#This Row],[ZPCID]])</f>
        <v xml:space="preserve">Mat  | Loc  | PC </v>
      </c>
      <c r="J127" t="s">
        <v>101</v>
      </c>
      <c r="K127" t="s">
        <v>102</v>
      </c>
      <c r="L127" t="s">
        <v>102</v>
      </c>
      <c r="M127" t="s">
        <v>101</v>
      </c>
    </row>
    <row r="128" spans="1:13" x14ac:dyDescent="0.3">
      <c r="A128" t="e">
        <f>Table3[[#This Row],[Step '#]]</f>
        <v>#N/A</v>
      </c>
      <c r="B128" t="s">
        <v>100</v>
      </c>
      <c r="C128" t="str" cm="1">
        <f t="array" ref="C128">HeaderTable[Project-Name]</f>
        <v>Test</v>
      </c>
      <c r="G128" s="17" t="e">
        <f t="shared" si="6"/>
        <v>#N/A</v>
      </c>
      <c r="H128" s="17" t="e">
        <f t="shared" si="7"/>
        <v>#N/A</v>
      </c>
      <c r="I128" s="8" t="str">
        <f>_xlfn.CONCAT("Mat ", Table3[[#This Row],[PRDID]], " | Loc ",Table3[[#This Row],[LOCID]], " | PC ", Table3[[#This Row],[ZPCID]])</f>
        <v xml:space="preserve">Mat  | Loc  | PC </v>
      </c>
      <c r="J128" t="s">
        <v>101</v>
      </c>
      <c r="K128" t="s">
        <v>102</v>
      </c>
      <c r="L128" t="s">
        <v>102</v>
      </c>
      <c r="M128" t="s">
        <v>101</v>
      </c>
    </row>
    <row r="129" spans="1:13" x14ac:dyDescent="0.3">
      <c r="A129" t="e">
        <f>Table3[[#This Row],[Step '#]]</f>
        <v>#N/A</v>
      </c>
      <c r="B129" t="s">
        <v>100</v>
      </c>
      <c r="C129" t="str" cm="1">
        <f t="array" ref="C129">HeaderTable[Project-Name]</f>
        <v>Test</v>
      </c>
      <c r="G129" s="17" t="e">
        <f t="shared" si="6"/>
        <v>#N/A</v>
      </c>
      <c r="H129" s="17" t="e">
        <f t="shared" si="7"/>
        <v>#N/A</v>
      </c>
      <c r="I129" s="8" t="str">
        <f>_xlfn.CONCAT("Mat ", Table3[[#This Row],[PRDID]], " | Loc ",Table3[[#This Row],[LOCID]], " | PC ", Table3[[#This Row],[ZPCID]])</f>
        <v xml:space="preserve">Mat  | Loc  | PC </v>
      </c>
      <c r="J129" t="s">
        <v>101</v>
      </c>
      <c r="K129" t="s">
        <v>102</v>
      </c>
      <c r="L129" t="s">
        <v>102</v>
      </c>
      <c r="M129" t="s">
        <v>101</v>
      </c>
    </row>
    <row r="130" spans="1:13" x14ac:dyDescent="0.3">
      <c r="A130" t="e">
        <f>Table3[[#This Row],[Step '#]]</f>
        <v>#N/A</v>
      </c>
      <c r="B130" t="s">
        <v>100</v>
      </c>
      <c r="C130" t="str" cm="1">
        <f t="array" ref="C130">HeaderTable[Project-Name]</f>
        <v>Test</v>
      </c>
      <c r="G130" s="17" t="e">
        <f t="shared" si="6"/>
        <v>#N/A</v>
      </c>
      <c r="H130" s="17" t="e">
        <f t="shared" si="7"/>
        <v>#N/A</v>
      </c>
      <c r="I130" s="8" t="str">
        <f>_xlfn.CONCAT("Mat ", Table3[[#This Row],[PRDID]], " | Loc ",Table3[[#This Row],[LOCID]], " | PC ", Table3[[#This Row],[ZPCID]])</f>
        <v xml:space="preserve">Mat  | Loc  | PC </v>
      </c>
      <c r="J130" t="s">
        <v>101</v>
      </c>
      <c r="K130" t="s">
        <v>102</v>
      </c>
      <c r="L130" t="s">
        <v>102</v>
      </c>
      <c r="M130" t="s">
        <v>101</v>
      </c>
    </row>
    <row r="131" spans="1:13" x14ac:dyDescent="0.3">
      <c r="A131" t="e">
        <f>Table3[[#This Row],[Step '#]]</f>
        <v>#N/A</v>
      </c>
      <c r="B131" t="s">
        <v>100</v>
      </c>
      <c r="C131" t="str" cm="1">
        <f t="array" ref="C131">HeaderTable[Project-Name]</f>
        <v>Test</v>
      </c>
      <c r="G131" s="17" t="e">
        <f t="shared" si="6"/>
        <v>#N/A</v>
      </c>
      <c r="H131" s="17" t="e">
        <f t="shared" si="7"/>
        <v>#N/A</v>
      </c>
      <c r="I131" s="8" t="str">
        <f>_xlfn.CONCAT("Mat ", Table3[[#This Row],[PRDID]], " | Loc ",Table3[[#This Row],[LOCID]], " | PC ", Table3[[#This Row],[ZPCID]])</f>
        <v xml:space="preserve">Mat  | Loc  | PC </v>
      </c>
      <c r="J131" t="s">
        <v>101</v>
      </c>
      <c r="K131" t="s">
        <v>102</v>
      </c>
      <c r="L131" t="s">
        <v>102</v>
      </c>
      <c r="M131" t="s">
        <v>101</v>
      </c>
    </row>
    <row r="132" spans="1:13" x14ac:dyDescent="0.3">
      <c r="A132" t="e">
        <f>Table3[[#This Row],[Step '#]]</f>
        <v>#N/A</v>
      </c>
      <c r="B132" t="s">
        <v>100</v>
      </c>
      <c r="C132" t="str" cm="1">
        <f t="array" ref="C132">HeaderTable[Project-Name]</f>
        <v>Test</v>
      </c>
      <c r="G132" s="17" t="e">
        <f t="shared" si="6"/>
        <v>#N/A</v>
      </c>
      <c r="H132" s="17" t="e">
        <f t="shared" si="7"/>
        <v>#N/A</v>
      </c>
      <c r="I132" s="8" t="str">
        <f>_xlfn.CONCAT("Mat ", Table3[[#This Row],[PRDID]], " | Loc ",Table3[[#This Row],[LOCID]], " | PC ", Table3[[#This Row],[ZPCID]])</f>
        <v xml:space="preserve">Mat  | Loc  | PC </v>
      </c>
      <c r="J132" t="s">
        <v>101</v>
      </c>
      <c r="K132" t="s">
        <v>102</v>
      </c>
      <c r="L132" t="s">
        <v>102</v>
      </c>
      <c r="M132" t="s">
        <v>101</v>
      </c>
    </row>
    <row r="133" spans="1:13" x14ac:dyDescent="0.3">
      <c r="A133" t="e">
        <f>Table3[[#This Row],[Step '#]]</f>
        <v>#N/A</v>
      </c>
      <c r="B133" t="s">
        <v>100</v>
      </c>
      <c r="C133" t="str" cm="1">
        <f t="array" ref="C133">HeaderTable[Project-Name]</f>
        <v>Test</v>
      </c>
      <c r="G133" s="17" t="e">
        <f t="shared" si="6"/>
        <v>#N/A</v>
      </c>
      <c r="H133" s="17" t="e">
        <f t="shared" si="7"/>
        <v>#N/A</v>
      </c>
      <c r="I133" s="8" t="str">
        <f>_xlfn.CONCAT("Mat ", Table3[[#This Row],[PRDID]], " | Loc ",Table3[[#This Row],[LOCID]], " | PC ", Table3[[#This Row],[ZPCID]])</f>
        <v xml:space="preserve">Mat  | Loc  | PC </v>
      </c>
      <c r="J133" t="s">
        <v>101</v>
      </c>
      <c r="K133" t="s">
        <v>102</v>
      </c>
      <c r="L133" t="s">
        <v>102</v>
      </c>
      <c r="M133" t="s">
        <v>101</v>
      </c>
    </row>
    <row r="134" spans="1:13" x14ac:dyDescent="0.3">
      <c r="A134" t="e">
        <f>Table3[[#This Row],[Step '#]]</f>
        <v>#N/A</v>
      </c>
      <c r="B134" t="s">
        <v>100</v>
      </c>
      <c r="C134" t="str" cm="1">
        <f t="array" ref="C134">HeaderTable[Project-Name]</f>
        <v>Test</v>
      </c>
      <c r="G134" s="17" t="e">
        <f t="shared" si="6"/>
        <v>#N/A</v>
      </c>
      <c r="H134" s="17" t="e">
        <f t="shared" si="7"/>
        <v>#N/A</v>
      </c>
      <c r="I134" s="8" t="str">
        <f>_xlfn.CONCAT("Mat ", Table3[[#This Row],[PRDID]], " | Loc ",Table3[[#This Row],[LOCID]], " | PC ", Table3[[#This Row],[ZPCID]])</f>
        <v xml:space="preserve">Mat  | Loc  | PC </v>
      </c>
      <c r="J134" t="s">
        <v>101</v>
      </c>
      <c r="K134" t="s">
        <v>102</v>
      </c>
      <c r="L134" t="s">
        <v>102</v>
      </c>
      <c r="M134" t="s">
        <v>101</v>
      </c>
    </row>
    <row r="135" spans="1:13" x14ac:dyDescent="0.3">
      <c r="A135" t="e">
        <f>Table3[[#This Row],[Step '#]]</f>
        <v>#N/A</v>
      </c>
      <c r="B135" t="s">
        <v>100</v>
      </c>
      <c r="C135" t="str" cm="1">
        <f t="array" ref="C135">HeaderTable[Project-Name]</f>
        <v>Test</v>
      </c>
      <c r="G135" s="17" t="e">
        <f t="shared" si="6"/>
        <v>#N/A</v>
      </c>
      <c r="H135" s="17" t="e">
        <f t="shared" si="7"/>
        <v>#N/A</v>
      </c>
      <c r="I135" s="8" t="str">
        <f>_xlfn.CONCAT("Mat ", Table3[[#This Row],[PRDID]], " | Loc ",Table3[[#This Row],[LOCID]], " | PC ", Table3[[#This Row],[ZPCID]])</f>
        <v xml:space="preserve">Mat  | Loc  | PC </v>
      </c>
      <c r="J135" t="s">
        <v>101</v>
      </c>
      <c r="K135" t="s">
        <v>102</v>
      </c>
      <c r="L135" t="s">
        <v>102</v>
      </c>
      <c r="M135" t="s">
        <v>101</v>
      </c>
    </row>
    <row r="136" spans="1:13" x14ac:dyDescent="0.3">
      <c r="A136" t="e">
        <f>Table3[[#This Row],[Step '#]]</f>
        <v>#N/A</v>
      </c>
      <c r="B136" t="s">
        <v>100</v>
      </c>
      <c r="C136" t="str" cm="1">
        <f t="array" ref="C136">HeaderTable[Project-Name]</f>
        <v>Test</v>
      </c>
      <c r="G136" s="17" t="e">
        <f t="shared" si="6"/>
        <v>#N/A</v>
      </c>
      <c r="H136" s="17" t="e">
        <f t="shared" si="7"/>
        <v>#N/A</v>
      </c>
      <c r="I136" s="8" t="str">
        <f>_xlfn.CONCAT("Mat ", Table3[[#This Row],[PRDID]], " | Loc ",Table3[[#This Row],[LOCID]], " | PC ", Table3[[#This Row],[ZPCID]])</f>
        <v xml:space="preserve">Mat  | Loc  | PC </v>
      </c>
      <c r="J136" t="s">
        <v>101</v>
      </c>
      <c r="K136" t="s">
        <v>102</v>
      </c>
      <c r="L136" t="s">
        <v>102</v>
      </c>
      <c r="M136" t="s">
        <v>101</v>
      </c>
    </row>
    <row r="137" spans="1:13" x14ac:dyDescent="0.3">
      <c r="A137" t="e">
        <f>Table3[[#This Row],[Step '#]]</f>
        <v>#N/A</v>
      </c>
      <c r="B137" t="s">
        <v>100</v>
      </c>
      <c r="C137" t="str" cm="1">
        <f t="array" ref="C137">HeaderTable[Project-Name]</f>
        <v>Test</v>
      </c>
      <c r="G137" s="17" t="e">
        <f t="shared" si="6"/>
        <v>#N/A</v>
      </c>
      <c r="H137" s="17" t="e">
        <f t="shared" si="7"/>
        <v>#N/A</v>
      </c>
      <c r="I137" s="8" t="str">
        <f>_xlfn.CONCAT("Mat ", Table3[[#This Row],[PRDID]], " | Loc ",Table3[[#This Row],[LOCID]], " | PC ", Table3[[#This Row],[ZPCID]])</f>
        <v xml:space="preserve">Mat  | Loc  | PC </v>
      </c>
      <c r="J137" t="s">
        <v>101</v>
      </c>
      <c r="K137" t="s">
        <v>102</v>
      </c>
      <c r="L137" t="s">
        <v>102</v>
      </c>
      <c r="M137" t="s">
        <v>101</v>
      </c>
    </row>
    <row r="138" spans="1:13" x14ac:dyDescent="0.3">
      <c r="A138" t="e">
        <f>Table3[[#This Row],[Step '#]]</f>
        <v>#N/A</v>
      </c>
      <c r="B138" t="s">
        <v>100</v>
      </c>
      <c r="C138" t="str" cm="1">
        <f t="array" ref="C138">HeaderTable[Project-Name]</f>
        <v>Test</v>
      </c>
      <c r="G138" s="17" t="e">
        <f t="shared" si="6"/>
        <v>#N/A</v>
      </c>
      <c r="H138" s="17" t="e">
        <f t="shared" si="7"/>
        <v>#N/A</v>
      </c>
      <c r="I138" s="8" t="str">
        <f>_xlfn.CONCAT("Mat ", Table3[[#This Row],[PRDID]], " | Loc ",Table3[[#This Row],[LOCID]], " | PC ", Table3[[#This Row],[ZPCID]])</f>
        <v xml:space="preserve">Mat  | Loc  | PC </v>
      </c>
      <c r="J138" t="s">
        <v>101</v>
      </c>
      <c r="K138" t="s">
        <v>102</v>
      </c>
      <c r="L138" t="s">
        <v>102</v>
      </c>
      <c r="M138" t="s">
        <v>101</v>
      </c>
    </row>
    <row r="139" spans="1:13" x14ac:dyDescent="0.3">
      <c r="A139" t="e">
        <f>Table3[[#This Row],[Step '#]]</f>
        <v>#N/A</v>
      </c>
      <c r="B139" t="s">
        <v>100</v>
      </c>
      <c r="C139" t="str" cm="1">
        <f t="array" ref="C139">HeaderTable[Project-Name]</f>
        <v>Test</v>
      </c>
      <c r="G139" s="17" t="e">
        <f t="shared" si="6"/>
        <v>#N/A</v>
      </c>
      <c r="H139" s="17" t="e">
        <f t="shared" si="7"/>
        <v>#N/A</v>
      </c>
      <c r="I139" s="8" t="str">
        <f>_xlfn.CONCAT("Mat ", Table3[[#This Row],[PRDID]], " | Loc ",Table3[[#This Row],[LOCID]], " | PC ", Table3[[#This Row],[ZPCID]])</f>
        <v xml:space="preserve">Mat  | Loc  | PC </v>
      </c>
      <c r="J139" t="s">
        <v>101</v>
      </c>
      <c r="K139" t="s">
        <v>102</v>
      </c>
      <c r="L139" t="s">
        <v>102</v>
      </c>
      <c r="M139" t="s">
        <v>101</v>
      </c>
    </row>
    <row r="140" spans="1:13" x14ac:dyDescent="0.3">
      <c r="A140" t="e">
        <f>Table3[[#This Row],[Step '#]]</f>
        <v>#N/A</v>
      </c>
      <c r="B140" t="s">
        <v>100</v>
      </c>
      <c r="C140" t="str" cm="1">
        <f t="array" ref="C140">HeaderTable[Project-Name]</f>
        <v>Test</v>
      </c>
      <c r="G140" s="17" t="e">
        <f t="shared" si="6"/>
        <v>#N/A</v>
      </c>
      <c r="H140" s="17" t="e">
        <f t="shared" si="7"/>
        <v>#N/A</v>
      </c>
      <c r="I140" s="8" t="str">
        <f>_xlfn.CONCAT("Mat ", Table3[[#This Row],[PRDID]], " | Loc ",Table3[[#This Row],[LOCID]], " | PC ", Table3[[#This Row],[ZPCID]])</f>
        <v xml:space="preserve">Mat  | Loc  | PC </v>
      </c>
      <c r="J140" t="s">
        <v>101</v>
      </c>
      <c r="K140" t="s">
        <v>102</v>
      </c>
      <c r="L140" t="s">
        <v>102</v>
      </c>
      <c r="M140" t="s">
        <v>101</v>
      </c>
    </row>
    <row r="141" spans="1:13" x14ac:dyDescent="0.3">
      <c r="A141" t="e">
        <f>Table3[[#This Row],[Step '#]]</f>
        <v>#N/A</v>
      </c>
      <c r="B141" t="s">
        <v>100</v>
      </c>
      <c r="C141" t="str" cm="1">
        <f t="array" ref="C141">HeaderTable[Project-Name]</f>
        <v>Test</v>
      </c>
      <c r="G141" s="17" t="e">
        <f t="shared" si="6"/>
        <v>#N/A</v>
      </c>
      <c r="H141" s="17" t="e">
        <f t="shared" si="7"/>
        <v>#N/A</v>
      </c>
      <c r="I141" s="8" t="str">
        <f>_xlfn.CONCAT("Mat ", Table3[[#This Row],[PRDID]], " | Loc ",Table3[[#This Row],[LOCID]], " | PC ", Table3[[#This Row],[ZPCID]])</f>
        <v xml:space="preserve">Mat  | Loc  | PC </v>
      </c>
      <c r="J141" t="s">
        <v>101</v>
      </c>
      <c r="K141" t="s">
        <v>102</v>
      </c>
      <c r="L141" t="s">
        <v>102</v>
      </c>
      <c r="M141" t="s">
        <v>101</v>
      </c>
    </row>
    <row r="142" spans="1:13" x14ac:dyDescent="0.3">
      <c r="A142" t="e">
        <f>Table3[[#This Row],[Step '#]]</f>
        <v>#N/A</v>
      </c>
      <c r="B142" t="s">
        <v>100</v>
      </c>
      <c r="C142" t="str" cm="1">
        <f t="array" ref="C142">HeaderTable[Project-Name]</f>
        <v>Test</v>
      </c>
      <c r="G142" s="17" t="e">
        <f t="shared" si="6"/>
        <v>#N/A</v>
      </c>
      <c r="H142" s="17" t="e">
        <f t="shared" si="7"/>
        <v>#N/A</v>
      </c>
      <c r="I142" s="8" t="str">
        <f>_xlfn.CONCAT("Mat ", Table3[[#This Row],[PRDID]], " | Loc ",Table3[[#This Row],[LOCID]], " | PC ", Table3[[#This Row],[ZPCID]])</f>
        <v xml:space="preserve">Mat  | Loc  | PC </v>
      </c>
      <c r="J142" t="s">
        <v>101</v>
      </c>
      <c r="K142" t="s">
        <v>102</v>
      </c>
      <c r="L142" t="s">
        <v>102</v>
      </c>
      <c r="M142" t="s">
        <v>101</v>
      </c>
    </row>
    <row r="143" spans="1:13" x14ac:dyDescent="0.3">
      <c r="A143" t="e">
        <f>Table3[[#This Row],[Step '#]]</f>
        <v>#N/A</v>
      </c>
      <c r="B143" t="s">
        <v>100</v>
      </c>
      <c r="C143" t="str" cm="1">
        <f t="array" ref="C143">HeaderTable[Project-Name]</f>
        <v>Test</v>
      </c>
      <c r="G143" s="17" t="e">
        <f t="shared" si="6"/>
        <v>#N/A</v>
      </c>
      <c r="H143" s="17" t="e">
        <f t="shared" si="7"/>
        <v>#N/A</v>
      </c>
      <c r="I143" s="8" t="str">
        <f>_xlfn.CONCAT("Mat ", Table3[[#This Row],[PRDID]], " | Loc ",Table3[[#This Row],[LOCID]], " | PC ", Table3[[#This Row],[ZPCID]])</f>
        <v xml:space="preserve">Mat  | Loc  | PC </v>
      </c>
      <c r="J143" t="s">
        <v>101</v>
      </c>
      <c r="K143" t="s">
        <v>102</v>
      </c>
      <c r="L143" t="s">
        <v>102</v>
      </c>
      <c r="M143" t="s">
        <v>101</v>
      </c>
    </row>
    <row r="144" spans="1:13" x14ac:dyDescent="0.3">
      <c r="A144" t="e">
        <f>Table3[[#This Row],[Step '#]]</f>
        <v>#N/A</v>
      </c>
      <c r="B144" t="s">
        <v>100</v>
      </c>
      <c r="C144" t="str" cm="1">
        <f t="array" ref="C144">HeaderTable[Project-Name]</f>
        <v>Test</v>
      </c>
      <c r="G144" s="17" t="e">
        <f t="shared" si="6"/>
        <v>#N/A</v>
      </c>
      <c r="H144" s="17" t="e">
        <f t="shared" si="7"/>
        <v>#N/A</v>
      </c>
      <c r="I144" s="8" t="str">
        <f>_xlfn.CONCAT("Mat ", Table3[[#This Row],[PRDID]], " | Loc ",Table3[[#This Row],[LOCID]], " | PC ", Table3[[#This Row],[ZPCID]])</f>
        <v xml:space="preserve">Mat  | Loc  | PC </v>
      </c>
      <c r="J144" t="s">
        <v>101</v>
      </c>
      <c r="K144" t="s">
        <v>102</v>
      </c>
      <c r="L144" t="s">
        <v>102</v>
      </c>
      <c r="M144" t="s">
        <v>101</v>
      </c>
    </row>
    <row r="145" spans="1:13" x14ac:dyDescent="0.3">
      <c r="A145" t="e">
        <f>Table3[[#This Row],[Step '#]]</f>
        <v>#N/A</v>
      </c>
      <c r="B145" t="s">
        <v>100</v>
      </c>
      <c r="C145" t="str" cm="1">
        <f t="array" ref="C145">HeaderTable[Project-Name]</f>
        <v>Test</v>
      </c>
      <c r="G145" s="17" t="e">
        <f t="shared" si="6"/>
        <v>#N/A</v>
      </c>
      <c r="H145" s="17" t="e">
        <f t="shared" si="7"/>
        <v>#N/A</v>
      </c>
      <c r="I145" s="8" t="str">
        <f>_xlfn.CONCAT("Mat ", Table3[[#This Row],[PRDID]], " | Loc ",Table3[[#This Row],[LOCID]], " | PC ", Table3[[#This Row],[ZPCID]])</f>
        <v xml:space="preserve">Mat  | Loc  | PC </v>
      </c>
      <c r="J145" t="s">
        <v>101</v>
      </c>
      <c r="K145" t="s">
        <v>102</v>
      </c>
      <c r="L145" t="s">
        <v>102</v>
      </c>
      <c r="M145" t="s">
        <v>101</v>
      </c>
    </row>
    <row r="146" spans="1:13" x14ac:dyDescent="0.3">
      <c r="A146" t="e">
        <f>Table3[[#This Row],[Step '#]]</f>
        <v>#N/A</v>
      </c>
      <c r="B146" t="s">
        <v>100</v>
      </c>
      <c r="C146" t="str" cm="1">
        <f t="array" ref="C146">HeaderTable[Project-Name]</f>
        <v>Test</v>
      </c>
      <c r="G146" s="17" t="e">
        <f t="shared" si="6"/>
        <v>#N/A</v>
      </c>
      <c r="H146" s="17" t="e">
        <f t="shared" si="7"/>
        <v>#N/A</v>
      </c>
      <c r="I146" s="8" t="str">
        <f>_xlfn.CONCAT("Mat ", Table3[[#This Row],[PRDID]], " | Loc ",Table3[[#This Row],[LOCID]], " | PC ", Table3[[#This Row],[ZPCID]])</f>
        <v xml:space="preserve">Mat  | Loc  | PC </v>
      </c>
      <c r="J146" t="s">
        <v>101</v>
      </c>
      <c r="K146" t="s">
        <v>102</v>
      </c>
      <c r="L146" t="s">
        <v>102</v>
      </c>
      <c r="M146" t="s">
        <v>101</v>
      </c>
    </row>
    <row r="147" spans="1:13" x14ac:dyDescent="0.3">
      <c r="A147" t="e">
        <f>Table3[[#This Row],[Step '#]]</f>
        <v>#N/A</v>
      </c>
      <c r="B147" t="s">
        <v>100</v>
      </c>
      <c r="C147" t="str" cm="1">
        <f t="array" ref="C147">HeaderTable[Project-Name]</f>
        <v>Test</v>
      </c>
      <c r="G147" s="17" t="e">
        <f t="shared" si="6"/>
        <v>#N/A</v>
      </c>
      <c r="H147" s="17" t="e">
        <f t="shared" si="7"/>
        <v>#N/A</v>
      </c>
      <c r="I147" s="8" t="str">
        <f>_xlfn.CONCAT("Mat ", Table3[[#This Row],[PRDID]], " | Loc ",Table3[[#This Row],[LOCID]], " | PC ", Table3[[#This Row],[ZPCID]])</f>
        <v xml:space="preserve">Mat  | Loc  | PC </v>
      </c>
      <c r="J147" t="s">
        <v>101</v>
      </c>
      <c r="K147" t="s">
        <v>102</v>
      </c>
      <c r="L147" t="s">
        <v>102</v>
      </c>
      <c r="M147" t="s">
        <v>101</v>
      </c>
    </row>
    <row r="148" spans="1:13" x14ac:dyDescent="0.3">
      <c r="A148" t="e">
        <f>Table3[[#This Row],[Step '#]]</f>
        <v>#N/A</v>
      </c>
      <c r="B148" t="s">
        <v>100</v>
      </c>
      <c r="C148" t="str" cm="1">
        <f t="array" ref="C148">HeaderTable[Project-Name]</f>
        <v>Test</v>
      </c>
      <c r="G148" s="17" t="e">
        <f t="shared" si="6"/>
        <v>#N/A</v>
      </c>
      <c r="H148" s="17" t="e">
        <f t="shared" si="7"/>
        <v>#N/A</v>
      </c>
      <c r="I148" s="8" t="str">
        <f>_xlfn.CONCAT("Mat ", Table3[[#This Row],[PRDID]], " | Loc ",Table3[[#This Row],[LOCID]], " | PC ", Table3[[#This Row],[ZPCID]])</f>
        <v xml:space="preserve">Mat  | Loc  | PC </v>
      </c>
      <c r="J148" t="s">
        <v>101</v>
      </c>
      <c r="K148" t="s">
        <v>102</v>
      </c>
      <c r="L148" t="s">
        <v>102</v>
      </c>
      <c r="M148" t="s">
        <v>101</v>
      </c>
    </row>
    <row r="149" spans="1:13" x14ac:dyDescent="0.3">
      <c r="A149" t="e">
        <f>Table3[[#This Row],[Step '#]]</f>
        <v>#N/A</v>
      </c>
      <c r="B149" t="s">
        <v>100</v>
      </c>
      <c r="C149" t="str" cm="1">
        <f t="array" ref="C149">HeaderTable[Project-Name]</f>
        <v>Test</v>
      </c>
      <c r="G149" s="17" t="e">
        <f t="shared" si="6"/>
        <v>#N/A</v>
      </c>
      <c r="H149" s="17" t="e">
        <f t="shared" si="7"/>
        <v>#N/A</v>
      </c>
      <c r="I149" s="8" t="str">
        <f>_xlfn.CONCAT("Mat ", Table3[[#This Row],[PRDID]], " | Loc ",Table3[[#This Row],[LOCID]], " | PC ", Table3[[#This Row],[ZPCID]])</f>
        <v xml:space="preserve">Mat  | Loc  | PC </v>
      </c>
      <c r="J149" t="s">
        <v>101</v>
      </c>
      <c r="K149" t="s">
        <v>102</v>
      </c>
      <c r="L149" t="s">
        <v>102</v>
      </c>
      <c r="M149" t="s">
        <v>101</v>
      </c>
    </row>
    <row r="150" spans="1:13" x14ac:dyDescent="0.3">
      <c r="A150" t="e">
        <f>Table3[[#This Row],[Step '#]]</f>
        <v>#N/A</v>
      </c>
      <c r="B150" t="s">
        <v>100</v>
      </c>
      <c r="C150" t="str" cm="1">
        <f t="array" ref="C150">HeaderTable[Project-Name]</f>
        <v>Test</v>
      </c>
      <c r="G150" s="17" t="e">
        <f t="shared" si="6"/>
        <v>#N/A</v>
      </c>
      <c r="H150" s="17" t="e">
        <f t="shared" si="7"/>
        <v>#N/A</v>
      </c>
      <c r="I150" s="8" t="str">
        <f>_xlfn.CONCAT("Mat ", Table3[[#This Row],[PRDID]], " | Loc ",Table3[[#This Row],[LOCID]], " | PC ", Table3[[#This Row],[ZPCID]])</f>
        <v xml:space="preserve">Mat  | Loc  | PC </v>
      </c>
      <c r="J150" t="s">
        <v>101</v>
      </c>
      <c r="K150" t="s">
        <v>102</v>
      </c>
      <c r="L150" t="s">
        <v>102</v>
      </c>
      <c r="M150" t="s">
        <v>101</v>
      </c>
    </row>
    <row r="151" spans="1:13" x14ac:dyDescent="0.3">
      <c r="A151" t="e">
        <f>Table3[[#This Row],[Step '#]]</f>
        <v>#N/A</v>
      </c>
      <c r="B151" t="s">
        <v>100</v>
      </c>
      <c r="C151" t="str" cm="1">
        <f t="array" ref="C151">HeaderTable[Project-Name]</f>
        <v>Test</v>
      </c>
      <c r="G151" s="17" t="e">
        <f t="shared" si="6"/>
        <v>#N/A</v>
      </c>
      <c r="H151" s="17" t="e">
        <f t="shared" si="7"/>
        <v>#N/A</v>
      </c>
      <c r="I151" s="8" t="str">
        <f>_xlfn.CONCAT("Mat ", Table3[[#This Row],[PRDID]], " | Loc ",Table3[[#This Row],[LOCID]], " | PC ", Table3[[#This Row],[ZPCID]])</f>
        <v xml:space="preserve">Mat  | Loc  | PC </v>
      </c>
      <c r="J151" t="s">
        <v>101</v>
      </c>
      <c r="K151" t="s">
        <v>102</v>
      </c>
      <c r="L151" t="s">
        <v>102</v>
      </c>
      <c r="M151" t="s">
        <v>101</v>
      </c>
    </row>
    <row r="152" spans="1:13" x14ac:dyDescent="0.3">
      <c r="A152" t="e">
        <f>Table3[[#This Row],[Step '#]]</f>
        <v>#N/A</v>
      </c>
      <c r="B152" t="s">
        <v>100</v>
      </c>
      <c r="C152" t="str" cm="1">
        <f t="array" ref="C152">HeaderTable[Project-Name]</f>
        <v>Test</v>
      </c>
      <c r="G152" s="17" t="e">
        <f t="shared" si="6"/>
        <v>#N/A</v>
      </c>
      <c r="H152" s="17" t="e">
        <f t="shared" si="7"/>
        <v>#N/A</v>
      </c>
      <c r="I152" s="8" t="str">
        <f>_xlfn.CONCAT("Mat ", Table3[[#This Row],[PRDID]], " | Loc ",Table3[[#This Row],[LOCID]], " | PC ", Table3[[#This Row],[ZPCID]])</f>
        <v xml:space="preserve">Mat  | Loc  | PC </v>
      </c>
      <c r="J152" t="s">
        <v>101</v>
      </c>
      <c r="K152" t="s">
        <v>102</v>
      </c>
      <c r="L152" t="s">
        <v>102</v>
      </c>
      <c r="M152" t="s">
        <v>101</v>
      </c>
    </row>
    <row r="153" spans="1:13" x14ac:dyDescent="0.3">
      <c r="A153" s="20">
        <f>Table4[[#This Row],[Step '#]]</f>
        <v>1</v>
      </c>
      <c r="B153" t="s">
        <v>100</v>
      </c>
      <c r="C153" t="str" cm="1">
        <f t="array" ref="C153">HeaderTable[Project-Name]</f>
        <v>Test</v>
      </c>
      <c r="G153" s="17">
        <f t="shared" ref="G153" si="8">A153</f>
        <v>1</v>
      </c>
      <c r="H153" s="17">
        <f t="shared" ref="H153" si="9">A153</f>
        <v>1</v>
      </c>
      <c r="I153" s="8" t="str">
        <f>_xlfn.CONCAT("Cust ", Table4[[#This Row],[CUSTID]], " | Loc ",Table4[[#This Row],[LOCID]], " | PC ", Table4[[#This Row],[ZPCID]])</f>
        <v>Cust 100009 | Loc 100 | PC 1001</v>
      </c>
      <c r="J153" t="s">
        <v>101</v>
      </c>
      <c r="K153" t="s">
        <v>102</v>
      </c>
      <c r="L153" t="s">
        <v>102</v>
      </c>
      <c r="M153" t="s">
        <v>101</v>
      </c>
    </row>
    <row r="154" spans="1:13" x14ac:dyDescent="0.3">
      <c r="A154" s="20" t="e">
        <f>Table4[[#This Row],[Step '#]]</f>
        <v>#N/A</v>
      </c>
      <c r="B154" t="s">
        <v>100</v>
      </c>
      <c r="C154" t="str" cm="1">
        <f t="array" ref="C154">HeaderTable[Project-Name]</f>
        <v>Test</v>
      </c>
      <c r="G154" s="17" t="e">
        <f t="shared" ref="G154:G202" si="10">A154</f>
        <v>#N/A</v>
      </c>
      <c r="H154" s="17" t="e">
        <f t="shared" ref="H154:H202" si="11">A154</f>
        <v>#N/A</v>
      </c>
      <c r="I154" s="8" t="str">
        <f>_xlfn.CONCAT("Cust ", Table4[[#This Row],[CUSTID]], " | Loc ",Table4[[#This Row],[LOCID]], " | PC ", Table4[[#This Row],[ZPCID]])</f>
        <v xml:space="preserve">Cust  | Loc  | PC </v>
      </c>
      <c r="J154" t="s">
        <v>101</v>
      </c>
      <c r="K154" t="s">
        <v>102</v>
      </c>
      <c r="L154" t="s">
        <v>102</v>
      </c>
      <c r="M154" t="s">
        <v>101</v>
      </c>
    </row>
    <row r="155" spans="1:13" x14ac:dyDescent="0.3">
      <c r="A155" s="20" t="e">
        <f>Table4[[#This Row],[Step '#]]</f>
        <v>#N/A</v>
      </c>
      <c r="B155" t="s">
        <v>100</v>
      </c>
      <c r="C155" t="str" cm="1">
        <f t="array" ref="C155">HeaderTable[Project-Name]</f>
        <v>Test</v>
      </c>
      <c r="G155" s="17" t="e">
        <f t="shared" si="10"/>
        <v>#N/A</v>
      </c>
      <c r="H155" s="17" t="e">
        <f t="shared" si="11"/>
        <v>#N/A</v>
      </c>
      <c r="I155" s="8" t="str">
        <f>_xlfn.CONCAT("Cust ", Table4[[#This Row],[CUSTID]], " | Loc ",Table4[[#This Row],[LOCID]], " | PC ", Table4[[#This Row],[ZPCID]])</f>
        <v xml:space="preserve">Cust  | Loc  | PC </v>
      </c>
      <c r="J155" t="s">
        <v>101</v>
      </c>
      <c r="K155" t="s">
        <v>102</v>
      </c>
      <c r="L155" t="s">
        <v>102</v>
      </c>
      <c r="M155" t="s">
        <v>101</v>
      </c>
    </row>
    <row r="156" spans="1:13" x14ac:dyDescent="0.3">
      <c r="A156" s="20" t="e">
        <f>Table4[[#This Row],[Step '#]]</f>
        <v>#N/A</v>
      </c>
      <c r="B156" t="s">
        <v>100</v>
      </c>
      <c r="C156" t="str" cm="1">
        <f t="array" ref="C156">HeaderTable[Project-Name]</f>
        <v>Test</v>
      </c>
      <c r="G156" s="17" t="e">
        <f t="shared" si="10"/>
        <v>#N/A</v>
      </c>
      <c r="H156" s="17" t="e">
        <f t="shared" si="11"/>
        <v>#N/A</v>
      </c>
      <c r="I156" s="8" t="str">
        <f>_xlfn.CONCAT("Cust ", Table4[[#This Row],[CUSTID]], " | Loc ",Table4[[#This Row],[LOCID]], " | PC ", Table4[[#This Row],[ZPCID]])</f>
        <v xml:space="preserve">Cust  | Loc  | PC </v>
      </c>
      <c r="J156" t="s">
        <v>101</v>
      </c>
      <c r="K156" t="s">
        <v>102</v>
      </c>
      <c r="L156" t="s">
        <v>102</v>
      </c>
      <c r="M156" t="s">
        <v>101</v>
      </c>
    </row>
    <row r="157" spans="1:13" x14ac:dyDescent="0.3">
      <c r="A157" s="20" t="e">
        <f>Table4[[#This Row],[Step '#]]</f>
        <v>#N/A</v>
      </c>
      <c r="B157" t="s">
        <v>100</v>
      </c>
      <c r="C157" t="str" cm="1">
        <f t="array" ref="C157">HeaderTable[Project-Name]</f>
        <v>Test</v>
      </c>
      <c r="G157" s="17" t="e">
        <f t="shared" si="10"/>
        <v>#N/A</v>
      </c>
      <c r="H157" s="17" t="e">
        <f t="shared" si="11"/>
        <v>#N/A</v>
      </c>
      <c r="I157" s="8" t="str">
        <f>_xlfn.CONCAT("Cust ", Table4[[#This Row],[CUSTID]], " | Loc ",Table4[[#This Row],[LOCID]], " | PC ", Table4[[#This Row],[ZPCID]])</f>
        <v xml:space="preserve">Cust  | Loc  | PC </v>
      </c>
      <c r="J157" t="s">
        <v>101</v>
      </c>
      <c r="K157" t="s">
        <v>102</v>
      </c>
      <c r="L157" t="s">
        <v>102</v>
      </c>
      <c r="M157" t="s">
        <v>101</v>
      </c>
    </row>
    <row r="158" spans="1:13" x14ac:dyDescent="0.3">
      <c r="A158" s="20" t="e">
        <f>Table4[[#This Row],[Step '#]]</f>
        <v>#N/A</v>
      </c>
      <c r="B158" t="s">
        <v>100</v>
      </c>
      <c r="C158" t="str" cm="1">
        <f t="array" ref="C158">HeaderTable[Project-Name]</f>
        <v>Test</v>
      </c>
      <c r="G158" s="17" t="e">
        <f t="shared" si="10"/>
        <v>#N/A</v>
      </c>
      <c r="H158" s="17" t="e">
        <f t="shared" si="11"/>
        <v>#N/A</v>
      </c>
      <c r="I158" s="8" t="str">
        <f>_xlfn.CONCAT("Cust ", Table4[[#This Row],[CUSTID]], " | Loc ",Table4[[#This Row],[LOCID]], " | PC ", Table4[[#This Row],[ZPCID]])</f>
        <v xml:space="preserve">Cust  | Loc  | PC </v>
      </c>
      <c r="J158" t="s">
        <v>101</v>
      </c>
      <c r="K158" t="s">
        <v>102</v>
      </c>
      <c r="L158" t="s">
        <v>102</v>
      </c>
      <c r="M158" t="s">
        <v>101</v>
      </c>
    </row>
    <row r="159" spans="1:13" x14ac:dyDescent="0.3">
      <c r="A159" s="20" t="e">
        <f>Table4[[#This Row],[Step '#]]</f>
        <v>#N/A</v>
      </c>
      <c r="B159" t="s">
        <v>100</v>
      </c>
      <c r="C159" t="str" cm="1">
        <f t="array" ref="C159">HeaderTable[Project-Name]</f>
        <v>Test</v>
      </c>
      <c r="G159" s="17" t="e">
        <f t="shared" si="10"/>
        <v>#N/A</v>
      </c>
      <c r="H159" s="17" t="e">
        <f t="shared" si="11"/>
        <v>#N/A</v>
      </c>
      <c r="I159" s="8" t="str">
        <f>_xlfn.CONCAT("Cust ", Table4[[#This Row],[CUSTID]], " | Loc ",Table4[[#This Row],[LOCID]], " | PC ", Table4[[#This Row],[ZPCID]])</f>
        <v xml:space="preserve">Cust  | Loc  | PC </v>
      </c>
      <c r="J159" t="s">
        <v>101</v>
      </c>
      <c r="K159" t="s">
        <v>102</v>
      </c>
      <c r="L159" t="s">
        <v>102</v>
      </c>
      <c r="M159" t="s">
        <v>101</v>
      </c>
    </row>
    <row r="160" spans="1:13" x14ac:dyDescent="0.3">
      <c r="A160" s="20" t="e">
        <f>Table4[[#This Row],[Step '#]]</f>
        <v>#N/A</v>
      </c>
      <c r="B160" t="s">
        <v>100</v>
      </c>
      <c r="C160" t="str" cm="1">
        <f t="array" ref="C160">HeaderTable[Project-Name]</f>
        <v>Test</v>
      </c>
      <c r="G160" s="17" t="e">
        <f t="shared" si="10"/>
        <v>#N/A</v>
      </c>
      <c r="H160" s="17" t="e">
        <f t="shared" si="11"/>
        <v>#N/A</v>
      </c>
      <c r="I160" s="8" t="str">
        <f>_xlfn.CONCAT("Cust ", Table4[[#This Row],[CUSTID]], " | Loc ",Table4[[#This Row],[LOCID]], " | PC ", Table4[[#This Row],[ZPCID]])</f>
        <v xml:space="preserve">Cust  | Loc  | PC </v>
      </c>
      <c r="J160" t="s">
        <v>101</v>
      </c>
      <c r="K160" t="s">
        <v>102</v>
      </c>
      <c r="L160" t="s">
        <v>102</v>
      </c>
      <c r="M160" t="s">
        <v>101</v>
      </c>
    </row>
    <row r="161" spans="1:13" x14ac:dyDescent="0.3">
      <c r="A161" s="20" t="e">
        <f>Table4[[#This Row],[Step '#]]</f>
        <v>#N/A</v>
      </c>
      <c r="B161" t="s">
        <v>100</v>
      </c>
      <c r="C161" t="str" cm="1">
        <f t="array" ref="C161">HeaderTable[Project-Name]</f>
        <v>Test</v>
      </c>
      <c r="G161" s="17" t="e">
        <f t="shared" si="10"/>
        <v>#N/A</v>
      </c>
      <c r="H161" s="17" t="e">
        <f t="shared" si="11"/>
        <v>#N/A</v>
      </c>
      <c r="I161" s="8" t="str">
        <f>_xlfn.CONCAT("Cust ", Table4[[#This Row],[CUSTID]], " | Loc ",Table4[[#This Row],[LOCID]], " | PC ", Table4[[#This Row],[ZPCID]])</f>
        <v xml:space="preserve">Cust  | Loc  | PC </v>
      </c>
      <c r="J161" t="s">
        <v>101</v>
      </c>
      <c r="K161" t="s">
        <v>102</v>
      </c>
      <c r="L161" t="s">
        <v>102</v>
      </c>
      <c r="M161" t="s">
        <v>101</v>
      </c>
    </row>
    <row r="162" spans="1:13" x14ac:dyDescent="0.3">
      <c r="A162" s="20" t="e">
        <f>Table4[[#This Row],[Step '#]]</f>
        <v>#N/A</v>
      </c>
      <c r="B162" t="s">
        <v>100</v>
      </c>
      <c r="C162" t="str" cm="1">
        <f t="array" ref="C162">HeaderTable[Project-Name]</f>
        <v>Test</v>
      </c>
      <c r="G162" s="17" t="e">
        <f t="shared" si="10"/>
        <v>#N/A</v>
      </c>
      <c r="H162" s="17" t="e">
        <f t="shared" si="11"/>
        <v>#N/A</v>
      </c>
      <c r="I162" s="8" t="str">
        <f>_xlfn.CONCAT("Cust ", Table4[[#This Row],[CUSTID]], " | Loc ",Table4[[#This Row],[LOCID]], " | PC ", Table4[[#This Row],[ZPCID]])</f>
        <v xml:space="preserve">Cust  | Loc  | PC </v>
      </c>
      <c r="J162" t="s">
        <v>101</v>
      </c>
      <c r="K162" t="s">
        <v>102</v>
      </c>
      <c r="L162" t="s">
        <v>102</v>
      </c>
      <c r="M162" t="s">
        <v>101</v>
      </c>
    </row>
    <row r="163" spans="1:13" x14ac:dyDescent="0.3">
      <c r="A163" s="20" t="e">
        <f>Table4[[#This Row],[Step '#]]</f>
        <v>#N/A</v>
      </c>
      <c r="B163" t="s">
        <v>100</v>
      </c>
      <c r="C163" t="str" cm="1">
        <f t="array" ref="C163">HeaderTable[Project-Name]</f>
        <v>Test</v>
      </c>
      <c r="G163" s="17" t="e">
        <f t="shared" si="10"/>
        <v>#N/A</v>
      </c>
      <c r="H163" s="17" t="e">
        <f t="shared" si="11"/>
        <v>#N/A</v>
      </c>
      <c r="I163" s="8" t="str">
        <f>_xlfn.CONCAT("Cust ", Table4[[#This Row],[CUSTID]], " | Loc ",Table4[[#This Row],[LOCID]], " | PC ", Table4[[#This Row],[ZPCID]])</f>
        <v xml:space="preserve">Cust  | Loc  | PC </v>
      </c>
      <c r="J163" t="s">
        <v>101</v>
      </c>
      <c r="K163" t="s">
        <v>102</v>
      </c>
      <c r="L163" t="s">
        <v>102</v>
      </c>
      <c r="M163" t="s">
        <v>101</v>
      </c>
    </row>
    <row r="164" spans="1:13" x14ac:dyDescent="0.3">
      <c r="A164" s="20" t="e">
        <f>Table4[[#This Row],[Step '#]]</f>
        <v>#N/A</v>
      </c>
      <c r="B164" t="s">
        <v>100</v>
      </c>
      <c r="C164" t="str" cm="1">
        <f t="array" ref="C164">HeaderTable[Project-Name]</f>
        <v>Test</v>
      </c>
      <c r="G164" s="17" t="e">
        <f t="shared" si="10"/>
        <v>#N/A</v>
      </c>
      <c r="H164" s="17" t="e">
        <f t="shared" si="11"/>
        <v>#N/A</v>
      </c>
      <c r="I164" s="8" t="str">
        <f>_xlfn.CONCAT("Cust ", Table4[[#This Row],[CUSTID]], " | Loc ",Table4[[#This Row],[LOCID]], " | PC ", Table4[[#This Row],[ZPCID]])</f>
        <v xml:space="preserve">Cust  | Loc  | PC </v>
      </c>
      <c r="J164" t="s">
        <v>101</v>
      </c>
      <c r="K164" t="s">
        <v>102</v>
      </c>
      <c r="L164" t="s">
        <v>102</v>
      </c>
      <c r="M164" t="s">
        <v>101</v>
      </c>
    </row>
    <row r="165" spans="1:13" x14ac:dyDescent="0.3">
      <c r="A165" s="20" t="e">
        <f>Table4[[#This Row],[Step '#]]</f>
        <v>#N/A</v>
      </c>
      <c r="B165" t="s">
        <v>100</v>
      </c>
      <c r="C165" t="str" cm="1">
        <f t="array" ref="C165">HeaderTable[Project-Name]</f>
        <v>Test</v>
      </c>
      <c r="G165" s="17" t="e">
        <f t="shared" si="10"/>
        <v>#N/A</v>
      </c>
      <c r="H165" s="17" t="e">
        <f t="shared" si="11"/>
        <v>#N/A</v>
      </c>
      <c r="I165" s="8" t="str">
        <f>_xlfn.CONCAT("Cust ", Table4[[#This Row],[CUSTID]], " | Loc ",Table4[[#This Row],[LOCID]], " | PC ", Table4[[#This Row],[ZPCID]])</f>
        <v xml:space="preserve">Cust  | Loc  | PC </v>
      </c>
      <c r="J165" t="s">
        <v>101</v>
      </c>
      <c r="K165" t="s">
        <v>102</v>
      </c>
      <c r="L165" t="s">
        <v>102</v>
      </c>
      <c r="M165" t="s">
        <v>101</v>
      </c>
    </row>
    <row r="166" spans="1:13" x14ac:dyDescent="0.3">
      <c r="A166" s="20" t="e">
        <f>Table4[[#This Row],[Step '#]]</f>
        <v>#N/A</v>
      </c>
      <c r="B166" t="s">
        <v>100</v>
      </c>
      <c r="C166" t="str" cm="1">
        <f t="array" ref="C166">HeaderTable[Project-Name]</f>
        <v>Test</v>
      </c>
      <c r="G166" s="17" t="e">
        <f t="shared" si="10"/>
        <v>#N/A</v>
      </c>
      <c r="H166" s="17" t="e">
        <f t="shared" si="11"/>
        <v>#N/A</v>
      </c>
      <c r="I166" s="8" t="str">
        <f>_xlfn.CONCAT("Cust ", Table4[[#This Row],[CUSTID]], " | Loc ",Table4[[#This Row],[LOCID]], " | PC ", Table4[[#This Row],[ZPCID]])</f>
        <v xml:space="preserve">Cust  | Loc  | PC </v>
      </c>
      <c r="J166" t="s">
        <v>101</v>
      </c>
      <c r="K166" t="s">
        <v>102</v>
      </c>
      <c r="L166" t="s">
        <v>102</v>
      </c>
      <c r="M166" t="s">
        <v>101</v>
      </c>
    </row>
    <row r="167" spans="1:13" x14ac:dyDescent="0.3">
      <c r="A167" s="20" t="e">
        <f>Table4[[#This Row],[Step '#]]</f>
        <v>#N/A</v>
      </c>
      <c r="B167" t="s">
        <v>100</v>
      </c>
      <c r="C167" t="str" cm="1">
        <f t="array" ref="C167">HeaderTable[Project-Name]</f>
        <v>Test</v>
      </c>
      <c r="G167" s="17" t="e">
        <f t="shared" si="10"/>
        <v>#N/A</v>
      </c>
      <c r="H167" s="17" t="e">
        <f t="shared" si="11"/>
        <v>#N/A</v>
      </c>
      <c r="I167" s="8" t="str">
        <f>_xlfn.CONCAT("Cust ", Table4[[#This Row],[CUSTID]], " | Loc ",Table4[[#This Row],[LOCID]], " | PC ", Table4[[#This Row],[ZPCID]])</f>
        <v xml:space="preserve">Cust  | Loc  | PC </v>
      </c>
      <c r="J167" t="s">
        <v>101</v>
      </c>
      <c r="K167" t="s">
        <v>102</v>
      </c>
      <c r="L167" t="s">
        <v>102</v>
      </c>
      <c r="M167" t="s">
        <v>101</v>
      </c>
    </row>
    <row r="168" spans="1:13" x14ac:dyDescent="0.3">
      <c r="A168" s="20" t="e">
        <f>Table4[[#This Row],[Step '#]]</f>
        <v>#N/A</v>
      </c>
      <c r="B168" t="s">
        <v>100</v>
      </c>
      <c r="C168" t="str" cm="1">
        <f t="array" ref="C168">HeaderTable[Project-Name]</f>
        <v>Test</v>
      </c>
      <c r="G168" s="17" t="e">
        <f t="shared" si="10"/>
        <v>#N/A</v>
      </c>
      <c r="H168" s="17" t="e">
        <f t="shared" si="11"/>
        <v>#N/A</v>
      </c>
      <c r="I168" s="8" t="str">
        <f>_xlfn.CONCAT("Cust ", Table4[[#This Row],[CUSTID]], " | Loc ",Table4[[#This Row],[LOCID]], " | PC ", Table4[[#This Row],[ZPCID]])</f>
        <v xml:space="preserve">Cust  | Loc  | PC </v>
      </c>
      <c r="J168" t="s">
        <v>101</v>
      </c>
      <c r="K168" t="s">
        <v>102</v>
      </c>
      <c r="L168" t="s">
        <v>102</v>
      </c>
      <c r="M168" t="s">
        <v>101</v>
      </c>
    </row>
    <row r="169" spans="1:13" x14ac:dyDescent="0.3">
      <c r="A169" s="20" t="e">
        <f>Table4[[#This Row],[Step '#]]</f>
        <v>#N/A</v>
      </c>
      <c r="B169" t="s">
        <v>100</v>
      </c>
      <c r="C169" t="str" cm="1">
        <f t="array" ref="C169">HeaderTable[Project-Name]</f>
        <v>Test</v>
      </c>
      <c r="G169" s="17" t="e">
        <f t="shared" si="10"/>
        <v>#N/A</v>
      </c>
      <c r="H169" s="17" t="e">
        <f t="shared" si="11"/>
        <v>#N/A</v>
      </c>
      <c r="I169" s="8" t="str">
        <f>_xlfn.CONCAT("Cust ", Table4[[#This Row],[CUSTID]], " | Loc ",Table4[[#This Row],[LOCID]], " | PC ", Table4[[#This Row],[ZPCID]])</f>
        <v xml:space="preserve">Cust  | Loc  | PC </v>
      </c>
      <c r="J169" t="s">
        <v>101</v>
      </c>
      <c r="K169" t="s">
        <v>102</v>
      </c>
      <c r="L169" t="s">
        <v>102</v>
      </c>
      <c r="M169" t="s">
        <v>101</v>
      </c>
    </row>
    <row r="170" spans="1:13" x14ac:dyDescent="0.3">
      <c r="A170" s="20" t="e">
        <f>Table4[[#This Row],[Step '#]]</f>
        <v>#N/A</v>
      </c>
      <c r="B170" t="s">
        <v>100</v>
      </c>
      <c r="C170" t="str" cm="1">
        <f t="array" ref="C170">HeaderTable[Project-Name]</f>
        <v>Test</v>
      </c>
      <c r="G170" s="17" t="e">
        <f t="shared" si="10"/>
        <v>#N/A</v>
      </c>
      <c r="H170" s="17" t="e">
        <f t="shared" si="11"/>
        <v>#N/A</v>
      </c>
      <c r="I170" s="8" t="str">
        <f>_xlfn.CONCAT("Cust ", Table4[[#This Row],[CUSTID]], " | Loc ",Table4[[#This Row],[LOCID]], " | PC ", Table4[[#This Row],[ZPCID]])</f>
        <v xml:space="preserve">Cust  | Loc  | PC </v>
      </c>
      <c r="J170" t="s">
        <v>101</v>
      </c>
      <c r="K170" t="s">
        <v>102</v>
      </c>
      <c r="L170" t="s">
        <v>102</v>
      </c>
      <c r="M170" t="s">
        <v>101</v>
      </c>
    </row>
    <row r="171" spans="1:13" x14ac:dyDescent="0.3">
      <c r="A171" s="20" t="e">
        <f>Table4[[#This Row],[Step '#]]</f>
        <v>#N/A</v>
      </c>
      <c r="B171" t="s">
        <v>100</v>
      </c>
      <c r="C171" t="str" cm="1">
        <f t="array" ref="C171">HeaderTable[Project-Name]</f>
        <v>Test</v>
      </c>
      <c r="G171" s="17" t="e">
        <f t="shared" si="10"/>
        <v>#N/A</v>
      </c>
      <c r="H171" s="17" t="e">
        <f t="shared" si="11"/>
        <v>#N/A</v>
      </c>
      <c r="I171" s="8" t="str">
        <f>_xlfn.CONCAT("Cust ", Table4[[#This Row],[CUSTID]], " | Loc ",Table4[[#This Row],[LOCID]], " | PC ", Table4[[#This Row],[ZPCID]])</f>
        <v xml:space="preserve">Cust  | Loc  | PC </v>
      </c>
      <c r="J171" t="s">
        <v>101</v>
      </c>
      <c r="K171" t="s">
        <v>102</v>
      </c>
      <c r="L171" t="s">
        <v>102</v>
      </c>
      <c r="M171" t="s">
        <v>101</v>
      </c>
    </row>
    <row r="172" spans="1:13" x14ac:dyDescent="0.3">
      <c r="A172" s="20" t="e">
        <f>Table4[[#This Row],[Step '#]]</f>
        <v>#N/A</v>
      </c>
      <c r="B172" t="s">
        <v>100</v>
      </c>
      <c r="C172" t="str" cm="1">
        <f t="array" ref="C172">HeaderTable[Project-Name]</f>
        <v>Test</v>
      </c>
      <c r="G172" s="17" t="e">
        <f t="shared" si="10"/>
        <v>#N/A</v>
      </c>
      <c r="H172" s="17" t="e">
        <f t="shared" si="11"/>
        <v>#N/A</v>
      </c>
      <c r="I172" s="8" t="str">
        <f>_xlfn.CONCAT("Cust ", Table4[[#This Row],[CUSTID]], " | Loc ",Table4[[#This Row],[LOCID]], " | PC ", Table4[[#This Row],[ZPCID]])</f>
        <v xml:space="preserve">Cust  | Loc  | PC </v>
      </c>
      <c r="J172" t="s">
        <v>101</v>
      </c>
      <c r="K172" t="s">
        <v>102</v>
      </c>
      <c r="L172" t="s">
        <v>102</v>
      </c>
      <c r="M172" t="s">
        <v>101</v>
      </c>
    </row>
    <row r="173" spans="1:13" x14ac:dyDescent="0.3">
      <c r="A173" s="20" t="e">
        <f>Table4[[#This Row],[Step '#]]</f>
        <v>#N/A</v>
      </c>
      <c r="B173" t="s">
        <v>100</v>
      </c>
      <c r="C173" t="str" cm="1">
        <f t="array" ref="C173">HeaderTable[Project-Name]</f>
        <v>Test</v>
      </c>
      <c r="G173" s="17" t="e">
        <f t="shared" si="10"/>
        <v>#N/A</v>
      </c>
      <c r="H173" s="17" t="e">
        <f t="shared" si="11"/>
        <v>#N/A</v>
      </c>
      <c r="I173" s="8" t="str">
        <f>_xlfn.CONCAT("Cust ", Table4[[#This Row],[CUSTID]], " | Loc ",Table4[[#This Row],[LOCID]], " | PC ", Table4[[#This Row],[ZPCID]])</f>
        <v xml:space="preserve">Cust  | Loc  | PC </v>
      </c>
      <c r="J173" t="s">
        <v>101</v>
      </c>
      <c r="K173" t="s">
        <v>102</v>
      </c>
      <c r="L173" t="s">
        <v>102</v>
      </c>
      <c r="M173" t="s">
        <v>101</v>
      </c>
    </row>
    <row r="174" spans="1:13" x14ac:dyDescent="0.3">
      <c r="A174" s="20" t="e">
        <f>Table4[[#This Row],[Step '#]]</f>
        <v>#N/A</v>
      </c>
      <c r="B174" t="s">
        <v>100</v>
      </c>
      <c r="C174" t="str" cm="1">
        <f t="array" ref="C174">HeaderTable[Project-Name]</f>
        <v>Test</v>
      </c>
      <c r="G174" s="17" t="e">
        <f t="shared" si="10"/>
        <v>#N/A</v>
      </c>
      <c r="H174" s="17" t="e">
        <f t="shared" si="11"/>
        <v>#N/A</v>
      </c>
      <c r="I174" s="8" t="str">
        <f>_xlfn.CONCAT("Cust ", Table4[[#This Row],[CUSTID]], " | Loc ",Table4[[#This Row],[LOCID]], " | PC ", Table4[[#This Row],[ZPCID]])</f>
        <v xml:space="preserve">Cust  | Loc  | PC </v>
      </c>
      <c r="J174" t="s">
        <v>101</v>
      </c>
      <c r="K174" t="s">
        <v>102</v>
      </c>
      <c r="L174" t="s">
        <v>102</v>
      </c>
      <c r="M174" t="s">
        <v>101</v>
      </c>
    </row>
    <row r="175" spans="1:13" x14ac:dyDescent="0.3">
      <c r="A175" s="20" t="e">
        <f>Table4[[#This Row],[Step '#]]</f>
        <v>#N/A</v>
      </c>
      <c r="B175" t="s">
        <v>100</v>
      </c>
      <c r="C175" t="str" cm="1">
        <f t="array" ref="C175">HeaderTable[Project-Name]</f>
        <v>Test</v>
      </c>
      <c r="G175" s="17" t="e">
        <f t="shared" si="10"/>
        <v>#N/A</v>
      </c>
      <c r="H175" s="17" t="e">
        <f t="shared" si="11"/>
        <v>#N/A</v>
      </c>
      <c r="I175" s="8" t="str">
        <f>_xlfn.CONCAT("Cust ", Table4[[#This Row],[CUSTID]], " | Loc ",Table4[[#This Row],[LOCID]], " | PC ", Table4[[#This Row],[ZPCID]])</f>
        <v xml:space="preserve">Cust  | Loc  | PC </v>
      </c>
      <c r="J175" t="s">
        <v>101</v>
      </c>
      <c r="K175" t="s">
        <v>102</v>
      </c>
      <c r="L175" t="s">
        <v>102</v>
      </c>
      <c r="M175" t="s">
        <v>101</v>
      </c>
    </row>
    <row r="176" spans="1:13" x14ac:dyDescent="0.3">
      <c r="A176" s="20" t="e">
        <f>Table4[[#This Row],[Step '#]]</f>
        <v>#N/A</v>
      </c>
      <c r="B176" t="s">
        <v>100</v>
      </c>
      <c r="C176" t="str" cm="1">
        <f t="array" ref="C176">HeaderTable[Project-Name]</f>
        <v>Test</v>
      </c>
      <c r="G176" s="17" t="e">
        <f t="shared" si="10"/>
        <v>#N/A</v>
      </c>
      <c r="H176" s="17" t="e">
        <f t="shared" si="11"/>
        <v>#N/A</v>
      </c>
      <c r="I176" s="8" t="str">
        <f>_xlfn.CONCAT("Cust ", Table4[[#This Row],[CUSTID]], " | Loc ",Table4[[#This Row],[LOCID]], " | PC ", Table4[[#This Row],[ZPCID]])</f>
        <v xml:space="preserve">Cust  | Loc  | PC </v>
      </c>
      <c r="J176" t="s">
        <v>101</v>
      </c>
      <c r="K176" t="s">
        <v>102</v>
      </c>
      <c r="L176" t="s">
        <v>102</v>
      </c>
      <c r="M176" t="s">
        <v>101</v>
      </c>
    </row>
    <row r="177" spans="1:13" x14ac:dyDescent="0.3">
      <c r="A177" s="20" t="e">
        <f>Table4[[#This Row],[Step '#]]</f>
        <v>#N/A</v>
      </c>
      <c r="B177" t="s">
        <v>100</v>
      </c>
      <c r="C177" t="str" cm="1">
        <f t="array" ref="C177">HeaderTable[Project-Name]</f>
        <v>Test</v>
      </c>
      <c r="G177" s="17" t="e">
        <f t="shared" si="10"/>
        <v>#N/A</v>
      </c>
      <c r="H177" s="17" t="e">
        <f t="shared" si="11"/>
        <v>#N/A</v>
      </c>
      <c r="I177" s="8" t="str">
        <f>_xlfn.CONCAT("Cust ", Table4[[#This Row],[CUSTID]], " | Loc ",Table4[[#This Row],[LOCID]], " | PC ", Table4[[#This Row],[ZPCID]])</f>
        <v xml:space="preserve">Cust  | Loc  | PC </v>
      </c>
      <c r="J177" t="s">
        <v>101</v>
      </c>
      <c r="K177" t="s">
        <v>102</v>
      </c>
      <c r="L177" t="s">
        <v>102</v>
      </c>
      <c r="M177" t="s">
        <v>101</v>
      </c>
    </row>
    <row r="178" spans="1:13" x14ac:dyDescent="0.3">
      <c r="A178" s="20" t="e">
        <f>Table4[[#This Row],[Step '#]]</f>
        <v>#N/A</v>
      </c>
      <c r="B178" t="s">
        <v>100</v>
      </c>
      <c r="C178" t="str" cm="1">
        <f t="array" ref="C178">HeaderTable[Project-Name]</f>
        <v>Test</v>
      </c>
      <c r="G178" s="17" t="e">
        <f t="shared" si="10"/>
        <v>#N/A</v>
      </c>
      <c r="H178" s="17" t="e">
        <f t="shared" si="11"/>
        <v>#N/A</v>
      </c>
      <c r="I178" s="8" t="str">
        <f>_xlfn.CONCAT("Cust ", Table4[[#This Row],[CUSTID]], " | Loc ",Table4[[#This Row],[LOCID]], " | PC ", Table4[[#This Row],[ZPCID]])</f>
        <v xml:space="preserve">Cust  | Loc  | PC </v>
      </c>
      <c r="J178" t="s">
        <v>101</v>
      </c>
      <c r="K178" t="s">
        <v>102</v>
      </c>
      <c r="L178" t="s">
        <v>102</v>
      </c>
      <c r="M178" t="s">
        <v>101</v>
      </c>
    </row>
    <row r="179" spans="1:13" x14ac:dyDescent="0.3">
      <c r="A179" s="20" t="e">
        <f>Table4[[#This Row],[Step '#]]</f>
        <v>#N/A</v>
      </c>
      <c r="B179" t="s">
        <v>100</v>
      </c>
      <c r="C179" t="str" cm="1">
        <f t="array" ref="C179">HeaderTable[Project-Name]</f>
        <v>Test</v>
      </c>
      <c r="G179" s="17" t="e">
        <f t="shared" si="10"/>
        <v>#N/A</v>
      </c>
      <c r="H179" s="17" t="e">
        <f t="shared" si="11"/>
        <v>#N/A</v>
      </c>
      <c r="I179" s="8" t="str">
        <f>_xlfn.CONCAT("Cust ", Table4[[#This Row],[CUSTID]], " | Loc ",Table4[[#This Row],[LOCID]], " | PC ", Table4[[#This Row],[ZPCID]])</f>
        <v xml:space="preserve">Cust  | Loc  | PC </v>
      </c>
      <c r="J179" t="s">
        <v>101</v>
      </c>
      <c r="K179" t="s">
        <v>102</v>
      </c>
      <c r="L179" t="s">
        <v>102</v>
      </c>
      <c r="M179" t="s">
        <v>101</v>
      </c>
    </row>
    <row r="180" spans="1:13" x14ac:dyDescent="0.3">
      <c r="A180" s="20" t="e">
        <f>Table4[[#This Row],[Step '#]]</f>
        <v>#N/A</v>
      </c>
      <c r="B180" t="s">
        <v>100</v>
      </c>
      <c r="C180" t="str" cm="1">
        <f t="array" ref="C180">HeaderTable[Project-Name]</f>
        <v>Test</v>
      </c>
      <c r="G180" s="17" t="e">
        <f t="shared" si="10"/>
        <v>#N/A</v>
      </c>
      <c r="H180" s="17" t="e">
        <f t="shared" si="11"/>
        <v>#N/A</v>
      </c>
      <c r="I180" s="8" t="str">
        <f>_xlfn.CONCAT("Cust ", Table4[[#This Row],[CUSTID]], " | Loc ",Table4[[#This Row],[LOCID]], " | PC ", Table4[[#This Row],[ZPCID]])</f>
        <v xml:space="preserve">Cust  | Loc  | PC </v>
      </c>
      <c r="J180" t="s">
        <v>101</v>
      </c>
      <c r="K180" t="s">
        <v>102</v>
      </c>
      <c r="L180" t="s">
        <v>102</v>
      </c>
      <c r="M180" t="s">
        <v>101</v>
      </c>
    </row>
    <row r="181" spans="1:13" x14ac:dyDescent="0.3">
      <c r="A181" s="20" t="e">
        <f>Table4[[#This Row],[Step '#]]</f>
        <v>#N/A</v>
      </c>
      <c r="B181" t="s">
        <v>100</v>
      </c>
      <c r="C181" t="str" cm="1">
        <f t="array" ref="C181">HeaderTable[Project-Name]</f>
        <v>Test</v>
      </c>
      <c r="G181" s="17" t="e">
        <f t="shared" si="10"/>
        <v>#N/A</v>
      </c>
      <c r="H181" s="17" t="e">
        <f t="shared" si="11"/>
        <v>#N/A</v>
      </c>
      <c r="I181" s="8" t="str">
        <f>_xlfn.CONCAT("Cust ", Table4[[#This Row],[CUSTID]], " | Loc ",Table4[[#This Row],[LOCID]], " | PC ", Table4[[#This Row],[ZPCID]])</f>
        <v xml:space="preserve">Cust  | Loc  | PC </v>
      </c>
      <c r="J181" t="s">
        <v>101</v>
      </c>
      <c r="K181" t="s">
        <v>102</v>
      </c>
      <c r="L181" t="s">
        <v>102</v>
      </c>
      <c r="M181" t="s">
        <v>101</v>
      </c>
    </row>
    <row r="182" spans="1:13" x14ac:dyDescent="0.3">
      <c r="A182" s="20" t="e">
        <f>Table4[[#This Row],[Step '#]]</f>
        <v>#N/A</v>
      </c>
      <c r="B182" t="s">
        <v>100</v>
      </c>
      <c r="C182" t="str" cm="1">
        <f t="array" ref="C182">HeaderTable[Project-Name]</f>
        <v>Test</v>
      </c>
      <c r="G182" s="17" t="e">
        <f t="shared" si="10"/>
        <v>#N/A</v>
      </c>
      <c r="H182" s="17" t="e">
        <f t="shared" si="11"/>
        <v>#N/A</v>
      </c>
      <c r="I182" s="8" t="str">
        <f>_xlfn.CONCAT("Cust ", Table4[[#This Row],[CUSTID]], " | Loc ",Table4[[#This Row],[LOCID]], " | PC ", Table4[[#This Row],[ZPCID]])</f>
        <v xml:space="preserve">Cust  | Loc  | PC </v>
      </c>
      <c r="J182" t="s">
        <v>101</v>
      </c>
      <c r="K182" t="s">
        <v>102</v>
      </c>
      <c r="L182" t="s">
        <v>102</v>
      </c>
      <c r="M182" t="s">
        <v>101</v>
      </c>
    </row>
    <row r="183" spans="1:13" x14ac:dyDescent="0.3">
      <c r="A183" s="20" t="e">
        <f>Table4[[#This Row],[Step '#]]</f>
        <v>#N/A</v>
      </c>
      <c r="B183" t="s">
        <v>100</v>
      </c>
      <c r="C183" t="str" cm="1">
        <f t="array" ref="C183">HeaderTable[Project-Name]</f>
        <v>Test</v>
      </c>
      <c r="G183" s="17" t="e">
        <f t="shared" si="10"/>
        <v>#N/A</v>
      </c>
      <c r="H183" s="17" t="e">
        <f t="shared" si="11"/>
        <v>#N/A</v>
      </c>
      <c r="I183" s="8" t="str">
        <f>_xlfn.CONCAT("Cust ", Table4[[#This Row],[CUSTID]], " | Loc ",Table4[[#This Row],[LOCID]], " | PC ", Table4[[#This Row],[ZPCID]])</f>
        <v xml:space="preserve">Cust  | Loc  | PC </v>
      </c>
      <c r="J183" t="s">
        <v>101</v>
      </c>
      <c r="K183" t="s">
        <v>102</v>
      </c>
      <c r="L183" t="s">
        <v>102</v>
      </c>
      <c r="M183" t="s">
        <v>101</v>
      </c>
    </row>
    <row r="184" spans="1:13" x14ac:dyDescent="0.3">
      <c r="A184" s="20" t="e">
        <f>Table4[[#This Row],[Step '#]]</f>
        <v>#N/A</v>
      </c>
      <c r="B184" t="s">
        <v>100</v>
      </c>
      <c r="C184" t="str" cm="1">
        <f t="array" ref="C184">HeaderTable[Project-Name]</f>
        <v>Test</v>
      </c>
      <c r="G184" s="17" t="e">
        <f t="shared" si="10"/>
        <v>#N/A</v>
      </c>
      <c r="H184" s="17" t="e">
        <f t="shared" si="11"/>
        <v>#N/A</v>
      </c>
      <c r="I184" s="8" t="str">
        <f>_xlfn.CONCAT("Cust ", Table4[[#This Row],[CUSTID]], " | Loc ",Table4[[#This Row],[LOCID]], " | PC ", Table4[[#This Row],[ZPCID]])</f>
        <v xml:space="preserve">Cust  | Loc  | PC </v>
      </c>
      <c r="J184" t="s">
        <v>101</v>
      </c>
      <c r="K184" t="s">
        <v>102</v>
      </c>
      <c r="L184" t="s">
        <v>102</v>
      </c>
      <c r="M184" t="s">
        <v>101</v>
      </c>
    </row>
    <row r="185" spans="1:13" x14ac:dyDescent="0.3">
      <c r="A185" s="20" t="e">
        <f>Table4[[#This Row],[Step '#]]</f>
        <v>#N/A</v>
      </c>
      <c r="B185" t="s">
        <v>100</v>
      </c>
      <c r="C185" t="str" cm="1">
        <f t="array" ref="C185">HeaderTable[Project-Name]</f>
        <v>Test</v>
      </c>
      <c r="G185" s="17" t="e">
        <f t="shared" si="10"/>
        <v>#N/A</v>
      </c>
      <c r="H185" s="17" t="e">
        <f t="shared" si="11"/>
        <v>#N/A</v>
      </c>
      <c r="I185" s="8" t="str">
        <f>_xlfn.CONCAT("Cust ", Table4[[#This Row],[CUSTID]], " | Loc ",Table4[[#This Row],[LOCID]], " | PC ", Table4[[#This Row],[ZPCID]])</f>
        <v xml:space="preserve">Cust  | Loc  | PC </v>
      </c>
      <c r="J185" t="s">
        <v>101</v>
      </c>
      <c r="K185" t="s">
        <v>102</v>
      </c>
      <c r="L185" t="s">
        <v>102</v>
      </c>
      <c r="M185" t="s">
        <v>101</v>
      </c>
    </row>
    <row r="186" spans="1:13" x14ac:dyDescent="0.3">
      <c r="A186" s="20" t="e">
        <f>Table4[[#This Row],[Step '#]]</f>
        <v>#N/A</v>
      </c>
      <c r="B186" t="s">
        <v>100</v>
      </c>
      <c r="C186" t="str" cm="1">
        <f t="array" ref="C186">HeaderTable[Project-Name]</f>
        <v>Test</v>
      </c>
      <c r="G186" s="17" t="e">
        <f t="shared" si="10"/>
        <v>#N/A</v>
      </c>
      <c r="H186" s="17" t="e">
        <f t="shared" si="11"/>
        <v>#N/A</v>
      </c>
      <c r="I186" s="8" t="str">
        <f>_xlfn.CONCAT("Cust ", Table4[[#This Row],[CUSTID]], " | Loc ",Table4[[#This Row],[LOCID]], " | PC ", Table4[[#This Row],[ZPCID]])</f>
        <v xml:space="preserve">Cust  | Loc  | PC </v>
      </c>
      <c r="J186" t="s">
        <v>101</v>
      </c>
      <c r="K186" t="s">
        <v>102</v>
      </c>
      <c r="L186" t="s">
        <v>102</v>
      </c>
      <c r="M186" t="s">
        <v>101</v>
      </c>
    </row>
    <row r="187" spans="1:13" x14ac:dyDescent="0.3">
      <c r="A187" s="20" t="e">
        <f>Table4[[#This Row],[Step '#]]</f>
        <v>#N/A</v>
      </c>
      <c r="B187" t="s">
        <v>100</v>
      </c>
      <c r="C187" t="str" cm="1">
        <f t="array" ref="C187">HeaderTable[Project-Name]</f>
        <v>Test</v>
      </c>
      <c r="G187" s="17" t="e">
        <f t="shared" si="10"/>
        <v>#N/A</v>
      </c>
      <c r="H187" s="17" t="e">
        <f t="shared" si="11"/>
        <v>#N/A</v>
      </c>
      <c r="I187" s="8" t="str">
        <f>_xlfn.CONCAT("Cust ", Table4[[#This Row],[CUSTID]], " | Loc ",Table4[[#This Row],[LOCID]], " | PC ", Table4[[#This Row],[ZPCID]])</f>
        <v xml:space="preserve">Cust  | Loc  | PC </v>
      </c>
      <c r="J187" t="s">
        <v>101</v>
      </c>
      <c r="K187" t="s">
        <v>102</v>
      </c>
      <c r="L187" t="s">
        <v>102</v>
      </c>
      <c r="M187" t="s">
        <v>101</v>
      </c>
    </row>
    <row r="188" spans="1:13" x14ac:dyDescent="0.3">
      <c r="A188" s="20" t="e">
        <f>Table4[[#This Row],[Step '#]]</f>
        <v>#N/A</v>
      </c>
      <c r="B188" t="s">
        <v>100</v>
      </c>
      <c r="C188" t="str" cm="1">
        <f t="array" ref="C188">HeaderTable[Project-Name]</f>
        <v>Test</v>
      </c>
      <c r="G188" s="17" t="e">
        <f t="shared" si="10"/>
        <v>#N/A</v>
      </c>
      <c r="H188" s="17" t="e">
        <f t="shared" si="11"/>
        <v>#N/A</v>
      </c>
      <c r="I188" s="8" t="str">
        <f>_xlfn.CONCAT("Cust ", Table4[[#This Row],[CUSTID]], " | Loc ",Table4[[#This Row],[LOCID]], " | PC ", Table4[[#This Row],[ZPCID]])</f>
        <v xml:space="preserve">Cust  | Loc  | PC </v>
      </c>
      <c r="J188" t="s">
        <v>101</v>
      </c>
      <c r="K188" t="s">
        <v>102</v>
      </c>
      <c r="L188" t="s">
        <v>102</v>
      </c>
      <c r="M188" t="s">
        <v>101</v>
      </c>
    </row>
    <row r="189" spans="1:13" x14ac:dyDescent="0.3">
      <c r="A189" s="20" t="e">
        <f>Table4[[#This Row],[Step '#]]</f>
        <v>#N/A</v>
      </c>
      <c r="B189" t="s">
        <v>100</v>
      </c>
      <c r="C189" t="str" cm="1">
        <f t="array" ref="C189">HeaderTable[Project-Name]</f>
        <v>Test</v>
      </c>
      <c r="G189" s="17" t="e">
        <f t="shared" si="10"/>
        <v>#N/A</v>
      </c>
      <c r="H189" s="17" t="e">
        <f t="shared" si="11"/>
        <v>#N/A</v>
      </c>
      <c r="I189" s="8" t="str">
        <f>_xlfn.CONCAT("Cust ", Table4[[#This Row],[CUSTID]], " | Loc ",Table4[[#This Row],[LOCID]], " | PC ", Table4[[#This Row],[ZPCID]])</f>
        <v xml:space="preserve">Cust  | Loc  | PC </v>
      </c>
      <c r="J189" t="s">
        <v>101</v>
      </c>
      <c r="K189" t="s">
        <v>102</v>
      </c>
      <c r="L189" t="s">
        <v>102</v>
      </c>
      <c r="M189" t="s">
        <v>101</v>
      </c>
    </row>
    <row r="190" spans="1:13" x14ac:dyDescent="0.3">
      <c r="A190" s="20" t="e">
        <f>Table4[[#This Row],[Step '#]]</f>
        <v>#N/A</v>
      </c>
      <c r="B190" t="s">
        <v>100</v>
      </c>
      <c r="C190" t="str" cm="1">
        <f t="array" ref="C190">HeaderTable[Project-Name]</f>
        <v>Test</v>
      </c>
      <c r="G190" s="17" t="e">
        <f t="shared" si="10"/>
        <v>#N/A</v>
      </c>
      <c r="H190" s="17" t="e">
        <f t="shared" si="11"/>
        <v>#N/A</v>
      </c>
      <c r="I190" s="8" t="str">
        <f>_xlfn.CONCAT("Cust ", Table4[[#This Row],[CUSTID]], " | Loc ",Table4[[#This Row],[LOCID]], " | PC ", Table4[[#This Row],[ZPCID]])</f>
        <v xml:space="preserve">Cust  | Loc  | PC </v>
      </c>
      <c r="J190" t="s">
        <v>101</v>
      </c>
      <c r="K190" t="s">
        <v>102</v>
      </c>
      <c r="L190" t="s">
        <v>102</v>
      </c>
      <c r="M190" t="s">
        <v>101</v>
      </c>
    </row>
    <row r="191" spans="1:13" x14ac:dyDescent="0.3">
      <c r="A191" s="20" t="e">
        <f>Table4[[#This Row],[Step '#]]</f>
        <v>#N/A</v>
      </c>
      <c r="B191" t="s">
        <v>100</v>
      </c>
      <c r="C191" t="str" cm="1">
        <f t="array" ref="C191">HeaderTable[Project-Name]</f>
        <v>Test</v>
      </c>
      <c r="G191" s="17" t="e">
        <f t="shared" si="10"/>
        <v>#N/A</v>
      </c>
      <c r="H191" s="17" t="e">
        <f t="shared" si="11"/>
        <v>#N/A</v>
      </c>
      <c r="I191" s="8" t="str">
        <f>_xlfn.CONCAT("Cust ", Table4[[#This Row],[CUSTID]], " | Loc ",Table4[[#This Row],[LOCID]], " | PC ", Table4[[#This Row],[ZPCID]])</f>
        <v xml:space="preserve">Cust  | Loc  | PC </v>
      </c>
      <c r="J191" t="s">
        <v>101</v>
      </c>
      <c r="K191" t="s">
        <v>102</v>
      </c>
      <c r="L191" t="s">
        <v>102</v>
      </c>
      <c r="M191" t="s">
        <v>101</v>
      </c>
    </row>
    <row r="192" spans="1:13" x14ac:dyDescent="0.3">
      <c r="A192" s="20" t="e">
        <f>Table4[[#This Row],[Step '#]]</f>
        <v>#N/A</v>
      </c>
      <c r="B192" t="s">
        <v>100</v>
      </c>
      <c r="C192" t="str" cm="1">
        <f t="array" ref="C192">HeaderTable[Project-Name]</f>
        <v>Test</v>
      </c>
      <c r="G192" s="17" t="e">
        <f t="shared" si="10"/>
        <v>#N/A</v>
      </c>
      <c r="H192" s="17" t="e">
        <f t="shared" si="11"/>
        <v>#N/A</v>
      </c>
      <c r="I192" s="8" t="str">
        <f>_xlfn.CONCAT("Cust ", Table4[[#This Row],[CUSTID]], " | Loc ",Table4[[#This Row],[LOCID]], " | PC ", Table4[[#This Row],[ZPCID]])</f>
        <v xml:space="preserve">Cust  | Loc  | PC </v>
      </c>
      <c r="J192" t="s">
        <v>101</v>
      </c>
      <c r="K192" t="s">
        <v>102</v>
      </c>
      <c r="L192" t="s">
        <v>102</v>
      </c>
      <c r="M192" t="s">
        <v>101</v>
      </c>
    </row>
    <row r="193" spans="1:13" x14ac:dyDescent="0.3">
      <c r="A193" s="20" t="e">
        <f>Table4[[#This Row],[Step '#]]</f>
        <v>#N/A</v>
      </c>
      <c r="B193" t="s">
        <v>100</v>
      </c>
      <c r="C193" t="str" cm="1">
        <f t="array" ref="C193">HeaderTable[Project-Name]</f>
        <v>Test</v>
      </c>
      <c r="G193" s="17" t="e">
        <f t="shared" si="10"/>
        <v>#N/A</v>
      </c>
      <c r="H193" s="17" t="e">
        <f t="shared" si="11"/>
        <v>#N/A</v>
      </c>
      <c r="I193" s="8" t="str">
        <f>_xlfn.CONCAT("Cust ", Table4[[#This Row],[CUSTID]], " | Loc ",Table4[[#This Row],[LOCID]], " | PC ", Table4[[#This Row],[ZPCID]])</f>
        <v xml:space="preserve">Cust  | Loc  | PC </v>
      </c>
      <c r="J193" t="s">
        <v>101</v>
      </c>
      <c r="K193" t="s">
        <v>102</v>
      </c>
      <c r="L193" t="s">
        <v>102</v>
      </c>
      <c r="M193" t="s">
        <v>101</v>
      </c>
    </row>
    <row r="194" spans="1:13" x14ac:dyDescent="0.3">
      <c r="A194" s="20" t="e">
        <f>Table4[[#This Row],[Step '#]]</f>
        <v>#N/A</v>
      </c>
      <c r="B194" t="s">
        <v>100</v>
      </c>
      <c r="C194" t="str" cm="1">
        <f t="array" ref="C194">HeaderTable[Project-Name]</f>
        <v>Test</v>
      </c>
      <c r="G194" s="17" t="e">
        <f t="shared" si="10"/>
        <v>#N/A</v>
      </c>
      <c r="H194" s="17" t="e">
        <f t="shared" si="11"/>
        <v>#N/A</v>
      </c>
      <c r="I194" s="8" t="str">
        <f>_xlfn.CONCAT("Cust ", Table4[[#This Row],[CUSTID]], " | Loc ",Table4[[#This Row],[LOCID]], " | PC ", Table4[[#This Row],[ZPCID]])</f>
        <v xml:space="preserve">Cust  | Loc  | PC </v>
      </c>
      <c r="J194" t="s">
        <v>101</v>
      </c>
      <c r="K194" t="s">
        <v>102</v>
      </c>
      <c r="L194" t="s">
        <v>102</v>
      </c>
      <c r="M194" t="s">
        <v>101</v>
      </c>
    </row>
    <row r="195" spans="1:13" x14ac:dyDescent="0.3">
      <c r="A195" s="20" t="e">
        <f>Table4[[#This Row],[Step '#]]</f>
        <v>#N/A</v>
      </c>
      <c r="B195" t="s">
        <v>100</v>
      </c>
      <c r="C195" t="str" cm="1">
        <f t="array" ref="C195">HeaderTable[Project-Name]</f>
        <v>Test</v>
      </c>
      <c r="G195" s="17" t="e">
        <f t="shared" si="10"/>
        <v>#N/A</v>
      </c>
      <c r="H195" s="17" t="e">
        <f t="shared" si="11"/>
        <v>#N/A</v>
      </c>
      <c r="I195" s="8" t="str">
        <f>_xlfn.CONCAT("Cust ", Table4[[#This Row],[CUSTID]], " | Loc ",Table4[[#This Row],[LOCID]], " | PC ", Table4[[#This Row],[ZPCID]])</f>
        <v xml:space="preserve">Cust  | Loc  | PC </v>
      </c>
      <c r="J195" t="s">
        <v>101</v>
      </c>
      <c r="K195" t="s">
        <v>102</v>
      </c>
      <c r="L195" t="s">
        <v>102</v>
      </c>
      <c r="M195" t="s">
        <v>101</v>
      </c>
    </row>
    <row r="196" spans="1:13" x14ac:dyDescent="0.3">
      <c r="A196" s="20" t="e">
        <f>Table4[[#This Row],[Step '#]]</f>
        <v>#N/A</v>
      </c>
      <c r="B196" t="s">
        <v>100</v>
      </c>
      <c r="C196" t="str" cm="1">
        <f t="array" ref="C196">HeaderTable[Project-Name]</f>
        <v>Test</v>
      </c>
      <c r="G196" s="17" t="e">
        <f t="shared" si="10"/>
        <v>#N/A</v>
      </c>
      <c r="H196" s="17" t="e">
        <f t="shared" si="11"/>
        <v>#N/A</v>
      </c>
      <c r="I196" s="8" t="str">
        <f>_xlfn.CONCAT("Cust ", Table4[[#This Row],[CUSTID]], " | Loc ",Table4[[#This Row],[LOCID]], " | PC ", Table4[[#This Row],[ZPCID]])</f>
        <v xml:space="preserve">Cust  | Loc  | PC </v>
      </c>
      <c r="J196" t="s">
        <v>101</v>
      </c>
      <c r="K196" t="s">
        <v>102</v>
      </c>
      <c r="L196" t="s">
        <v>102</v>
      </c>
      <c r="M196" t="s">
        <v>101</v>
      </c>
    </row>
    <row r="197" spans="1:13" x14ac:dyDescent="0.3">
      <c r="A197" s="20" t="e">
        <f>Table4[[#This Row],[Step '#]]</f>
        <v>#N/A</v>
      </c>
      <c r="B197" t="s">
        <v>100</v>
      </c>
      <c r="C197" t="str" cm="1">
        <f t="array" ref="C197">HeaderTable[Project-Name]</f>
        <v>Test</v>
      </c>
      <c r="G197" s="17" t="e">
        <f t="shared" si="10"/>
        <v>#N/A</v>
      </c>
      <c r="H197" s="17" t="e">
        <f t="shared" si="11"/>
        <v>#N/A</v>
      </c>
      <c r="I197" s="8" t="str">
        <f>_xlfn.CONCAT("Cust ", Table4[[#This Row],[CUSTID]], " | Loc ",Table4[[#This Row],[LOCID]], " | PC ", Table4[[#This Row],[ZPCID]])</f>
        <v xml:space="preserve">Cust  | Loc  | PC </v>
      </c>
      <c r="J197" t="s">
        <v>101</v>
      </c>
      <c r="K197" t="s">
        <v>102</v>
      </c>
      <c r="L197" t="s">
        <v>102</v>
      </c>
      <c r="M197" t="s">
        <v>101</v>
      </c>
    </row>
    <row r="198" spans="1:13" x14ac:dyDescent="0.3">
      <c r="A198" s="20" t="e">
        <f>Table4[[#This Row],[Step '#]]</f>
        <v>#N/A</v>
      </c>
      <c r="B198" t="s">
        <v>100</v>
      </c>
      <c r="C198" t="str" cm="1">
        <f t="array" ref="C198">HeaderTable[Project-Name]</f>
        <v>Test</v>
      </c>
      <c r="G198" s="17" t="e">
        <f t="shared" si="10"/>
        <v>#N/A</v>
      </c>
      <c r="H198" s="17" t="e">
        <f t="shared" si="11"/>
        <v>#N/A</v>
      </c>
      <c r="I198" s="8" t="str">
        <f>_xlfn.CONCAT("Cust ", Table4[[#This Row],[CUSTID]], " | Loc ",Table4[[#This Row],[LOCID]], " | PC ", Table4[[#This Row],[ZPCID]])</f>
        <v xml:space="preserve">Cust  | Loc  | PC </v>
      </c>
      <c r="J198" t="s">
        <v>101</v>
      </c>
      <c r="K198" t="s">
        <v>102</v>
      </c>
      <c r="L198" t="s">
        <v>102</v>
      </c>
      <c r="M198" t="s">
        <v>101</v>
      </c>
    </row>
    <row r="199" spans="1:13" x14ac:dyDescent="0.3">
      <c r="A199" s="20" t="e">
        <f>Table4[[#This Row],[Step '#]]</f>
        <v>#N/A</v>
      </c>
      <c r="B199" t="s">
        <v>100</v>
      </c>
      <c r="C199" t="str" cm="1">
        <f t="array" ref="C199">HeaderTable[Project-Name]</f>
        <v>Test</v>
      </c>
      <c r="G199" s="17" t="e">
        <f t="shared" si="10"/>
        <v>#N/A</v>
      </c>
      <c r="H199" s="17" t="e">
        <f t="shared" si="11"/>
        <v>#N/A</v>
      </c>
      <c r="I199" s="8" t="str">
        <f>_xlfn.CONCAT("Cust ", Table4[[#This Row],[CUSTID]], " | Loc ",Table4[[#This Row],[LOCID]], " | PC ", Table4[[#This Row],[ZPCID]])</f>
        <v xml:space="preserve">Cust  | Loc  | PC </v>
      </c>
      <c r="J199" t="s">
        <v>101</v>
      </c>
      <c r="K199" t="s">
        <v>102</v>
      </c>
      <c r="L199" t="s">
        <v>102</v>
      </c>
      <c r="M199" t="s">
        <v>101</v>
      </c>
    </row>
    <row r="200" spans="1:13" x14ac:dyDescent="0.3">
      <c r="A200" s="20" t="e">
        <f>Table4[[#This Row],[Step '#]]</f>
        <v>#N/A</v>
      </c>
      <c r="B200" t="s">
        <v>100</v>
      </c>
      <c r="C200" t="str" cm="1">
        <f t="array" ref="C200">HeaderTable[Project-Name]</f>
        <v>Test</v>
      </c>
      <c r="G200" s="17" t="e">
        <f t="shared" si="10"/>
        <v>#N/A</v>
      </c>
      <c r="H200" s="17" t="e">
        <f t="shared" si="11"/>
        <v>#N/A</v>
      </c>
      <c r="I200" s="8" t="str">
        <f>_xlfn.CONCAT("Cust ", Table4[[#This Row],[CUSTID]], " | Loc ",Table4[[#This Row],[LOCID]], " | PC ", Table4[[#This Row],[ZPCID]])</f>
        <v xml:space="preserve">Cust  | Loc  | PC </v>
      </c>
      <c r="J200" t="s">
        <v>101</v>
      </c>
      <c r="K200" t="s">
        <v>102</v>
      </c>
      <c r="L200" t="s">
        <v>102</v>
      </c>
      <c r="M200" t="s">
        <v>101</v>
      </c>
    </row>
    <row r="201" spans="1:13" x14ac:dyDescent="0.3">
      <c r="A201" s="20" t="e">
        <f>Table4[[#This Row],[Step '#]]</f>
        <v>#N/A</v>
      </c>
      <c r="B201" t="s">
        <v>100</v>
      </c>
      <c r="C201" t="str" cm="1">
        <f t="array" ref="C201">HeaderTable[Project-Name]</f>
        <v>Test</v>
      </c>
      <c r="G201" s="17" t="e">
        <f t="shared" si="10"/>
        <v>#N/A</v>
      </c>
      <c r="H201" s="17" t="e">
        <f t="shared" si="11"/>
        <v>#N/A</v>
      </c>
      <c r="I201" s="8" t="str">
        <f>_xlfn.CONCAT("Cust ", Table4[[#This Row],[CUSTID]], " | Loc ",Table4[[#This Row],[LOCID]], " | PC ", Table4[[#This Row],[ZPCID]])</f>
        <v xml:space="preserve">Cust  | Loc  | PC </v>
      </c>
      <c r="J201" t="s">
        <v>101</v>
      </c>
      <c r="K201" t="s">
        <v>102</v>
      </c>
      <c r="L201" t="s">
        <v>102</v>
      </c>
      <c r="M201" t="s">
        <v>101</v>
      </c>
    </row>
    <row r="202" spans="1:13" x14ac:dyDescent="0.3">
      <c r="A202" s="20" t="e">
        <f>Table4[[#This Row],[Step '#]]</f>
        <v>#N/A</v>
      </c>
      <c r="B202" t="s">
        <v>100</v>
      </c>
      <c r="C202" t="str" cm="1">
        <f t="array" ref="C202">HeaderTable[Project-Name]</f>
        <v>Test</v>
      </c>
      <c r="G202" s="17" t="e">
        <f t="shared" si="10"/>
        <v>#N/A</v>
      </c>
      <c r="H202" s="17" t="e">
        <f t="shared" si="11"/>
        <v>#N/A</v>
      </c>
      <c r="I202" s="8" t="str">
        <f>_xlfn.CONCAT("Cust ", Table4[[#This Row],[CUSTID]], " | Loc ",Table4[[#This Row],[LOCID]], " | PC ", Table4[[#This Row],[ZPCID]])</f>
        <v xml:space="preserve">Cust  | Loc  | PC </v>
      </c>
      <c r="J202" t="s">
        <v>101</v>
      </c>
      <c r="K202" t="s">
        <v>102</v>
      </c>
      <c r="L202" t="s">
        <v>102</v>
      </c>
      <c r="M202" t="s">
        <v>101</v>
      </c>
    </row>
    <row r="203" spans="1:13" x14ac:dyDescent="0.3">
      <c r="A203" s="20" t="e">
        <f>Table1[[#This Row],[Step '#]]</f>
        <v>#VALUE!</v>
      </c>
      <c r="B203" t="s">
        <v>100</v>
      </c>
      <c r="C203" t="str" cm="1">
        <f t="array" ref="C203">HeaderTable[Project-Name]</f>
        <v>Test</v>
      </c>
      <c r="G203" s="17" t="e">
        <f t="shared" ref="G203:G206" si="12">A203</f>
        <v>#VALUE!</v>
      </c>
      <c r="H203" s="17" t="e">
        <f t="shared" ref="H203:H206" si="13">A203</f>
        <v>#VALUE!</v>
      </c>
      <c r="I203" s="8" t="str">
        <f>_xlfn.CONCAT("Cust ", Table4[[#This Row],[CUSTID]], " | Loc ",Table4[[#This Row],[LOCID]], " | PC ", Table4[[#This Row],[ZPCID]])</f>
        <v xml:space="preserve">Cust  | Loc  | PC </v>
      </c>
      <c r="J203" t="s">
        <v>101</v>
      </c>
      <c r="K203" t="s">
        <v>102</v>
      </c>
      <c r="L203" t="s">
        <v>102</v>
      </c>
      <c r="M203" t="s">
        <v>101</v>
      </c>
    </row>
    <row r="204" spans="1:13" x14ac:dyDescent="0.3">
      <c r="A204" s="20" t="e">
        <f>Table1[[#This Row],[Step '#]]</f>
        <v>#VALUE!</v>
      </c>
      <c r="B204" t="s">
        <v>100</v>
      </c>
      <c r="C204" t="str" cm="1">
        <f t="array" ref="C204">HeaderTable[Project-Name]</f>
        <v>Test</v>
      </c>
      <c r="G204" s="17" t="e">
        <f t="shared" si="12"/>
        <v>#VALUE!</v>
      </c>
      <c r="H204" s="17" t="e">
        <f t="shared" si="13"/>
        <v>#VALUE!</v>
      </c>
      <c r="I204" s="8" t="str">
        <f>_xlfn.CONCAT("Cust ", Table4[[#This Row],[CUSTID]], " | Loc ",Table4[[#This Row],[LOCID]], " | PC ", Table4[[#This Row],[ZPCID]])</f>
        <v xml:space="preserve">Cust  | Loc  | PC </v>
      </c>
      <c r="J204" t="s">
        <v>101</v>
      </c>
      <c r="K204" t="s">
        <v>102</v>
      </c>
      <c r="L204" t="s">
        <v>102</v>
      </c>
      <c r="M204" t="s">
        <v>101</v>
      </c>
    </row>
    <row r="205" spans="1:13" x14ac:dyDescent="0.3">
      <c r="A205" s="20" t="e">
        <f>Table1[[#This Row],[Step '#]]</f>
        <v>#VALUE!</v>
      </c>
      <c r="B205" t="s">
        <v>100</v>
      </c>
      <c r="C205" t="str" cm="1">
        <f t="array" ref="C205">HeaderTable[Project-Name]</f>
        <v>Test</v>
      </c>
      <c r="G205" s="17" t="e">
        <f t="shared" si="12"/>
        <v>#VALUE!</v>
      </c>
      <c r="H205" s="17" t="e">
        <f t="shared" si="13"/>
        <v>#VALUE!</v>
      </c>
      <c r="I205" s="8" t="str">
        <f>_xlfn.CONCAT("Cust ", Table4[[#This Row],[CUSTID]], " | Loc ",Table4[[#This Row],[LOCID]], " | PC ", Table4[[#This Row],[ZPCID]])</f>
        <v xml:space="preserve">Cust  | Loc  | PC </v>
      </c>
      <c r="J205" t="s">
        <v>101</v>
      </c>
      <c r="K205" t="s">
        <v>102</v>
      </c>
      <c r="L205" t="s">
        <v>102</v>
      </c>
      <c r="M205" t="s">
        <v>101</v>
      </c>
    </row>
    <row r="206" spans="1:13" x14ac:dyDescent="0.3">
      <c r="A206" s="20" t="e">
        <f>Table1[[#This Row],[Step '#]]</f>
        <v>#VALUE!</v>
      </c>
      <c r="B206" t="s">
        <v>100</v>
      </c>
      <c r="C206" t="str" cm="1">
        <f t="array" ref="C206">HeaderTable[Project-Name]</f>
        <v>Test</v>
      </c>
      <c r="G206" s="17" t="e">
        <f t="shared" si="12"/>
        <v>#VALUE!</v>
      </c>
      <c r="H206" s="17" t="e">
        <f t="shared" si="13"/>
        <v>#VALUE!</v>
      </c>
      <c r="I206" s="8" t="str">
        <f>_xlfn.CONCAT("Cust ", Table4[[#This Row],[CUSTID]], " | Loc ",Table4[[#This Row],[LOCID]], " | PC ", Table4[[#This Row],[ZPCID]])</f>
        <v xml:space="preserve">Cust  | Loc  | PC </v>
      </c>
      <c r="J206" t="s">
        <v>101</v>
      </c>
      <c r="K206" t="s">
        <v>102</v>
      </c>
      <c r="L206" t="s">
        <v>102</v>
      </c>
      <c r="M206" t="s">
        <v>101</v>
      </c>
    </row>
    <row r="207" spans="1:13" x14ac:dyDescent="0.3">
      <c r="A207" s="20" t="e">
        <f>Table1[[#This Row],[Step '#]]</f>
        <v>#VALUE!</v>
      </c>
      <c r="B207" t="s">
        <v>100</v>
      </c>
      <c r="C207" t="str" cm="1">
        <f t="array" ref="C207">HeaderTable[Project-Name]</f>
        <v>Test</v>
      </c>
      <c r="G207" s="17" t="e">
        <f t="shared" ref="G207:G214" si="14">A207</f>
        <v>#VALUE!</v>
      </c>
      <c r="H207" s="17" t="e">
        <f t="shared" ref="H207:H214" si="15">A207</f>
        <v>#VALUE!</v>
      </c>
      <c r="I207" s="8" t="str">
        <f>_xlfn.CONCAT("Cust ", Table4[[#This Row],[CUSTID]], " | Loc ",Table4[[#This Row],[LOCID]], " | PC ", Table4[[#This Row],[ZPCID]])</f>
        <v xml:space="preserve">Cust  | Loc  | PC </v>
      </c>
      <c r="J207" t="s">
        <v>101</v>
      </c>
      <c r="K207" t="s">
        <v>102</v>
      </c>
      <c r="L207" t="s">
        <v>102</v>
      </c>
      <c r="M207" t="s">
        <v>101</v>
      </c>
    </row>
    <row r="208" spans="1:13" x14ac:dyDescent="0.3">
      <c r="A208" s="20" t="e">
        <f>Table1[[#This Row],[Step '#]]</f>
        <v>#VALUE!</v>
      </c>
      <c r="B208" t="s">
        <v>100</v>
      </c>
      <c r="C208" t="str" cm="1">
        <f t="array" ref="C208">HeaderTable[Project-Name]</f>
        <v>Test</v>
      </c>
      <c r="G208" s="17" t="e">
        <f t="shared" si="14"/>
        <v>#VALUE!</v>
      </c>
      <c r="H208" s="17" t="e">
        <f t="shared" si="15"/>
        <v>#VALUE!</v>
      </c>
      <c r="I208" s="8" t="str">
        <f>_xlfn.CONCAT("Cust ", Table4[[#This Row],[CUSTID]], " | Loc ",Table4[[#This Row],[LOCID]], " | PC ", Table4[[#This Row],[ZPCID]])</f>
        <v xml:space="preserve">Cust  | Loc  | PC </v>
      </c>
      <c r="J208" t="s">
        <v>101</v>
      </c>
      <c r="K208" t="s">
        <v>102</v>
      </c>
      <c r="L208" t="s">
        <v>102</v>
      </c>
      <c r="M208" t="s">
        <v>101</v>
      </c>
    </row>
    <row r="209" spans="1:13" x14ac:dyDescent="0.3">
      <c r="A209" s="20" t="e">
        <f>Table1[[#This Row],[Step '#]]</f>
        <v>#VALUE!</v>
      </c>
      <c r="B209" t="s">
        <v>100</v>
      </c>
      <c r="C209" t="str" cm="1">
        <f t="array" ref="C209">HeaderTable[Project-Name]</f>
        <v>Test</v>
      </c>
      <c r="G209" s="17" t="e">
        <f t="shared" si="14"/>
        <v>#VALUE!</v>
      </c>
      <c r="H209" s="17" t="e">
        <f t="shared" si="15"/>
        <v>#VALUE!</v>
      </c>
      <c r="I209" s="8" t="str">
        <f>_xlfn.CONCAT("Cust ", Table4[[#This Row],[CUSTID]], " | Loc ",Table4[[#This Row],[LOCID]], " | PC ", Table4[[#This Row],[ZPCID]])</f>
        <v xml:space="preserve">Cust  | Loc  | PC </v>
      </c>
      <c r="J209" t="s">
        <v>101</v>
      </c>
      <c r="K209" t="s">
        <v>102</v>
      </c>
      <c r="L209" t="s">
        <v>102</v>
      </c>
      <c r="M209" t="s">
        <v>101</v>
      </c>
    </row>
    <row r="210" spans="1:13" x14ac:dyDescent="0.3">
      <c r="A210" s="20" t="e">
        <f>Table1[[#This Row],[Step '#]]</f>
        <v>#VALUE!</v>
      </c>
      <c r="B210" t="s">
        <v>100</v>
      </c>
      <c r="C210" t="str" cm="1">
        <f t="array" ref="C210">HeaderTable[Project-Name]</f>
        <v>Test</v>
      </c>
      <c r="G210" s="17" t="e">
        <f t="shared" si="14"/>
        <v>#VALUE!</v>
      </c>
      <c r="H210" s="17" t="e">
        <f t="shared" si="15"/>
        <v>#VALUE!</v>
      </c>
      <c r="I210" s="8" t="str">
        <f>_xlfn.CONCAT("Cust ", Table4[[#This Row],[CUSTID]], " | Loc ",Table4[[#This Row],[LOCID]], " | PC ", Table4[[#This Row],[ZPCID]])</f>
        <v xml:space="preserve">Cust  | Loc  | PC </v>
      </c>
      <c r="J210" t="s">
        <v>101</v>
      </c>
      <c r="K210" t="s">
        <v>102</v>
      </c>
      <c r="L210" t="s">
        <v>102</v>
      </c>
      <c r="M210" t="s">
        <v>101</v>
      </c>
    </row>
    <row r="211" spans="1:13" x14ac:dyDescent="0.3">
      <c r="A211" s="20" t="e">
        <f>Table1[[#This Row],[Step '#]]</f>
        <v>#VALUE!</v>
      </c>
      <c r="B211" t="s">
        <v>100</v>
      </c>
      <c r="C211" t="str" cm="1">
        <f t="array" ref="C211">HeaderTable[Project-Name]</f>
        <v>Test</v>
      </c>
      <c r="G211" s="17" t="e">
        <f t="shared" si="14"/>
        <v>#VALUE!</v>
      </c>
      <c r="H211" s="17" t="e">
        <f t="shared" si="15"/>
        <v>#VALUE!</v>
      </c>
      <c r="I211" s="8" t="str">
        <f>_xlfn.CONCAT("Cust ", Table4[[#This Row],[CUSTID]], " | Loc ",Table4[[#This Row],[LOCID]], " | PC ", Table4[[#This Row],[ZPCID]])</f>
        <v xml:space="preserve">Cust  | Loc  | PC </v>
      </c>
      <c r="J211" t="s">
        <v>101</v>
      </c>
      <c r="K211" t="s">
        <v>102</v>
      </c>
      <c r="L211" t="s">
        <v>102</v>
      </c>
      <c r="M211" t="s">
        <v>101</v>
      </c>
    </row>
    <row r="212" spans="1:13" x14ac:dyDescent="0.3">
      <c r="A212" s="20" t="e">
        <f>Table1[[#This Row],[Step '#]]</f>
        <v>#VALUE!</v>
      </c>
      <c r="B212" t="s">
        <v>100</v>
      </c>
      <c r="C212" t="str" cm="1">
        <f t="array" ref="C212">HeaderTable[Project-Name]</f>
        <v>Test</v>
      </c>
      <c r="G212" s="17" t="e">
        <f t="shared" si="14"/>
        <v>#VALUE!</v>
      </c>
      <c r="H212" s="17" t="e">
        <f t="shared" si="15"/>
        <v>#VALUE!</v>
      </c>
      <c r="I212" s="8" t="str">
        <f>_xlfn.CONCAT("Cust ", Table4[[#This Row],[CUSTID]], " | Loc ",Table4[[#This Row],[LOCID]], " | PC ", Table4[[#This Row],[ZPCID]])</f>
        <v xml:space="preserve">Cust  | Loc  | PC </v>
      </c>
      <c r="J212" t="s">
        <v>101</v>
      </c>
      <c r="K212" t="s">
        <v>102</v>
      </c>
      <c r="L212" t="s">
        <v>102</v>
      </c>
      <c r="M212" t="s">
        <v>101</v>
      </c>
    </row>
    <row r="213" spans="1:13" x14ac:dyDescent="0.3">
      <c r="A213" s="20" t="e">
        <f>Table1[[#This Row],[Step '#]]</f>
        <v>#VALUE!</v>
      </c>
      <c r="B213" t="s">
        <v>100</v>
      </c>
      <c r="C213" t="str" cm="1">
        <f t="array" ref="C213">HeaderTable[Project-Name]</f>
        <v>Test</v>
      </c>
      <c r="G213" s="17" t="e">
        <f t="shared" si="14"/>
        <v>#VALUE!</v>
      </c>
      <c r="H213" s="17" t="e">
        <f t="shared" si="15"/>
        <v>#VALUE!</v>
      </c>
      <c r="I213" s="8" t="str">
        <f>_xlfn.CONCAT("Cust ", Table4[[#This Row],[CUSTID]], " | Loc ",Table4[[#This Row],[LOCID]], " | PC ", Table4[[#This Row],[ZPCID]])</f>
        <v xml:space="preserve">Cust  | Loc  | PC </v>
      </c>
      <c r="J213" t="s">
        <v>101</v>
      </c>
      <c r="K213" t="s">
        <v>102</v>
      </c>
      <c r="L213" t="s">
        <v>102</v>
      </c>
      <c r="M213" t="s">
        <v>101</v>
      </c>
    </row>
    <row r="214" spans="1:13" x14ac:dyDescent="0.3">
      <c r="A214" s="20" t="e">
        <f>Table1[[#This Row],[Step '#]]</f>
        <v>#VALUE!</v>
      </c>
      <c r="B214" t="s">
        <v>100</v>
      </c>
      <c r="C214" t="str" cm="1">
        <f t="array" ref="C214">HeaderTable[Project-Name]</f>
        <v>Test</v>
      </c>
      <c r="G214" s="17" t="e">
        <f t="shared" si="14"/>
        <v>#VALUE!</v>
      </c>
      <c r="H214" s="17" t="e">
        <f t="shared" si="15"/>
        <v>#VALUE!</v>
      </c>
      <c r="I214" s="8" t="str">
        <f>_xlfn.CONCAT("Cust ", Table4[[#This Row],[CUSTID]], " | Loc ",Table4[[#This Row],[LOCID]], " | PC ", Table4[[#This Row],[ZPCID]])</f>
        <v xml:space="preserve">Cust  | Loc  | PC </v>
      </c>
      <c r="J214" t="s">
        <v>101</v>
      </c>
      <c r="K214" t="s">
        <v>102</v>
      </c>
      <c r="L214" t="s">
        <v>102</v>
      </c>
      <c r="M214" t="s">
        <v>101</v>
      </c>
    </row>
    <row r="215" spans="1:13" x14ac:dyDescent="0.3">
      <c r="A215" s="20" t="e">
        <f>Table1[[#This Row],[Step '#]]</f>
        <v>#VALUE!</v>
      </c>
      <c r="B215" t="s">
        <v>100</v>
      </c>
      <c r="C215" t="str" cm="1">
        <f t="array" ref="C215">HeaderTable[Project-Name]</f>
        <v>Test</v>
      </c>
      <c r="G215" s="17" t="e">
        <f t="shared" ref="G215:G236" si="16">A215</f>
        <v>#VALUE!</v>
      </c>
      <c r="H215" s="17" t="e">
        <f t="shared" ref="H215:H236" si="17">A215</f>
        <v>#VALUE!</v>
      </c>
      <c r="I215" s="8" t="str">
        <f>_xlfn.CONCAT("Cust ", Table4[[#This Row],[CUSTID]], " | Loc ",Table4[[#This Row],[LOCID]], " | PC ", Table4[[#This Row],[ZPCID]])</f>
        <v xml:space="preserve">Cust  | Loc  | PC </v>
      </c>
      <c r="J215" t="s">
        <v>101</v>
      </c>
      <c r="K215" t="s">
        <v>102</v>
      </c>
      <c r="L215" t="s">
        <v>102</v>
      </c>
      <c r="M215" t="s">
        <v>101</v>
      </c>
    </row>
    <row r="216" spans="1:13" x14ac:dyDescent="0.3">
      <c r="A216" s="20" t="e">
        <f>Table1[[#This Row],[Step '#]]</f>
        <v>#VALUE!</v>
      </c>
      <c r="B216" t="s">
        <v>100</v>
      </c>
      <c r="C216" t="str" cm="1">
        <f t="array" ref="C216">HeaderTable[Project-Name]</f>
        <v>Test</v>
      </c>
      <c r="G216" s="17" t="e">
        <f t="shared" si="16"/>
        <v>#VALUE!</v>
      </c>
      <c r="H216" s="17" t="e">
        <f t="shared" si="17"/>
        <v>#VALUE!</v>
      </c>
      <c r="I216" s="8" t="str">
        <f>_xlfn.CONCAT("Cust ", Table4[[#This Row],[CUSTID]], " | Loc ",Table4[[#This Row],[LOCID]], " | PC ", Table4[[#This Row],[ZPCID]])</f>
        <v xml:space="preserve">Cust  | Loc  | PC </v>
      </c>
      <c r="J216" t="s">
        <v>101</v>
      </c>
      <c r="K216" t="s">
        <v>102</v>
      </c>
      <c r="L216" t="s">
        <v>102</v>
      </c>
      <c r="M216" t="s">
        <v>101</v>
      </c>
    </row>
    <row r="217" spans="1:13" x14ac:dyDescent="0.3">
      <c r="A217" s="20" t="e">
        <f>Table1[[#This Row],[Step '#]]</f>
        <v>#VALUE!</v>
      </c>
      <c r="B217" t="s">
        <v>100</v>
      </c>
      <c r="C217" t="str" cm="1">
        <f t="array" ref="C217">HeaderTable[Project-Name]</f>
        <v>Test</v>
      </c>
      <c r="G217" s="17" t="e">
        <f t="shared" si="16"/>
        <v>#VALUE!</v>
      </c>
      <c r="H217" s="17" t="e">
        <f t="shared" si="17"/>
        <v>#VALUE!</v>
      </c>
      <c r="I217" s="8" t="str">
        <f>_xlfn.CONCAT("Cust ", Table4[[#This Row],[CUSTID]], " | Loc ",Table4[[#This Row],[LOCID]], " | PC ", Table4[[#This Row],[ZPCID]])</f>
        <v xml:space="preserve">Cust  | Loc  | PC </v>
      </c>
      <c r="J217" t="s">
        <v>101</v>
      </c>
      <c r="K217" t="s">
        <v>102</v>
      </c>
      <c r="L217" t="s">
        <v>102</v>
      </c>
      <c r="M217" t="s">
        <v>101</v>
      </c>
    </row>
    <row r="218" spans="1:13" x14ac:dyDescent="0.3">
      <c r="A218" s="20" t="e">
        <f>Table1[[#This Row],[Step '#]]</f>
        <v>#VALUE!</v>
      </c>
      <c r="B218" t="s">
        <v>100</v>
      </c>
      <c r="C218" t="str" cm="1">
        <f t="array" ref="C218">HeaderTable[Project-Name]</f>
        <v>Test</v>
      </c>
      <c r="G218" s="17" t="e">
        <f t="shared" si="16"/>
        <v>#VALUE!</v>
      </c>
      <c r="H218" s="17" t="e">
        <f t="shared" si="17"/>
        <v>#VALUE!</v>
      </c>
      <c r="I218" s="8" t="str">
        <f>_xlfn.CONCAT("Cust ", Table4[[#This Row],[CUSTID]], " | Loc ",Table4[[#This Row],[LOCID]], " | PC ", Table4[[#This Row],[ZPCID]])</f>
        <v xml:space="preserve">Cust  | Loc  | PC </v>
      </c>
      <c r="J218" t="s">
        <v>101</v>
      </c>
      <c r="K218" t="s">
        <v>102</v>
      </c>
      <c r="L218" t="s">
        <v>102</v>
      </c>
      <c r="M218" t="s">
        <v>101</v>
      </c>
    </row>
    <row r="219" spans="1:13" x14ac:dyDescent="0.3">
      <c r="A219" s="20" t="e">
        <f>Table1[[#This Row],[Step '#]]</f>
        <v>#VALUE!</v>
      </c>
      <c r="B219" t="s">
        <v>100</v>
      </c>
      <c r="C219" t="str" cm="1">
        <f t="array" ref="C219">HeaderTable[Project-Name]</f>
        <v>Test</v>
      </c>
      <c r="G219" s="17" t="e">
        <f t="shared" si="16"/>
        <v>#VALUE!</v>
      </c>
      <c r="H219" s="17" t="e">
        <f t="shared" si="17"/>
        <v>#VALUE!</v>
      </c>
      <c r="I219" s="8" t="str">
        <f>_xlfn.CONCAT("Cust ", Table4[[#This Row],[CUSTID]], " | Loc ",Table4[[#This Row],[LOCID]], " | PC ", Table4[[#This Row],[ZPCID]])</f>
        <v xml:space="preserve">Cust  | Loc  | PC </v>
      </c>
      <c r="J219" t="s">
        <v>101</v>
      </c>
      <c r="K219" t="s">
        <v>102</v>
      </c>
      <c r="L219" t="s">
        <v>102</v>
      </c>
      <c r="M219" t="s">
        <v>101</v>
      </c>
    </row>
    <row r="220" spans="1:13" x14ac:dyDescent="0.3">
      <c r="A220" s="20" t="e">
        <f>Table1[[#This Row],[Step '#]]</f>
        <v>#VALUE!</v>
      </c>
      <c r="B220" t="s">
        <v>100</v>
      </c>
      <c r="C220" t="str" cm="1">
        <f t="array" ref="C220">HeaderTable[Project-Name]</f>
        <v>Test</v>
      </c>
      <c r="G220" s="17" t="e">
        <f t="shared" si="16"/>
        <v>#VALUE!</v>
      </c>
      <c r="H220" s="17" t="e">
        <f t="shared" si="17"/>
        <v>#VALUE!</v>
      </c>
      <c r="I220" s="8" t="str">
        <f>_xlfn.CONCAT("Cust ", Table4[[#This Row],[CUSTID]], " | Loc ",Table4[[#This Row],[LOCID]], " | PC ", Table4[[#This Row],[ZPCID]])</f>
        <v xml:space="preserve">Cust  | Loc  | PC </v>
      </c>
      <c r="J220" t="s">
        <v>101</v>
      </c>
      <c r="K220" t="s">
        <v>102</v>
      </c>
      <c r="L220" t="s">
        <v>102</v>
      </c>
      <c r="M220" t="s">
        <v>101</v>
      </c>
    </row>
    <row r="221" spans="1:13" x14ac:dyDescent="0.3">
      <c r="A221" s="20" t="e">
        <f>Table1[[#This Row],[Step '#]]</f>
        <v>#VALUE!</v>
      </c>
      <c r="B221" t="s">
        <v>100</v>
      </c>
      <c r="C221" t="str" cm="1">
        <f t="array" ref="C221">HeaderTable[Project-Name]</f>
        <v>Test</v>
      </c>
      <c r="G221" s="17" t="e">
        <f t="shared" si="16"/>
        <v>#VALUE!</v>
      </c>
      <c r="H221" s="17" t="e">
        <f t="shared" si="17"/>
        <v>#VALUE!</v>
      </c>
      <c r="I221" s="8" t="str">
        <f>_xlfn.CONCAT("Cust ", Table4[[#This Row],[CUSTID]], " | Loc ",Table4[[#This Row],[LOCID]], " | PC ", Table4[[#This Row],[ZPCID]])</f>
        <v xml:space="preserve">Cust  | Loc  | PC </v>
      </c>
      <c r="J221" t="s">
        <v>101</v>
      </c>
      <c r="K221" t="s">
        <v>102</v>
      </c>
      <c r="L221" t="s">
        <v>102</v>
      </c>
      <c r="M221" t="s">
        <v>101</v>
      </c>
    </row>
    <row r="222" spans="1:13" x14ac:dyDescent="0.3">
      <c r="A222" s="20" t="e">
        <f>Table1[[#This Row],[Step '#]]</f>
        <v>#VALUE!</v>
      </c>
      <c r="B222" t="s">
        <v>100</v>
      </c>
      <c r="C222" t="str" cm="1">
        <f t="array" ref="C222">HeaderTable[Project-Name]</f>
        <v>Test</v>
      </c>
      <c r="G222" s="17" t="e">
        <f t="shared" si="16"/>
        <v>#VALUE!</v>
      </c>
      <c r="H222" s="17" t="e">
        <f t="shared" si="17"/>
        <v>#VALUE!</v>
      </c>
      <c r="I222" s="8" t="str">
        <f>_xlfn.CONCAT("Cust ", Table4[[#This Row],[CUSTID]], " | Loc ",Table4[[#This Row],[LOCID]], " | PC ", Table4[[#This Row],[ZPCID]])</f>
        <v xml:space="preserve">Cust  | Loc  | PC </v>
      </c>
      <c r="J222" t="s">
        <v>101</v>
      </c>
      <c r="K222" t="s">
        <v>102</v>
      </c>
      <c r="L222" t="s">
        <v>102</v>
      </c>
      <c r="M222" t="s">
        <v>101</v>
      </c>
    </row>
    <row r="223" spans="1:13" x14ac:dyDescent="0.3">
      <c r="A223" s="20" t="e">
        <f>Table1[[#This Row],[Step '#]]</f>
        <v>#VALUE!</v>
      </c>
      <c r="B223" t="s">
        <v>100</v>
      </c>
      <c r="C223" t="str" cm="1">
        <f t="array" ref="C223">HeaderTable[Project-Name]</f>
        <v>Test</v>
      </c>
      <c r="G223" s="17" t="e">
        <f t="shared" si="16"/>
        <v>#VALUE!</v>
      </c>
      <c r="H223" s="17" t="e">
        <f t="shared" si="17"/>
        <v>#VALUE!</v>
      </c>
      <c r="I223" s="8" t="str">
        <f>_xlfn.CONCAT("Cust ", Table4[[#This Row],[CUSTID]], " | Loc ",Table4[[#This Row],[LOCID]], " | PC ", Table4[[#This Row],[ZPCID]])</f>
        <v xml:space="preserve">Cust  | Loc  | PC </v>
      </c>
      <c r="J223" t="s">
        <v>101</v>
      </c>
      <c r="K223" t="s">
        <v>102</v>
      </c>
      <c r="L223" t="s">
        <v>102</v>
      </c>
      <c r="M223" t="s">
        <v>101</v>
      </c>
    </row>
    <row r="224" spans="1:13" x14ac:dyDescent="0.3">
      <c r="A224" s="20" t="e">
        <f>Table1[[#This Row],[Step '#]]</f>
        <v>#VALUE!</v>
      </c>
      <c r="B224" t="s">
        <v>100</v>
      </c>
      <c r="C224" t="str" cm="1">
        <f t="array" ref="C224">HeaderTable[Project-Name]</f>
        <v>Test</v>
      </c>
      <c r="G224" s="17" t="e">
        <f t="shared" si="16"/>
        <v>#VALUE!</v>
      </c>
      <c r="H224" s="17" t="e">
        <f t="shared" si="17"/>
        <v>#VALUE!</v>
      </c>
      <c r="I224" s="8" t="str">
        <f>_xlfn.CONCAT("Cust ", Table4[[#This Row],[CUSTID]], " | Loc ",Table4[[#This Row],[LOCID]], " | PC ", Table4[[#This Row],[ZPCID]])</f>
        <v xml:space="preserve">Cust  | Loc  | PC </v>
      </c>
      <c r="J224" t="s">
        <v>101</v>
      </c>
      <c r="K224" t="s">
        <v>102</v>
      </c>
      <c r="L224" t="s">
        <v>102</v>
      </c>
      <c r="M224" t="s">
        <v>101</v>
      </c>
    </row>
    <row r="225" spans="1:13" x14ac:dyDescent="0.3">
      <c r="A225" s="20" t="e">
        <f>Table1[[#This Row],[Step '#]]</f>
        <v>#VALUE!</v>
      </c>
      <c r="B225" t="s">
        <v>100</v>
      </c>
      <c r="C225" t="str" cm="1">
        <f t="array" ref="C225">HeaderTable[Project-Name]</f>
        <v>Test</v>
      </c>
      <c r="G225" s="17" t="e">
        <f t="shared" si="16"/>
        <v>#VALUE!</v>
      </c>
      <c r="H225" s="17" t="e">
        <f t="shared" si="17"/>
        <v>#VALUE!</v>
      </c>
      <c r="I225" s="8" t="str">
        <f>_xlfn.CONCAT("Cust ", Table4[[#This Row],[CUSTID]], " | Loc ",Table4[[#This Row],[LOCID]], " | PC ", Table4[[#This Row],[ZPCID]])</f>
        <v xml:space="preserve">Cust  | Loc  | PC </v>
      </c>
      <c r="J225" t="s">
        <v>101</v>
      </c>
      <c r="K225" t="s">
        <v>102</v>
      </c>
      <c r="L225" t="s">
        <v>102</v>
      </c>
      <c r="M225" t="s">
        <v>101</v>
      </c>
    </row>
    <row r="226" spans="1:13" x14ac:dyDescent="0.3">
      <c r="A226" s="20" t="e">
        <f>Table1[[#This Row],[Step '#]]</f>
        <v>#VALUE!</v>
      </c>
      <c r="B226" t="s">
        <v>100</v>
      </c>
      <c r="C226" t="str" cm="1">
        <f t="array" ref="C226">HeaderTable[Project-Name]</f>
        <v>Test</v>
      </c>
      <c r="G226" s="17" t="e">
        <f t="shared" si="16"/>
        <v>#VALUE!</v>
      </c>
      <c r="H226" s="17" t="e">
        <f t="shared" si="17"/>
        <v>#VALUE!</v>
      </c>
      <c r="I226" s="8" t="str">
        <f>_xlfn.CONCAT("Cust ", Table4[[#This Row],[CUSTID]], " | Loc ",Table4[[#This Row],[LOCID]], " | PC ", Table4[[#This Row],[ZPCID]])</f>
        <v xml:space="preserve">Cust  | Loc  | PC </v>
      </c>
      <c r="J226" t="s">
        <v>101</v>
      </c>
      <c r="K226" t="s">
        <v>102</v>
      </c>
      <c r="L226" t="s">
        <v>102</v>
      </c>
      <c r="M226" t="s">
        <v>101</v>
      </c>
    </row>
    <row r="227" spans="1:13" x14ac:dyDescent="0.3">
      <c r="A227" s="20" t="e">
        <f>Table1[[#This Row],[Step '#]]</f>
        <v>#VALUE!</v>
      </c>
      <c r="B227" t="s">
        <v>100</v>
      </c>
      <c r="C227" t="str" cm="1">
        <f t="array" ref="C227">HeaderTable[Project-Name]</f>
        <v>Test</v>
      </c>
      <c r="G227" s="17" t="e">
        <f t="shared" si="16"/>
        <v>#VALUE!</v>
      </c>
      <c r="H227" s="17" t="e">
        <f t="shared" si="17"/>
        <v>#VALUE!</v>
      </c>
      <c r="I227" s="8" t="str">
        <f>_xlfn.CONCAT("Cust ", Table4[[#This Row],[CUSTID]], " | Loc ",Table4[[#This Row],[LOCID]], " | PC ", Table4[[#This Row],[ZPCID]])</f>
        <v xml:space="preserve">Cust  | Loc  | PC </v>
      </c>
      <c r="J227" t="s">
        <v>101</v>
      </c>
      <c r="K227" t="s">
        <v>102</v>
      </c>
      <c r="L227" t="s">
        <v>102</v>
      </c>
      <c r="M227" t="s">
        <v>101</v>
      </c>
    </row>
    <row r="228" spans="1:13" x14ac:dyDescent="0.3">
      <c r="A228" s="20" t="e">
        <f>Table1[[#This Row],[Step '#]]</f>
        <v>#VALUE!</v>
      </c>
      <c r="B228" t="s">
        <v>100</v>
      </c>
      <c r="C228" t="str" cm="1">
        <f t="array" ref="C228">HeaderTable[Project-Name]</f>
        <v>Test</v>
      </c>
      <c r="G228" s="17" t="e">
        <f t="shared" si="16"/>
        <v>#VALUE!</v>
      </c>
      <c r="H228" s="17" t="e">
        <f t="shared" si="17"/>
        <v>#VALUE!</v>
      </c>
      <c r="I228" s="8" t="str">
        <f>_xlfn.CONCAT("Cust ", Table4[[#This Row],[CUSTID]], " | Loc ",Table4[[#This Row],[LOCID]], " | PC ", Table4[[#This Row],[ZPCID]])</f>
        <v xml:space="preserve">Cust  | Loc  | PC </v>
      </c>
      <c r="J228" t="s">
        <v>101</v>
      </c>
      <c r="K228" t="s">
        <v>102</v>
      </c>
      <c r="L228" t="s">
        <v>102</v>
      </c>
      <c r="M228" t="s">
        <v>101</v>
      </c>
    </row>
    <row r="229" spans="1:13" x14ac:dyDescent="0.3">
      <c r="A229" s="20" t="e">
        <f>Table1[[#This Row],[Step '#]]</f>
        <v>#VALUE!</v>
      </c>
      <c r="B229" t="s">
        <v>100</v>
      </c>
      <c r="C229" t="str" cm="1">
        <f t="array" ref="C229">HeaderTable[Project-Name]</f>
        <v>Test</v>
      </c>
      <c r="G229" s="17" t="e">
        <f t="shared" si="16"/>
        <v>#VALUE!</v>
      </c>
      <c r="H229" s="17" t="e">
        <f t="shared" si="17"/>
        <v>#VALUE!</v>
      </c>
      <c r="I229" s="8" t="str">
        <f>_xlfn.CONCAT("Cust ", Table4[[#This Row],[CUSTID]], " | Loc ",Table4[[#This Row],[LOCID]], " | PC ", Table4[[#This Row],[ZPCID]])</f>
        <v xml:space="preserve">Cust  | Loc  | PC </v>
      </c>
      <c r="J229" t="s">
        <v>101</v>
      </c>
      <c r="K229" t="s">
        <v>102</v>
      </c>
      <c r="L229" t="s">
        <v>102</v>
      </c>
      <c r="M229" t="s">
        <v>101</v>
      </c>
    </row>
    <row r="230" spans="1:13" x14ac:dyDescent="0.3">
      <c r="A230" s="20" t="e">
        <f>Table1[[#This Row],[Step '#]]</f>
        <v>#VALUE!</v>
      </c>
      <c r="B230" t="s">
        <v>100</v>
      </c>
      <c r="C230" t="str" cm="1">
        <f t="array" ref="C230">HeaderTable[Project-Name]</f>
        <v>Test</v>
      </c>
      <c r="G230" s="17" t="e">
        <f t="shared" si="16"/>
        <v>#VALUE!</v>
      </c>
      <c r="H230" s="17" t="e">
        <f t="shared" si="17"/>
        <v>#VALUE!</v>
      </c>
      <c r="I230" s="8" t="str">
        <f>_xlfn.CONCAT("Cust ", Table4[[#This Row],[CUSTID]], " | Loc ",Table4[[#This Row],[LOCID]], " | PC ", Table4[[#This Row],[ZPCID]])</f>
        <v xml:space="preserve">Cust  | Loc  | PC </v>
      </c>
      <c r="J230" t="s">
        <v>101</v>
      </c>
      <c r="K230" t="s">
        <v>102</v>
      </c>
      <c r="L230" t="s">
        <v>102</v>
      </c>
      <c r="M230" t="s">
        <v>101</v>
      </c>
    </row>
    <row r="231" spans="1:13" x14ac:dyDescent="0.3">
      <c r="A231" s="20" t="e">
        <f>Table1[[#This Row],[Step '#]]</f>
        <v>#VALUE!</v>
      </c>
      <c r="B231" t="s">
        <v>100</v>
      </c>
      <c r="C231" t="str" cm="1">
        <f t="array" ref="C231">HeaderTable[Project-Name]</f>
        <v>Test</v>
      </c>
      <c r="G231" s="17" t="e">
        <f t="shared" si="16"/>
        <v>#VALUE!</v>
      </c>
      <c r="H231" s="17" t="e">
        <f t="shared" si="17"/>
        <v>#VALUE!</v>
      </c>
      <c r="I231" s="8" t="str">
        <f>_xlfn.CONCAT("Cust ", Table4[[#This Row],[CUSTID]], " | Loc ",Table4[[#This Row],[LOCID]], " | PC ", Table4[[#This Row],[ZPCID]])</f>
        <v xml:space="preserve">Cust  | Loc  | PC </v>
      </c>
      <c r="J231" t="s">
        <v>101</v>
      </c>
      <c r="K231" t="s">
        <v>102</v>
      </c>
      <c r="L231" t="s">
        <v>102</v>
      </c>
      <c r="M231" t="s">
        <v>101</v>
      </c>
    </row>
    <row r="232" spans="1:13" x14ac:dyDescent="0.3">
      <c r="A232" s="20" t="e">
        <f>Table1[[#This Row],[Step '#]]</f>
        <v>#VALUE!</v>
      </c>
      <c r="B232" t="s">
        <v>100</v>
      </c>
      <c r="C232" t="str" cm="1">
        <f t="array" ref="C232">HeaderTable[Project-Name]</f>
        <v>Test</v>
      </c>
      <c r="G232" s="17" t="e">
        <f t="shared" si="16"/>
        <v>#VALUE!</v>
      </c>
      <c r="H232" s="17" t="e">
        <f t="shared" si="17"/>
        <v>#VALUE!</v>
      </c>
      <c r="I232" s="8" t="str">
        <f>_xlfn.CONCAT("Cust ", Table4[[#This Row],[CUSTID]], " | Loc ",Table4[[#This Row],[LOCID]], " | PC ", Table4[[#This Row],[ZPCID]])</f>
        <v xml:space="preserve">Cust  | Loc  | PC </v>
      </c>
      <c r="J232" t="s">
        <v>101</v>
      </c>
      <c r="K232" t="s">
        <v>102</v>
      </c>
      <c r="L232" t="s">
        <v>102</v>
      </c>
      <c r="M232" t="s">
        <v>101</v>
      </c>
    </row>
    <row r="233" spans="1:13" x14ac:dyDescent="0.3">
      <c r="A233" s="20" t="e">
        <f>Table1[[#This Row],[Step '#]]</f>
        <v>#VALUE!</v>
      </c>
      <c r="B233" t="s">
        <v>100</v>
      </c>
      <c r="C233" t="str" cm="1">
        <f t="array" ref="C233">HeaderTable[Project-Name]</f>
        <v>Test</v>
      </c>
      <c r="G233" s="17" t="e">
        <f t="shared" si="16"/>
        <v>#VALUE!</v>
      </c>
      <c r="H233" s="17" t="e">
        <f t="shared" si="17"/>
        <v>#VALUE!</v>
      </c>
      <c r="I233" s="8" t="str">
        <f>_xlfn.CONCAT("Cust ", Table4[[#This Row],[CUSTID]], " | Loc ",Table4[[#This Row],[LOCID]], " | PC ", Table4[[#This Row],[ZPCID]])</f>
        <v xml:space="preserve">Cust  | Loc  | PC </v>
      </c>
      <c r="J233" t="s">
        <v>101</v>
      </c>
      <c r="K233" t="s">
        <v>102</v>
      </c>
      <c r="L233" t="s">
        <v>102</v>
      </c>
      <c r="M233" t="s">
        <v>101</v>
      </c>
    </row>
    <row r="234" spans="1:13" x14ac:dyDescent="0.3">
      <c r="A234" s="20" t="e">
        <f>Table1[[#This Row],[Step '#]]</f>
        <v>#VALUE!</v>
      </c>
      <c r="B234" t="s">
        <v>100</v>
      </c>
      <c r="C234" t="str" cm="1">
        <f t="array" ref="C234">HeaderTable[Project-Name]</f>
        <v>Test</v>
      </c>
      <c r="G234" s="17" t="e">
        <f t="shared" si="16"/>
        <v>#VALUE!</v>
      </c>
      <c r="H234" s="17" t="e">
        <f t="shared" si="17"/>
        <v>#VALUE!</v>
      </c>
      <c r="I234" s="8" t="str">
        <f>_xlfn.CONCAT("Cust ", Table4[[#This Row],[CUSTID]], " | Loc ",Table4[[#This Row],[LOCID]], " | PC ", Table4[[#This Row],[ZPCID]])</f>
        <v xml:space="preserve">Cust  | Loc  | PC </v>
      </c>
      <c r="J234" t="s">
        <v>101</v>
      </c>
      <c r="K234" t="s">
        <v>102</v>
      </c>
      <c r="L234" t="s">
        <v>102</v>
      </c>
      <c r="M234" t="s">
        <v>101</v>
      </c>
    </row>
    <row r="235" spans="1:13" x14ac:dyDescent="0.3">
      <c r="A235" s="20" t="e">
        <f>Table1[[#This Row],[Step '#]]</f>
        <v>#VALUE!</v>
      </c>
      <c r="B235" t="s">
        <v>100</v>
      </c>
      <c r="C235" t="str" cm="1">
        <f t="array" ref="C235">HeaderTable[Project-Name]</f>
        <v>Test</v>
      </c>
      <c r="G235" s="17" t="e">
        <f t="shared" si="16"/>
        <v>#VALUE!</v>
      </c>
      <c r="H235" s="17" t="e">
        <f t="shared" si="17"/>
        <v>#VALUE!</v>
      </c>
      <c r="I235" s="8" t="str">
        <f>_xlfn.CONCAT("Cust ", Table4[[#This Row],[CUSTID]], " | Loc ",Table4[[#This Row],[LOCID]], " | PC ", Table4[[#This Row],[ZPCID]])</f>
        <v xml:space="preserve">Cust  | Loc  | PC </v>
      </c>
      <c r="J235" t="s">
        <v>101</v>
      </c>
      <c r="K235" t="s">
        <v>102</v>
      </c>
      <c r="L235" t="s">
        <v>102</v>
      </c>
      <c r="M235" t="s">
        <v>101</v>
      </c>
    </row>
    <row r="236" spans="1:13" x14ac:dyDescent="0.3">
      <c r="A236" s="20" t="e">
        <f>Table1[[#This Row],[Step '#]]</f>
        <v>#VALUE!</v>
      </c>
      <c r="B236" t="s">
        <v>100</v>
      </c>
      <c r="C236" t="str" cm="1">
        <f t="array" ref="C236">HeaderTable[Project-Name]</f>
        <v>Test</v>
      </c>
      <c r="G236" s="17" t="e">
        <f t="shared" si="16"/>
        <v>#VALUE!</v>
      </c>
      <c r="H236" s="17" t="e">
        <f t="shared" si="17"/>
        <v>#VALUE!</v>
      </c>
      <c r="I236" s="8" t="str">
        <f>_xlfn.CONCAT("Cust ", Table4[[#This Row],[CUSTID]], " | Loc ",Table4[[#This Row],[LOCID]], " | PC ", Table4[[#This Row],[ZPCID]])</f>
        <v xml:space="preserve">Cust  | Loc  | PC </v>
      </c>
      <c r="J236" t="s">
        <v>101</v>
      </c>
      <c r="K236" t="s">
        <v>102</v>
      </c>
      <c r="L236" t="s">
        <v>102</v>
      </c>
      <c r="M236" t="s">
        <v>101</v>
      </c>
    </row>
    <row r="237" spans="1:13" x14ac:dyDescent="0.3">
      <c r="A237" s="20" t="e">
        <f>Table1[[#This Row],[Step '#]]</f>
        <v>#VALUE!</v>
      </c>
      <c r="B237" t="s">
        <v>100</v>
      </c>
      <c r="C237" t="str" cm="1">
        <f t="array" ref="C237">HeaderTable[Project-Name]</f>
        <v>Test</v>
      </c>
      <c r="G237" s="17" t="e">
        <f t="shared" ref="G237:G252" si="18">A237</f>
        <v>#VALUE!</v>
      </c>
      <c r="H237" s="17" t="e">
        <f t="shared" ref="H237:H252" si="19">A237</f>
        <v>#VALUE!</v>
      </c>
      <c r="I237" s="8" t="str">
        <f>_xlfn.CONCAT("Cust ", Table4[[#This Row],[CUSTID]], " | Loc ",Table4[[#This Row],[LOCID]], " | PC ", Table4[[#This Row],[ZPCID]])</f>
        <v xml:space="preserve">Cust  | Loc  | PC </v>
      </c>
      <c r="J237" t="s">
        <v>101</v>
      </c>
      <c r="K237" t="s">
        <v>102</v>
      </c>
      <c r="L237" t="s">
        <v>102</v>
      </c>
      <c r="M237" t="s">
        <v>101</v>
      </c>
    </row>
    <row r="238" spans="1:13" x14ac:dyDescent="0.3">
      <c r="A238" s="20" t="e">
        <f>Table1[[#This Row],[Step '#]]</f>
        <v>#VALUE!</v>
      </c>
      <c r="B238" t="s">
        <v>100</v>
      </c>
      <c r="C238" t="str" cm="1">
        <f t="array" ref="C238">HeaderTable[Project-Name]</f>
        <v>Test</v>
      </c>
      <c r="G238" s="17" t="e">
        <f t="shared" si="18"/>
        <v>#VALUE!</v>
      </c>
      <c r="H238" s="17" t="e">
        <f t="shared" si="19"/>
        <v>#VALUE!</v>
      </c>
      <c r="I238" s="8" t="str">
        <f>_xlfn.CONCAT("Cust ", Table4[[#This Row],[CUSTID]], " | Loc ",Table4[[#This Row],[LOCID]], " | PC ", Table4[[#This Row],[ZPCID]])</f>
        <v xml:space="preserve">Cust  | Loc  | PC </v>
      </c>
      <c r="J238" t="s">
        <v>101</v>
      </c>
      <c r="K238" t="s">
        <v>102</v>
      </c>
      <c r="L238" t="s">
        <v>102</v>
      </c>
      <c r="M238" t="s">
        <v>101</v>
      </c>
    </row>
    <row r="239" spans="1:13" x14ac:dyDescent="0.3">
      <c r="A239" s="20" t="e">
        <f>Table1[[#This Row],[Step '#]]</f>
        <v>#VALUE!</v>
      </c>
      <c r="B239" t="s">
        <v>100</v>
      </c>
      <c r="C239" t="str" cm="1">
        <f t="array" ref="C239">HeaderTable[Project-Name]</f>
        <v>Test</v>
      </c>
      <c r="G239" s="17" t="e">
        <f t="shared" si="18"/>
        <v>#VALUE!</v>
      </c>
      <c r="H239" s="17" t="e">
        <f t="shared" si="19"/>
        <v>#VALUE!</v>
      </c>
      <c r="I239" s="8" t="str">
        <f>_xlfn.CONCAT("Cust ", Table4[[#This Row],[CUSTID]], " | Loc ",Table4[[#This Row],[LOCID]], " | PC ", Table4[[#This Row],[ZPCID]])</f>
        <v xml:space="preserve">Cust  | Loc  | PC </v>
      </c>
      <c r="J239" t="s">
        <v>101</v>
      </c>
      <c r="K239" t="s">
        <v>102</v>
      </c>
      <c r="L239" t="s">
        <v>102</v>
      </c>
      <c r="M239" t="s">
        <v>101</v>
      </c>
    </row>
    <row r="240" spans="1:13" x14ac:dyDescent="0.3">
      <c r="A240" s="20" t="e">
        <f>Table1[[#This Row],[Step '#]]</f>
        <v>#VALUE!</v>
      </c>
      <c r="B240" t="s">
        <v>100</v>
      </c>
      <c r="C240" t="str" cm="1">
        <f t="array" ref="C240">HeaderTable[Project-Name]</f>
        <v>Test</v>
      </c>
      <c r="G240" s="17" t="e">
        <f t="shared" si="18"/>
        <v>#VALUE!</v>
      </c>
      <c r="H240" s="17" t="e">
        <f t="shared" si="19"/>
        <v>#VALUE!</v>
      </c>
      <c r="I240" s="8" t="str">
        <f>_xlfn.CONCAT("Cust ", Table4[[#This Row],[CUSTID]], " | Loc ",Table4[[#This Row],[LOCID]], " | PC ", Table4[[#This Row],[ZPCID]])</f>
        <v xml:space="preserve">Cust  | Loc  | PC </v>
      </c>
      <c r="J240" t="s">
        <v>101</v>
      </c>
      <c r="K240" t="s">
        <v>102</v>
      </c>
      <c r="L240" t="s">
        <v>102</v>
      </c>
      <c r="M240" t="s">
        <v>101</v>
      </c>
    </row>
    <row r="241" spans="1:13" x14ac:dyDescent="0.3">
      <c r="A241" s="20" t="e">
        <f>Table1[[#This Row],[Step '#]]</f>
        <v>#VALUE!</v>
      </c>
      <c r="B241" t="s">
        <v>100</v>
      </c>
      <c r="C241" t="str" cm="1">
        <f t="array" ref="C241">HeaderTable[Project-Name]</f>
        <v>Test</v>
      </c>
      <c r="G241" s="17" t="e">
        <f t="shared" si="18"/>
        <v>#VALUE!</v>
      </c>
      <c r="H241" s="17" t="e">
        <f t="shared" si="19"/>
        <v>#VALUE!</v>
      </c>
      <c r="I241" s="8" t="str">
        <f>_xlfn.CONCAT("Cust ", Table4[[#This Row],[CUSTID]], " | Loc ",Table4[[#This Row],[LOCID]], " | PC ", Table4[[#This Row],[ZPCID]])</f>
        <v xml:space="preserve">Cust  | Loc  | PC </v>
      </c>
      <c r="J241" t="s">
        <v>101</v>
      </c>
      <c r="K241" t="s">
        <v>102</v>
      </c>
      <c r="L241" t="s">
        <v>102</v>
      </c>
      <c r="M241" t="s">
        <v>101</v>
      </c>
    </row>
    <row r="242" spans="1:13" x14ac:dyDescent="0.3">
      <c r="A242" s="20" t="e">
        <f>Table1[[#This Row],[Step '#]]</f>
        <v>#VALUE!</v>
      </c>
      <c r="B242" t="s">
        <v>100</v>
      </c>
      <c r="C242" t="str" cm="1">
        <f t="array" ref="C242">HeaderTable[Project-Name]</f>
        <v>Test</v>
      </c>
      <c r="G242" s="17" t="e">
        <f t="shared" si="18"/>
        <v>#VALUE!</v>
      </c>
      <c r="H242" s="17" t="e">
        <f t="shared" si="19"/>
        <v>#VALUE!</v>
      </c>
      <c r="I242" s="8" t="str">
        <f>_xlfn.CONCAT("Cust ", Table4[[#This Row],[CUSTID]], " | Loc ",Table4[[#This Row],[LOCID]], " | PC ", Table4[[#This Row],[ZPCID]])</f>
        <v xml:space="preserve">Cust  | Loc  | PC </v>
      </c>
      <c r="J242" t="s">
        <v>101</v>
      </c>
      <c r="K242" t="s">
        <v>102</v>
      </c>
      <c r="L242" t="s">
        <v>102</v>
      </c>
      <c r="M242" t="s">
        <v>101</v>
      </c>
    </row>
    <row r="243" spans="1:13" x14ac:dyDescent="0.3">
      <c r="A243" s="20" t="e">
        <f>Table1[[#This Row],[Step '#]]</f>
        <v>#VALUE!</v>
      </c>
      <c r="B243" t="s">
        <v>100</v>
      </c>
      <c r="C243" t="str" cm="1">
        <f t="array" ref="C243">HeaderTable[Project-Name]</f>
        <v>Test</v>
      </c>
      <c r="G243" s="17" t="e">
        <f t="shared" si="18"/>
        <v>#VALUE!</v>
      </c>
      <c r="H243" s="17" t="e">
        <f t="shared" si="19"/>
        <v>#VALUE!</v>
      </c>
      <c r="I243" s="8" t="str">
        <f>_xlfn.CONCAT("Cust ", Table4[[#This Row],[CUSTID]], " | Loc ",Table4[[#This Row],[LOCID]], " | PC ", Table4[[#This Row],[ZPCID]])</f>
        <v xml:space="preserve">Cust  | Loc  | PC </v>
      </c>
      <c r="J243" t="s">
        <v>101</v>
      </c>
      <c r="K243" t="s">
        <v>102</v>
      </c>
      <c r="L243" t="s">
        <v>102</v>
      </c>
      <c r="M243" t="s">
        <v>101</v>
      </c>
    </row>
    <row r="244" spans="1:13" x14ac:dyDescent="0.3">
      <c r="A244" s="20" t="e">
        <f>Table1[[#This Row],[Step '#]]</f>
        <v>#VALUE!</v>
      </c>
      <c r="B244" t="s">
        <v>100</v>
      </c>
      <c r="C244" t="str" cm="1">
        <f t="array" ref="C244">HeaderTable[Project-Name]</f>
        <v>Test</v>
      </c>
      <c r="G244" s="17" t="e">
        <f t="shared" si="18"/>
        <v>#VALUE!</v>
      </c>
      <c r="H244" s="17" t="e">
        <f t="shared" si="19"/>
        <v>#VALUE!</v>
      </c>
      <c r="I244" s="8" t="str">
        <f>_xlfn.CONCAT("Cust ", Table4[[#This Row],[CUSTID]], " | Loc ",Table4[[#This Row],[LOCID]], " | PC ", Table4[[#This Row],[ZPCID]])</f>
        <v xml:space="preserve">Cust  | Loc  | PC </v>
      </c>
      <c r="J244" t="s">
        <v>101</v>
      </c>
      <c r="K244" t="s">
        <v>102</v>
      </c>
      <c r="L244" t="s">
        <v>102</v>
      </c>
      <c r="M244" t="s">
        <v>101</v>
      </c>
    </row>
    <row r="245" spans="1:13" x14ac:dyDescent="0.3">
      <c r="A245" s="20" t="e">
        <f>Table1[[#This Row],[Step '#]]</f>
        <v>#VALUE!</v>
      </c>
      <c r="B245" t="s">
        <v>100</v>
      </c>
      <c r="C245" t="str" cm="1">
        <f t="array" ref="C245">HeaderTable[Project-Name]</f>
        <v>Test</v>
      </c>
      <c r="G245" s="17" t="e">
        <f t="shared" si="18"/>
        <v>#VALUE!</v>
      </c>
      <c r="H245" s="17" t="e">
        <f t="shared" si="19"/>
        <v>#VALUE!</v>
      </c>
      <c r="I245" s="8" t="str">
        <f>_xlfn.CONCAT("Cust ", Table4[[#This Row],[CUSTID]], " | Loc ",Table4[[#This Row],[LOCID]], " | PC ", Table4[[#This Row],[ZPCID]])</f>
        <v xml:space="preserve">Cust  | Loc  | PC </v>
      </c>
      <c r="J245" t="s">
        <v>101</v>
      </c>
      <c r="K245" t="s">
        <v>102</v>
      </c>
      <c r="L245" t="s">
        <v>102</v>
      </c>
      <c r="M245" t="s">
        <v>101</v>
      </c>
    </row>
    <row r="246" spans="1:13" x14ac:dyDescent="0.3">
      <c r="A246" s="20" t="e">
        <f>Table1[[#This Row],[Step '#]]</f>
        <v>#VALUE!</v>
      </c>
      <c r="B246" t="s">
        <v>100</v>
      </c>
      <c r="C246" t="str" cm="1">
        <f t="array" ref="C246">HeaderTable[Project-Name]</f>
        <v>Test</v>
      </c>
      <c r="G246" s="17" t="e">
        <f t="shared" si="18"/>
        <v>#VALUE!</v>
      </c>
      <c r="H246" s="17" t="e">
        <f t="shared" si="19"/>
        <v>#VALUE!</v>
      </c>
      <c r="I246" s="8" t="str">
        <f>_xlfn.CONCAT("Cust ", Table4[[#This Row],[CUSTID]], " | Loc ",Table4[[#This Row],[LOCID]], " | PC ", Table4[[#This Row],[ZPCID]])</f>
        <v xml:space="preserve">Cust  | Loc  | PC </v>
      </c>
      <c r="J246" t="s">
        <v>101</v>
      </c>
      <c r="K246" t="s">
        <v>102</v>
      </c>
      <c r="L246" t="s">
        <v>102</v>
      </c>
      <c r="M246" t="s">
        <v>101</v>
      </c>
    </row>
    <row r="247" spans="1:13" x14ac:dyDescent="0.3">
      <c r="A247" s="20" t="e">
        <f>Table1[[#This Row],[Step '#]]</f>
        <v>#VALUE!</v>
      </c>
      <c r="B247" t="s">
        <v>100</v>
      </c>
      <c r="C247" t="str" cm="1">
        <f t="array" ref="C247">HeaderTable[Project-Name]</f>
        <v>Test</v>
      </c>
      <c r="G247" s="17" t="e">
        <f t="shared" si="18"/>
        <v>#VALUE!</v>
      </c>
      <c r="H247" s="17" t="e">
        <f t="shared" si="19"/>
        <v>#VALUE!</v>
      </c>
      <c r="I247" s="8" t="str">
        <f>_xlfn.CONCAT("Cust ", Table4[[#This Row],[CUSTID]], " | Loc ",Table4[[#This Row],[LOCID]], " | PC ", Table4[[#This Row],[ZPCID]])</f>
        <v xml:space="preserve">Cust  | Loc  | PC </v>
      </c>
      <c r="J247" t="s">
        <v>101</v>
      </c>
      <c r="K247" t="s">
        <v>102</v>
      </c>
      <c r="L247" t="s">
        <v>102</v>
      </c>
      <c r="M247" t="s">
        <v>101</v>
      </c>
    </row>
    <row r="248" spans="1:13" x14ac:dyDescent="0.3">
      <c r="A248" s="20" t="e">
        <f>Table1[[#This Row],[Step '#]]</f>
        <v>#VALUE!</v>
      </c>
      <c r="B248" t="s">
        <v>100</v>
      </c>
      <c r="C248" t="str" cm="1">
        <f t="array" ref="C248">HeaderTable[Project-Name]</f>
        <v>Test</v>
      </c>
      <c r="G248" s="17" t="e">
        <f t="shared" si="18"/>
        <v>#VALUE!</v>
      </c>
      <c r="H248" s="17" t="e">
        <f t="shared" si="19"/>
        <v>#VALUE!</v>
      </c>
      <c r="I248" s="8" t="str">
        <f>_xlfn.CONCAT("Cust ", Table4[[#This Row],[CUSTID]], " | Loc ",Table4[[#This Row],[LOCID]], " | PC ", Table4[[#This Row],[ZPCID]])</f>
        <v xml:space="preserve">Cust  | Loc  | PC </v>
      </c>
      <c r="J248" t="s">
        <v>101</v>
      </c>
      <c r="K248" t="s">
        <v>102</v>
      </c>
      <c r="L248" t="s">
        <v>102</v>
      </c>
      <c r="M248" t="s">
        <v>101</v>
      </c>
    </row>
    <row r="249" spans="1:13" x14ac:dyDescent="0.3">
      <c r="A249" s="20" t="e">
        <f>Table1[[#This Row],[Step '#]]</f>
        <v>#VALUE!</v>
      </c>
      <c r="B249" t="s">
        <v>100</v>
      </c>
      <c r="C249" t="str" cm="1">
        <f t="array" ref="C249">HeaderTable[Project-Name]</f>
        <v>Test</v>
      </c>
      <c r="G249" s="17" t="e">
        <f t="shared" si="18"/>
        <v>#VALUE!</v>
      </c>
      <c r="H249" s="17" t="e">
        <f t="shared" si="19"/>
        <v>#VALUE!</v>
      </c>
      <c r="I249" s="8" t="str">
        <f>_xlfn.CONCAT("Cust ", Table4[[#This Row],[CUSTID]], " | Loc ",Table4[[#This Row],[LOCID]], " | PC ", Table4[[#This Row],[ZPCID]])</f>
        <v xml:space="preserve">Cust  | Loc  | PC </v>
      </c>
      <c r="J249" t="s">
        <v>101</v>
      </c>
      <c r="K249" t="s">
        <v>102</v>
      </c>
      <c r="L249" t="s">
        <v>102</v>
      </c>
      <c r="M249" t="s">
        <v>101</v>
      </c>
    </row>
    <row r="250" spans="1:13" x14ac:dyDescent="0.3">
      <c r="A250" s="20" t="e">
        <f>Table1[[#This Row],[Step '#]]</f>
        <v>#VALUE!</v>
      </c>
      <c r="B250" t="s">
        <v>100</v>
      </c>
      <c r="C250" t="str" cm="1">
        <f t="array" ref="C250">HeaderTable[Project-Name]</f>
        <v>Test</v>
      </c>
      <c r="G250" s="17" t="e">
        <f t="shared" si="18"/>
        <v>#VALUE!</v>
      </c>
      <c r="H250" s="17" t="e">
        <f t="shared" si="19"/>
        <v>#VALUE!</v>
      </c>
      <c r="I250" s="8" t="str">
        <f>_xlfn.CONCAT("Cust ", Table4[[#This Row],[CUSTID]], " | Loc ",Table4[[#This Row],[LOCID]], " | PC ", Table4[[#This Row],[ZPCID]])</f>
        <v xml:space="preserve">Cust  | Loc  | PC </v>
      </c>
      <c r="J250" t="s">
        <v>101</v>
      </c>
      <c r="K250" t="s">
        <v>102</v>
      </c>
      <c r="L250" t="s">
        <v>102</v>
      </c>
      <c r="M250" t="s">
        <v>101</v>
      </c>
    </row>
    <row r="251" spans="1:13" x14ac:dyDescent="0.3">
      <c r="A251" s="20" t="e">
        <f>Table1[[#This Row],[Step '#]]</f>
        <v>#VALUE!</v>
      </c>
      <c r="B251" t="s">
        <v>100</v>
      </c>
      <c r="C251" t="str" cm="1">
        <f t="array" ref="C251">HeaderTable[Project-Name]</f>
        <v>Test</v>
      </c>
      <c r="G251" s="17" t="e">
        <f t="shared" si="18"/>
        <v>#VALUE!</v>
      </c>
      <c r="H251" s="17" t="e">
        <f t="shared" si="19"/>
        <v>#VALUE!</v>
      </c>
      <c r="I251" s="8" t="str">
        <f>_xlfn.CONCAT("Cust ", Table4[[#This Row],[CUSTID]], " | Loc ",Table4[[#This Row],[LOCID]], " | PC ", Table4[[#This Row],[ZPCID]])</f>
        <v xml:space="preserve">Cust  | Loc  | PC </v>
      </c>
      <c r="J251" t="s">
        <v>101</v>
      </c>
      <c r="K251" t="s">
        <v>102</v>
      </c>
      <c r="L251" t="s">
        <v>102</v>
      </c>
      <c r="M251" t="s">
        <v>101</v>
      </c>
    </row>
    <row r="252" spans="1:13" x14ac:dyDescent="0.3">
      <c r="A252" s="20" t="e">
        <f>Table1[[#This Row],[Step '#]]</f>
        <v>#VALUE!</v>
      </c>
      <c r="B252" t="s">
        <v>100</v>
      </c>
      <c r="C252" t="str" cm="1">
        <f t="array" ref="C252">HeaderTable[Project-Name]</f>
        <v>Test</v>
      </c>
      <c r="G252" s="17" t="e">
        <f t="shared" si="18"/>
        <v>#VALUE!</v>
      </c>
      <c r="H252" s="17" t="e">
        <f t="shared" si="19"/>
        <v>#VALUE!</v>
      </c>
      <c r="I252" s="8" t="str">
        <f>_xlfn.CONCAT("Cust ", Table4[[#This Row],[CUSTID]], " | Loc ",Table4[[#This Row],[LOCID]], " | PC ", Table4[[#This Row],[ZPCID]])</f>
        <v xml:space="preserve">Cust  | Loc  | PC </v>
      </c>
      <c r="J252" t="s">
        <v>101</v>
      </c>
      <c r="K252" t="s">
        <v>102</v>
      </c>
      <c r="L252" t="s">
        <v>102</v>
      </c>
      <c r="M252" t="s">
        <v>101</v>
      </c>
    </row>
  </sheetData>
  <pageMargins left="0.7" right="0.7" top="0.75" bottom="0.75" header="0.3" footer="0.3"/>
  <pageSetup orientation="portrait" r:id="rId1"/>
  <customProperties>
    <customPr name="FPMExcelClientCellBasedFunctionStatus" r:id="rId2"/>
    <customPr name="IbpWorksheetKeyString_GUID" r:id="rId3"/>
  </customProperties>
  <tableParts count="1">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9CF93-E96E-4308-88DC-1AA2FF4A915B}">
  <sheetPr codeName="Sheet10"/>
  <dimension ref="A2:AB252"/>
  <sheetViews>
    <sheetView topLeftCell="A240" workbookViewId="0">
      <selection activeCell="O6" sqref="O6"/>
    </sheetView>
  </sheetViews>
  <sheetFormatPr defaultRowHeight="14.4" x14ac:dyDescent="0.3"/>
  <cols>
    <col min="2" max="2" width="9.6640625" customWidth="1"/>
    <col min="3" max="3" width="22.88671875" bestFit="1" customWidth="1"/>
    <col min="4" max="4" width="33.5546875" hidden="1" customWidth="1"/>
    <col min="5" max="5" width="22.44140625" hidden="1" customWidth="1"/>
    <col min="6" max="6" width="15.5546875" hidden="1" customWidth="1"/>
    <col min="7" max="7" width="16.5546875" customWidth="1"/>
    <col min="8" max="8" width="13.109375" customWidth="1"/>
    <col min="9" max="9" width="18" hidden="1" customWidth="1"/>
    <col min="10" max="10" width="24.6640625" hidden="1" customWidth="1"/>
    <col min="11" max="11" width="29.6640625" hidden="1" customWidth="1"/>
    <col min="12" max="12" width="44.88671875" hidden="1" customWidth="1"/>
    <col min="13" max="13" width="35.5546875" hidden="1" customWidth="1"/>
    <col min="14" max="14" width="19.88671875" customWidth="1"/>
    <col min="15" max="15" width="26.5546875" customWidth="1"/>
    <col min="16" max="16" width="23.33203125" customWidth="1"/>
    <col min="17" max="17" width="22.88671875" customWidth="1"/>
    <col min="18" max="18" width="20.33203125" hidden="1" customWidth="1"/>
    <col min="19" max="19" width="18.33203125" hidden="1" customWidth="1"/>
    <col min="20" max="20" width="25.88671875" hidden="1" customWidth="1"/>
    <col min="21" max="21" width="35.44140625" hidden="1" customWidth="1"/>
    <col min="22" max="22" width="35.88671875" hidden="1" customWidth="1"/>
    <col min="23" max="23" width="48.88671875" hidden="1" customWidth="1"/>
    <col min="24" max="24" width="48.44140625" hidden="1" customWidth="1"/>
    <col min="25" max="25" width="56.6640625" hidden="1" customWidth="1"/>
    <col min="26" max="26" width="29.33203125" hidden="1" customWidth="1"/>
    <col min="27" max="27" width="28.44140625" hidden="1" customWidth="1"/>
    <col min="28" max="28" width="22.44140625" hidden="1" customWidth="1"/>
  </cols>
  <sheetData>
    <row r="2" spans="1:28" s="16" customFormat="1" x14ac:dyDescent="0.3">
      <c r="A2" s="14" t="s">
        <v>28</v>
      </c>
      <c r="B2" s="14" t="s">
        <v>29</v>
      </c>
      <c r="C2" s="14" t="s">
        <v>30</v>
      </c>
      <c r="D2" s="14" t="s">
        <v>31</v>
      </c>
      <c r="E2" s="14" t="s">
        <v>32</v>
      </c>
      <c r="F2" s="14" t="s">
        <v>33</v>
      </c>
      <c r="G2" s="14" t="s">
        <v>34</v>
      </c>
      <c r="H2" s="14" t="s">
        <v>35</v>
      </c>
      <c r="I2" s="14" t="s">
        <v>36</v>
      </c>
      <c r="J2" s="14" t="s">
        <v>37</v>
      </c>
      <c r="K2" s="14" t="s">
        <v>38</v>
      </c>
      <c r="L2" s="14" t="s">
        <v>39</v>
      </c>
      <c r="M2" s="14" t="s">
        <v>40</v>
      </c>
      <c r="N2" s="14" t="s">
        <v>41</v>
      </c>
      <c r="O2" s="14" t="s">
        <v>42</v>
      </c>
      <c r="P2" s="14" t="s">
        <v>43</v>
      </c>
      <c r="Q2" s="14" t="s">
        <v>44</v>
      </c>
      <c r="R2" s="14" t="s">
        <v>45</v>
      </c>
      <c r="S2" s="14" t="s">
        <v>46</v>
      </c>
      <c r="T2" s="14" t="s">
        <v>47</v>
      </c>
      <c r="U2" s="14" t="s">
        <v>48</v>
      </c>
      <c r="V2" s="14" t="s">
        <v>49</v>
      </c>
      <c r="W2" s="14" t="s">
        <v>50</v>
      </c>
      <c r="X2" s="14" t="s">
        <v>51</v>
      </c>
      <c r="Y2" s="14" t="s">
        <v>52</v>
      </c>
      <c r="Z2" s="14" t="s">
        <v>53</v>
      </c>
      <c r="AA2" s="14" t="s">
        <v>54</v>
      </c>
      <c r="AB2" s="14" t="s">
        <v>55</v>
      </c>
    </row>
    <row r="3" spans="1:28" x14ac:dyDescent="0.3">
      <c r="A3" t="e">
        <f>Table1[[#This Row],[Step '#]]</f>
        <v>#N/A</v>
      </c>
      <c r="B3" t="s">
        <v>64</v>
      </c>
      <c r="C3" t="str" cm="1">
        <f t="array" ref="C3">HeaderTable[Project-Name]</f>
        <v>Test</v>
      </c>
      <c r="G3" s="17" t="e">
        <f>A3</f>
        <v>#N/A</v>
      </c>
      <c r="H3" s="17" t="e">
        <f>A3</f>
        <v>#N/A</v>
      </c>
      <c r="N3" t="s">
        <v>103</v>
      </c>
      <c r="O3" t="s">
        <v>104</v>
      </c>
      <c r="P3" s="8" t="e">
        <f>VLOOKUP(A3,Table1[#All],2,FALSE)</f>
        <v>#N/A</v>
      </c>
      <c r="Q3" s="8" t="e">
        <f>VLOOKUP(A3,Table1[#All],3,FALSE)</f>
        <v>#N/A</v>
      </c>
    </row>
    <row r="4" spans="1:28" x14ac:dyDescent="0.3">
      <c r="A4" t="e">
        <f>Table1[[#This Row],[Step '#]]</f>
        <v>#N/A</v>
      </c>
      <c r="B4" t="s">
        <v>64</v>
      </c>
      <c r="C4" t="str" cm="1">
        <f t="array" ref="C4">HeaderTable[Project-Name]</f>
        <v>Test</v>
      </c>
      <c r="G4" s="17" t="e">
        <f t="shared" ref="G4:G52" si="0">A4</f>
        <v>#N/A</v>
      </c>
      <c r="H4" s="17" t="e">
        <f t="shared" ref="H4:H52" si="1">A4</f>
        <v>#N/A</v>
      </c>
      <c r="N4" t="s">
        <v>103</v>
      </c>
      <c r="O4" t="s">
        <v>104</v>
      </c>
      <c r="P4" s="8" t="e">
        <f>VLOOKUP(A4,Table1[#All],2,FALSE)</f>
        <v>#N/A</v>
      </c>
      <c r="Q4" s="8" t="e">
        <f>VLOOKUP(A4,Table1[#All],3,FALSE)</f>
        <v>#N/A</v>
      </c>
    </row>
    <row r="5" spans="1:28" x14ac:dyDescent="0.3">
      <c r="A5" t="e">
        <f>Table1[[#This Row],[Step '#]]</f>
        <v>#N/A</v>
      </c>
      <c r="B5" t="s">
        <v>64</v>
      </c>
      <c r="C5" t="str" cm="1">
        <f t="array" ref="C5">HeaderTable[Project-Name]</f>
        <v>Test</v>
      </c>
      <c r="G5" s="17" t="e">
        <f t="shared" si="0"/>
        <v>#N/A</v>
      </c>
      <c r="H5" s="17" t="e">
        <f t="shared" si="1"/>
        <v>#N/A</v>
      </c>
      <c r="N5" t="s">
        <v>103</v>
      </c>
      <c r="O5" t="s">
        <v>104</v>
      </c>
      <c r="P5" s="8" t="e">
        <f>VLOOKUP(A5,Table1[#All],2,FALSE)</f>
        <v>#N/A</v>
      </c>
      <c r="Q5" s="8" t="e">
        <f>VLOOKUP(A5,Table1[#All],3,FALSE)</f>
        <v>#N/A</v>
      </c>
    </row>
    <row r="6" spans="1:28" x14ac:dyDescent="0.3">
      <c r="A6" t="e">
        <f>Table1[[#This Row],[Step '#]]</f>
        <v>#N/A</v>
      </c>
      <c r="B6" t="s">
        <v>64</v>
      </c>
      <c r="C6" t="str" cm="1">
        <f t="array" ref="C6">HeaderTable[Project-Name]</f>
        <v>Test</v>
      </c>
      <c r="G6" s="17" t="e">
        <f t="shared" si="0"/>
        <v>#N/A</v>
      </c>
      <c r="H6" s="17" t="e">
        <f t="shared" si="1"/>
        <v>#N/A</v>
      </c>
      <c r="N6" t="s">
        <v>103</v>
      </c>
      <c r="O6" t="s">
        <v>104</v>
      </c>
      <c r="P6" s="8" t="e">
        <f>VLOOKUP(A6,Table1[#All],2,FALSE)</f>
        <v>#N/A</v>
      </c>
      <c r="Q6" s="8" t="e">
        <f>VLOOKUP(A6,Table1[#All],3,FALSE)</f>
        <v>#N/A</v>
      </c>
    </row>
    <row r="7" spans="1:28" x14ac:dyDescent="0.3">
      <c r="A7" t="e">
        <f>Table1[[#This Row],[Step '#]]</f>
        <v>#N/A</v>
      </c>
      <c r="B7" t="s">
        <v>64</v>
      </c>
      <c r="C7" t="str" cm="1">
        <f t="array" ref="C7">HeaderTable[Project-Name]</f>
        <v>Test</v>
      </c>
      <c r="G7" s="17" t="e">
        <f t="shared" si="0"/>
        <v>#N/A</v>
      </c>
      <c r="H7" s="17" t="e">
        <f t="shared" si="1"/>
        <v>#N/A</v>
      </c>
      <c r="N7" t="s">
        <v>103</v>
      </c>
      <c r="O7" t="s">
        <v>104</v>
      </c>
      <c r="P7" s="8" t="e">
        <f>VLOOKUP(A7,Table1[#All],2,FALSE)</f>
        <v>#N/A</v>
      </c>
      <c r="Q7" s="8" t="e">
        <f>VLOOKUP(A7,Table1[#All],3,FALSE)</f>
        <v>#N/A</v>
      </c>
    </row>
    <row r="8" spans="1:28" x14ac:dyDescent="0.3">
      <c r="A8" t="e">
        <f>Table1[[#This Row],[Step '#]]</f>
        <v>#N/A</v>
      </c>
      <c r="B8" t="s">
        <v>64</v>
      </c>
      <c r="C8" t="str" cm="1">
        <f t="array" ref="C8">HeaderTable[Project-Name]</f>
        <v>Test</v>
      </c>
      <c r="G8" s="17" t="e">
        <f t="shared" si="0"/>
        <v>#N/A</v>
      </c>
      <c r="H8" s="17" t="e">
        <f t="shared" si="1"/>
        <v>#N/A</v>
      </c>
      <c r="N8" t="s">
        <v>103</v>
      </c>
      <c r="O8" t="s">
        <v>104</v>
      </c>
      <c r="P8" s="8" t="e">
        <f>VLOOKUP(A8,Table1[#All],2,FALSE)</f>
        <v>#N/A</v>
      </c>
      <c r="Q8" s="8" t="e">
        <f>VLOOKUP(A8,Table1[#All],3,FALSE)</f>
        <v>#N/A</v>
      </c>
    </row>
    <row r="9" spans="1:28" x14ac:dyDescent="0.3">
      <c r="A9" t="e">
        <f>Table1[[#This Row],[Step '#]]</f>
        <v>#N/A</v>
      </c>
      <c r="B9" t="s">
        <v>64</v>
      </c>
      <c r="C9" t="str" cm="1">
        <f t="array" ref="C9">HeaderTable[Project-Name]</f>
        <v>Test</v>
      </c>
      <c r="G9" s="17" t="e">
        <f t="shared" si="0"/>
        <v>#N/A</v>
      </c>
      <c r="H9" s="17" t="e">
        <f t="shared" si="1"/>
        <v>#N/A</v>
      </c>
      <c r="N9" t="s">
        <v>103</v>
      </c>
      <c r="O9" t="s">
        <v>104</v>
      </c>
      <c r="P9" s="8" t="e">
        <f>VLOOKUP(A9,Table1[#All],2,FALSE)</f>
        <v>#N/A</v>
      </c>
      <c r="Q9" s="8" t="e">
        <f>VLOOKUP(A9,Table1[#All],3,FALSE)</f>
        <v>#N/A</v>
      </c>
    </row>
    <row r="10" spans="1:28" x14ac:dyDescent="0.3">
      <c r="A10" t="e">
        <f>Table1[[#This Row],[Step '#]]</f>
        <v>#N/A</v>
      </c>
      <c r="B10" t="s">
        <v>64</v>
      </c>
      <c r="C10" t="str" cm="1">
        <f t="array" ref="C10">HeaderTable[Project-Name]</f>
        <v>Test</v>
      </c>
      <c r="G10" s="17" t="e">
        <f t="shared" si="0"/>
        <v>#N/A</v>
      </c>
      <c r="H10" s="17" t="e">
        <f t="shared" si="1"/>
        <v>#N/A</v>
      </c>
      <c r="N10" t="s">
        <v>103</v>
      </c>
      <c r="O10" t="s">
        <v>104</v>
      </c>
      <c r="P10" s="8" t="e">
        <f>VLOOKUP(A10,Table1[#All],2,FALSE)</f>
        <v>#N/A</v>
      </c>
      <c r="Q10" s="8" t="e">
        <f>VLOOKUP(A10,Table1[#All],3,FALSE)</f>
        <v>#N/A</v>
      </c>
    </row>
    <row r="11" spans="1:28" x14ac:dyDescent="0.3">
      <c r="A11" t="e">
        <f>Table1[[#This Row],[Step '#]]</f>
        <v>#N/A</v>
      </c>
      <c r="B11" t="s">
        <v>64</v>
      </c>
      <c r="C11" t="str" cm="1">
        <f t="array" ref="C11">HeaderTable[Project-Name]</f>
        <v>Test</v>
      </c>
      <c r="G11" s="17" t="e">
        <f t="shared" si="0"/>
        <v>#N/A</v>
      </c>
      <c r="H11" s="17" t="e">
        <f t="shared" si="1"/>
        <v>#N/A</v>
      </c>
      <c r="N11" t="s">
        <v>103</v>
      </c>
      <c r="O11" t="s">
        <v>104</v>
      </c>
      <c r="P11" s="8" t="e">
        <f>VLOOKUP(A11,Table1[#All],2,FALSE)</f>
        <v>#N/A</v>
      </c>
      <c r="Q11" s="8" t="e">
        <f>VLOOKUP(A11,Table1[#All],3,FALSE)</f>
        <v>#N/A</v>
      </c>
    </row>
    <row r="12" spans="1:28" x14ac:dyDescent="0.3">
      <c r="A12" t="e">
        <f>Table1[[#This Row],[Step '#]]</f>
        <v>#N/A</v>
      </c>
      <c r="B12" t="s">
        <v>64</v>
      </c>
      <c r="C12" t="str" cm="1">
        <f t="array" ref="C12">HeaderTable[Project-Name]</f>
        <v>Test</v>
      </c>
      <c r="G12" s="17" t="e">
        <f t="shared" si="0"/>
        <v>#N/A</v>
      </c>
      <c r="H12" s="17" t="e">
        <f t="shared" si="1"/>
        <v>#N/A</v>
      </c>
      <c r="N12" t="s">
        <v>103</v>
      </c>
      <c r="O12" t="s">
        <v>104</v>
      </c>
      <c r="P12" s="8" t="e">
        <f>VLOOKUP(A12,Table1[#All],2,FALSE)</f>
        <v>#N/A</v>
      </c>
      <c r="Q12" s="8" t="e">
        <f>VLOOKUP(A12,Table1[#All],3,FALSE)</f>
        <v>#N/A</v>
      </c>
    </row>
    <row r="13" spans="1:28" x14ac:dyDescent="0.3">
      <c r="A13" t="e">
        <f>Table1[[#This Row],[Step '#]]</f>
        <v>#N/A</v>
      </c>
      <c r="B13" t="s">
        <v>64</v>
      </c>
      <c r="C13" t="str" cm="1">
        <f t="array" ref="C13">HeaderTable[Project-Name]</f>
        <v>Test</v>
      </c>
      <c r="G13" s="17" t="e">
        <f t="shared" si="0"/>
        <v>#N/A</v>
      </c>
      <c r="H13" s="17" t="e">
        <f t="shared" si="1"/>
        <v>#N/A</v>
      </c>
      <c r="N13" t="s">
        <v>103</v>
      </c>
      <c r="O13" t="s">
        <v>104</v>
      </c>
      <c r="P13" s="8" t="e">
        <f>VLOOKUP(A13,Table1[#All],2,FALSE)</f>
        <v>#N/A</v>
      </c>
      <c r="Q13" s="8" t="e">
        <f>VLOOKUP(A13,Table1[#All],3,FALSE)</f>
        <v>#N/A</v>
      </c>
    </row>
    <row r="14" spans="1:28" x14ac:dyDescent="0.3">
      <c r="A14" t="e">
        <f>Table1[[#This Row],[Step '#]]</f>
        <v>#N/A</v>
      </c>
      <c r="B14" t="s">
        <v>64</v>
      </c>
      <c r="C14" t="str" cm="1">
        <f t="array" ref="C14">HeaderTable[Project-Name]</f>
        <v>Test</v>
      </c>
      <c r="G14" s="17" t="e">
        <f t="shared" si="0"/>
        <v>#N/A</v>
      </c>
      <c r="H14" s="17" t="e">
        <f t="shared" si="1"/>
        <v>#N/A</v>
      </c>
      <c r="N14" t="s">
        <v>103</v>
      </c>
      <c r="O14" t="s">
        <v>104</v>
      </c>
      <c r="P14" s="8" t="e">
        <f>VLOOKUP(A14,Table1[#All],2,FALSE)</f>
        <v>#N/A</v>
      </c>
      <c r="Q14" s="8" t="e">
        <f>VLOOKUP(A14,Table1[#All],3,FALSE)</f>
        <v>#N/A</v>
      </c>
    </row>
    <row r="15" spans="1:28" x14ac:dyDescent="0.3">
      <c r="A15" t="e">
        <f>Table1[[#This Row],[Step '#]]</f>
        <v>#N/A</v>
      </c>
      <c r="B15" t="s">
        <v>64</v>
      </c>
      <c r="C15" t="str" cm="1">
        <f t="array" ref="C15">HeaderTable[Project-Name]</f>
        <v>Test</v>
      </c>
      <c r="G15" s="17" t="e">
        <f t="shared" si="0"/>
        <v>#N/A</v>
      </c>
      <c r="H15" s="17" t="e">
        <f t="shared" si="1"/>
        <v>#N/A</v>
      </c>
      <c r="N15" t="s">
        <v>103</v>
      </c>
      <c r="O15" t="s">
        <v>104</v>
      </c>
      <c r="P15" s="8" t="e">
        <f>VLOOKUP(A15,Table1[#All],2,FALSE)</f>
        <v>#N/A</v>
      </c>
      <c r="Q15" s="8" t="e">
        <f>VLOOKUP(A15,Table1[#All],3,FALSE)</f>
        <v>#N/A</v>
      </c>
    </row>
    <row r="16" spans="1:28" x14ac:dyDescent="0.3">
      <c r="A16" t="e">
        <f>Table1[[#This Row],[Step '#]]</f>
        <v>#N/A</v>
      </c>
      <c r="B16" t="s">
        <v>64</v>
      </c>
      <c r="C16" t="str" cm="1">
        <f t="array" ref="C16">HeaderTable[Project-Name]</f>
        <v>Test</v>
      </c>
      <c r="G16" s="17" t="e">
        <f t="shared" si="0"/>
        <v>#N/A</v>
      </c>
      <c r="H16" s="17" t="e">
        <f t="shared" si="1"/>
        <v>#N/A</v>
      </c>
      <c r="N16" t="s">
        <v>103</v>
      </c>
      <c r="O16" t="s">
        <v>104</v>
      </c>
      <c r="P16" s="8" t="e">
        <f>VLOOKUP(A16,Table1[#All],2,FALSE)</f>
        <v>#N/A</v>
      </c>
      <c r="Q16" s="8" t="e">
        <f>VLOOKUP(A16,Table1[#All],3,FALSE)</f>
        <v>#N/A</v>
      </c>
    </row>
    <row r="17" spans="1:17" x14ac:dyDescent="0.3">
      <c r="A17" t="e">
        <f>Table1[[#This Row],[Step '#]]</f>
        <v>#N/A</v>
      </c>
      <c r="B17" t="s">
        <v>64</v>
      </c>
      <c r="C17" t="str" cm="1">
        <f t="array" ref="C17">HeaderTable[Project-Name]</f>
        <v>Test</v>
      </c>
      <c r="G17" s="17" t="e">
        <f t="shared" si="0"/>
        <v>#N/A</v>
      </c>
      <c r="H17" s="17" t="e">
        <f t="shared" si="1"/>
        <v>#N/A</v>
      </c>
      <c r="N17" t="s">
        <v>103</v>
      </c>
      <c r="O17" t="s">
        <v>104</v>
      </c>
      <c r="P17" s="8" t="e">
        <f>VLOOKUP(A17,Table1[#All],2,FALSE)</f>
        <v>#N/A</v>
      </c>
      <c r="Q17" s="8" t="e">
        <f>VLOOKUP(A17,Table1[#All],3,FALSE)</f>
        <v>#N/A</v>
      </c>
    </row>
    <row r="18" spans="1:17" x14ac:dyDescent="0.3">
      <c r="A18" t="e">
        <f>Table1[[#This Row],[Step '#]]</f>
        <v>#N/A</v>
      </c>
      <c r="B18" t="s">
        <v>64</v>
      </c>
      <c r="C18" t="str" cm="1">
        <f t="array" ref="C18">HeaderTable[Project-Name]</f>
        <v>Test</v>
      </c>
      <c r="G18" s="17" t="e">
        <f t="shared" si="0"/>
        <v>#N/A</v>
      </c>
      <c r="H18" s="17" t="e">
        <f t="shared" si="1"/>
        <v>#N/A</v>
      </c>
      <c r="N18" t="s">
        <v>103</v>
      </c>
      <c r="O18" t="s">
        <v>104</v>
      </c>
      <c r="P18" s="8" t="e">
        <f>VLOOKUP(A18,Table1[#All],2,FALSE)</f>
        <v>#N/A</v>
      </c>
      <c r="Q18" s="8" t="e">
        <f>VLOOKUP(A18,Table1[#All],3,FALSE)</f>
        <v>#N/A</v>
      </c>
    </row>
    <row r="19" spans="1:17" x14ac:dyDescent="0.3">
      <c r="A19" t="e">
        <f>Table1[[#This Row],[Step '#]]</f>
        <v>#N/A</v>
      </c>
      <c r="B19" t="s">
        <v>64</v>
      </c>
      <c r="C19" t="str" cm="1">
        <f t="array" ref="C19">HeaderTable[Project-Name]</f>
        <v>Test</v>
      </c>
      <c r="G19" s="17" t="e">
        <f t="shared" si="0"/>
        <v>#N/A</v>
      </c>
      <c r="H19" s="17" t="e">
        <f t="shared" si="1"/>
        <v>#N/A</v>
      </c>
      <c r="N19" t="s">
        <v>103</v>
      </c>
      <c r="O19" t="s">
        <v>104</v>
      </c>
      <c r="P19" s="8" t="e">
        <f>VLOOKUP(A19,Table1[#All],2,FALSE)</f>
        <v>#N/A</v>
      </c>
      <c r="Q19" s="8" t="e">
        <f>VLOOKUP(A19,Table1[#All],3,FALSE)</f>
        <v>#N/A</v>
      </c>
    </row>
    <row r="20" spans="1:17" x14ac:dyDescent="0.3">
      <c r="A20" t="e">
        <f>Table1[[#This Row],[Step '#]]</f>
        <v>#N/A</v>
      </c>
      <c r="B20" t="s">
        <v>64</v>
      </c>
      <c r="C20" t="str" cm="1">
        <f t="array" ref="C20">HeaderTable[Project-Name]</f>
        <v>Test</v>
      </c>
      <c r="G20" s="17" t="e">
        <f t="shared" si="0"/>
        <v>#N/A</v>
      </c>
      <c r="H20" s="17" t="e">
        <f t="shared" si="1"/>
        <v>#N/A</v>
      </c>
      <c r="N20" t="s">
        <v>103</v>
      </c>
      <c r="O20" t="s">
        <v>104</v>
      </c>
      <c r="P20" s="8" t="e">
        <f>VLOOKUP(A20,Table1[#All],2,FALSE)</f>
        <v>#N/A</v>
      </c>
      <c r="Q20" s="8" t="e">
        <f>VLOOKUP(A20,Table1[#All],3,FALSE)</f>
        <v>#N/A</v>
      </c>
    </row>
    <row r="21" spans="1:17" x14ac:dyDescent="0.3">
      <c r="A21" t="e">
        <f>Table1[[#This Row],[Step '#]]</f>
        <v>#N/A</v>
      </c>
      <c r="B21" t="s">
        <v>64</v>
      </c>
      <c r="C21" t="str" cm="1">
        <f t="array" ref="C21">HeaderTable[Project-Name]</f>
        <v>Test</v>
      </c>
      <c r="G21" s="17" t="e">
        <f t="shared" si="0"/>
        <v>#N/A</v>
      </c>
      <c r="H21" s="17" t="e">
        <f t="shared" si="1"/>
        <v>#N/A</v>
      </c>
      <c r="N21" t="s">
        <v>103</v>
      </c>
      <c r="O21" t="s">
        <v>104</v>
      </c>
      <c r="P21" s="8" t="e">
        <f>VLOOKUP(A21,Table1[#All],2,FALSE)</f>
        <v>#N/A</v>
      </c>
      <c r="Q21" s="8" t="e">
        <f>VLOOKUP(A21,Table1[#All],3,FALSE)</f>
        <v>#N/A</v>
      </c>
    </row>
    <row r="22" spans="1:17" x14ac:dyDescent="0.3">
      <c r="A22" t="e">
        <f>Table1[[#This Row],[Step '#]]</f>
        <v>#N/A</v>
      </c>
      <c r="B22" t="s">
        <v>64</v>
      </c>
      <c r="C22" t="str" cm="1">
        <f t="array" ref="C22">HeaderTable[Project-Name]</f>
        <v>Test</v>
      </c>
      <c r="G22" s="17" t="e">
        <f t="shared" si="0"/>
        <v>#N/A</v>
      </c>
      <c r="H22" s="17" t="e">
        <f t="shared" si="1"/>
        <v>#N/A</v>
      </c>
      <c r="N22" t="s">
        <v>103</v>
      </c>
      <c r="O22" t="s">
        <v>104</v>
      </c>
      <c r="P22" s="8" t="e">
        <f>VLOOKUP(A22,Table1[#All],2,FALSE)</f>
        <v>#N/A</v>
      </c>
      <c r="Q22" s="8" t="e">
        <f>VLOOKUP(A22,Table1[#All],3,FALSE)</f>
        <v>#N/A</v>
      </c>
    </row>
    <row r="23" spans="1:17" x14ac:dyDescent="0.3">
      <c r="A23" t="e">
        <f>Table1[[#This Row],[Step '#]]</f>
        <v>#N/A</v>
      </c>
      <c r="B23" t="s">
        <v>64</v>
      </c>
      <c r="C23" t="str" cm="1">
        <f t="array" ref="C23">HeaderTable[Project-Name]</f>
        <v>Test</v>
      </c>
      <c r="G23" s="17" t="e">
        <f t="shared" si="0"/>
        <v>#N/A</v>
      </c>
      <c r="H23" s="17" t="e">
        <f t="shared" si="1"/>
        <v>#N/A</v>
      </c>
      <c r="N23" t="s">
        <v>103</v>
      </c>
      <c r="O23" t="s">
        <v>104</v>
      </c>
      <c r="P23" s="8" t="e">
        <f>VLOOKUP(A23,Table1[#All],2,FALSE)</f>
        <v>#N/A</v>
      </c>
      <c r="Q23" s="8" t="e">
        <f>VLOOKUP(A23,Table1[#All],3,FALSE)</f>
        <v>#N/A</v>
      </c>
    </row>
    <row r="24" spans="1:17" x14ac:dyDescent="0.3">
      <c r="A24" t="e">
        <f>Table1[[#This Row],[Step '#]]</f>
        <v>#N/A</v>
      </c>
      <c r="B24" t="s">
        <v>64</v>
      </c>
      <c r="C24" t="str" cm="1">
        <f t="array" ref="C24">HeaderTable[Project-Name]</f>
        <v>Test</v>
      </c>
      <c r="G24" s="17" t="e">
        <f t="shared" si="0"/>
        <v>#N/A</v>
      </c>
      <c r="H24" s="17" t="e">
        <f t="shared" si="1"/>
        <v>#N/A</v>
      </c>
      <c r="N24" t="s">
        <v>103</v>
      </c>
      <c r="O24" t="s">
        <v>104</v>
      </c>
      <c r="P24" s="8" t="e">
        <f>VLOOKUP(A24,Table1[#All],2,FALSE)</f>
        <v>#N/A</v>
      </c>
      <c r="Q24" s="8" t="e">
        <f>VLOOKUP(A24,Table1[#All],3,FALSE)</f>
        <v>#N/A</v>
      </c>
    </row>
    <row r="25" spans="1:17" x14ac:dyDescent="0.3">
      <c r="A25" t="e">
        <f>Table1[[#This Row],[Step '#]]</f>
        <v>#N/A</v>
      </c>
      <c r="B25" t="s">
        <v>64</v>
      </c>
      <c r="C25" t="str" cm="1">
        <f t="array" ref="C25">HeaderTable[Project-Name]</f>
        <v>Test</v>
      </c>
      <c r="G25" s="17" t="e">
        <f t="shared" si="0"/>
        <v>#N/A</v>
      </c>
      <c r="H25" s="17" t="e">
        <f t="shared" si="1"/>
        <v>#N/A</v>
      </c>
      <c r="N25" t="s">
        <v>103</v>
      </c>
      <c r="O25" t="s">
        <v>104</v>
      </c>
      <c r="P25" s="8" t="e">
        <f>VLOOKUP(A25,Table1[#All],2,FALSE)</f>
        <v>#N/A</v>
      </c>
      <c r="Q25" s="8" t="e">
        <f>VLOOKUP(A25,Table1[#All],3,FALSE)</f>
        <v>#N/A</v>
      </c>
    </row>
    <row r="26" spans="1:17" x14ac:dyDescent="0.3">
      <c r="A26" t="e">
        <f>Table1[[#This Row],[Step '#]]</f>
        <v>#N/A</v>
      </c>
      <c r="B26" t="s">
        <v>64</v>
      </c>
      <c r="C26" t="str" cm="1">
        <f t="array" ref="C26">HeaderTable[Project-Name]</f>
        <v>Test</v>
      </c>
      <c r="G26" s="17" t="e">
        <f t="shared" si="0"/>
        <v>#N/A</v>
      </c>
      <c r="H26" s="17" t="e">
        <f t="shared" si="1"/>
        <v>#N/A</v>
      </c>
      <c r="N26" t="s">
        <v>103</v>
      </c>
      <c r="O26" t="s">
        <v>104</v>
      </c>
      <c r="P26" s="8" t="e">
        <f>VLOOKUP(A26,Table1[#All],2,FALSE)</f>
        <v>#N/A</v>
      </c>
      <c r="Q26" s="8" t="e">
        <f>VLOOKUP(A26,Table1[#All],3,FALSE)</f>
        <v>#N/A</v>
      </c>
    </row>
    <row r="27" spans="1:17" x14ac:dyDescent="0.3">
      <c r="A27" t="e">
        <f>Table1[[#This Row],[Step '#]]</f>
        <v>#N/A</v>
      </c>
      <c r="B27" t="s">
        <v>64</v>
      </c>
      <c r="C27" t="str" cm="1">
        <f t="array" ref="C27">HeaderTable[Project-Name]</f>
        <v>Test</v>
      </c>
      <c r="G27" s="17" t="e">
        <f t="shared" si="0"/>
        <v>#N/A</v>
      </c>
      <c r="H27" s="17" t="e">
        <f t="shared" si="1"/>
        <v>#N/A</v>
      </c>
      <c r="N27" t="s">
        <v>103</v>
      </c>
      <c r="O27" t="s">
        <v>104</v>
      </c>
      <c r="P27" s="8" t="e">
        <f>VLOOKUP(A27,Table1[#All],2,FALSE)</f>
        <v>#N/A</v>
      </c>
      <c r="Q27" s="8" t="e">
        <f>VLOOKUP(A27,Table1[#All],3,FALSE)</f>
        <v>#N/A</v>
      </c>
    </row>
    <row r="28" spans="1:17" x14ac:dyDescent="0.3">
      <c r="A28" t="e">
        <f>Table1[[#This Row],[Step '#]]</f>
        <v>#N/A</v>
      </c>
      <c r="B28" t="s">
        <v>64</v>
      </c>
      <c r="C28" t="str" cm="1">
        <f t="array" ref="C28">HeaderTable[Project-Name]</f>
        <v>Test</v>
      </c>
      <c r="G28" s="17" t="e">
        <f t="shared" si="0"/>
        <v>#N/A</v>
      </c>
      <c r="H28" s="17" t="e">
        <f t="shared" si="1"/>
        <v>#N/A</v>
      </c>
      <c r="N28" t="s">
        <v>103</v>
      </c>
      <c r="O28" t="s">
        <v>104</v>
      </c>
      <c r="P28" s="8" t="e">
        <f>VLOOKUP(A28,Table1[#All],2,FALSE)</f>
        <v>#N/A</v>
      </c>
      <c r="Q28" s="8" t="e">
        <f>VLOOKUP(A28,Table1[#All],3,FALSE)</f>
        <v>#N/A</v>
      </c>
    </row>
    <row r="29" spans="1:17" x14ac:dyDescent="0.3">
      <c r="A29" t="e">
        <f>Table1[[#This Row],[Step '#]]</f>
        <v>#N/A</v>
      </c>
      <c r="B29" t="s">
        <v>64</v>
      </c>
      <c r="C29" t="str" cm="1">
        <f t="array" ref="C29">HeaderTable[Project-Name]</f>
        <v>Test</v>
      </c>
      <c r="G29" s="17" t="e">
        <f t="shared" si="0"/>
        <v>#N/A</v>
      </c>
      <c r="H29" s="17" t="e">
        <f t="shared" si="1"/>
        <v>#N/A</v>
      </c>
      <c r="N29" t="s">
        <v>103</v>
      </c>
      <c r="O29" t="s">
        <v>104</v>
      </c>
      <c r="P29" s="8" t="e">
        <f>VLOOKUP(A29,Table1[#All],2,FALSE)</f>
        <v>#N/A</v>
      </c>
      <c r="Q29" s="8" t="e">
        <f>VLOOKUP(A29,Table1[#All],3,FALSE)</f>
        <v>#N/A</v>
      </c>
    </row>
    <row r="30" spans="1:17" x14ac:dyDescent="0.3">
      <c r="A30" t="e">
        <f>Table1[[#This Row],[Step '#]]</f>
        <v>#N/A</v>
      </c>
      <c r="B30" t="s">
        <v>64</v>
      </c>
      <c r="C30" t="str" cm="1">
        <f t="array" ref="C30">HeaderTable[Project-Name]</f>
        <v>Test</v>
      </c>
      <c r="G30" s="17" t="e">
        <f t="shared" si="0"/>
        <v>#N/A</v>
      </c>
      <c r="H30" s="17" t="e">
        <f t="shared" si="1"/>
        <v>#N/A</v>
      </c>
      <c r="N30" t="s">
        <v>103</v>
      </c>
      <c r="O30" t="s">
        <v>104</v>
      </c>
      <c r="P30" s="8" t="e">
        <f>VLOOKUP(A30,Table1[#All],2,FALSE)</f>
        <v>#N/A</v>
      </c>
      <c r="Q30" s="8" t="e">
        <f>VLOOKUP(A30,Table1[#All],3,FALSE)</f>
        <v>#N/A</v>
      </c>
    </row>
    <row r="31" spans="1:17" x14ac:dyDescent="0.3">
      <c r="A31" t="e">
        <f>Table1[[#This Row],[Step '#]]</f>
        <v>#N/A</v>
      </c>
      <c r="B31" t="s">
        <v>64</v>
      </c>
      <c r="C31" t="str" cm="1">
        <f t="array" ref="C31">HeaderTable[Project-Name]</f>
        <v>Test</v>
      </c>
      <c r="G31" s="17" t="e">
        <f t="shared" si="0"/>
        <v>#N/A</v>
      </c>
      <c r="H31" s="17" t="e">
        <f t="shared" si="1"/>
        <v>#N/A</v>
      </c>
      <c r="N31" t="s">
        <v>103</v>
      </c>
      <c r="O31" t="s">
        <v>104</v>
      </c>
      <c r="P31" s="8" t="e">
        <f>VLOOKUP(A31,Table1[#All],2,FALSE)</f>
        <v>#N/A</v>
      </c>
      <c r="Q31" s="8" t="e">
        <f>VLOOKUP(A31,Table1[#All],3,FALSE)</f>
        <v>#N/A</v>
      </c>
    </row>
    <row r="32" spans="1:17" x14ac:dyDescent="0.3">
      <c r="A32" t="e">
        <f>Table1[[#This Row],[Step '#]]</f>
        <v>#N/A</v>
      </c>
      <c r="B32" t="s">
        <v>64</v>
      </c>
      <c r="C32" t="str" cm="1">
        <f t="array" ref="C32">HeaderTable[Project-Name]</f>
        <v>Test</v>
      </c>
      <c r="G32" s="17" t="e">
        <f t="shared" si="0"/>
        <v>#N/A</v>
      </c>
      <c r="H32" s="17" t="e">
        <f t="shared" si="1"/>
        <v>#N/A</v>
      </c>
      <c r="N32" t="s">
        <v>103</v>
      </c>
      <c r="O32" t="s">
        <v>104</v>
      </c>
      <c r="P32" s="8" t="e">
        <f>VLOOKUP(A32,Table1[#All],2,FALSE)</f>
        <v>#N/A</v>
      </c>
      <c r="Q32" s="8" t="e">
        <f>VLOOKUP(A32,Table1[#All],3,FALSE)</f>
        <v>#N/A</v>
      </c>
    </row>
    <row r="33" spans="1:17" x14ac:dyDescent="0.3">
      <c r="A33" t="e">
        <f>Table1[[#This Row],[Step '#]]</f>
        <v>#N/A</v>
      </c>
      <c r="B33" t="s">
        <v>64</v>
      </c>
      <c r="C33" t="str" cm="1">
        <f t="array" ref="C33">HeaderTable[Project-Name]</f>
        <v>Test</v>
      </c>
      <c r="G33" s="17" t="e">
        <f t="shared" si="0"/>
        <v>#N/A</v>
      </c>
      <c r="H33" s="17" t="e">
        <f t="shared" si="1"/>
        <v>#N/A</v>
      </c>
      <c r="N33" t="s">
        <v>103</v>
      </c>
      <c r="O33" t="s">
        <v>104</v>
      </c>
      <c r="P33" s="8" t="e">
        <f>VLOOKUP(A33,Table1[#All],2,FALSE)</f>
        <v>#N/A</v>
      </c>
      <c r="Q33" s="8" t="e">
        <f>VLOOKUP(A33,Table1[#All],3,FALSE)</f>
        <v>#N/A</v>
      </c>
    </row>
    <row r="34" spans="1:17" x14ac:dyDescent="0.3">
      <c r="A34" t="e">
        <f>Table1[[#This Row],[Step '#]]</f>
        <v>#N/A</v>
      </c>
      <c r="B34" t="s">
        <v>64</v>
      </c>
      <c r="C34" t="str" cm="1">
        <f t="array" ref="C34">HeaderTable[Project-Name]</f>
        <v>Test</v>
      </c>
      <c r="G34" s="17" t="e">
        <f t="shared" si="0"/>
        <v>#N/A</v>
      </c>
      <c r="H34" s="17" t="e">
        <f t="shared" si="1"/>
        <v>#N/A</v>
      </c>
      <c r="N34" t="s">
        <v>103</v>
      </c>
      <c r="O34" t="s">
        <v>104</v>
      </c>
      <c r="P34" s="8" t="e">
        <f>VLOOKUP(A34,Table1[#All],2,FALSE)</f>
        <v>#N/A</v>
      </c>
      <c r="Q34" s="8" t="e">
        <f>VLOOKUP(A34,Table1[#All],3,FALSE)</f>
        <v>#N/A</v>
      </c>
    </row>
    <row r="35" spans="1:17" x14ac:dyDescent="0.3">
      <c r="A35" t="e">
        <f>Table1[[#This Row],[Step '#]]</f>
        <v>#N/A</v>
      </c>
      <c r="B35" t="s">
        <v>64</v>
      </c>
      <c r="C35" t="str" cm="1">
        <f t="array" ref="C35">HeaderTable[Project-Name]</f>
        <v>Test</v>
      </c>
      <c r="G35" s="17" t="e">
        <f t="shared" si="0"/>
        <v>#N/A</v>
      </c>
      <c r="H35" s="17" t="e">
        <f t="shared" si="1"/>
        <v>#N/A</v>
      </c>
      <c r="N35" t="s">
        <v>103</v>
      </c>
      <c r="O35" t="s">
        <v>104</v>
      </c>
      <c r="P35" s="8" t="e">
        <f>VLOOKUP(A35,Table1[#All],2,FALSE)</f>
        <v>#N/A</v>
      </c>
      <c r="Q35" s="8" t="e">
        <f>VLOOKUP(A35,Table1[#All],3,FALSE)</f>
        <v>#N/A</v>
      </c>
    </row>
    <row r="36" spans="1:17" x14ac:dyDescent="0.3">
      <c r="A36" t="e">
        <f>Table1[[#This Row],[Step '#]]</f>
        <v>#N/A</v>
      </c>
      <c r="B36" t="s">
        <v>64</v>
      </c>
      <c r="C36" t="str" cm="1">
        <f t="array" ref="C36">HeaderTable[Project-Name]</f>
        <v>Test</v>
      </c>
      <c r="G36" s="17" t="e">
        <f t="shared" si="0"/>
        <v>#N/A</v>
      </c>
      <c r="H36" s="17" t="e">
        <f t="shared" si="1"/>
        <v>#N/A</v>
      </c>
      <c r="N36" t="s">
        <v>103</v>
      </c>
      <c r="O36" t="s">
        <v>104</v>
      </c>
      <c r="P36" s="8" t="e">
        <f>VLOOKUP(A36,Table1[#All],2,FALSE)</f>
        <v>#N/A</v>
      </c>
      <c r="Q36" s="8" t="e">
        <f>VLOOKUP(A36,Table1[#All],3,FALSE)</f>
        <v>#N/A</v>
      </c>
    </row>
    <row r="37" spans="1:17" x14ac:dyDescent="0.3">
      <c r="A37" t="e">
        <f>Table1[[#This Row],[Step '#]]</f>
        <v>#N/A</v>
      </c>
      <c r="B37" t="s">
        <v>64</v>
      </c>
      <c r="C37" t="str" cm="1">
        <f t="array" ref="C37">HeaderTable[Project-Name]</f>
        <v>Test</v>
      </c>
      <c r="G37" s="17" t="e">
        <f t="shared" si="0"/>
        <v>#N/A</v>
      </c>
      <c r="H37" s="17" t="e">
        <f t="shared" si="1"/>
        <v>#N/A</v>
      </c>
      <c r="N37" t="s">
        <v>103</v>
      </c>
      <c r="O37" t="s">
        <v>104</v>
      </c>
      <c r="P37" s="8" t="e">
        <f>VLOOKUP(A37,Table1[#All],2,FALSE)</f>
        <v>#N/A</v>
      </c>
      <c r="Q37" s="8" t="e">
        <f>VLOOKUP(A37,Table1[#All],3,FALSE)</f>
        <v>#N/A</v>
      </c>
    </row>
    <row r="38" spans="1:17" x14ac:dyDescent="0.3">
      <c r="A38" t="e">
        <f>Table1[[#This Row],[Step '#]]</f>
        <v>#N/A</v>
      </c>
      <c r="B38" t="s">
        <v>64</v>
      </c>
      <c r="C38" t="str" cm="1">
        <f t="array" ref="C38">HeaderTable[Project-Name]</f>
        <v>Test</v>
      </c>
      <c r="G38" s="17" t="e">
        <f t="shared" si="0"/>
        <v>#N/A</v>
      </c>
      <c r="H38" s="17" t="e">
        <f t="shared" si="1"/>
        <v>#N/A</v>
      </c>
      <c r="N38" t="s">
        <v>103</v>
      </c>
      <c r="O38" t="s">
        <v>104</v>
      </c>
      <c r="P38" s="8" t="e">
        <f>VLOOKUP(A38,Table1[#All],2,FALSE)</f>
        <v>#N/A</v>
      </c>
      <c r="Q38" s="8" t="e">
        <f>VLOOKUP(A38,Table1[#All],3,FALSE)</f>
        <v>#N/A</v>
      </c>
    </row>
    <row r="39" spans="1:17" x14ac:dyDescent="0.3">
      <c r="A39" t="e">
        <f>Table1[[#This Row],[Step '#]]</f>
        <v>#N/A</v>
      </c>
      <c r="B39" t="s">
        <v>64</v>
      </c>
      <c r="C39" t="str" cm="1">
        <f t="array" ref="C39">HeaderTable[Project-Name]</f>
        <v>Test</v>
      </c>
      <c r="G39" s="17" t="e">
        <f t="shared" si="0"/>
        <v>#N/A</v>
      </c>
      <c r="H39" s="17" t="e">
        <f t="shared" si="1"/>
        <v>#N/A</v>
      </c>
      <c r="N39" t="s">
        <v>103</v>
      </c>
      <c r="O39" t="s">
        <v>104</v>
      </c>
      <c r="P39" s="8" t="e">
        <f>VLOOKUP(A39,Table1[#All],2,FALSE)</f>
        <v>#N/A</v>
      </c>
      <c r="Q39" s="8" t="e">
        <f>VLOOKUP(A39,Table1[#All],3,FALSE)</f>
        <v>#N/A</v>
      </c>
    </row>
    <row r="40" spans="1:17" x14ac:dyDescent="0.3">
      <c r="A40" t="e">
        <f>Table1[[#This Row],[Step '#]]</f>
        <v>#N/A</v>
      </c>
      <c r="B40" t="s">
        <v>64</v>
      </c>
      <c r="C40" t="str" cm="1">
        <f t="array" ref="C40">HeaderTable[Project-Name]</f>
        <v>Test</v>
      </c>
      <c r="G40" s="17" t="e">
        <f t="shared" si="0"/>
        <v>#N/A</v>
      </c>
      <c r="H40" s="17" t="e">
        <f t="shared" si="1"/>
        <v>#N/A</v>
      </c>
      <c r="N40" t="s">
        <v>103</v>
      </c>
      <c r="O40" t="s">
        <v>104</v>
      </c>
      <c r="P40" s="8" t="e">
        <f>VLOOKUP(A40,Table1[#All],2,FALSE)</f>
        <v>#N/A</v>
      </c>
      <c r="Q40" s="8" t="e">
        <f>VLOOKUP(A40,Table1[#All],3,FALSE)</f>
        <v>#N/A</v>
      </c>
    </row>
    <row r="41" spans="1:17" x14ac:dyDescent="0.3">
      <c r="A41" t="e">
        <f>Table1[[#This Row],[Step '#]]</f>
        <v>#N/A</v>
      </c>
      <c r="B41" t="s">
        <v>64</v>
      </c>
      <c r="C41" t="str" cm="1">
        <f t="array" ref="C41">HeaderTable[Project-Name]</f>
        <v>Test</v>
      </c>
      <c r="G41" s="17" t="e">
        <f t="shared" si="0"/>
        <v>#N/A</v>
      </c>
      <c r="H41" s="17" t="e">
        <f t="shared" si="1"/>
        <v>#N/A</v>
      </c>
      <c r="N41" t="s">
        <v>103</v>
      </c>
      <c r="O41" t="s">
        <v>104</v>
      </c>
      <c r="P41" s="8" t="e">
        <f>VLOOKUP(A41,Table1[#All],2,FALSE)</f>
        <v>#N/A</v>
      </c>
      <c r="Q41" s="8" t="e">
        <f>VLOOKUP(A41,Table1[#All],3,FALSE)</f>
        <v>#N/A</v>
      </c>
    </row>
    <row r="42" spans="1:17" x14ac:dyDescent="0.3">
      <c r="A42" t="e">
        <f>Table1[[#This Row],[Step '#]]</f>
        <v>#N/A</v>
      </c>
      <c r="B42" t="s">
        <v>64</v>
      </c>
      <c r="C42" t="str" cm="1">
        <f t="array" ref="C42">HeaderTable[Project-Name]</f>
        <v>Test</v>
      </c>
      <c r="G42" s="17" t="e">
        <f t="shared" si="0"/>
        <v>#N/A</v>
      </c>
      <c r="H42" s="17" t="e">
        <f t="shared" si="1"/>
        <v>#N/A</v>
      </c>
      <c r="N42" t="s">
        <v>103</v>
      </c>
      <c r="O42" t="s">
        <v>104</v>
      </c>
      <c r="P42" s="8" t="e">
        <f>VLOOKUP(A42,Table1[#All],2,FALSE)</f>
        <v>#N/A</v>
      </c>
      <c r="Q42" s="8" t="e">
        <f>VLOOKUP(A42,Table1[#All],3,FALSE)</f>
        <v>#N/A</v>
      </c>
    </row>
    <row r="43" spans="1:17" x14ac:dyDescent="0.3">
      <c r="A43" t="e">
        <f>Table1[[#This Row],[Step '#]]</f>
        <v>#N/A</v>
      </c>
      <c r="B43" t="s">
        <v>64</v>
      </c>
      <c r="C43" t="str" cm="1">
        <f t="array" ref="C43">HeaderTable[Project-Name]</f>
        <v>Test</v>
      </c>
      <c r="G43" s="17" t="e">
        <f t="shared" si="0"/>
        <v>#N/A</v>
      </c>
      <c r="H43" s="17" t="e">
        <f t="shared" si="1"/>
        <v>#N/A</v>
      </c>
      <c r="N43" t="s">
        <v>103</v>
      </c>
      <c r="O43" t="s">
        <v>104</v>
      </c>
      <c r="P43" s="8" t="e">
        <f>VLOOKUP(A43,Table1[#All],2,FALSE)</f>
        <v>#N/A</v>
      </c>
      <c r="Q43" s="8" t="e">
        <f>VLOOKUP(A43,Table1[#All],3,FALSE)</f>
        <v>#N/A</v>
      </c>
    </row>
    <row r="44" spans="1:17" x14ac:dyDescent="0.3">
      <c r="A44" t="e">
        <f>Table1[[#This Row],[Step '#]]</f>
        <v>#N/A</v>
      </c>
      <c r="B44" t="s">
        <v>64</v>
      </c>
      <c r="C44" t="str" cm="1">
        <f t="array" ref="C44">HeaderTable[Project-Name]</f>
        <v>Test</v>
      </c>
      <c r="G44" s="17" t="e">
        <f t="shared" si="0"/>
        <v>#N/A</v>
      </c>
      <c r="H44" s="17" t="e">
        <f t="shared" si="1"/>
        <v>#N/A</v>
      </c>
      <c r="N44" t="s">
        <v>103</v>
      </c>
      <c r="O44" t="s">
        <v>104</v>
      </c>
      <c r="P44" s="8" t="e">
        <f>VLOOKUP(A44,Table1[#All],2,FALSE)</f>
        <v>#N/A</v>
      </c>
      <c r="Q44" s="8" t="e">
        <f>VLOOKUP(A44,Table1[#All],3,FALSE)</f>
        <v>#N/A</v>
      </c>
    </row>
    <row r="45" spans="1:17" x14ac:dyDescent="0.3">
      <c r="A45" t="e">
        <f>Table1[[#This Row],[Step '#]]</f>
        <v>#N/A</v>
      </c>
      <c r="B45" t="s">
        <v>64</v>
      </c>
      <c r="C45" t="str" cm="1">
        <f t="array" ref="C45">HeaderTable[Project-Name]</f>
        <v>Test</v>
      </c>
      <c r="G45" s="17" t="e">
        <f t="shared" si="0"/>
        <v>#N/A</v>
      </c>
      <c r="H45" s="17" t="e">
        <f t="shared" si="1"/>
        <v>#N/A</v>
      </c>
      <c r="N45" t="s">
        <v>103</v>
      </c>
      <c r="O45" t="s">
        <v>104</v>
      </c>
      <c r="P45" s="8" t="e">
        <f>VLOOKUP(A45,Table1[#All],2,FALSE)</f>
        <v>#N/A</v>
      </c>
      <c r="Q45" s="8" t="e">
        <f>VLOOKUP(A45,Table1[#All],3,FALSE)</f>
        <v>#N/A</v>
      </c>
    </row>
    <row r="46" spans="1:17" x14ac:dyDescent="0.3">
      <c r="A46" t="e">
        <f>Table1[[#This Row],[Step '#]]</f>
        <v>#N/A</v>
      </c>
      <c r="B46" t="s">
        <v>64</v>
      </c>
      <c r="C46" t="str" cm="1">
        <f t="array" ref="C46">HeaderTable[Project-Name]</f>
        <v>Test</v>
      </c>
      <c r="G46" s="17" t="e">
        <f t="shared" si="0"/>
        <v>#N/A</v>
      </c>
      <c r="H46" s="17" t="e">
        <f t="shared" si="1"/>
        <v>#N/A</v>
      </c>
      <c r="N46" t="s">
        <v>103</v>
      </c>
      <c r="O46" t="s">
        <v>104</v>
      </c>
      <c r="P46" s="8" t="e">
        <f>VLOOKUP(A46,Table1[#All],2,FALSE)</f>
        <v>#N/A</v>
      </c>
      <c r="Q46" s="8" t="e">
        <f>VLOOKUP(A46,Table1[#All],3,FALSE)</f>
        <v>#N/A</v>
      </c>
    </row>
    <row r="47" spans="1:17" x14ac:dyDescent="0.3">
      <c r="A47" t="e">
        <f>Table1[[#This Row],[Step '#]]</f>
        <v>#N/A</v>
      </c>
      <c r="B47" t="s">
        <v>64</v>
      </c>
      <c r="C47" t="str" cm="1">
        <f t="array" ref="C47">HeaderTable[Project-Name]</f>
        <v>Test</v>
      </c>
      <c r="G47" s="17" t="e">
        <f t="shared" si="0"/>
        <v>#N/A</v>
      </c>
      <c r="H47" s="17" t="e">
        <f t="shared" si="1"/>
        <v>#N/A</v>
      </c>
      <c r="N47" t="s">
        <v>103</v>
      </c>
      <c r="O47" t="s">
        <v>104</v>
      </c>
      <c r="P47" s="8" t="e">
        <f>VLOOKUP(A47,Table1[#All],2,FALSE)</f>
        <v>#N/A</v>
      </c>
      <c r="Q47" s="8" t="e">
        <f>VLOOKUP(A47,Table1[#All],3,FALSE)</f>
        <v>#N/A</v>
      </c>
    </row>
    <row r="48" spans="1:17" x14ac:dyDescent="0.3">
      <c r="A48" t="e">
        <f>Table1[[#This Row],[Step '#]]</f>
        <v>#N/A</v>
      </c>
      <c r="B48" t="s">
        <v>64</v>
      </c>
      <c r="C48" t="str" cm="1">
        <f t="array" ref="C48">HeaderTable[Project-Name]</f>
        <v>Test</v>
      </c>
      <c r="G48" s="17" t="e">
        <f t="shared" si="0"/>
        <v>#N/A</v>
      </c>
      <c r="H48" s="17" t="e">
        <f t="shared" si="1"/>
        <v>#N/A</v>
      </c>
      <c r="N48" t="s">
        <v>103</v>
      </c>
      <c r="O48" t="s">
        <v>104</v>
      </c>
      <c r="P48" s="8" t="e">
        <f>VLOOKUP(A48,Table1[#All],2,FALSE)</f>
        <v>#N/A</v>
      </c>
      <c r="Q48" s="8" t="e">
        <f>VLOOKUP(A48,Table1[#All],3,FALSE)</f>
        <v>#N/A</v>
      </c>
    </row>
    <row r="49" spans="1:17" x14ac:dyDescent="0.3">
      <c r="A49" t="e">
        <f>Table1[[#This Row],[Step '#]]</f>
        <v>#N/A</v>
      </c>
      <c r="B49" t="s">
        <v>64</v>
      </c>
      <c r="C49" t="str" cm="1">
        <f t="array" ref="C49">HeaderTable[Project-Name]</f>
        <v>Test</v>
      </c>
      <c r="G49" s="17" t="e">
        <f t="shared" si="0"/>
        <v>#N/A</v>
      </c>
      <c r="H49" s="17" t="e">
        <f t="shared" si="1"/>
        <v>#N/A</v>
      </c>
      <c r="N49" t="s">
        <v>103</v>
      </c>
      <c r="O49" t="s">
        <v>104</v>
      </c>
      <c r="P49" s="8" t="e">
        <f>VLOOKUP(A49,Table1[#All],2,FALSE)</f>
        <v>#N/A</v>
      </c>
      <c r="Q49" s="8" t="e">
        <f>VLOOKUP(A49,Table1[#All],3,FALSE)</f>
        <v>#N/A</v>
      </c>
    </row>
    <row r="50" spans="1:17" x14ac:dyDescent="0.3">
      <c r="A50" t="e">
        <f>Table1[[#This Row],[Step '#]]</f>
        <v>#N/A</v>
      </c>
      <c r="B50" t="s">
        <v>64</v>
      </c>
      <c r="C50" t="str" cm="1">
        <f t="array" ref="C50">HeaderTable[Project-Name]</f>
        <v>Test</v>
      </c>
      <c r="G50" s="17" t="e">
        <f t="shared" si="0"/>
        <v>#N/A</v>
      </c>
      <c r="H50" s="17" t="e">
        <f t="shared" si="1"/>
        <v>#N/A</v>
      </c>
      <c r="N50" t="s">
        <v>103</v>
      </c>
      <c r="O50" t="s">
        <v>104</v>
      </c>
      <c r="P50" s="8" t="e">
        <f>VLOOKUP(A50,Table1[#All],2,FALSE)</f>
        <v>#N/A</v>
      </c>
      <c r="Q50" s="8" t="e">
        <f>VLOOKUP(A50,Table1[#All],3,FALSE)</f>
        <v>#N/A</v>
      </c>
    </row>
    <row r="51" spans="1:17" x14ac:dyDescent="0.3">
      <c r="A51" t="e">
        <f>Table1[[#This Row],[Step '#]]</f>
        <v>#N/A</v>
      </c>
      <c r="B51" t="s">
        <v>64</v>
      </c>
      <c r="C51" t="str" cm="1">
        <f t="array" ref="C51">HeaderTable[Project-Name]</f>
        <v>Test</v>
      </c>
      <c r="G51" s="17" t="e">
        <f t="shared" si="0"/>
        <v>#N/A</v>
      </c>
      <c r="H51" s="17" t="e">
        <f t="shared" si="1"/>
        <v>#N/A</v>
      </c>
      <c r="N51" t="s">
        <v>103</v>
      </c>
      <c r="O51" t="s">
        <v>104</v>
      </c>
      <c r="P51" s="8" t="e">
        <f>VLOOKUP(A51,Table1[#All],2,FALSE)</f>
        <v>#N/A</v>
      </c>
      <c r="Q51" s="8" t="e">
        <f>VLOOKUP(A51,Table1[#All],3,FALSE)</f>
        <v>#N/A</v>
      </c>
    </row>
    <row r="52" spans="1:17" x14ac:dyDescent="0.3">
      <c r="A52" t="e">
        <f>Table1[[#This Row],[Step '#]]</f>
        <v>#N/A</v>
      </c>
      <c r="B52" t="s">
        <v>64</v>
      </c>
      <c r="C52" t="str" cm="1">
        <f t="array" ref="C52">HeaderTable[Project-Name]</f>
        <v>Test</v>
      </c>
      <c r="G52" s="17" t="e">
        <f t="shared" si="0"/>
        <v>#N/A</v>
      </c>
      <c r="H52" s="17" t="e">
        <f t="shared" si="1"/>
        <v>#N/A</v>
      </c>
      <c r="N52" t="s">
        <v>103</v>
      </c>
      <c r="O52" t="s">
        <v>104</v>
      </c>
      <c r="P52" s="8" t="e">
        <f>VLOOKUP(A52,Table1[#All],2,FALSE)</f>
        <v>#N/A</v>
      </c>
      <c r="Q52" s="8" t="e">
        <f>VLOOKUP(A52,Table1[#All],3,FALSE)</f>
        <v>#N/A</v>
      </c>
    </row>
    <row r="53" spans="1:17" x14ac:dyDescent="0.3">
      <c r="A53" t="e">
        <f>Table2[[#This Row],[Step '#]]</f>
        <v>#N/A</v>
      </c>
      <c r="B53" t="s">
        <v>64</v>
      </c>
      <c r="C53" t="str" cm="1">
        <f t="array" ref="C53">HeaderTable[Project-Name]</f>
        <v>Test</v>
      </c>
      <c r="G53" s="17" t="e">
        <f t="shared" ref="G53" si="2">A53</f>
        <v>#N/A</v>
      </c>
      <c r="H53" s="17" t="e">
        <f t="shared" ref="H53" si="3">A53</f>
        <v>#N/A</v>
      </c>
      <c r="N53" t="s">
        <v>105</v>
      </c>
      <c r="O53" t="s">
        <v>104</v>
      </c>
      <c r="P53" s="8" t="e">
        <f>VLOOKUP(A53,Table2[#All],2,FALSE)</f>
        <v>#N/A</v>
      </c>
      <c r="Q53" s="8" t="e">
        <f>VLOOKUP(A53,Table2[#All],3,FALSE)</f>
        <v>#N/A</v>
      </c>
    </row>
    <row r="54" spans="1:17" x14ac:dyDescent="0.3">
      <c r="A54" t="e">
        <f>Table2[[#This Row],[Step '#]]</f>
        <v>#N/A</v>
      </c>
      <c r="B54" t="s">
        <v>64</v>
      </c>
      <c r="C54" t="str" cm="1">
        <f t="array" ref="C54">HeaderTable[Project-Name]</f>
        <v>Test</v>
      </c>
      <c r="G54" s="17" t="e">
        <f t="shared" ref="G54:G102" si="4">A54</f>
        <v>#N/A</v>
      </c>
      <c r="H54" s="17" t="e">
        <f t="shared" ref="H54:H102" si="5">A54</f>
        <v>#N/A</v>
      </c>
      <c r="N54" t="s">
        <v>105</v>
      </c>
      <c r="O54" t="s">
        <v>104</v>
      </c>
      <c r="P54" s="8" t="e">
        <f>VLOOKUP(A54,Table2[#All],2,FALSE)</f>
        <v>#N/A</v>
      </c>
      <c r="Q54" s="8" t="e">
        <f>VLOOKUP(A54,Table2[#All],3,FALSE)</f>
        <v>#N/A</v>
      </c>
    </row>
    <row r="55" spans="1:17" x14ac:dyDescent="0.3">
      <c r="A55" t="e">
        <f>Table2[[#This Row],[Step '#]]</f>
        <v>#N/A</v>
      </c>
      <c r="B55" t="s">
        <v>64</v>
      </c>
      <c r="C55" t="str" cm="1">
        <f t="array" ref="C55">HeaderTable[Project-Name]</f>
        <v>Test</v>
      </c>
      <c r="G55" s="17" t="e">
        <f t="shared" si="4"/>
        <v>#N/A</v>
      </c>
      <c r="H55" s="17" t="e">
        <f t="shared" si="5"/>
        <v>#N/A</v>
      </c>
      <c r="N55" t="s">
        <v>105</v>
      </c>
      <c r="O55" t="s">
        <v>104</v>
      </c>
      <c r="P55" s="8" t="e">
        <f>VLOOKUP(A55,Table2[#All],2,FALSE)</f>
        <v>#N/A</v>
      </c>
      <c r="Q55" s="8" t="e">
        <f>VLOOKUP(A55,Table2[#All],3,FALSE)</f>
        <v>#N/A</v>
      </c>
    </row>
    <row r="56" spans="1:17" x14ac:dyDescent="0.3">
      <c r="A56" t="e">
        <f>Table2[[#This Row],[Step '#]]</f>
        <v>#N/A</v>
      </c>
      <c r="B56" t="s">
        <v>64</v>
      </c>
      <c r="C56" t="str" cm="1">
        <f t="array" ref="C56">HeaderTable[Project-Name]</f>
        <v>Test</v>
      </c>
      <c r="G56" s="17" t="e">
        <f t="shared" si="4"/>
        <v>#N/A</v>
      </c>
      <c r="H56" s="17" t="e">
        <f t="shared" si="5"/>
        <v>#N/A</v>
      </c>
      <c r="N56" t="s">
        <v>105</v>
      </c>
      <c r="O56" t="s">
        <v>104</v>
      </c>
      <c r="P56" s="8" t="e">
        <f>VLOOKUP(A56,Table2[#All],2,FALSE)</f>
        <v>#N/A</v>
      </c>
      <c r="Q56" s="8" t="e">
        <f>VLOOKUP(A56,Table2[#All],3,FALSE)</f>
        <v>#N/A</v>
      </c>
    </row>
    <row r="57" spans="1:17" x14ac:dyDescent="0.3">
      <c r="A57" t="e">
        <f>Table2[[#This Row],[Step '#]]</f>
        <v>#N/A</v>
      </c>
      <c r="B57" t="s">
        <v>64</v>
      </c>
      <c r="C57" t="str" cm="1">
        <f t="array" ref="C57">HeaderTable[Project-Name]</f>
        <v>Test</v>
      </c>
      <c r="G57" s="17" t="e">
        <f t="shared" si="4"/>
        <v>#N/A</v>
      </c>
      <c r="H57" s="17" t="e">
        <f t="shared" si="5"/>
        <v>#N/A</v>
      </c>
      <c r="N57" t="s">
        <v>105</v>
      </c>
      <c r="O57" t="s">
        <v>104</v>
      </c>
      <c r="P57" s="8" t="e">
        <f>VLOOKUP(A57,Table2[#All],2,FALSE)</f>
        <v>#N/A</v>
      </c>
      <c r="Q57" s="8" t="e">
        <f>VLOOKUP(A57,Table2[#All],3,FALSE)</f>
        <v>#N/A</v>
      </c>
    </row>
    <row r="58" spans="1:17" x14ac:dyDescent="0.3">
      <c r="A58" t="e">
        <f>Table2[[#This Row],[Step '#]]</f>
        <v>#N/A</v>
      </c>
      <c r="B58" t="s">
        <v>64</v>
      </c>
      <c r="C58" t="str" cm="1">
        <f t="array" ref="C58">HeaderTable[Project-Name]</f>
        <v>Test</v>
      </c>
      <c r="G58" s="17" t="e">
        <f t="shared" si="4"/>
        <v>#N/A</v>
      </c>
      <c r="H58" s="17" t="e">
        <f t="shared" si="5"/>
        <v>#N/A</v>
      </c>
      <c r="N58" t="s">
        <v>105</v>
      </c>
      <c r="O58" t="s">
        <v>104</v>
      </c>
      <c r="P58" s="8" t="e">
        <f>VLOOKUP(A58,Table2[#All],2,FALSE)</f>
        <v>#N/A</v>
      </c>
      <c r="Q58" s="8" t="e">
        <f>VLOOKUP(A58,Table2[#All],3,FALSE)</f>
        <v>#N/A</v>
      </c>
    </row>
    <row r="59" spans="1:17" x14ac:dyDescent="0.3">
      <c r="A59" t="e">
        <f>Table2[[#This Row],[Step '#]]</f>
        <v>#N/A</v>
      </c>
      <c r="B59" t="s">
        <v>64</v>
      </c>
      <c r="C59" t="str" cm="1">
        <f t="array" ref="C59">HeaderTable[Project-Name]</f>
        <v>Test</v>
      </c>
      <c r="G59" s="17" t="e">
        <f t="shared" si="4"/>
        <v>#N/A</v>
      </c>
      <c r="H59" s="17" t="e">
        <f t="shared" si="5"/>
        <v>#N/A</v>
      </c>
      <c r="N59" t="s">
        <v>105</v>
      </c>
      <c r="O59" t="s">
        <v>104</v>
      </c>
      <c r="P59" s="8" t="e">
        <f>VLOOKUP(A59,Table2[#All],2,FALSE)</f>
        <v>#N/A</v>
      </c>
      <c r="Q59" s="8" t="e">
        <f>VLOOKUP(A59,Table2[#All],3,FALSE)</f>
        <v>#N/A</v>
      </c>
    </row>
    <row r="60" spans="1:17" x14ac:dyDescent="0.3">
      <c r="A60" t="e">
        <f>Table2[[#This Row],[Step '#]]</f>
        <v>#N/A</v>
      </c>
      <c r="B60" t="s">
        <v>64</v>
      </c>
      <c r="C60" t="str" cm="1">
        <f t="array" ref="C60">HeaderTable[Project-Name]</f>
        <v>Test</v>
      </c>
      <c r="G60" s="17" t="e">
        <f t="shared" si="4"/>
        <v>#N/A</v>
      </c>
      <c r="H60" s="17" t="e">
        <f t="shared" si="5"/>
        <v>#N/A</v>
      </c>
      <c r="N60" t="s">
        <v>105</v>
      </c>
      <c r="O60" t="s">
        <v>104</v>
      </c>
      <c r="P60" s="8" t="e">
        <f>VLOOKUP(A60,Table2[#All],2,FALSE)</f>
        <v>#N/A</v>
      </c>
      <c r="Q60" s="8" t="e">
        <f>VLOOKUP(A60,Table2[#All],3,FALSE)</f>
        <v>#N/A</v>
      </c>
    </row>
    <row r="61" spans="1:17" x14ac:dyDescent="0.3">
      <c r="A61" t="e">
        <f>Table2[[#This Row],[Step '#]]</f>
        <v>#N/A</v>
      </c>
      <c r="B61" t="s">
        <v>64</v>
      </c>
      <c r="C61" t="str" cm="1">
        <f t="array" ref="C61">HeaderTable[Project-Name]</f>
        <v>Test</v>
      </c>
      <c r="G61" s="17" t="e">
        <f t="shared" si="4"/>
        <v>#N/A</v>
      </c>
      <c r="H61" s="17" t="e">
        <f t="shared" si="5"/>
        <v>#N/A</v>
      </c>
      <c r="N61" t="s">
        <v>105</v>
      </c>
      <c r="O61" t="s">
        <v>104</v>
      </c>
      <c r="P61" s="8" t="e">
        <f>VLOOKUP(A61,Table2[#All],2,FALSE)</f>
        <v>#N/A</v>
      </c>
      <c r="Q61" s="8" t="e">
        <f>VLOOKUP(A61,Table2[#All],3,FALSE)</f>
        <v>#N/A</v>
      </c>
    </row>
    <row r="62" spans="1:17" x14ac:dyDescent="0.3">
      <c r="A62" t="e">
        <f>Table2[[#This Row],[Step '#]]</f>
        <v>#N/A</v>
      </c>
      <c r="B62" t="s">
        <v>64</v>
      </c>
      <c r="C62" t="str" cm="1">
        <f t="array" ref="C62">HeaderTable[Project-Name]</f>
        <v>Test</v>
      </c>
      <c r="G62" s="17" t="e">
        <f t="shared" si="4"/>
        <v>#N/A</v>
      </c>
      <c r="H62" s="17" t="e">
        <f t="shared" si="5"/>
        <v>#N/A</v>
      </c>
      <c r="N62" t="s">
        <v>105</v>
      </c>
      <c r="O62" t="s">
        <v>104</v>
      </c>
      <c r="P62" s="8" t="e">
        <f>VLOOKUP(A62,Table2[#All],2,FALSE)</f>
        <v>#N/A</v>
      </c>
      <c r="Q62" s="8" t="e">
        <f>VLOOKUP(A62,Table2[#All],3,FALSE)</f>
        <v>#N/A</v>
      </c>
    </row>
    <row r="63" spans="1:17" x14ac:dyDescent="0.3">
      <c r="A63" t="e">
        <f>Table2[[#This Row],[Step '#]]</f>
        <v>#N/A</v>
      </c>
      <c r="B63" t="s">
        <v>64</v>
      </c>
      <c r="C63" t="str" cm="1">
        <f t="array" ref="C63">HeaderTable[Project-Name]</f>
        <v>Test</v>
      </c>
      <c r="G63" s="17" t="e">
        <f t="shared" si="4"/>
        <v>#N/A</v>
      </c>
      <c r="H63" s="17" t="e">
        <f t="shared" si="5"/>
        <v>#N/A</v>
      </c>
      <c r="N63" t="s">
        <v>105</v>
      </c>
      <c r="O63" t="s">
        <v>104</v>
      </c>
      <c r="P63" s="8" t="e">
        <f>VLOOKUP(A63,Table2[#All],2,FALSE)</f>
        <v>#N/A</v>
      </c>
      <c r="Q63" s="8" t="e">
        <f>VLOOKUP(A63,Table2[#All],3,FALSE)</f>
        <v>#N/A</v>
      </c>
    </row>
    <row r="64" spans="1:17" x14ac:dyDescent="0.3">
      <c r="A64" t="e">
        <f>Table2[[#This Row],[Step '#]]</f>
        <v>#N/A</v>
      </c>
      <c r="B64" t="s">
        <v>64</v>
      </c>
      <c r="C64" t="str" cm="1">
        <f t="array" ref="C64">HeaderTable[Project-Name]</f>
        <v>Test</v>
      </c>
      <c r="G64" s="17" t="e">
        <f t="shared" si="4"/>
        <v>#N/A</v>
      </c>
      <c r="H64" s="17" t="e">
        <f t="shared" si="5"/>
        <v>#N/A</v>
      </c>
      <c r="N64" t="s">
        <v>105</v>
      </c>
      <c r="O64" t="s">
        <v>104</v>
      </c>
      <c r="P64" s="8" t="e">
        <f>VLOOKUP(A64,Table2[#All],2,FALSE)</f>
        <v>#N/A</v>
      </c>
      <c r="Q64" s="8" t="e">
        <f>VLOOKUP(A64,Table2[#All],3,FALSE)</f>
        <v>#N/A</v>
      </c>
    </row>
    <row r="65" spans="1:17" x14ac:dyDescent="0.3">
      <c r="A65" t="e">
        <f>Table2[[#This Row],[Step '#]]</f>
        <v>#N/A</v>
      </c>
      <c r="B65" t="s">
        <v>64</v>
      </c>
      <c r="C65" t="str" cm="1">
        <f t="array" ref="C65">HeaderTable[Project-Name]</f>
        <v>Test</v>
      </c>
      <c r="G65" s="17" t="e">
        <f t="shared" si="4"/>
        <v>#N/A</v>
      </c>
      <c r="H65" s="17" t="e">
        <f t="shared" si="5"/>
        <v>#N/A</v>
      </c>
      <c r="N65" t="s">
        <v>105</v>
      </c>
      <c r="O65" t="s">
        <v>104</v>
      </c>
      <c r="P65" s="8" t="e">
        <f>VLOOKUP(A65,Table2[#All],2,FALSE)</f>
        <v>#N/A</v>
      </c>
      <c r="Q65" s="8" t="e">
        <f>VLOOKUP(A65,Table2[#All],3,FALSE)</f>
        <v>#N/A</v>
      </c>
    </row>
    <row r="66" spans="1:17" x14ac:dyDescent="0.3">
      <c r="A66" t="e">
        <f>Table2[[#This Row],[Step '#]]</f>
        <v>#N/A</v>
      </c>
      <c r="B66" t="s">
        <v>64</v>
      </c>
      <c r="C66" t="str" cm="1">
        <f t="array" ref="C66">HeaderTable[Project-Name]</f>
        <v>Test</v>
      </c>
      <c r="G66" s="17" t="e">
        <f t="shared" si="4"/>
        <v>#N/A</v>
      </c>
      <c r="H66" s="17" t="e">
        <f t="shared" si="5"/>
        <v>#N/A</v>
      </c>
      <c r="N66" t="s">
        <v>105</v>
      </c>
      <c r="O66" t="s">
        <v>104</v>
      </c>
      <c r="P66" s="8" t="e">
        <f>VLOOKUP(A66,Table2[#All],2,FALSE)</f>
        <v>#N/A</v>
      </c>
      <c r="Q66" s="8" t="e">
        <f>VLOOKUP(A66,Table2[#All],3,FALSE)</f>
        <v>#N/A</v>
      </c>
    </row>
    <row r="67" spans="1:17" x14ac:dyDescent="0.3">
      <c r="A67" t="e">
        <f>Table2[[#This Row],[Step '#]]</f>
        <v>#N/A</v>
      </c>
      <c r="B67" t="s">
        <v>64</v>
      </c>
      <c r="C67" t="str" cm="1">
        <f t="array" ref="C67">HeaderTable[Project-Name]</f>
        <v>Test</v>
      </c>
      <c r="G67" s="17" t="e">
        <f t="shared" si="4"/>
        <v>#N/A</v>
      </c>
      <c r="H67" s="17" t="e">
        <f t="shared" si="5"/>
        <v>#N/A</v>
      </c>
      <c r="N67" t="s">
        <v>105</v>
      </c>
      <c r="O67" t="s">
        <v>104</v>
      </c>
      <c r="P67" s="8" t="e">
        <f>VLOOKUP(A67,Table2[#All],2,FALSE)</f>
        <v>#N/A</v>
      </c>
      <c r="Q67" s="8" t="e">
        <f>VLOOKUP(A67,Table2[#All],3,FALSE)</f>
        <v>#N/A</v>
      </c>
    </row>
    <row r="68" spans="1:17" x14ac:dyDescent="0.3">
      <c r="A68" t="e">
        <f>Table2[[#This Row],[Step '#]]</f>
        <v>#N/A</v>
      </c>
      <c r="B68" t="s">
        <v>64</v>
      </c>
      <c r="C68" t="str" cm="1">
        <f t="array" ref="C68">HeaderTable[Project-Name]</f>
        <v>Test</v>
      </c>
      <c r="G68" s="17" t="e">
        <f t="shared" si="4"/>
        <v>#N/A</v>
      </c>
      <c r="H68" s="17" t="e">
        <f t="shared" si="5"/>
        <v>#N/A</v>
      </c>
      <c r="N68" t="s">
        <v>105</v>
      </c>
      <c r="O68" t="s">
        <v>104</v>
      </c>
      <c r="P68" s="8" t="e">
        <f>VLOOKUP(A68,Table2[#All],2,FALSE)</f>
        <v>#N/A</v>
      </c>
      <c r="Q68" s="8" t="e">
        <f>VLOOKUP(A68,Table2[#All],3,FALSE)</f>
        <v>#N/A</v>
      </c>
    </row>
    <row r="69" spans="1:17" x14ac:dyDescent="0.3">
      <c r="A69" t="e">
        <f>Table2[[#This Row],[Step '#]]</f>
        <v>#N/A</v>
      </c>
      <c r="B69" t="s">
        <v>64</v>
      </c>
      <c r="C69" t="str" cm="1">
        <f t="array" ref="C69">HeaderTable[Project-Name]</f>
        <v>Test</v>
      </c>
      <c r="G69" s="17" t="e">
        <f t="shared" si="4"/>
        <v>#N/A</v>
      </c>
      <c r="H69" s="17" t="e">
        <f t="shared" si="5"/>
        <v>#N/A</v>
      </c>
      <c r="N69" t="s">
        <v>105</v>
      </c>
      <c r="O69" t="s">
        <v>104</v>
      </c>
      <c r="P69" s="8" t="e">
        <f>VLOOKUP(A69,Table2[#All],2,FALSE)</f>
        <v>#N/A</v>
      </c>
      <c r="Q69" s="8" t="e">
        <f>VLOOKUP(A69,Table2[#All],3,FALSE)</f>
        <v>#N/A</v>
      </c>
    </row>
    <row r="70" spans="1:17" x14ac:dyDescent="0.3">
      <c r="A70" t="e">
        <f>Table2[[#This Row],[Step '#]]</f>
        <v>#N/A</v>
      </c>
      <c r="B70" t="s">
        <v>64</v>
      </c>
      <c r="C70" t="str" cm="1">
        <f t="array" ref="C70">HeaderTable[Project-Name]</f>
        <v>Test</v>
      </c>
      <c r="G70" s="17" t="e">
        <f t="shared" si="4"/>
        <v>#N/A</v>
      </c>
      <c r="H70" s="17" t="e">
        <f t="shared" si="5"/>
        <v>#N/A</v>
      </c>
      <c r="N70" t="s">
        <v>105</v>
      </c>
      <c r="O70" t="s">
        <v>104</v>
      </c>
      <c r="P70" s="8" t="e">
        <f>VLOOKUP(A70,Table2[#All],2,FALSE)</f>
        <v>#N/A</v>
      </c>
      <c r="Q70" s="8" t="e">
        <f>VLOOKUP(A70,Table2[#All],3,FALSE)</f>
        <v>#N/A</v>
      </c>
    </row>
    <row r="71" spans="1:17" x14ac:dyDescent="0.3">
      <c r="A71" t="e">
        <f>Table2[[#This Row],[Step '#]]</f>
        <v>#N/A</v>
      </c>
      <c r="B71" t="s">
        <v>64</v>
      </c>
      <c r="C71" t="str" cm="1">
        <f t="array" ref="C71">HeaderTable[Project-Name]</f>
        <v>Test</v>
      </c>
      <c r="G71" s="17" t="e">
        <f t="shared" si="4"/>
        <v>#N/A</v>
      </c>
      <c r="H71" s="17" t="e">
        <f t="shared" si="5"/>
        <v>#N/A</v>
      </c>
      <c r="N71" t="s">
        <v>105</v>
      </c>
      <c r="O71" t="s">
        <v>104</v>
      </c>
      <c r="P71" s="8" t="e">
        <f>VLOOKUP(A71,Table2[#All],2,FALSE)</f>
        <v>#N/A</v>
      </c>
      <c r="Q71" s="8" t="e">
        <f>VLOOKUP(A71,Table2[#All],3,FALSE)</f>
        <v>#N/A</v>
      </c>
    </row>
    <row r="72" spans="1:17" x14ac:dyDescent="0.3">
      <c r="A72" t="e">
        <f>Table2[[#This Row],[Step '#]]</f>
        <v>#N/A</v>
      </c>
      <c r="B72" t="s">
        <v>64</v>
      </c>
      <c r="C72" t="str" cm="1">
        <f t="array" ref="C72">HeaderTable[Project-Name]</f>
        <v>Test</v>
      </c>
      <c r="G72" s="17" t="e">
        <f t="shared" si="4"/>
        <v>#N/A</v>
      </c>
      <c r="H72" s="17" t="e">
        <f t="shared" si="5"/>
        <v>#N/A</v>
      </c>
      <c r="N72" t="s">
        <v>105</v>
      </c>
      <c r="O72" t="s">
        <v>104</v>
      </c>
      <c r="P72" s="8" t="e">
        <f>VLOOKUP(A72,Table2[#All],2,FALSE)</f>
        <v>#N/A</v>
      </c>
      <c r="Q72" s="8" t="e">
        <f>VLOOKUP(A72,Table2[#All],3,FALSE)</f>
        <v>#N/A</v>
      </c>
    </row>
    <row r="73" spans="1:17" x14ac:dyDescent="0.3">
      <c r="A73" t="e">
        <f>Table2[[#This Row],[Step '#]]</f>
        <v>#N/A</v>
      </c>
      <c r="B73" t="s">
        <v>64</v>
      </c>
      <c r="C73" t="str" cm="1">
        <f t="array" ref="C73">HeaderTable[Project-Name]</f>
        <v>Test</v>
      </c>
      <c r="G73" s="17" t="e">
        <f t="shared" si="4"/>
        <v>#N/A</v>
      </c>
      <c r="H73" s="17" t="e">
        <f t="shared" si="5"/>
        <v>#N/A</v>
      </c>
      <c r="N73" t="s">
        <v>105</v>
      </c>
      <c r="O73" t="s">
        <v>104</v>
      </c>
      <c r="P73" s="8" t="e">
        <f>VLOOKUP(A73,Table2[#All],2,FALSE)</f>
        <v>#N/A</v>
      </c>
      <c r="Q73" s="8" t="e">
        <f>VLOOKUP(A73,Table2[#All],3,FALSE)</f>
        <v>#N/A</v>
      </c>
    </row>
    <row r="74" spans="1:17" x14ac:dyDescent="0.3">
      <c r="A74" t="e">
        <f>Table2[[#This Row],[Step '#]]</f>
        <v>#N/A</v>
      </c>
      <c r="B74" t="s">
        <v>64</v>
      </c>
      <c r="C74" t="str" cm="1">
        <f t="array" ref="C74">HeaderTable[Project-Name]</f>
        <v>Test</v>
      </c>
      <c r="G74" s="17" t="e">
        <f t="shared" si="4"/>
        <v>#N/A</v>
      </c>
      <c r="H74" s="17" t="e">
        <f t="shared" si="5"/>
        <v>#N/A</v>
      </c>
      <c r="N74" t="s">
        <v>105</v>
      </c>
      <c r="O74" t="s">
        <v>104</v>
      </c>
      <c r="P74" s="8" t="e">
        <f>VLOOKUP(A74,Table2[#All],2,FALSE)</f>
        <v>#N/A</v>
      </c>
      <c r="Q74" s="8" t="e">
        <f>VLOOKUP(A74,Table2[#All],3,FALSE)</f>
        <v>#N/A</v>
      </c>
    </row>
    <row r="75" spans="1:17" x14ac:dyDescent="0.3">
      <c r="A75" t="e">
        <f>Table2[[#This Row],[Step '#]]</f>
        <v>#N/A</v>
      </c>
      <c r="B75" t="s">
        <v>64</v>
      </c>
      <c r="C75" t="str" cm="1">
        <f t="array" ref="C75">HeaderTable[Project-Name]</f>
        <v>Test</v>
      </c>
      <c r="G75" s="17" t="e">
        <f t="shared" si="4"/>
        <v>#N/A</v>
      </c>
      <c r="H75" s="17" t="e">
        <f t="shared" si="5"/>
        <v>#N/A</v>
      </c>
      <c r="N75" t="s">
        <v>105</v>
      </c>
      <c r="O75" t="s">
        <v>104</v>
      </c>
      <c r="P75" s="8" t="e">
        <f>VLOOKUP(A75,Table2[#All],2,FALSE)</f>
        <v>#N/A</v>
      </c>
      <c r="Q75" s="8" t="e">
        <f>VLOOKUP(A75,Table2[#All],3,FALSE)</f>
        <v>#N/A</v>
      </c>
    </row>
    <row r="76" spans="1:17" x14ac:dyDescent="0.3">
      <c r="A76" t="e">
        <f>Table2[[#This Row],[Step '#]]</f>
        <v>#N/A</v>
      </c>
      <c r="B76" t="s">
        <v>64</v>
      </c>
      <c r="C76" t="str" cm="1">
        <f t="array" ref="C76">HeaderTable[Project-Name]</f>
        <v>Test</v>
      </c>
      <c r="G76" s="17" t="e">
        <f t="shared" si="4"/>
        <v>#N/A</v>
      </c>
      <c r="H76" s="17" t="e">
        <f t="shared" si="5"/>
        <v>#N/A</v>
      </c>
      <c r="N76" t="s">
        <v>105</v>
      </c>
      <c r="O76" t="s">
        <v>104</v>
      </c>
      <c r="P76" s="8" t="e">
        <f>VLOOKUP(A76,Table2[#All],2,FALSE)</f>
        <v>#N/A</v>
      </c>
      <c r="Q76" s="8" t="e">
        <f>VLOOKUP(A76,Table2[#All],3,FALSE)</f>
        <v>#N/A</v>
      </c>
    </row>
    <row r="77" spans="1:17" x14ac:dyDescent="0.3">
      <c r="A77" t="e">
        <f>Table2[[#This Row],[Step '#]]</f>
        <v>#N/A</v>
      </c>
      <c r="B77" t="s">
        <v>64</v>
      </c>
      <c r="C77" t="str" cm="1">
        <f t="array" ref="C77">HeaderTable[Project-Name]</f>
        <v>Test</v>
      </c>
      <c r="G77" s="17" t="e">
        <f t="shared" si="4"/>
        <v>#N/A</v>
      </c>
      <c r="H77" s="17" t="e">
        <f t="shared" si="5"/>
        <v>#N/A</v>
      </c>
      <c r="N77" t="s">
        <v>105</v>
      </c>
      <c r="O77" t="s">
        <v>104</v>
      </c>
      <c r="P77" s="8" t="e">
        <f>VLOOKUP(A77,Table2[#All],2,FALSE)</f>
        <v>#N/A</v>
      </c>
      <c r="Q77" s="8" t="e">
        <f>VLOOKUP(A77,Table2[#All],3,FALSE)</f>
        <v>#N/A</v>
      </c>
    </row>
    <row r="78" spans="1:17" x14ac:dyDescent="0.3">
      <c r="A78" t="e">
        <f>Table2[[#This Row],[Step '#]]</f>
        <v>#N/A</v>
      </c>
      <c r="B78" t="s">
        <v>64</v>
      </c>
      <c r="C78" t="str" cm="1">
        <f t="array" ref="C78">HeaderTable[Project-Name]</f>
        <v>Test</v>
      </c>
      <c r="G78" s="17" t="e">
        <f t="shared" si="4"/>
        <v>#N/A</v>
      </c>
      <c r="H78" s="17" t="e">
        <f t="shared" si="5"/>
        <v>#N/A</v>
      </c>
      <c r="N78" t="s">
        <v>105</v>
      </c>
      <c r="O78" t="s">
        <v>104</v>
      </c>
      <c r="P78" s="8" t="e">
        <f>VLOOKUP(A78,Table2[#All],2,FALSE)</f>
        <v>#N/A</v>
      </c>
      <c r="Q78" s="8" t="e">
        <f>VLOOKUP(A78,Table2[#All],3,FALSE)</f>
        <v>#N/A</v>
      </c>
    </row>
    <row r="79" spans="1:17" x14ac:dyDescent="0.3">
      <c r="A79" t="e">
        <f>Table2[[#This Row],[Step '#]]</f>
        <v>#N/A</v>
      </c>
      <c r="B79" t="s">
        <v>64</v>
      </c>
      <c r="C79" t="str" cm="1">
        <f t="array" ref="C79">HeaderTable[Project-Name]</f>
        <v>Test</v>
      </c>
      <c r="G79" s="17" t="e">
        <f t="shared" si="4"/>
        <v>#N/A</v>
      </c>
      <c r="H79" s="17" t="e">
        <f t="shared" si="5"/>
        <v>#N/A</v>
      </c>
      <c r="N79" t="s">
        <v>105</v>
      </c>
      <c r="O79" t="s">
        <v>104</v>
      </c>
      <c r="P79" s="8" t="e">
        <f>VLOOKUP(A79,Table2[#All],2,FALSE)</f>
        <v>#N/A</v>
      </c>
      <c r="Q79" s="8" t="e">
        <f>VLOOKUP(A79,Table2[#All],3,FALSE)</f>
        <v>#N/A</v>
      </c>
    </row>
    <row r="80" spans="1:17" x14ac:dyDescent="0.3">
      <c r="A80" t="e">
        <f>Table2[[#This Row],[Step '#]]</f>
        <v>#N/A</v>
      </c>
      <c r="B80" t="s">
        <v>64</v>
      </c>
      <c r="C80" t="str" cm="1">
        <f t="array" ref="C80">HeaderTable[Project-Name]</f>
        <v>Test</v>
      </c>
      <c r="G80" s="17" t="e">
        <f t="shared" si="4"/>
        <v>#N/A</v>
      </c>
      <c r="H80" s="17" t="e">
        <f t="shared" si="5"/>
        <v>#N/A</v>
      </c>
      <c r="N80" t="s">
        <v>105</v>
      </c>
      <c r="O80" t="s">
        <v>104</v>
      </c>
      <c r="P80" s="8" t="e">
        <f>VLOOKUP(A80,Table2[#All],2,FALSE)</f>
        <v>#N/A</v>
      </c>
      <c r="Q80" s="8" t="e">
        <f>VLOOKUP(A80,Table2[#All],3,FALSE)</f>
        <v>#N/A</v>
      </c>
    </row>
    <row r="81" spans="1:17" x14ac:dyDescent="0.3">
      <c r="A81" t="e">
        <f>Table2[[#This Row],[Step '#]]</f>
        <v>#N/A</v>
      </c>
      <c r="B81" t="s">
        <v>64</v>
      </c>
      <c r="C81" t="str" cm="1">
        <f t="array" ref="C81">HeaderTable[Project-Name]</f>
        <v>Test</v>
      </c>
      <c r="G81" s="17" t="e">
        <f t="shared" si="4"/>
        <v>#N/A</v>
      </c>
      <c r="H81" s="17" t="e">
        <f t="shared" si="5"/>
        <v>#N/A</v>
      </c>
      <c r="N81" t="s">
        <v>105</v>
      </c>
      <c r="O81" t="s">
        <v>104</v>
      </c>
      <c r="P81" s="8" t="e">
        <f>VLOOKUP(A81,Table2[#All],2,FALSE)</f>
        <v>#N/A</v>
      </c>
      <c r="Q81" s="8" t="e">
        <f>VLOOKUP(A81,Table2[#All],3,FALSE)</f>
        <v>#N/A</v>
      </c>
    </row>
    <row r="82" spans="1:17" x14ac:dyDescent="0.3">
      <c r="A82" t="e">
        <f>Table2[[#This Row],[Step '#]]</f>
        <v>#N/A</v>
      </c>
      <c r="B82" t="s">
        <v>64</v>
      </c>
      <c r="C82" t="str" cm="1">
        <f t="array" ref="C82">HeaderTable[Project-Name]</f>
        <v>Test</v>
      </c>
      <c r="G82" s="17" t="e">
        <f t="shared" si="4"/>
        <v>#N/A</v>
      </c>
      <c r="H82" s="17" t="e">
        <f t="shared" si="5"/>
        <v>#N/A</v>
      </c>
      <c r="N82" t="s">
        <v>105</v>
      </c>
      <c r="O82" t="s">
        <v>104</v>
      </c>
      <c r="P82" s="8" t="e">
        <f>VLOOKUP(A82,Table2[#All],2,FALSE)</f>
        <v>#N/A</v>
      </c>
      <c r="Q82" s="8" t="e">
        <f>VLOOKUP(A82,Table2[#All],3,FALSE)</f>
        <v>#N/A</v>
      </c>
    </row>
    <row r="83" spans="1:17" x14ac:dyDescent="0.3">
      <c r="A83" t="e">
        <f>Table2[[#This Row],[Step '#]]</f>
        <v>#N/A</v>
      </c>
      <c r="B83" t="s">
        <v>64</v>
      </c>
      <c r="C83" t="str" cm="1">
        <f t="array" ref="C83">HeaderTable[Project-Name]</f>
        <v>Test</v>
      </c>
      <c r="G83" s="17" t="e">
        <f t="shared" si="4"/>
        <v>#N/A</v>
      </c>
      <c r="H83" s="17" t="e">
        <f t="shared" si="5"/>
        <v>#N/A</v>
      </c>
      <c r="N83" t="s">
        <v>105</v>
      </c>
      <c r="O83" t="s">
        <v>104</v>
      </c>
      <c r="P83" s="8" t="e">
        <f>VLOOKUP(A83,Table2[#All],2,FALSE)</f>
        <v>#N/A</v>
      </c>
      <c r="Q83" s="8" t="e">
        <f>VLOOKUP(A83,Table2[#All],3,FALSE)</f>
        <v>#N/A</v>
      </c>
    </row>
    <row r="84" spans="1:17" x14ac:dyDescent="0.3">
      <c r="A84" t="e">
        <f>Table2[[#This Row],[Step '#]]</f>
        <v>#N/A</v>
      </c>
      <c r="B84" t="s">
        <v>64</v>
      </c>
      <c r="C84" t="str" cm="1">
        <f t="array" ref="C84">HeaderTable[Project-Name]</f>
        <v>Test</v>
      </c>
      <c r="G84" s="17" t="e">
        <f t="shared" si="4"/>
        <v>#N/A</v>
      </c>
      <c r="H84" s="17" t="e">
        <f t="shared" si="5"/>
        <v>#N/A</v>
      </c>
      <c r="N84" t="s">
        <v>105</v>
      </c>
      <c r="O84" t="s">
        <v>104</v>
      </c>
      <c r="P84" s="8" t="e">
        <f>VLOOKUP(A84,Table2[#All],2,FALSE)</f>
        <v>#N/A</v>
      </c>
      <c r="Q84" s="8" t="e">
        <f>VLOOKUP(A84,Table2[#All],3,FALSE)</f>
        <v>#N/A</v>
      </c>
    </row>
    <row r="85" spans="1:17" x14ac:dyDescent="0.3">
      <c r="A85" t="e">
        <f>Table2[[#This Row],[Step '#]]</f>
        <v>#N/A</v>
      </c>
      <c r="B85" t="s">
        <v>64</v>
      </c>
      <c r="C85" t="str" cm="1">
        <f t="array" ref="C85">HeaderTable[Project-Name]</f>
        <v>Test</v>
      </c>
      <c r="G85" s="17" t="e">
        <f t="shared" si="4"/>
        <v>#N/A</v>
      </c>
      <c r="H85" s="17" t="e">
        <f t="shared" si="5"/>
        <v>#N/A</v>
      </c>
      <c r="N85" t="s">
        <v>105</v>
      </c>
      <c r="O85" t="s">
        <v>104</v>
      </c>
      <c r="P85" s="8" t="e">
        <f>VLOOKUP(A85,Table2[#All],2,FALSE)</f>
        <v>#N/A</v>
      </c>
      <c r="Q85" s="8" t="e">
        <f>VLOOKUP(A85,Table2[#All],3,FALSE)</f>
        <v>#N/A</v>
      </c>
    </row>
    <row r="86" spans="1:17" x14ac:dyDescent="0.3">
      <c r="A86" t="e">
        <f>Table2[[#This Row],[Step '#]]</f>
        <v>#N/A</v>
      </c>
      <c r="B86" t="s">
        <v>64</v>
      </c>
      <c r="C86" t="str" cm="1">
        <f t="array" ref="C86">HeaderTable[Project-Name]</f>
        <v>Test</v>
      </c>
      <c r="G86" s="17" t="e">
        <f t="shared" si="4"/>
        <v>#N/A</v>
      </c>
      <c r="H86" s="17" t="e">
        <f t="shared" si="5"/>
        <v>#N/A</v>
      </c>
      <c r="N86" t="s">
        <v>105</v>
      </c>
      <c r="O86" t="s">
        <v>104</v>
      </c>
      <c r="P86" s="8" t="e">
        <f>VLOOKUP(A86,Table2[#All],2,FALSE)</f>
        <v>#N/A</v>
      </c>
      <c r="Q86" s="8" t="e">
        <f>VLOOKUP(A86,Table2[#All],3,FALSE)</f>
        <v>#N/A</v>
      </c>
    </row>
    <row r="87" spans="1:17" x14ac:dyDescent="0.3">
      <c r="A87" t="e">
        <f>Table2[[#This Row],[Step '#]]</f>
        <v>#N/A</v>
      </c>
      <c r="B87" t="s">
        <v>64</v>
      </c>
      <c r="C87" t="str" cm="1">
        <f t="array" ref="C87">HeaderTable[Project-Name]</f>
        <v>Test</v>
      </c>
      <c r="G87" s="17" t="e">
        <f t="shared" si="4"/>
        <v>#N/A</v>
      </c>
      <c r="H87" s="17" t="e">
        <f t="shared" si="5"/>
        <v>#N/A</v>
      </c>
      <c r="N87" t="s">
        <v>105</v>
      </c>
      <c r="O87" t="s">
        <v>104</v>
      </c>
      <c r="P87" s="8" t="e">
        <f>VLOOKUP(A87,Table2[#All],2,FALSE)</f>
        <v>#N/A</v>
      </c>
      <c r="Q87" s="8" t="e">
        <f>VLOOKUP(A87,Table2[#All],3,FALSE)</f>
        <v>#N/A</v>
      </c>
    </row>
    <row r="88" spans="1:17" x14ac:dyDescent="0.3">
      <c r="A88" t="e">
        <f>Table2[[#This Row],[Step '#]]</f>
        <v>#N/A</v>
      </c>
      <c r="B88" t="s">
        <v>64</v>
      </c>
      <c r="C88" t="str" cm="1">
        <f t="array" ref="C88">HeaderTable[Project-Name]</f>
        <v>Test</v>
      </c>
      <c r="G88" s="17" t="e">
        <f t="shared" si="4"/>
        <v>#N/A</v>
      </c>
      <c r="H88" s="17" t="e">
        <f t="shared" si="5"/>
        <v>#N/A</v>
      </c>
      <c r="N88" t="s">
        <v>105</v>
      </c>
      <c r="O88" t="s">
        <v>104</v>
      </c>
      <c r="P88" s="8" t="e">
        <f>VLOOKUP(A88,Table2[#All],2,FALSE)</f>
        <v>#N/A</v>
      </c>
      <c r="Q88" s="8" t="e">
        <f>VLOOKUP(A88,Table2[#All],3,FALSE)</f>
        <v>#N/A</v>
      </c>
    </row>
    <row r="89" spans="1:17" x14ac:dyDescent="0.3">
      <c r="A89" t="e">
        <f>Table2[[#This Row],[Step '#]]</f>
        <v>#N/A</v>
      </c>
      <c r="B89" t="s">
        <v>64</v>
      </c>
      <c r="C89" t="str" cm="1">
        <f t="array" ref="C89">HeaderTable[Project-Name]</f>
        <v>Test</v>
      </c>
      <c r="G89" s="17" t="e">
        <f t="shared" si="4"/>
        <v>#N/A</v>
      </c>
      <c r="H89" s="17" t="e">
        <f t="shared" si="5"/>
        <v>#N/A</v>
      </c>
      <c r="N89" t="s">
        <v>105</v>
      </c>
      <c r="O89" t="s">
        <v>104</v>
      </c>
      <c r="P89" s="8" t="e">
        <f>VLOOKUP(A89,Table2[#All],2,FALSE)</f>
        <v>#N/A</v>
      </c>
      <c r="Q89" s="8" t="e">
        <f>VLOOKUP(A89,Table2[#All],3,FALSE)</f>
        <v>#N/A</v>
      </c>
    </row>
    <row r="90" spans="1:17" x14ac:dyDescent="0.3">
      <c r="A90" t="e">
        <f>Table2[[#This Row],[Step '#]]</f>
        <v>#N/A</v>
      </c>
      <c r="B90" t="s">
        <v>64</v>
      </c>
      <c r="C90" t="str" cm="1">
        <f t="array" ref="C90">HeaderTable[Project-Name]</f>
        <v>Test</v>
      </c>
      <c r="G90" s="17" t="e">
        <f t="shared" si="4"/>
        <v>#N/A</v>
      </c>
      <c r="H90" s="17" t="e">
        <f t="shared" si="5"/>
        <v>#N/A</v>
      </c>
      <c r="N90" t="s">
        <v>105</v>
      </c>
      <c r="O90" t="s">
        <v>104</v>
      </c>
      <c r="P90" s="8" t="e">
        <f>VLOOKUP(A90,Table2[#All],2,FALSE)</f>
        <v>#N/A</v>
      </c>
      <c r="Q90" s="8" t="e">
        <f>VLOOKUP(A90,Table2[#All],3,FALSE)</f>
        <v>#N/A</v>
      </c>
    </row>
    <row r="91" spans="1:17" x14ac:dyDescent="0.3">
      <c r="A91" t="e">
        <f>Table2[[#This Row],[Step '#]]</f>
        <v>#N/A</v>
      </c>
      <c r="B91" t="s">
        <v>64</v>
      </c>
      <c r="C91" t="str" cm="1">
        <f t="array" ref="C91">HeaderTable[Project-Name]</f>
        <v>Test</v>
      </c>
      <c r="G91" s="17" t="e">
        <f t="shared" si="4"/>
        <v>#N/A</v>
      </c>
      <c r="H91" s="17" t="e">
        <f t="shared" si="5"/>
        <v>#N/A</v>
      </c>
      <c r="N91" t="s">
        <v>105</v>
      </c>
      <c r="O91" t="s">
        <v>104</v>
      </c>
      <c r="P91" s="8" t="e">
        <f>VLOOKUP(A91,Table2[#All],2,FALSE)</f>
        <v>#N/A</v>
      </c>
      <c r="Q91" s="8" t="e">
        <f>VLOOKUP(A91,Table2[#All],3,FALSE)</f>
        <v>#N/A</v>
      </c>
    </row>
    <row r="92" spans="1:17" x14ac:dyDescent="0.3">
      <c r="A92" t="e">
        <f>Table2[[#This Row],[Step '#]]</f>
        <v>#N/A</v>
      </c>
      <c r="B92" t="s">
        <v>64</v>
      </c>
      <c r="C92" t="str" cm="1">
        <f t="array" ref="C92">HeaderTable[Project-Name]</f>
        <v>Test</v>
      </c>
      <c r="G92" s="17" t="e">
        <f t="shared" si="4"/>
        <v>#N/A</v>
      </c>
      <c r="H92" s="17" t="e">
        <f t="shared" si="5"/>
        <v>#N/A</v>
      </c>
      <c r="N92" t="s">
        <v>105</v>
      </c>
      <c r="O92" t="s">
        <v>104</v>
      </c>
      <c r="P92" s="8" t="e">
        <f>VLOOKUP(A92,Table2[#All],2,FALSE)</f>
        <v>#N/A</v>
      </c>
      <c r="Q92" s="8" t="e">
        <f>VLOOKUP(A92,Table2[#All],3,FALSE)</f>
        <v>#N/A</v>
      </c>
    </row>
    <row r="93" spans="1:17" x14ac:dyDescent="0.3">
      <c r="A93" t="e">
        <f>Table2[[#This Row],[Step '#]]</f>
        <v>#N/A</v>
      </c>
      <c r="B93" t="s">
        <v>64</v>
      </c>
      <c r="C93" t="str" cm="1">
        <f t="array" ref="C93">HeaderTable[Project-Name]</f>
        <v>Test</v>
      </c>
      <c r="G93" s="17" t="e">
        <f t="shared" si="4"/>
        <v>#N/A</v>
      </c>
      <c r="H93" s="17" t="e">
        <f t="shared" si="5"/>
        <v>#N/A</v>
      </c>
      <c r="N93" t="s">
        <v>105</v>
      </c>
      <c r="O93" t="s">
        <v>104</v>
      </c>
      <c r="P93" s="8" t="e">
        <f>VLOOKUP(A93,Table2[#All],2,FALSE)</f>
        <v>#N/A</v>
      </c>
      <c r="Q93" s="8" t="e">
        <f>VLOOKUP(A93,Table2[#All],3,FALSE)</f>
        <v>#N/A</v>
      </c>
    </row>
    <row r="94" spans="1:17" x14ac:dyDescent="0.3">
      <c r="A94" t="e">
        <f>Table2[[#This Row],[Step '#]]</f>
        <v>#N/A</v>
      </c>
      <c r="B94" t="s">
        <v>64</v>
      </c>
      <c r="C94" t="str" cm="1">
        <f t="array" ref="C94">HeaderTable[Project-Name]</f>
        <v>Test</v>
      </c>
      <c r="G94" s="17" t="e">
        <f t="shared" si="4"/>
        <v>#N/A</v>
      </c>
      <c r="H94" s="17" t="e">
        <f t="shared" si="5"/>
        <v>#N/A</v>
      </c>
      <c r="N94" t="s">
        <v>105</v>
      </c>
      <c r="O94" t="s">
        <v>104</v>
      </c>
      <c r="P94" s="8" t="e">
        <f>VLOOKUP(A94,Table2[#All],2,FALSE)</f>
        <v>#N/A</v>
      </c>
      <c r="Q94" s="8" t="e">
        <f>VLOOKUP(A94,Table2[#All],3,FALSE)</f>
        <v>#N/A</v>
      </c>
    </row>
    <row r="95" spans="1:17" x14ac:dyDescent="0.3">
      <c r="A95" t="e">
        <f>Table2[[#This Row],[Step '#]]</f>
        <v>#N/A</v>
      </c>
      <c r="B95" t="s">
        <v>64</v>
      </c>
      <c r="C95" t="str" cm="1">
        <f t="array" ref="C95">HeaderTable[Project-Name]</f>
        <v>Test</v>
      </c>
      <c r="G95" s="17" t="e">
        <f t="shared" si="4"/>
        <v>#N/A</v>
      </c>
      <c r="H95" s="17" t="e">
        <f t="shared" si="5"/>
        <v>#N/A</v>
      </c>
      <c r="N95" t="s">
        <v>105</v>
      </c>
      <c r="O95" t="s">
        <v>104</v>
      </c>
      <c r="P95" s="8" t="e">
        <f>VLOOKUP(A95,Table2[#All],2,FALSE)</f>
        <v>#N/A</v>
      </c>
      <c r="Q95" s="8" t="e">
        <f>VLOOKUP(A95,Table2[#All],3,FALSE)</f>
        <v>#N/A</v>
      </c>
    </row>
    <row r="96" spans="1:17" x14ac:dyDescent="0.3">
      <c r="A96" t="e">
        <f>Table2[[#This Row],[Step '#]]</f>
        <v>#N/A</v>
      </c>
      <c r="B96" t="s">
        <v>64</v>
      </c>
      <c r="C96" t="str" cm="1">
        <f t="array" ref="C96">HeaderTable[Project-Name]</f>
        <v>Test</v>
      </c>
      <c r="G96" s="17" t="e">
        <f t="shared" si="4"/>
        <v>#N/A</v>
      </c>
      <c r="H96" s="17" t="e">
        <f t="shared" si="5"/>
        <v>#N/A</v>
      </c>
      <c r="N96" t="s">
        <v>105</v>
      </c>
      <c r="O96" t="s">
        <v>104</v>
      </c>
      <c r="P96" s="8" t="e">
        <f>VLOOKUP(A96,Table2[#All],2,FALSE)</f>
        <v>#N/A</v>
      </c>
      <c r="Q96" s="8" t="e">
        <f>VLOOKUP(A96,Table2[#All],3,FALSE)</f>
        <v>#N/A</v>
      </c>
    </row>
    <row r="97" spans="1:17" x14ac:dyDescent="0.3">
      <c r="A97" t="e">
        <f>Table2[[#This Row],[Step '#]]</f>
        <v>#N/A</v>
      </c>
      <c r="B97" t="s">
        <v>64</v>
      </c>
      <c r="C97" t="str" cm="1">
        <f t="array" ref="C97">HeaderTable[Project-Name]</f>
        <v>Test</v>
      </c>
      <c r="G97" s="17" t="e">
        <f t="shared" si="4"/>
        <v>#N/A</v>
      </c>
      <c r="H97" s="17" t="e">
        <f t="shared" si="5"/>
        <v>#N/A</v>
      </c>
      <c r="N97" t="s">
        <v>105</v>
      </c>
      <c r="O97" t="s">
        <v>104</v>
      </c>
      <c r="P97" s="8" t="e">
        <f>VLOOKUP(A97,Table2[#All],2,FALSE)</f>
        <v>#N/A</v>
      </c>
      <c r="Q97" s="8" t="e">
        <f>VLOOKUP(A97,Table2[#All],3,FALSE)</f>
        <v>#N/A</v>
      </c>
    </row>
    <row r="98" spans="1:17" x14ac:dyDescent="0.3">
      <c r="A98" t="e">
        <f>Table2[[#This Row],[Step '#]]</f>
        <v>#N/A</v>
      </c>
      <c r="B98" t="s">
        <v>64</v>
      </c>
      <c r="C98" t="str" cm="1">
        <f t="array" ref="C98">HeaderTable[Project-Name]</f>
        <v>Test</v>
      </c>
      <c r="G98" s="17" t="e">
        <f t="shared" si="4"/>
        <v>#N/A</v>
      </c>
      <c r="H98" s="17" t="e">
        <f t="shared" si="5"/>
        <v>#N/A</v>
      </c>
      <c r="N98" t="s">
        <v>105</v>
      </c>
      <c r="O98" t="s">
        <v>104</v>
      </c>
      <c r="P98" s="8" t="e">
        <f>VLOOKUP(A98,Table2[#All],2,FALSE)</f>
        <v>#N/A</v>
      </c>
      <c r="Q98" s="8" t="e">
        <f>VLOOKUP(A98,Table2[#All],3,FALSE)</f>
        <v>#N/A</v>
      </c>
    </row>
    <row r="99" spans="1:17" x14ac:dyDescent="0.3">
      <c r="A99" t="e">
        <f>Table2[[#This Row],[Step '#]]</f>
        <v>#N/A</v>
      </c>
      <c r="B99" t="s">
        <v>64</v>
      </c>
      <c r="C99" t="str" cm="1">
        <f t="array" ref="C99">HeaderTable[Project-Name]</f>
        <v>Test</v>
      </c>
      <c r="G99" s="17" t="e">
        <f t="shared" si="4"/>
        <v>#N/A</v>
      </c>
      <c r="H99" s="17" t="e">
        <f t="shared" si="5"/>
        <v>#N/A</v>
      </c>
      <c r="N99" t="s">
        <v>105</v>
      </c>
      <c r="O99" t="s">
        <v>104</v>
      </c>
      <c r="P99" s="8" t="e">
        <f>VLOOKUP(A99,Table2[#All],2,FALSE)</f>
        <v>#N/A</v>
      </c>
      <c r="Q99" s="8" t="e">
        <f>VLOOKUP(A99,Table2[#All],3,FALSE)</f>
        <v>#N/A</v>
      </c>
    </row>
    <row r="100" spans="1:17" x14ac:dyDescent="0.3">
      <c r="A100" t="e">
        <f>Table2[[#This Row],[Step '#]]</f>
        <v>#N/A</v>
      </c>
      <c r="B100" t="s">
        <v>64</v>
      </c>
      <c r="C100" t="str" cm="1">
        <f t="array" ref="C100">HeaderTable[Project-Name]</f>
        <v>Test</v>
      </c>
      <c r="G100" s="17" t="e">
        <f t="shared" si="4"/>
        <v>#N/A</v>
      </c>
      <c r="H100" s="17" t="e">
        <f t="shared" si="5"/>
        <v>#N/A</v>
      </c>
      <c r="N100" t="s">
        <v>105</v>
      </c>
      <c r="O100" t="s">
        <v>104</v>
      </c>
      <c r="P100" s="8" t="e">
        <f>VLOOKUP(A100,Table2[#All],2,FALSE)</f>
        <v>#N/A</v>
      </c>
      <c r="Q100" s="8" t="e">
        <f>VLOOKUP(A100,Table2[#All],3,FALSE)</f>
        <v>#N/A</v>
      </c>
    </row>
    <row r="101" spans="1:17" x14ac:dyDescent="0.3">
      <c r="A101" t="e">
        <f>Table2[[#This Row],[Step '#]]</f>
        <v>#N/A</v>
      </c>
      <c r="B101" t="s">
        <v>64</v>
      </c>
      <c r="C101" t="str" cm="1">
        <f t="array" ref="C101">HeaderTable[Project-Name]</f>
        <v>Test</v>
      </c>
      <c r="G101" s="17" t="e">
        <f t="shared" si="4"/>
        <v>#N/A</v>
      </c>
      <c r="H101" s="17" t="e">
        <f t="shared" si="5"/>
        <v>#N/A</v>
      </c>
      <c r="N101" t="s">
        <v>105</v>
      </c>
      <c r="O101" t="s">
        <v>104</v>
      </c>
      <c r="P101" s="8" t="e">
        <f>VLOOKUP(A101,Table2[#All],2,FALSE)</f>
        <v>#N/A</v>
      </c>
      <c r="Q101" s="8" t="e">
        <f>VLOOKUP(A101,Table2[#All],3,FALSE)</f>
        <v>#N/A</v>
      </c>
    </row>
    <row r="102" spans="1:17" x14ac:dyDescent="0.3">
      <c r="A102" t="e">
        <f>Table2[[#This Row],[Step '#]]</f>
        <v>#N/A</v>
      </c>
      <c r="B102" t="s">
        <v>64</v>
      </c>
      <c r="C102" t="str" cm="1">
        <f t="array" ref="C102">HeaderTable[Project-Name]</f>
        <v>Test</v>
      </c>
      <c r="G102" s="17" t="e">
        <f t="shared" si="4"/>
        <v>#N/A</v>
      </c>
      <c r="H102" s="17" t="e">
        <f t="shared" si="5"/>
        <v>#N/A</v>
      </c>
      <c r="N102" t="s">
        <v>105</v>
      </c>
      <c r="O102" t="s">
        <v>104</v>
      </c>
      <c r="P102" s="8" t="e">
        <f>VLOOKUP(A102,Table2[#All],2,FALSE)</f>
        <v>#N/A</v>
      </c>
      <c r="Q102" s="8" t="e">
        <f>VLOOKUP(A102,Table2[#All],3,FALSE)</f>
        <v>#N/A</v>
      </c>
    </row>
    <row r="103" spans="1:17" x14ac:dyDescent="0.3">
      <c r="A103" t="e">
        <f>Table3[[#This Row],[Step '#]]</f>
        <v>#N/A</v>
      </c>
      <c r="B103" t="s">
        <v>64</v>
      </c>
      <c r="C103" t="str" cm="1">
        <f t="array" ref="C103">HeaderTable[Project-Name]</f>
        <v>Test</v>
      </c>
      <c r="G103" s="17" t="e">
        <f t="shared" ref="G103" si="6">A103</f>
        <v>#N/A</v>
      </c>
      <c r="H103" s="17" t="e">
        <f t="shared" ref="H103" si="7">A103</f>
        <v>#N/A</v>
      </c>
      <c r="N103" t="s">
        <v>106</v>
      </c>
      <c r="O103" t="s">
        <v>104</v>
      </c>
      <c r="P103" s="8" t="e">
        <f>VLOOKUP(A103,Table3[#All],2,FALSE)</f>
        <v>#N/A</v>
      </c>
      <c r="Q103" s="8" t="e">
        <f>VLOOKUP(A103,Table3[#All],3,FALSE)</f>
        <v>#N/A</v>
      </c>
    </row>
    <row r="104" spans="1:17" x14ac:dyDescent="0.3">
      <c r="A104" t="e">
        <f>Table3[[#This Row],[Step '#]]</f>
        <v>#N/A</v>
      </c>
      <c r="B104" t="s">
        <v>64</v>
      </c>
      <c r="C104" t="str" cm="1">
        <f t="array" ref="C104">HeaderTable[Project-Name]</f>
        <v>Test</v>
      </c>
      <c r="G104" s="17" t="e">
        <f t="shared" ref="G104:G152" si="8">A104</f>
        <v>#N/A</v>
      </c>
      <c r="H104" s="17" t="e">
        <f t="shared" ref="H104:H152" si="9">A104</f>
        <v>#N/A</v>
      </c>
      <c r="N104" t="s">
        <v>106</v>
      </c>
      <c r="O104" t="s">
        <v>104</v>
      </c>
      <c r="P104" s="8" t="e">
        <f>VLOOKUP(A104,Table3[#All],2,FALSE)</f>
        <v>#N/A</v>
      </c>
      <c r="Q104" s="8" t="e">
        <f>VLOOKUP(A104,Table3[#All],3,FALSE)</f>
        <v>#N/A</v>
      </c>
    </row>
    <row r="105" spans="1:17" x14ac:dyDescent="0.3">
      <c r="A105" t="e">
        <f>Table3[[#This Row],[Step '#]]</f>
        <v>#N/A</v>
      </c>
      <c r="B105" t="s">
        <v>64</v>
      </c>
      <c r="C105" t="str" cm="1">
        <f t="array" ref="C105">HeaderTable[Project-Name]</f>
        <v>Test</v>
      </c>
      <c r="G105" s="17" t="e">
        <f t="shared" si="8"/>
        <v>#N/A</v>
      </c>
      <c r="H105" s="17" t="e">
        <f t="shared" si="9"/>
        <v>#N/A</v>
      </c>
      <c r="N105" t="s">
        <v>106</v>
      </c>
      <c r="O105" t="s">
        <v>104</v>
      </c>
      <c r="P105" s="8" t="e">
        <f>VLOOKUP(A105,Table3[#All],2,FALSE)</f>
        <v>#N/A</v>
      </c>
      <c r="Q105" s="8" t="e">
        <f>VLOOKUP(A105,Table3[#All],3,FALSE)</f>
        <v>#N/A</v>
      </c>
    </row>
    <row r="106" spans="1:17" x14ac:dyDescent="0.3">
      <c r="A106" t="e">
        <f>Table3[[#This Row],[Step '#]]</f>
        <v>#N/A</v>
      </c>
      <c r="B106" t="s">
        <v>64</v>
      </c>
      <c r="C106" t="str" cm="1">
        <f t="array" ref="C106">HeaderTable[Project-Name]</f>
        <v>Test</v>
      </c>
      <c r="G106" s="17" t="e">
        <f t="shared" si="8"/>
        <v>#N/A</v>
      </c>
      <c r="H106" s="17" t="e">
        <f t="shared" si="9"/>
        <v>#N/A</v>
      </c>
      <c r="N106" t="s">
        <v>106</v>
      </c>
      <c r="O106" t="s">
        <v>104</v>
      </c>
      <c r="P106" s="8" t="e">
        <f>VLOOKUP(A106,Table3[#All],2,FALSE)</f>
        <v>#N/A</v>
      </c>
      <c r="Q106" s="8" t="e">
        <f>VLOOKUP(A106,Table3[#All],3,FALSE)</f>
        <v>#N/A</v>
      </c>
    </row>
    <row r="107" spans="1:17" x14ac:dyDescent="0.3">
      <c r="A107" t="e">
        <f>Table3[[#This Row],[Step '#]]</f>
        <v>#N/A</v>
      </c>
      <c r="B107" t="s">
        <v>64</v>
      </c>
      <c r="C107" t="str" cm="1">
        <f t="array" ref="C107">HeaderTable[Project-Name]</f>
        <v>Test</v>
      </c>
      <c r="G107" s="17" t="e">
        <f t="shared" si="8"/>
        <v>#N/A</v>
      </c>
      <c r="H107" s="17" t="e">
        <f t="shared" si="9"/>
        <v>#N/A</v>
      </c>
      <c r="N107" t="s">
        <v>106</v>
      </c>
      <c r="O107" t="s">
        <v>104</v>
      </c>
      <c r="P107" s="8" t="e">
        <f>VLOOKUP(A107,Table3[#All],2,FALSE)</f>
        <v>#N/A</v>
      </c>
      <c r="Q107" s="8" t="e">
        <f>VLOOKUP(A107,Table3[#All],3,FALSE)</f>
        <v>#N/A</v>
      </c>
    </row>
    <row r="108" spans="1:17" x14ac:dyDescent="0.3">
      <c r="A108" t="e">
        <f>Table3[[#This Row],[Step '#]]</f>
        <v>#N/A</v>
      </c>
      <c r="B108" t="s">
        <v>64</v>
      </c>
      <c r="C108" t="str" cm="1">
        <f t="array" ref="C108">HeaderTable[Project-Name]</f>
        <v>Test</v>
      </c>
      <c r="G108" s="17" t="e">
        <f t="shared" si="8"/>
        <v>#N/A</v>
      </c>
      <c r="H108" s="17" t="e">
        <f t="shared" si="9"/>
        <v>#N/A</v>
      </c>
      <c r="N108" t="s">
        <v>106</v>
      </c>
      <c r="O108" t="s">
        <v>104</v>
      </c>
      <c r="P108" s="8" t="e">
        <f>VLOOKUP(A108,Table3[#All],2,FALSE)</f>
        <v>#N/A</v>
      </c>
      <c r="Q108" s="8" t="e">
        <f>VLOOKUP(A108,Table3[#All],3,FALSE)</f>
        <v>#N/A</v>
      </c>
    </row>
    <row r="109" spans="1:17" x14ac:dyDescent="0.3">
      <c r="A109" t="e">
        <f>Table3[[#This Row],[Step '#]]</f>
        <v>#N/A</v>
      </c>
      <c r="B109" t="s">
        <v>64</v>
      </c>
      <c r="C109" t="str" cm="1">
        <f t="array" ref="C109">HeaderTable[Project-Name]</f>
        <v>Test</v>
      </c>
      <c r="G109" s="17" t="e">
        <f t="shared" si="8"/>
        <v>#N/A</v>
      </c>
      <c r="H109" s="17" t="e">
        <f t="shared" si="9"/>
        <v>#N/A</v>
      </c>
      <c r="N109" t="s">
        <v>106</v>
      </c>
      <c r="O109" t="s">
        <v>104</v>
      </c>
      <c r="P109" s="8" t="e">
        <f>VLOOKUP(A109,Table3[#All],2,FALSE)</f>
        <v>#N/A</v>
      </c>
      <c r="Q109" s="8" t="e">
        <f>VLOOKUP(A109,Table3[#All],3,FALSE)</f>
        <v>#N/A</v>
      </c>
    </row>
    <row r="110" spans="1:17" x14ac:dyDescent="0.3">
      <c r="A110" t="e">
        <f>Table3[[#This Row],[Step '#]]</f>
        <v>#N/A</v>
      </c>
      <c r="B110" t="s">
        <v>64</v>
      </c>
      <c r="C110" t="str" cm="1">
        <f t="array" ref="C110">HeaderTable[Project-Name]</f>
        <v>Test</v>
      </c>
      <c r="G110" s="17" t="e">
        <f t="shared" si="8"/>
        <v>#N/A</v>
      </c>
      <c r="H110" s="17" t="e">
        <f t="shared" si="9"/>
        <v>#N/A</v>
      </c>
      <c r="N110" t="s">
        <v>106</v>
      </c>
      <c r="O110" t="s">
        <v>104</v>
      </c>
      <c r="P110" s="8" t="e">
        <f>VLOOKUP(A110,Table3[#All],2,FALSE)</f>
        <v>#N/A</v>
      </c>
      <c r="Q110" s="8" t="e">
        <f>VLOOKUP(A110,Table3[#All],3,FALSE)</f>
        <v>#N/A</v>
      </c>
    </row>
    <row r="111" spans="1:17" x14ac:dyDescent="0.3">
      <c r="A111" t="e">
        <f>Table3[[#This Row],[Step '#]]</f>
        <v>#N/A</v>
      </c>
      <c r="B111" t="s">
        <v>64</v>
      </c>
      <c r="C111" t="str" cm="1">
        <f t="array" ref="C111">HeaderTable[Project-Name]</f>
        <v>Test</v>
      </c>
      <c r="G111" s="17" t="e">
        <f t="shared" si="8"/>
        <v>#N/A</v>
      </c>
      <c r="H111" s="17" t="e">
        <f t="shared" si="9"/>
        <v>#N/A</v>
      </c>
      <c r="N111" t="s">
        <v>106</v>
      </c>
      <c r="O111" t="s">
        <v>104</v>
      </c>
      <c r="P111" s="8" t="e">
        <f>VLOOKUP(A111,Table3[#All],2,FALSE)</f>
        <v>#N/A</v>
      </c>
      <c r="Q111" s="8" t="e">
        <f>VLOOKUP(A111,Table3[#All],3,FALSE)</f>
        <v>#N/A</v>
      </c>
    </row>
    <row r="112" spans="1:17" x14ac:dyDescent="0.3">
      <c r="A112" t="e">
        <f>Table3[[#This Row],[Step '#]]</f>
        <v>#N/A</v>
      </c>
      <c r="B112" t="s">
        <v>64</v>
      </c>
      <c r="C112" t="str" cm="1">
        <f t="array" ref="C112">HeaderTable[Project-Name]</f>
        <v>Test</v>
      </c>
      <c r="G112" s="17" t="e">
        <f t="shared" si="8"/>
        <v>#N/A</v>
      </c>
      <c r="H112" s="17" t="e">
        <f t="shared" si="9"/>
        <v>#N/A</v>
      </c>
      <c r="N112" t="s">
        <v>106</v>
      </c>
      <c r="O112" t="s">
        <v>104</v>
      </c>
      <c r="P112" s="8" t="e">
        <f>VLOOKUP(A112,Table3[#All],2,FALSE)</f>
        <v>#N/A</v>
      </c>
      <c r="Q112" s="8" t="e">
        <f>VLOOKUP(A112,Table3[#All],3,FALSE)</f>
        <v>#N/A</v>
      </c>
    </row>
    <row r="113" spans="1:17" x14ac:dyDescent="0.3">
      <c r="A113" t="e">
        <f>Table3[[#This Row],[Step '#]]</f>
        <v>#N/A</v>
      </c>
      <c r="B113" t="s">
        <v>64</v>
      </c>
      <c r="C113" t="str" cm="1">
        <f t="array" ref="C113">HeaderTable[Project-Name]</f>
        <v>Test</v>
      </c>
      <c r="G113" s="17" t="e">
        <f t="shared" si="8"/>
        <v>#N/A</v>
      </c>
      <c r="H113" s="17" t="e">
        <f t="shared" si="9"/>
        <v>#N/A</v>
      </c>
      <c r="N113" t="s">
        <v>106</v>
      </c>
      <c r="O113" t="s">
        <v>104</v>
      </c>
      <c r="P113" s="8" t="e">
        <f>VLOOKUP(A113,Table3[#All],2,FALSE)</f>
        <v>#N/A</v>
      </c>
      <c r="Q113" s="8" t="e">
        <f>VLOOKUP(A113,Table3[#All],3,FALSE)</f>
        <v>#N/A</v>
      </c>
    </row>
    <row r="114" spans="1:17" x14ac:dyDescent="0.3">
      <c r="A114" t="e">
        <f>Table3[[#This Row],[Step '#]]</f>
        <v>#N/A</v>
      </c>
      <c r="B114" t="s">
        <v>64</v>
      </c>
      <c r="C114" t="str" cm="1">
        <f t="array" ref="C114">HeaderTable[Project-Name]</f>
        <v>Test</v>
      </c>
      <c r="G114" s="17" t="e">
        <f t="shared" si="8"/>
        <v>#N/A</v>
      </c>
      <c r="H114" s="17" t="e">
        <f t="shared" si="9"/>
        <v>#N/A</v>
      </c>
      <c r="N114" t="s">
        <v>106</v>
      </c>
      <c r="O114" t="s">
        <v>104</v>
      </c>
      <c r="P114" s="8" t="e">
        <f>VLOOKUP(A114,Table3[#All],2,FALSE)</f>
        <v>#N/A</v>
      </c>
      <c r="Q114" s="8" t="e">
        <f>VLOOKUP(A114,Table3[#All],3,FALSE)</f>
        <v>#N/A</v>
      </c>
    </row>
    <row r="115" spans="1:17" x14ac:dyDescent="0.3">
      <c r="A115" t="e">
        <f>Table3[[#This Row],[Step '#]]</f>
        <v>#N/A</v>
      </c>
      <c r="B115" t="s">
        <v>64</v>
      </c>
      <c r="C115" t="str" cm="1">
        <f t="array" ref="C115">HeaderTable[Project-Name]</f>
        <v>Test</v>
      </c>
      <c r="G115" s="17" t="e">
        <f t="shared" si="8"/>
        <v>#N/A</v>
      </c>
      <c r="H115" s="17" t="e">
        <f t="shared" si="9"/>
        <v>#N/A</v>
      </c>
      <c r="N115" t="s">
        <v>106</v>
      </c>
      <c r="O115" t="s">
        <v>104</v>
      </c>
      <c r="P115" s="8" t="e">
        <f>VLOOKUP(A115,Table3[#All],2,FALSE)</f>
        <v>#N/A</v>
      </c>
      <c r="Q115" s="8" t="e">
        <f>VLOOKUP(A115,Table3[#All],3,FALSE)</f>
        <v>#N/A</v>
      </c>
    </row>
    <row r="116" spans="1:17" x14ac:dyDescent="0.3">
      <c r="A116" t="e">
        <f>Table3[[#This Row],[Step '#]]</f>
        <v>#N/A</v>
      </c>
      <c r="B116" t="s">
        <v>64</v>
      </c>
      <c r="C116" t="str" cm="1">
        <f t="array" ref="C116">HeaderTable[Project-Name]</f>
        <v>Test</v>
      </c>
      <c r="G116" s="17" t="e">
        <f t="shared" si="8"/>
        <v>#N/A</v>
      </c>
      <c r="H116" s="17" t="e">
        <f t="shared" si="9"/>
        <v>#N/A</v>
      </c>
      <c r="N116" t="s">
        <v>106</v>
      </c>
      <c r="O116" t="s">
        <v>104</v>
      </c>
      <c r="P116" s="8" t="e">
        <f>VLOOKUP(A116,Table3[#All],2,FALSE)</f>
        <v>#N/A</v>
      </c>
      <c r="Q116" s="8" t="e">
        <f>VLOOKUP(A116,Table3[#All],3,FALSE)</f>
        <v>#N/A</v>
      </c>
    </row>
    <row r="117" spans="1:17" x14ac:dyDescent="0.3">
      <c r="A117" t="e">
        <f>Table3[[#This Row],[Step '#]]</f>
        <v>#N/A</v>
      </c>
      <c r="B117" t="s">
        <v>64</v>
      </c>
      <c r="C117" t="str" cm="1">
        <f t="array" ref="C117">HeaderTable[Project-Name]</f>
        <v>Test</v>
      </c>
      <c r="G117" s="17" t="e">
        <f t="shared" si="8"/>
        <v>#N/A</v>
      </c>
      <c r="H117" s="17" t="e">
        <f t="shared" si="9"/>
        <v>#N/A</v>
      </c>
      <c r="N117" t="s">
        <v>106</v>
      </c>
      <c r="O117" t="s">
        <v>104</v>
      </c>
      <c r="P117" s="8" t="e">
        <f>VLOOKUP(A117,Table3[#All],2,FALSE)</f>
        <v>#N/A</v>
      </c>
      <c r="Q117" s="8" t="e">
        <f>VLOOKUP(A117,Table3[#All],3,FALSE)</f>
        <v>#N/A</v>
      </c>
    </row>
    <row r="118" spans="1:17" x14ac:dyDescent="0.3">
      <c r="A118" t="e">
        <f>Table3[[#This Row],[Step '#]]</f>
        <v>#N/A</v>
      </c>
      <c r="B118" t="s">
        <v>64</v>
      </c>
      <c r="C118" t="str" cm="1">
        <f t="array" ref="C118">HeaderTable[Project-Name]</f>
        <v>Test</v>
      </c>
      <c r="G118" s="17" t="e">
        <f t="shared" si="8"/>
        <v>#N/A</v>
      </c>
      <c r="H118" s="17" t="e">
        <f t="shared" si="9"/>
        <v>#N/A</v>
      </c>
      <c r="N118" t="s">
        <v>106</v>
      </c>
      <c r="O118" t="s">
        <v>104</v>
      </c>
      <c r="P118" s="8" t="e">
        <f>VLOOKUP(A118,Table3[#All],2,FALSE)</f>
        <v>#N/A</v>
      </c>
      <c r="Q118" s="8" t="e">
        <f>VLOOKUP(A118,Table3[#All],3,FALSE)</f>
        <v>#N/A</v>
      </c>
    </row>
    <row r="119" spans="1:17" x14ac:dyDescent="0.3">
      <c r="A119" t="e">
        <f>Table3[[#This Row],[Step '#]]</f>
        <v>#N/A</v>
      </c>
      <c r="B119" t="s">
        <v>64</v>
      </c>
      <c r="C119" t="str" cm="1">
        <f t="array" ref="C119">HeaderTable[Project-Name]</f>
        <v>Test</v>
      </c>
      <c r="G119" s="17" t="e">
        <f t="shared" si="8"/>
        <v>#N/A</v>
      </c>
      <c r="H119" s="17" t="e">
        <f t="shared" si="9"/>
        <v>#N/A</v>
      </c>
      <c r="N119" t="s">
        <v>106</v>
      </c>
      <c r="O119" t="s">
        <v>104</v>
      </c>
      <c r="P119" s="8" t="e">
        <f>VLOOKUP(A119,Table3[#All],2,FALSE)</f>
        <v>#N/A</v>
      </c>
      <c r="Q119" s="8" t="e">
        <f>VLOOKUP(A119,Table3[#All],3,FALSE)</f>
        <v>#N/A</v>
      </c>
    </row>
    <row r="120" spans="1:17" x14ac:dyDescent="0.3">
      <c r="A120" t="e">
        <f>Table3[[#This Row],[Step '#]]</f>
        <v>#N/A</v>
      </c>
      <c r="B120" t="s">
        <v>64</v>
      </c>
      <c r="C120" t="str" cm="1">
        <f t="array" ref="C120">HeaderTable[Project-Name]</f>
        <v>Test</v>
      </c>
      <c r="G120" s="17" t="e">
        <f t="shared" si="8"/>
        <v>#N/A</v>
      </c>
      <c r="H120" s="17" t="e">
        <f t="shared" si="9"/>
        <v>#N/A</v>
      </c>
      <c r="N120" t="s">
        <v>106</v>
      </c>
      <c r="O120" t="s">
        <v>104</v>
      </c>
      <c r="P120" s="8" t="e">
        <f>VLOOKUP(A120,Table3[#All],2,FALSE)</f>
        <v>#N/A</v>
      </c>
      <c r="Q120" s="8" t="e">
        <f>VLOOKUP(A120,Table3[#All],3,FALSE)</f>
        <v>#N/A</v>
      </c>
    </row>
    <row r="121" spans="1:17" x14ac:dyDescent="0.3">
      <c r="A121" t="e">
        <f>Table3[[#This Row],[Step '#]]</f>
        <v>#N/A</v>
      </c>
      <c r="B121" t="s">
        <v>64</v>
      </c>
      <c r="C121" t="str" cm="1">
        <f t="array" ref="C121">HeaderTable[Project-Name]</f>
        <v>Test</v>
      </c>
      <c r="G121" s="17" t="e">
        <f t="shared" si="8"/>
        <v>#N/A</v>
      </c>
      <c r="H121" s="17" t="e">
        <f t="shared" si="9"/>
        <v>#N/A</v>
      </c>
      <c r="N121" t="s">
        <v>106</v>
      </c>
      <c r="O121" t="s">
        <v>104</v>
      </c>
      <c r="P121" s="8" t="e">
        <f>VLOOKUP(A121,Table3[#All],2,FALSE)</f>
        <v>#N/A</v>
      </c>
      <c r="Q121" s="8" t="e">
        <f>VLOOKUP(A121,Table3[#All],3,FALSE)</f>
        <v>#N/A</v>
      </c>
    </row>
    <row r="122" spans="1:17" x14ac:dyDescent="0.3">
      <c r="A122" t="e">
        <f>Table3[[#This Row],[Step '#]]</f>
        <v>#N/A</v>
      </c>
      <c r="B122" t="s">
        <v>64</v>
      </c>
      <c r="C122" t="str" cm="1">
        <f t="array" ref="C122">HeaderTable[Project-Name]</f>
        <v>Test</v>
      </c>
      <c r="G122" s="17" t="e">
        <f t="shared" si="8"/>
        <v>#N/A</v>
      </c>
      <c r="H122" s="17" t="e">
        <f t="shared" si="9"/>
        <v>#N/A</v>
      </c>
      <c r="N122" t="s">
        <v>106</v>
      </c>
      <c r="O122" t="s">
        <v>104</v>
      </c>
      <c r="P122" s="8" t="e">
        <f>VLOOKUP(A122,Table3[#All],2,FALSE)</f>
        <v>#N/A</v>
      </c>
      <c r="Q122" s="8" t="e">
        <f>VLOOKUP(A122,Table3[#All],3,FALSE)</f>
        <v>#N/A</v>
      </c>
    </row>
    <row r="123" spans="1:17" x14ac:dyDescent="0.3">
      <c r="A123" t="e">
        <f>Table3[[#This Row],[Step '#]]</f>
        <v>#N/A</v>
      </c>
      <c r="B123" t="s">
        <v>64</v>
      </c>
      <c r="C123" t="str" cm="1">
        <f t="array" ref="C123">HeaderTable[Project-Name]</f>
        <v>Test</v>
      </c>
      <c r="G123" s="17" t="e">
        <f t="shared" si="8"/>
        <v>#N/A</v>
      </c>
      <c r="H123" s="17" t="e">
        <f t="shared" si="9"/>
        <v>#N/A</v>
      </c>
      <c r="N123" t="s">
        <v>106</v>
      </c>
      <c r="O123" t="s">
        <v>104</v>
      </c>
      <c r="P123" s="8" t="e">
        <f>VLOOKUP(A123,Table3[#All],2,FALSE)</f>
        <v>#N/A</v>
      </c>
      <c r="Q123" s="8" t="e">
        <f>VLOOKUP(A123,Table3[#All],3,FALSE)</f>
        <v>#N/A</v>
      </c>
    </row>
    <row r="124" spans="1:17" x14ac:dyDescent="0.3">
      <c r="A124" t="e">
        <f>Table3[[#This Row],[Step '#]]</f>
        <v>#N/A</v>
      </c>
      <c r="B124" t="s">
        <v>64</v>
      </c>
      <c r="C124" t="str" cm="1">
        <f t="array" ref="C124">HeaderTable[Project-Name]</f>
        <v>Test</v>
      </c>
      <c r="G124" s="17" t="e">
        <f t="shared" si="8"/>
        <v>#N/A</v>
      </c>
      <c r="H124" s="17" t="e">
        <f t="shared" si="9"/>
        <v>#N/A</v>
      </c>
      <c r="N124" t="s">
        <v>106</v>
      </c>
      <c r="O124" t="s">
        <v>104</v>
      </c>
      <c r="P124" s="8" t="e">
        <f>VLOOKUP(A124,Table3[#All],2,FALSE)</f>
        <v>#N/A</v>
      </c>
      <c r="Q124" s="8" t="e">
        <f>VLOOKUP(A124,Table3[#All],3,FALSE)</f>
        <v>#N/A</v>
      </c>
    </row>
    <row r="125" spans="1:17" x14ac:dyDescent="0.3">
      <c r="A125" t="e">
        <f>Table3[[#This Row],[Step '#]]</f>
        <v>#N/A</v>
      </c>
      <c r="B125" t="s">
        <v>64</v>
      </c>
      <c r="C125" t="str" cm="1">
        <f t="array" ref="C125">HeaderTable[Project-Name]</f>
        <v>Test</v>
      </c>
      <c r="G125" s="17" t="e">
        <f t="shared" si="8"/>
        <v>#N/A</v>
      </c>
      <c r="H125" s="17" t="e">
        <f t="shared" si="9"/>
        <v>#N/A</v>
      </c>
      <c r="N125" t="s">
        <v>106</v>
      </c>
      <c r="O125" t="s">
        <v>104</v>
      </c>
      <c r="P125" s="8" t="e">
        <f>VLOOKUP(A125,Table3[#All],2,FALSE)</f>
        <v>#N/A</v>
      </c>
      <c r="Q125" s="8" t="e">
        <f>VLOOKUP(A125,Table3[#All],3,FALSE)</f>
        <v>#N/A</v>
      </c>
    </row>
    <row r="126" spans="1:17" x14ac:dyDescent="0.3">
      <c r="A126" t="e">
        <f>Table3[[#This Row],[Step '#]]</f>
        <v>#N/A</v>
      </c>
      <c r="B126" t="s">
        <v>64</v>
      </c>
      <c r="C126" t="str" cm="1">
        <f t="array" ref="C126">HeaderTable[Project-Name]</f>
        <v>Test</v>
      </c>
      <c r="G126" s="17" t="e">
        <f t="shared" si="8"/>
        <v>#N/A</v>
      </c>
      <c r="H126" s="17" t="e">
        <f t="shared" si="9"/>
        <v>#N/A</v>
      </c>
      <c r="N126" t="s">
        <v>106</v>
      </c>
      <c r="O126" t="s">
        <v>104</v>
      </c>
      <c r="P126" s="8" t="e">
        <f>VLOOKUP(A126,Table3[#All],2,FALSE)</f>
        <v>#N/A</v>
      </c>
      <c r="Q126" s="8" t="e">
        <f>VLOOKUP(A126,Table3[#All],3,FALSE)</f>
        <v>#N/A</v>
      </c>
    </row>
    <row r="127" spans="1:17" x14ac:dyDescent="0.3">
      <c r="A127" t="e">
        <f>Table3[[#This Row],[Step '#]]</f>
        <v>#N/A</v>
      </c>
      <c r="B127" t="s">
        <v>64</v>
      </c>
      <c r="C127" t="str" cm="1">
        <f t="array" ref="C127">HeaderTable[Project-Name]</f>
        <v>Test</v>
      </c>
      <c r="G127" s="17" t="e">
        <f t="shared" si="8"/>
        <v>#N/A</v>
      </c>
      <c r="H127" s="17" t="e">
        <f t="shared" si="9"/>
        <v>#N/A</v>
      </c>
      <c r="N127" t="s">
        <v>106</v>
      </c>
      <c r="O127" t="s">
        <v>104</v>
      </c>
      <c r="P127" s="8" t="e">
        <f>VLOOKUP(A127,Table3[#All],2,FALSE)</f>
        <v>#N/A</v>
      </c>
      <c r="Q127" s="8" t="e">
        <f>VLOOKUP(A127,Table3[#All],3,FALSE)</f>
        <v>#N/A</v>
      </c>
    </row>
    <row r="128" spans="1:17" x14ac:dyDescent="0.3">
      <c r="A128" t="e">
        <f>Table3[[#This Row],[Step '#]]</f>
        <v>#N/A</v>
      </c>
      <c r="B128" t="s">
        <v>64</v>
      </c>
      <c r="C128" t="str" cm="1">
        <f t="array" ref="C128">HeaderTable[Project-Name]</f>
        <v>Test</v>
      </c>
      <c r="G128" s="17" t="e">
        <f t="shared" si="8"/>
        <v>#N/A</v>
      </c>
      <c r="H128" s="17" t="e">
        <f t="shared" si="9"/>
        <v>#N/A</v>
      </c>
      <c r="N128" t="s">
        <v>106</v>
      </c>
      <c r="O128" t="s">
        <v>104</v>
      </c>
      <c r="P128" s="8" t="e">
        <f>VLOOKUP(A128,Table3[#All],2,FALSE)</f>
        <v>#N/A</v>
      </c>
      <c r="Q128" s="8" t="e">
        <f>VLOOKUP(A128,Table3[#All],3,FALSE)</f>
        <v>#N/A</v>
      </c>
    </row>
    <row r="129" spans="1:17" x14ac:dyDescent="0.3">
      <c r="A129" t="e">
        <f>Table3[[#This Row],[Step '#]]</f>
        <v>#N/A</v>
      </c>
      <c r="B129" t="s">
        <v>64</v>
      </c>
      <c r="C129" t="str" cm="1">
        <f t="array" ref="C129">HeaderTable[Project-Name]</f>
        <v>Test</v>
      </c>
      <c r="G129" s="17" t="e">
        <f t="shared" si="8"/>
        <v>#N/A</v>
      </c>
      <c r="H129" s="17" t="e">
        <f t="shared" si="9"/>
        <v>#N/A</v>
      </c>
      <c r="N129" t="s">
        <v>106</v>
      </c>
      <c r="O129" t="s">
        <v>104</v>
      </c>
      <c r="P129" s="8" t="e">
        <f>VLOOKUP(A129,Table3[#All],2,FALSE)</f>
        <v>#N/A</v>
      </c>
      <c r="Q129" s="8" t="e">
        <f>VLOOKUP(A129,Table3[#All],3,FALSE)</f>
        <v>#N/A</v>
      </c>
    </row>
    <row r="130" spans="1:17" x14ac:dyDescent="0.3">
      <c r="A130" t="e">
        <f>Table3[[#This Row],[Step '#]]</f>
        <v>#N/A</v>
      </c>
      <c r="B130" t="s">
        <v>64</v>
      </c>
      <c r="C130" t="str" cm="1">
        <f t="array" ref="C130">HeaderTable[Project-Name]</f>
        <v>Test</v>
      </c>
      <c r="G130" s="17" t="e">
        <f t="shared" si="8"/>
        <v>#N/A</v>
      </c>
      <c r="H130" s="17" t="e">
        <f t="shared" si="9"/>
        <v>#N/A</v>
      </c>
      <c r="N130" t="s">
        <v>106</v>
      </c>
      <c r="O130" t="s">
        <v>104</v>
      </c>
      <c r="P130" s="8" t="e">
        <f>VLOOKUP(A130,Table3[#All],2,FALSE)</f>
        <v>#N/A</v>
      </c>
      <c r="Q130" s="8" t="e">
        <f>VLOOKUP(A130,Table3[#All],3,FALSE)</f>
        <v>#N/A</v>
      </c>
    </row>
    <row r="131" spans="1:17" x14ac:dyDescent="0.3">
      <c r="A131" t="e">
        <f>Table3[[#This Row],[Step '#]]</f>
        <v>#N/A</v>
      </c>
      <c r="B131" t="s">
        <v>64</v>
      </c>
      <c r="C131" t="str" cm="1">
        <f t="array" ref="C131">HeaderTable[Project-Name]</f>
        <v>Test</v>
      </c>
      <c r="G131" s="17" t="e">
        <f t="shared" si="8"/>
        <v>#N/A</v>
      </c>
      <c r="H131" s="17" t="e">
        <f t="shared" si="9"/>
        <v>#N/A</v>
      </c>
      <c r="N131" t="s">
        <v>106</v>
      </c>
      <c r="O131" t="s">
        <v>104</v>
      </c>
      <c r="P131" s="8" t="e">
        <f>VLOOKUP(A131,Table3[#All],2,FALSE)</f>
        <v>#N/A</v>
      </c>
      <c r="Q131" s="8" t="e">
        <f>VLOOKUP(A131,Table3[#All],3,FALSE)</f>
        <v>#N/A</v>
      </c>
    </row>
    <row r="132" spans="1:17" x14ac:dyDescent="0.3">
      <c r="A132" t="e">
        <f>Table3[[#This Row],[Step '#]]</f>
        <v>#N/A</v>
      </c>
      <c r="B132" t="s">
        <v>64</v>
      </c>
      <c r="C132" t="str" cm="1">
        <f t="array" ref="C132">HeaderTable[Project-Name]</f>
        <v>Test</v>
      </c>
      <c r="G132" s="17" t="e">
        <f t="shared" si="8"/>
        <v>#N/A</v>
      </c>
      <c r="H132" s="17" t="e">
        <f t="shared" si="9"/>
        <v>#N/A</v>
      </c>
      <c r="N132" t="s">
        <v>106</v>
      </c>
      <c r="O132" t="s">
        <v>104</v>
      </c>
      <c r="P132" s="8" t="e">
        <f>VLOOKUP(A132,Table3[#All],2,FALSE)</f>
        <v>#N/A</v>
      </c>
      <c r="Q132" s="8" t="e">
        <f>VLOOKUP(A132,Table3[#All],3,FALSE)</f>
        <v>#N/A</v>
      </c>
    </row>
    <row r="133" spans="1:17" x14ac:dyDescent="0.3">
      <c r="A133" t="e">
        <f>Table3[[#This Row],[Step '#]]</f>
        <v>#N/A</v>
      </c>
      <c r="B133" t="s">
        <v>64</v>
      </c>
      <c r="C133" t="str" cm="1">
        <f t="array" ref="C133">HeaderTable[Project-Name]</f>
        <v>Test</v>
      </c>
      <c r="G133" s="17" t="e">
        <f t="shared" si="8"/>
        <v>#N/A</v>
      </c>
      <c r="H133" s="17" t="e">
        <f t="shared" si="9"/>
        <v>#N/A</v>
      </c>
      <c r="N133" t="s">
        <v>106</v>
      </c>
      <c r="O133" t="s">
        <v>104</v>
      </c>
      <c r="P133" s="8" t="e">
        <f>VLOOKUP(A133,Table3[#All],2,FALSE)</f>
        <v>#N/A</v>
      </c>
      <c r="Q133" s="8" t="e">
        <f>VLOOKUP(A133,Table3[#All],3,FALSE)</f>
        <v>#N/A</v>
      </c>
    </row>
    <row r="134" spans="1:17" x14ac:dyDescent="0.3">
      <c r="A134" t="e">
        <f>Table3[[#This Row],[Step '#]]</f>
        <v>#N/A</v>
      </c>
      <c r="B134" t="s">
        <v>64</v>
      </c>
      <c r="C134" t="str" cm="1">
        <f t="array" ref="C134">HeaderTable[Project-Name]</f>
        <v>Test</v>
      </c>
      <c r="G134" s="17" t="e">
        <f t="shared" si="8"/>
        <v>#N/A</v>
      </c>
      <c r="H134" s="17" t="e">
        <f t="shared" si="9"/>
        <v>#N/A</v>
      </c>
      <c r="N134" t="s">
        <v>106</v>
      </c>
      <c r="O134" t="s">
        <v>104</v>
      </c>
      <c r="P134" s="8" t="e">
        <f>VLOOKUP(A134,Table3[#All],2,FALSE)</f>
        <v>#N/A</v>
      </c>
      <c r="Q134" s="8" t="e">
        <f>VLOOKUP(A134,Table3[#All],3,FALSE)</f>
        <v>#N/A</v>
      </c>
    </row>
    <row r="135" spans="1:17" x14ac:dyDescent="0.3">
      <c r="A135" t="e">
        <f>Table3[[#This Row],[Step '#]]</f>
        <v>#N/A</v>
      </c>
      <c r="B135" t="s">
        <v>64</v>
      </c>
      <c r="C135" t="str" cm="1">
        <f t="array" ref="C135">HeaderTable[Project-Name]</f>
        <v>Test</v>
      </c>
      <c r="G135" s="17" t="e">
        <f t="shared" si="8"/>
        <v>#N/A</v>
      </c>
      <c r="H135" s="17" t="e">
        <f t="shared" si="9"/>
        <v>#N/A</v>
      </c>
      <c r="N135" t="s">
        <v>106</v>
      </c>
      <c r="O135" t="s">
        <v>104</v>
      </c>
      <c r="P135" s="8" t="e">
        <f>VLOOKUP(A135,Table3[#All],2,FALSE)</f>
        <v>#N/A</v>
      </c>
      <c r="Q135" s="8" t="e">
        <f>VLOOKUP(A135,Table3[#All],3,FALSE)</f>
        <v>#N/A</v>
      </c>
    </row>
    <row r="136" spans="1:17" x14ac:dyDescent="0.3">
      <c r="A136" t="e">
        <f>Table3[[#This Row],[Step '#]]</f>
        <v>#N/A</v>
      </c>
      <c r="B136" t="s">
        <v>64</v>
      </c>
      <c r="C136" t="str" cm="1">
        <f t="array" ref="C136">HeaderTable[Project-Name]</f>
        <v>Test</v>
      </c>
      <c r="G136" s="17" t="e">
        <f t="shared" si="8"/>
        <v>#N/A</v>
      </c>
      <c r="H136" s="17" t="e">
        <f t="shared" si="9"/>
        <v>#N/A</v>
      </c>
      <c r="N136" t="s">
        <v>106</v>
      </c>
      <c r="O136" t="s">
        <v>104</v>
      </c>
      <c r="P136" s="8" t="e">
        <f>VLOOKUP(A136,Table3[#All],2,FALSE)</f>
        <v>#N/A</v>
      </c>
      <c r="Q136" s="8" t="e">
        <f>VLOOKUP(A136,Table3[#All],3,FALSE)</f>
        <v>#N/A</v>
      </c>
    </row>
    <row r="137" spans="1:17" x14ac:dyDescent="0.3">
      <c r="A137" t="e">
        <f>Table3[[#This Row],[Step '#]]</f>
        <v>#N/A</v>
      </c>
      <c r="B137" t="s">
        <v>64</v>
      </c>
      <c r="C137" t="str" cm="1">
        <f t="array" ref="C137">HeaderTable[Project-Name]</f>
        <v>Test</v>
      </c>
      <c r="G137" s="17" t="e">
        <f t="shared" si="8"/>
        <v>#N/A</v>
      </c>
      <c r="H137" s="17" t="e">
        <f t="shared" si="9"/>
        <v>#N/A</v>
      </c>
      <c r="N137" t="s">
        <v>106</v>
      </c>
      <c r="O137" t="s">
        <v>104</v>
      </c>
      <c r="P137" s="8" t="e">
        <f>VLOOKUP(A137,Table3[#All],2,FALSE)</f>
        <v>#N/A</v>
      </c>
      <c r="Q137" s="8" t="e">
        <f>VLOOKUP(A137,Table3[#All],3,FALSE)</f>
        <v>#N/A</v>
      </c>
    </row>
    <row r="138" spans="1:17" x14ac:dyDescent="0.3">
      <c r="A138" t="e">
        <f>Table3[[#This Row],[Step '#]]</f>
        <v>#N/A</v>
      </c>
      <c r="B138" t="s">
        <v>64</v>
      </c>
      <c r="C138" t="str" cm="1">
        <f t="array" ref="C138">HeaderTable[Project-Name]</f>
        <v>Test</v>
      </c>
      <c r="G138" s="17" t="e">
        <f t="shared" si="8"/>
        <v>#N/A</v>
      </c>
      <c r="H138" s="17" t="e">
        <f t="shared" si="9"/>
        <v>#N/A</v>
      </c>
      <c r="N138" t="s">
        <v>106</v>
      </c>
      <c r="O138" t="s">
        <v>104</v>
      </c>
      <c r="P138" s="8" t="e">
        <f>VLOOKUP(A138,Table3[#All],2,FALSE)</f>
        <v>#N/A</v>
      </c>
      <c r="Q138" s="8" t="e">
        <f>VLOOKUP(A138,Table3[#All],3,FALSE)</f>
        <v>#N/A</v>
      </c>
    </row>
    <row r="139" spans="1:17" x14ac:dyDescent="0.3">
      <c r="A139" t="e">
        <f>Table3[[#This Row],[Step '#]]</f>
        <v>#N/A</v>
      </c>
      <c r="B139" t="s">
        <v>64</v>
      </c>
      <c r="C139" t="str" cm="1">
        <f t="array" ref="C139">HeaderTable[Project-Name]</f>
        <v>Test</v>
      </c>
      <c r="G139" s="17" t="e">
        <f t="shared" si="8"/>
        <v>#N/A</v>
      </c>
      <c r="H139" s="17" t="e">
        <f t="shared" si="9"/>
        <v>#N/A</v>
      </c>
      <c r="N139" t="s">
        <v>106</v>
      </c>
      <c r="O139" t="s">
        <v>104</v>
      </c>
      <c r="P139" s="8" t="e">
        <f>VLOOKUP(A139,Table3[#All],2,FALSE)</f>
        <v>#N/A</v>
      </c>
      <c r="Q139" s="8" t="e">
        <f>VLOOKUP(A139,Table3[#All],3,FALSE)</f>
        <v>#N/A</v>
      </c>
    </row>
    <row r="140" spans="1:17" x14ac:dyDescent="0.3">
      <c r="A140" t="e">
        <f>Table3[[#This Row],[Step '#]]</f>
        <v>#N/A</v>
      </c>
      <c r="B140" t="s">
        <v>64</v>
      </c>
      <c r="C140" t="str" cm="1">
        <f t="array" ref="C140">HeaderTable[Project-Name]</f>
        <v>Test</v>
      </c>
      <c r="G140" s="17" t="e">
        <f t="shared" si="8"/>
        <v>#N/A</v>
      </c>
      <c r="H140" s="17" t="e">
        <f t="shared" si="9"/>
        <v>#N/A</v>
      </c>
      <c r="N140" t="s">
        <v>106</v>
      </c>
      <c r="O140" t="s">
        <v>104</v>
      </c>
      <c r="P140" s="8" t="e">
        <f>VLOOKUP(A140,Table3[#All],2,FALSE)</f>
        <v>#N/A</v>
      </c>
      <c r="Q140" s="8" t="e">
        <f>VLOOKUP(A140,Table3[#All],3,FALSE)</f>
        <v>#N/A</v>
      </c>
    </row>
    <row r="141" spans="1:17" x14ac:dyDescent="0.3">
      <c r="A141" t="e">
        <f>Table3[[#This Row],[Step '#]]</f>
        <v>#N/A</v>
      </c>
      <c r="B141" t="s">
        <v>64</v>
      </c>
      <c r="C141" t="str" cm="1">
        <f t="array" ref="C141">HeaderTable[Project-Name]</f>
        <v>Test</v>
      </c>
      <c r="G141" s="17" t="e">
        <f t="shared" si="8"/>
        <v>#N/A</v>
      </c>
      <c r="H141" s="17" t="e">
        <f t="shared" si="9"/>
        <v>#N/A</v>
      </c>
      <c r="N141" t="s">
        <v>106</v>
      </c>
      <c r="O141" t="s">
        <v>104</v>
      </c>
      <c r="P141" s="8" t="e">
        <f>VLOOKUP(A141,Table3[#All],2,FALSE)</f>
        <v>#N/A</v>
      </c>
      <c r="Q141" s="8" t="e">
        <f>VLOOKUP(A141,Table3[#All],3,FALSE)</f>
        <v>#N/A</v>
      </c>
    </row>
    <row r="142" spans="1:17" x14ac:dyDescent="0.3">
      <c r="A142" t="e">
        <f>Table3[[#This Row],[Step '#]]</f>
        <v>#N/A</v>
      </c>
      <c r="B142" t="s">
        <v>64</v>
      </c>
      <c r="C142" t="str" cm="1">
        <f t="array" ref="C142">HeaderTable[Project-Name]</f>
        <v>Test</v>
      </c>
      <c r="G142" s="17" t="e">
        <f t="shared" si="8"/>
        <v>#N/A</v>
      </c>
      <c r="H142" s="17" t="e">
        <f t="shared" si="9"/>
        <v>#N/A</v>
      </c>
      <c r="N142" t="s">
        <v>106</v>
      </c>
      <c r="O142" t="s">
        <v>104</v>
      </c>
      <c r="P142" s="8" t="e">
        <f>VLOOKUP(A142,Table3[#All],2,FALSE)</f>
        <v>#N/A</v>
      </c>
      <c r="Q142" s="8" t="e">
        <f>VLOOKUP(A142,Table3[#All],3,FALSE)</f>
        <v>#N/A</v>
      </c>
    </row>
    <row r="143" spans="1:17" x14ac:dyDescent="0.3">
      <c r="A143" t="e">
        <f>Table3[[#This Row],[Step '#]]</f>
        <v>#N/A</v>
      </c>
      <c r="B143" t="s">
        <v>64</v>
      </c>
      <c r="C143" t="str" cm="1">
        <f t="array" ref="C143">HeaderTable[Project-Name]</f>
        <v>Test</v>
      </c>
      <c r="G143" s="17" t="e">
        <f t="shared" si="8"/>
        <v>#N/A</v>
      </c>
      <c r="H143" s="17" t="e">
        <f t="shared" si="9"/>
        <v>#N/A</v>
      </c>
      <c r="N143" t="s">
        <v>106</v>
      </c>
      <c r="O143" t="s">
        <v>104</v>
      </c>
      <c r="P143" s="8" t="e">
        <f>VLOOKUP(A143,Table3[#All],2,FALSE)</f>
        <v>#N/A</v>
      </c>
      <c r="Q143" s="8" t="e">
        <f>VLOOKUP(A143,Table3[#All],3,FALSE)</f>
        <v>#N/A</v>
      </c>
    </row>
    <row r="144" spans="1:17" x14ac:dyDescent="0.3">
      <c r="A144" t="e">
        <f>Table3[[#This Row],[Step '#]]</f>
        <v>#N/A</v>
      </c>
      <c r="B144" t="s">
        <v>64</v>
      </c>
      <c r="C144" t="str" cm="1">
        <f t="array" ref="C144">HeaderTable[Project-Name]</f>
        <v>Test</v>
      </c>
      <c r="G144" s="17" t="e">
        <f t="shared" si="8"/>
        <v>#N/A</v>
      </c>
      <c r="H144" s="17" t="e">
        <f t="shared" si="9"/>
        <v>#N/A</v>
      </c>
      <c r="N144" t="s">
        <v>106</v>
      </c>
      <c r="O144" t="s">
        <v>104</v>
      </c>
      <c r="P144" s="8" t="e">
        <f>VLOOKUP(A144,Table3[#All],2,FALSE)</f>
        <v>#N/A</v>
      </c>
      <c r="Q144" s="8" t="e">
        <f>VLOOKUP(A144,Table3[#All],3,FALSE)</f>
        <v>#N/A</v>
      </c>
    </row>
    <row r="145" spans="1:17" x14ac:dyDescent="0.3">
      <c r="A145" t="e">
        <f>Table3[[#This Row],[Step '#]]</f>
        <v>#N/A</v>
      </c>
      <c r="B145" t="s">
        <v>64</v>
      </c>
      <c r="C145" t="str" cm="1">
        <f t="array" ref="C145">HeaderTable[Project-Name]</f>
        <v>Test</v>
      </c>
      <c r="G145" s="17" t="e">
        <f t="shared" si="8"/>
        <v>#N/A</v>
      </c>
      <c r="H145" s="17" t="e">
        <f t="shared" si="9"/>
        <v>#N/A</v>
      </c>
      <c r="N145" t="s">
        <v>106</v>
      </c>
      <c r="O145" t="s">
        <v>104</v>
      </c>
      <c r="P145" s="8" t="e">
        <f>VLOOKUP(A145,Table3[#All],2,FALSE)</f>
        <v>#N/A</v>
      </c>
      <c r="Q145" s="8" t="e">
        <f>VLOOKUP(A145,Table3[#All],3,FALSE)</f>
        <v>#N/A</v>
      </c>
    </row>
    <row r="146" spans="1:17" x14ac:dyDescent="0.3">
      <c r="A146" t="e">
        <f>Table3[[#This Row],[Step '#]]</f>
        <v>#N/A</v>
      </c>
      <c r="B146" t="s">
        <v>64</v>
      </c>
      <c r="C146" t="str" cm="1">
        <f t="array" ref="C146">HeaderTable[Project-Name]</f>
        <v>Test</v>
      </c>
      <c r="G146" s="17" t="e">
        <f t="shared" si="8"/>
        <v>#N/A</v>
      </c>
      <c r="H146" s="17" t="e">
        <f t="shared" si="9"/>
        <v>#N/A</v>
      </c>
      <c r="N146" t="s">
        <v>106</v>
      </c>
      <c r="O146" t="s">
        <v>104</v>
      </c>
      <c r="P146" s="8" t="e">
        <f>VLOOKUP(A146,Table3[#All],2,FALSE)</f>
        <v>#N/A</v>
      </c>
      <c r="Q146" s="8" t="e">
        <f>VLOOKUP(A146,Table3[#All],3,FALSE)</f>
        <v>#N/A</v>
      </c>
    </row>
    <row r="147" spans="1:17" x14ac:dyDescent="0.3">
      <c r="A147" t="e">
        <f>Table3[[#This Row],[Step '#]]</f>
        <v>#N/A</v>
      </c>
      <c r="B147" t="s">
        <v>64</v>
      </c>
      <c r="C147" t="str" cm="1">
        <f t="array" ref="C147">HeaderTable[Project-Name]</f>
        <v>Test</v>
      </c>
      <c r="G147" s="17" t="e">
        <f t="shared" si="8"/>
        <v>#N/A</v>
      </c>
      <c r="H147" s="17" t="e">
        <f t="shared" si="9"/>
        <v>#N/A</v>
      </c>
      <c r="N147" t="s">
        <v>106</v>
      </c>
      <c r="O147" t="s">
        <v>104</v>
      </c>
      <c r="P147" s="8" t="e">
        <f>VLOOKUP(A147,Table3[#All],2,FALSE)</f>
        <v>#N/A</v>
      </c>
      <c r="Q147" s="8" t="e">
        <f>VLOOKUP(A147,Table3[#All],3,FALSE)</f>
        <v>#N/A</v>
      </c>
    </row>
    <row r="148" spans="1:17" x14ac:dyDescent="0.3">
      <c r="A148" t="e">
        <f>Table3[[#This Row],[Step '#]]</f>
        <v>#N/A</v>
      </c>
      <c r="B148" t="s">
        <v>64</v>
      </c>
      <c r="C148" t="str" cm="1">
        <f t="array" ref="C148">HeaderTable[Project-Name]</f>
        <v>Test</v>
      </c>
      <c r="G148" s="17" t="e">
        <f t="shared" si="8"/>
        <v>#N/A</v>
      </c>
      <c r="H148" s="17" t="e">
        <f t="shared" si="9"/>
        <v>#N/A</v>
      </c>
      <c r="N148" t="s">
        <v>106</v>
      </c>
      <c r="O148" t="s">
        <v>104</v>
      </c>
      <c r="P148" s="8" t="e">
        <f>VLOOKUP(A148,Table3[#All],2,FALSE)</f>
        <v>#N/A</v>
      </c>
      <c r="Q148" s="8" t="e">
        <f>VLOOKUP(A148,Table3[#All],3,FALSE)</f>
        <v>#N/A</v>
      </c>
    </row>
    <row r="149" spans="1:17" x14ac:dyDescent="0.3">
      <c r="A149" t="e">
        <f>Table3[[#This Row],[Step '#]]</f>
        <v>#N/A</v>
      </c>
      <c r="B149" t="s">
        <v>64</v>
      </c>
      <c r="C149" t="str" cm="1">
        <f t="array" ref="C149">HeaderTable[Project-Name]</f>
        <v>Test</v>
      </c>
      <c r="G149" s="17" t="e">
        <f t="shared" si="8"/>
        <v>#N/A</v>
      </c>
      <c r="H149" s="17" t="e">
        <f t="shared" si="9"/>
        <v>#N/A</v>
      </c>
      <c r="N149" t="s">
        <v>106</v>
      </c>
      <c r="O149" t="s">
        <v>104</v>
      </c>
      <c r="P149" s="8" t="e">
        <f>VLOOKUP(A149,Table3[#All],2,FALSE)</f>
        <v>#N/A</v>
      </c>
      <c r="Q149" s="8" t="e">
        <f>VLOOKUP(A149,Table3[#All],3,FALSE)</f>
        <v>#N/A</v>
      </c>
    </row>
    <row r="150" spans="1:17" x14ac:dyDescent="0.3">
      <c r="A150" t="e">
        <f>Table3[[#This Row],[Step '#]]</f>
        <v>#N/A</v>
      </c>
      <c r="B150" t="s">
        <v>64</v>
      </c>
      <c r="C150" t="str" cm="1">
        <f t="array" ref="C150">HeaderTable[Project-Name]</f>
        <v>Test</v>
      </c>
      <c r="G150" s="17" t="e">
        <f t="shared" si="8"/>
        <v>#N/A</v>
      </c>
      <c r="H150" s="17" t="e">
        <f t="shared" si="9"/>
        <v>#N/A</v>
      </c>
      <c r="N150" t="s">
        <v>106</v>
      </c>
      <c r="O150" t="s">
        <v>104</v>
      </c>
      <c r="P150" s="8" t="e">
        <f>VLOOKUP(A150,Table3[#All],2,FALSE)</f>
        <v>#N/A</v>
      </c>
      <c r="Q150" s="8" t="e">
        <f>VLOOKUP(A150,Table3[#All],3,FALSE)</f>
        <v>#N/A</v>
      </c>
    </row>
    <row r="151" spans="1:17" x14ac:dyDescent="0.3">
      <c r="A151" t="e">
        <f>Table3[[#This Row],[Step '#]]</f>
        <v>#N/A</v>
      </c>
      <c r="B151" t="s">
        <v>64</v>
      </c>
      <c r="C151" t="str" cm="1">
        <f t="array" ref="C151">HeaderTable[Project-Name]</f>
        <v>Test</v>
      </c>
      <c r="G151" s="17" t="e">
        <f t="shared" si="8"/>
        <v>#N/A</v>
      </c>
      <c r="H151" s="17" t="e">
        <f t="shared" si="9"/>
        <v>#N/A</v>
      </c>
      <c r="N151" t="s">
        <v>106</v>
      </c>
      <c r="O151" t="s">
        <v>104</v>
      </c>
      <c r="P151" s="8" t="e">
        <f>VLOOKUP(A151,Table3[#All],2,FALSE)</f>
        <v>#N/A</v>
      </c>
      <c r="Q151" s="8" t="e">
        <f>VLOOKUP(A151,Table3[#All],3,FALSE)</f>
        <v>#N/A</v>
      </c>
    </row>
    <row r="152" spans="1:17" x14ac:dyDescent="0.3">
      <c r="A152" t="e">
        <f>Table3[[#This Row],[Step '#]]</f>
        <v>#N/A</v>
      </c>
      <c r="B152" t="s">
        <v>64</v>
      </c>
      <c r="C152" t="str" cm="1">
        <f t="array" ref="C152">HeaderTable[Project-Name]</f>
        <v>Test</v>
      </c>
      <c r="G152" s="17" t="e">
        <f t="shared" si="8"/>
        <v>#N/A</v>
      </c>
      <c r="H152" s="17" t="e">
        <f t="shared" si="9"/>
        <v>#N/A</v>
      </c>
      <c r="N152" t="s">
        <v>106</v>
      </c>
      <c r="O152" t="s">
        <v>104</v>
      </c>
      <c r="P152" s="8" t="e">
        <f>VLOOKUP(A152,Table3[#All],2,FALSE)</f>
        <v>#N/A</v>
      </c>
      <c r="Q152" s="8" t="e">
        <f>VLOOKUP(A152,Table3[#All],3,FALSE)</f>
        <v>#N/A</v>
      </c>
    </row>
    <row r="153" spans="1:17" x14ac:dyDescent="0.3">
      <c r="A153">
        <f>Table4[[#This Row],[Step '#]]</f>
        <v>1</v>
      </c>
      <c r="B153" t="s">
        <v>64</v>
      </c>
      <c r="C153" t="str" cm="1">
        <f t="array" ref="C153">HeaderTable[Project-Name]</f>
        <v>Test</v>
      </c>
      <c r="G153" s="17">
        <f t="shared" ref="G153" si="10">A153</f>
        <v>1</v>
      </c>
      <c r="H153" s="17">
        <f t="shared" ref="H153" si="11">A153</f>
        <v>1</v>
      </c>
      <c r="N153" t="s">
        <v>107</v>
      </c>
      <c r="O153" t="s">
        <v>104</v>
      </c>
      <c r="P153" s="8" t="str">
        <f>VLOOKUP(A153,Table4[#All],2,FALSE)</f>
        <v>ABC</v>
      </c>
      <c r="Q153" s="8" t="str">
        <f>VLOOKUP(A153,Table4[#All],3,FALSE)</f>
        <v>XYZ</v>
      </c>
    </row>
    <row r="154" spans="1:17" x14ac:dyDescent="0.3">
      <c r="A154" t="e">
        <f>Table4[[#This Row],[Step '#]]</f>
        <v>#N/A</v>
      </c>
      <c r="B154" t="s">
        <v>64</v>
      </c>
      <c r="C154" t="str" cm="1">
        <f t="array" ref="C154">HeaderTable[Project-Name]</f>
        <v>Test</v>
      </c>
      <c r="G154" s="17" t="e">
        <f t="shared" ref="G154:G202" si="12">A154</f>
        <v>#N/A</v>
      </c>
      <c r="H154" s="17" t="e">
        <f t="shared" ref="H154:H202" si="13">A154</f>
        <v>#N/A</v>
      </c>
      <c r="N154" t="s">
        <v>107</v>
      </c>
      <c r="O154" t="s">
        <v>104</v>
      </c>
      <c r="P154" s="8" t="e">
        <f>VLOOKUP(A154,Table4[#All],2,FALSE)</f>
        <v>#N/A</v>
      </c>
      <c r="Q154" s="8" t="e">
        <f>VLOOKUP(A154,Table4[#All],3,FALSE)</f>
        <v>#N/A</v>
      </c>
    </row>
    <row r="155" spans="1:17" x14ac:dyDescent="0.3">
      <c r="A155" t="e">
        <f>Table4[[#This Row],[Step '#]]</f>
        <v>#N/A</v>
      </c>
      <c r="B155" t="s">
        <v>64</v>
      </c>
      <c r="C155" t="str" cm="1">
        <f t="array" ref="C155">HeaderTable[Project-Name]</f>
        <v>Test</v>
      </c>
      <c r="G155" s="17" t="e">
        <f t="shared" si="12"/>
        <v>#N/A</v>
      </c>
      <c r="H155" s="17" t="e">
        <f t="shared" si="13"/>
        <v>#N/A</v>
      </c>
      <c r="N155" t="s">
        <v>107</v>
      </c>
      <c r="O155" t="s">
        <v>104</v>
      </c>
      <c r="P155" s="8" t="e">
        <f>VLOOKUP(A155,Table4[#All],2,FALSE)</f>
        <v>#N/A</v>
      </c>
      <c r="Q155" s="8" t="e">
        <f>VLOOKUP(A155,Table4[#All],3,FALSE)</f>
        <v>#N/A</v>
      </c>
    </row>
    <row r="156" spans="1:17" x14ac:dyDescent="0.3">
      <c r="A156" t="e">
        <f>Table4[[#This Row],[Step '#]]</f>
        <v>#N/A</v>
      </c>
      <c r="B156" t="s">
        <v>64</v>
      </c>
      <c r="C156" t="str" cm="1">
        <f t="array" ref="C156">HeaderTable[Project-Name]</f>
        <v>Test</v>
      </c>
      <c r="G156" s="17" t="e">
        <f t="shared" si="12"/>
        <v>#N/A</v>
      </c>
      <c r="H156" s="17" t="e">
        <f t="shared" si="13"/>
        <v>#N/A</v>
      </c>
      <c r="N156" t="s">
        <v>107</v>
      </c>
      <c r="O156" t="s">
        <v>104</v>
      </c>
      <c r="P156" s="8" t="e">
        <f>VLOOKUP(A156,Table4[#All],2,FALSE)</f>
        <v>#N/A</v>
      </c>
      <c r="Q156" s="8" t="e">
        <f>VLOOKUP(A156,Table4[#All],3,FALSE)</f>
        <v>#N/A</v>
      </c>
    </row>
    <row r="157" spans="1:17" x14ac:dyDescent="0.3">
      <c r="A157" t="e">
        <f>Table4[[#This Row],[Step '#]]</f>
        <v>#N/A</v>
      </c>
      <c r="B157" t="s">
        <v>64</v>
      </c>
      <c r="C157" t="str" cm="1">
        <f t="array" ref="C157">HeaderTable[Project-Name]</f>
        <v>Test</v>
      </c>
      <c r="G157" s="17" t="e">
        <f t="shared" si="12"/>
        <v>#N/A</v>
      </c>
      <c r="H157" s="17" t="e">
        <f t="shared" si="13"/>
        <v>#N/A</v>
      </c>
      <c r="N157" t="s">
        <v>107</v>
      </c>
      <c r="O157" t="s">
        <v>104</v>
      </c>
      <c r="P157" s="8" t="e">
        <f>VLOOKUP(A157,Table4[#All],2,FALSE)</f>
        <v>#N/A</v>
      </c>
      <c r="Q157" s="8" t="e">
        <f>VLOOKUP(A157,Table4[#All],3,FALSE)</f>
        <v>#N/A</v>
      </c>
    </row>
    <row r="158" spans="1:17" x14ac:dyDescent="0.3">
      <c r="A158" t="e">
        <f>Table4[[#This Row],[Step '#]]</f>
        <v>#N/A</v>
      </c>
      <c r="B158" t="s">
        <v>64</v>
      </c>
      <c r="C158" t="str" cm="1">
        <f t="array" ref="C158">HeaderTable[Project-Name]</f>
        <v>Test</v>
      </c>
      <c r="G158" s="17" t="e">
        <f t="shared" si="12"/>
        <v>#N/A</v>
      </c>
      <c r="H158" s="17" t="e">
        <f t="shared" si="13"/>
        <v>#N/A</v>
      </c>
      <c r="N158" t="s">
        <v>107</v>
      </c>
      <c r="O158" t="s">
        <v>104</v>
      </c>
      <c r="P158" s="8" t="e">
        <f>VLOOKUP(A158,Table4[#All],2,FALSE)</f>
        <v>#N/A</v>
      </c>
      <c r="Q158" s="8" t="e">
        <f>VLOOKUP(A158,Table4[#All],3,FALSE)</f>
        <v>#N/A</v>
      </c>
    </row>
    <row r="159" spans="1:17" x14ac:dyDescent="0.3">
      <c r="A159" t="e">
        <f>Table4[[#This Row],[Step '#]]</f>
        <v>#N/A</v>
      </c>
      <c r="B159" t="s">
        <v>64</v>
      </c>
      <c r="C159" t="str" cm="1">
        <f t="array" ref="C159">HeaderTable[Project-Name]</f>
        <v>Test</v>
      </c>
      <c r="G159" s="17" t="e">
        <f t="shared" si="12"/>
        <v>#N/A</v>
      </c>
      <c r="H159" s="17" t="e">
        <f t="shared" si="13"/>
        <v>#N/A</v>
      </c>
      <c r="N159" t="s">
        <v>107</v>
      </c>
      <c r="O159" t="s">
        <v>104</v>
      </c>
      <c r="P159" s="8" t="e">
        <f>VLOOKUP(A159,Table4[#All],2,FALSE)</f>
        <v>#N/A</v>
      </c>
      <c r="Q159" s="8" t="e">
        <f>VLOOKUP(A159,Table4[#All],3,FALSE)</f>
        <v>#N/A</v>
      </c>
    </row>
    <row r="160" spans="1:17" x14ac:dyDescent="0.3">
      <c r="A160" t="e">
        <f>Table4[[#This Row],[Step '#]]</f>
        <v>#N/A</v>
      </c>
      <c r="B160" t="s">
        <v>64</v>
      </c>
      <c r="C160" t="str" cm="1">
        <f t="array" ref="C160">HeaderTable[Project-Name]</f>
        <v>Test</v>
      </c>
      <c r="G160" s="17" t="e">
        <f t="shared" si="12"/>
        <v>#N/A</v>
      </c>
      <c r="H160" s="17" t="e">
        <f t="shared" si="13"/>
        <v>#N/A</v>
      </c>
      <c r="N160" t="s">
        <v>107</v>
      </c>
      <c r="O160" t="s">
        <v>104</v>
      </c>
      <c r="P160" s="8" t="e">
        <f>VLOOKUP(A160,Table4[#All],2,FALSE)</f>
        <v>#N/A</v>
      </c>
      <c r="Q160" s="8" t="e">
        <f>VLOOKUP(A160,Table4[#All],3,FALSE)</f>
        <v>#N/A</v>
      </c>
    </row>
    <row r="161" spans="1:17" x14ac:dyDescent="0.3">
      <c r="A161" t="e">
        <f>Table4[[#This Row],[Step '#]]</f>
        <v>#N/A</v>
      </c>
      <c r="B161" t="s">
        <v>64</v>
      </c>
      <c r="C161" t="str" cm="1">
        <f t="array" ref="C161">HeaderTable[Project-Name]</f>
        <v>Test</v>
      </c>
      <c r="G161" s="17" t="e">
        <f t="shared" si="12"/>
        <v>#N/A</v>
      </c>
      <c r="H161" s="17" t="e">
        <f t="shared" si="13"/>
        <v>#N/A</v>
      </c>
      <c r="N161" t="s">
        <v>107</v>
      </c>
      <c r="O161" t="s">
        <v>104</v>
      </c>
      <c r="P161" s="8" t="e">
        <f>VLOOKUP(A161,Table4[#All],2,FALSE)</f>
        <v>#N/A</v>
      </c>
      <c r="Q161" s="8" t="e">
        <f>VLOOKUP(A161,Table4[#All],3,FALSE)</f>
        <v>#N/A</v>
      </c>
    </row>
    <row r="162" spans="1:17" x14ac:dyDescent="0.3">
      <c r="A162" t="e">
        <f>Table4[[#This Row],[Step '#]]</f>
        <v>#N/A</v>
      </c>
      <c r="B162" t="s">
        <v>64</v>
      </c>
      <c r="C162" t="str" cm="1">
        <f t="array" ref="C162">HeaderTable[Project-Name]</f>
        <v>Test</v>
      </c>
      <c r="G162" s="17" t="e">
        <f t="shared" si="12"/>
        <v>#N/A</v>
      </c>
      <c r="H162" s="17" t="e">
        <f t="shared" si="13"/>
        <v>#N/A</v>
      </c>
      <c r="N162" t="s">
        <v>107</v>
      </c>
      <c r="O162" t="s">
        <v>104</v>
      </c>
      <c r="P162" s="8" t="e">
        <f>VLOOKUP(A162,Table4[#All],2,FALSE)</f>
        <v>#N/A</v>
      </c>
      <c r="Q162" s="8" t="e">
        <f>VLOOKUP(A162,Table4[#All],3,FALSE)</f>
        <v>#N/A</v>
      </c>
    </row>
    <row r="163" spans="1:17" x14ac:dyDescent="0.3">
      <c r="A163" t="e">
        <f>Table4[[#This Row],[Step '#]]</f>
        <v>#N/A</v>
      </c>
      <c r="B163" t="s">
        <v>64</v>
      </c>
      <c r="C163" t="str" cm="1">
        <f t="array" ref="C163">HeaderTable[Project-Name]</f>
        <v>Test</v>
      </c>
      <c r="G163" s="17" t="e">
        <f t="shared" si="12"/>
        <v>#N/A</v>
      </c>
      <c r="H163" s="17" t="e">
        <f t="shared" si="13"/>
        <v>#N/A</v>
      </c>
      <c r="N163" t="s">
        <v>107</v>
      </c>
      <c r="O163" t="s">
        <v>104</v>
      </c>
      <c r="P163" s="8" t="e">
        <f>VLOOKUP(A163,Table4[#All],2,FALSE)</f>
        <v>#N/A</v>
      </c>
      <c r="Q163" s="8" t="e">
        <f>VLOOKUP(A163,Table4[#All],3,FALSE)</f>
        <v>#N/A</v>
      </c>
    </row>
    <row r="164" spans="1:17" x14ac:dyDescent="0.3">
      <c r="A164" t="e">
        <f>Table4[[#This Row],[Step '#]]</f>
        <v>#N/A</v>
      </c>
      <c r="B164" t="s">
        <v>64</v>
      </c>
      <c r="C164" t="str" cm="1">
        <f t="array" ref="C164">HeaderTable[Project-Name]</f>
        <v>Test</v>
      </c>
      <c r="G164" s="17" t="e">
        <f t="shared" si="12"/>
        <v>#N/A</v>
      </c>
      <c r="H164" s="17" t="e">
        <f t="shared" si="13"/>
        <v>#N/A</v>
      </c>
      <c r="N164" t="s">
        <v>107</v>
      </c>
      <c r="O164" t="s">
        <v>104</v>
      </c>
      <c r="P164" s="8" t="e">
        <f>VLOOKUP(A164,Table4[#All],2,FALSE)</f>
        <v>#N/A</v>
      </c>
      <c r="Q164" s="8" t="e">
        <f>VLOOKUP(A164,Table4[#All],3,FALSE)</f>
        <v>#N/A</v>
      </c>
    </row>
    <row r="165" spans="1:17" x14ac:dyDescent="0.3">
      <c r="A165" t="e">
        <f>Table4[[#This Row],[Step '#]]</f>
        <v>#N/A</v>
      </c>
      <c r="B165" t="s">
        <v>64</v>
      </c>
      <c r="C165" t="str" cm="1">
        <f t="array" ref="C165">HeaderTable[Project-Name]</f>
        <v>Test</v>
      </c>
      <c r="G165" s="17" t="e">
        <f t="shared" si="12"/>
        <v>#N/A</v>
      </c>
      <c r="H165" s="17" t="e">
        <f t="shared" si="13"/>
        <v>#N/A</v>
      </c>
      <c r="N165" t="s">
        <v>107</v>
      </c>
      <c r="O165" t="s">
        <v>104</v>
      </c>
      <c r="P165" s="8" t="e">
        <f>VLOOKUP(A165,Table4[#All],2,FALSE)</f>
        <v>#N/A</v>
      </c>
      <c r="Q165" s="8" t="e">
        <f>VLOOKUP(A165,Table4[#All],3,FALSE)</f>
        <v>#N/A</v>
      </c>
    </row>
    <row r="166" spans="1:17" x14ac:dyDescent="0.3">
      <c r="A166" t="e">
        <f>Table4[[#This Row],[Step '#]]</f>
        <v>#N/A</v>
      </c>
      <c r="B166" t="s">
        <v>64</v>
      </c>
      <c r="C166" t="str" cm="1">
        <f t="array" ref="C166">HeaderTable[Project-Name]</f>
        <v>Test</v>
      </c>
      <c r="G166" s="17" t="e">
        <f t="shared" si="12"/>
        <v>#N/A</v>
      </c>
      <c r="H166" s="17" t="e">
        <f t="shared" si="13"/>
        <v>#N/A</v>
      </c>
      <c r="N166" t="s">
        <v>107</v>
      </c>
      <c r="O166" t="s">
        <v>104</v>
      </c>
      <c r="P166" s="8" t="e">
        <f>VLOOKUP(A166,Table4[#All],2,FALSE)</f>
        <v>#N/A</v>
      </c>
      <c r="Q166" s="8" t="e">
        <f>VLOOKUP(A166,Table4[#All],3,FALSE)</f>
        <v>#N/A</v>
      </c>
    </row>
    <row r="167" spans="1:17" x14ac:dyDescent="0.3">
      <c r="A167" t="e">
        <f>Table4[[#This Row],[Step '#]]</f>
        <v>#N/A</v>
      </c>
      <c r="B167" t="s">
        <v>64</v>
      </c>
      <c r="C167" t="str" cm="1">
        <f t="array" ref="C167">HeaderTable[Project-Name]</f>
        <v>Test</v>
      </c>
      <c r="G167" s="17" t="e">
        <f t="shared" si="12"/>
        <v>#N/A</v>
      </c>
      <c r="H167" s="17" t="e">
        <f t="shared" si="13"/>
        <v>#N/A</v>
      </c>
      <c r="N167" t="s">
        <v>107</v>
      </c>
      <c r="O167" t="s">
        <v>104</v>
      </c>
      <c r="P167" s="8" t="e">
        <f>VLOOKUP(A167,Table4[#All],2,FALSE)</f>
        <v>#N/A</v>
      </c>
      <c r="Q167" s="8" t="e">
        <f>VLOOKUP(A167,Table4[#All],3,FALSE)</f>
        <v>#N/A</v>
      </c>
    </row>
    <row r="168" spans="1:17" x14ac:dyDescent="0.3">
      <c r="A168" t="e">
        <f>Table4[[#This Row],[Step '#]]</f>
        <v>#N/A</v>
      </c>
      <c r="B168" t="s">
        <v>64</v>
      </c>
      <c r="C168" t="str" cm="1">
        <f t="array" ref="C168">HeaderTable[Project-Name]</f>
        <v>Test</v>
      </c>
      <c r="G168" s="17" t="e">
        <f t="shared" si="12"/>
        <v>#N/A</v>
      </c>
      <c r="H168" s="17" t="e">
        <f t="shared" si="13"/>
        <v>#N/A</v>
      </c>
      <c r="N168" t="s">
        <v>107</v>
      </c>
      <c r="O168" t="s">
        <v>104</v>
      </c>
      <c r="P168" s="8" t="e">
        <f>VLOOKUP(A168,Table4[#All],2,FALSE)</f>
        <v>#N/A</v>
      </c>
      <c r="Q168" s="8" t="e">
        <f>VLOOKUP(A168,Table4[#All],3,FALSE)</f>
        <v>#N/A</v>
      </c>
    </row>
    <row r="169" spans="1:17" x14ac:dyDescent="0.3">
      <c r="A169" t="e">
        <f>Table4[[#This Row],[Step '#]]</f>
        <v>#N/A</v>
      </c>
      <c r="B169" t="s">
        <v>64</v>
      </c>
      <c r="C169" t="str" cm="1">
        <f t="array" ref="C169">HeaderTable[Project-Name]</f>
        <v>Test</v>
      </c>
      <c r="G169" s="17" t="e">
        <f t="shared" si="12"/>
        <v>#N/A</v>
      </c>
      <c r="H169" s="17" t="e">
        <f t="shared" si="13"/>
        <v>#N/A</v>
      </c>
      <c r="N169" t="s">
        <v>107</v>
      </c>
      <c r="O169" t="s">
        <v>104</v>
      </c>
      <c r="P169" s="8" t="e">
        <f>VLOOKUP(A169,Table4[#All],2,FALSE)</f>
        <v>#N/A</v>
      </c>
      <c r="Q169" s="8" t="e">
        <f>VLOOKUP(A169,Table4[#All],3,FALSE)</f>
        <v>#N/A</v>
      </c>
    </row>
    <row r="170" spans="1:17" x14ac:dyDescent="0.3">
      <c r="A170" t="e">
        <f>Table4[[#This Row],[Step '#]]</f>
        <v>#N/A</v>
      </c>
      <c r="B170" t="s">
        <v>64</v>
      </c>
      <c r="C170" t="str" cm="1">
        <f t="array" ref="C170">HeaderTable[Project-Name]</f>
        <v>Test</v>
      </c>
      <c r="G170" s="17" t="e">
        <f t="shared" si="12"/>
        <v>#N/A</v>
      </c>
      <c r="H170" s="17" t="e">
        <f t="shared" si="13"/>
        <v>#N/A</v>
      </c>
      <c r="N170" t="s">
        <v>107</v>
      </c>
      <c r="O170" t="s">
        <v>104</v>
      </c>
      <c r="P170" s="8" t="e">
        <f>VLOOKUP(A170,Table4[#All],2,FALSE)</f>
        <v>#N/A</v>
      </c>
      <c r="Q170" s="8" t="e">
        <f>VLOOKUP(A170,Table4[#All],3,FALSE)</f>
        <v>#N/A</v>
      </c>
    </row>
    <row r="171" spans="1:17" x14ac:dyDescent="0.3">
      <c r="A171" t="e">
        <f>Table4[[#This Row],[Step '#]]</f>
        <v>#N/A</v>
      </c>
      <c r="B171" t="s">
        <v>64</v>
      </c>
      <c r="C171" t="str" cm="1">
        <f t="array" ref="C171">HeaderTable[Project-Name]</f>
        <v>Test</v>
      </c>
      <c r="G171" s="17" t="e">
        <f t="shared" si="12"/>
        <v>#N/A</v>
      </c>
      <c r="H171" s="17" t="e">
        <f t="shared" si="13"/>
        <v>#N/A</v>
      </c>
      <c r="N171" t="s">
        <v>107</v>
      </c>
      <c r="O171" t="s">
        <v>104</v>
      </c>
      <c r="P171" s="8" t="e">
        <f>VLOOKUP(A171,Table4[#All],2,FALSE)</f>
        <v>#N/A</v>
      </c>
      <c r="Q171" s="8" t="e">
        <f>VLOOKUP(A171,Table4[#All],3,FALSE)</f>
        <v>#N/A</v>
      </c>
    </row>
    <row r="172" spans="1:17" x14ac:dyDescent="0.3">
      <c r="A172" t="e">
        <f>Table4[[#This Row],[Step '#]]</f>
        <v>#N/A</v>
      </c>
      <c r="B172" t="s">
        <v>64</v>
      </c>
      <c r="C172" t="str" cm="1">
        <f t="array" ref="C172">HeaderTable[Project-Name]</f>
        <v>Test</v>
      </c>
      <c r="G172" s="17" t="e">
        <f t="shared" si="12"/>
        <v>#N/A</v>
      </c>
      <c r="H172" s="17" t="e">
        <f t="shared" si="13"/>
        <v>#N/A</v>
      </c>
      <c r="N172" t="s">
        <v>107</v>
      </c>
      <c r="O172" t="s">
        <v>104</v>
      </c>
      <c r="P172" s="8" t="e">
        <f>VLOOKUP(A172,Table4[#All],2,FALSE)</f>
        <v>#N/A</v>
      </c>
      <c r="Q172" s="8" t="e">
        <f>VLOOKUP(A172,Table4[#All],3,FALSE)</f>
        <v>#N/A</v>
      </c>
    </row>
    <row r="173" spans="1:17" x14ac:dyDescent="0.3">
      <c r="A173" t="e">
        <f>Table4[[#This Row],[Step '#]]</f>
        <v>#N/A</v>
      </c>
      <c r="B173" t="s">
        <v>64</v>
      </c>
      <c r="C173" t="str" cm="1">
        <f t="array" ref="C173">HeaderTable[Project-Name]</f>
        <v>Test</v>
      </c>
      <c r="G173" s="17" t="e">
        <f t="shared" si="12"/>
        <v>#N/A</v>
      </c>
      <c r="H173" s="17" t="e">
        <f t="shared" si="13"/>
        <v>#N/A</v>
      </c>
      <c r="N173" t="s">
        <v>107</v>
      </c>
      <c r="O173" t="s">
        <v>104</v>
      </c>
      <c r="P173" s="8" t="e">
        <f>VLOOKUP(A173,Table4[#All],2,FALSE)</f>
        <v>#N/A</v>
      </c>
      <c r="Q173" s="8" t="e">
        <f>VLOOKUP(A173,Table4[#All],3,FALSE)</f>
        <v>#N/A</v>
      </c>
    </row>
    <row r="174" spans="1:17" x14ac:dyDescent="0.3">
      <c r="A174" t="e">
        <f>Table4[[#This Row],[Step '#]]</f>
        <v>#N/A</v>
      </c>
      <c r="B174" t="s">
        <v>64</v>
      </c>
      <c r="C174" t="str" cm="1">
        <f t="array" ref="C174">HeaderTable[Project-Name]</f>
        <v>Test</v>
      </c>
      <c r="G174" s="17" t="e">
        <f t="shared" si="12"/>
        <v>#N/A</v>
      </c>
      <c r="H174" s="17" t="e">
        <f t="shared" si="13"/>
        <v>#N/A</v>
      </c>
      <c r="N174" t="s">
        <v>107</v>
      </c>
      <c r="O174" t="s">
        <v>104</v>
      </c>
      <c r="P174" s="8" t="e">
        <f>VLOOKUP(A174,Table4[#All],2,FALSE)</f>
        <v>#N/A</v>
      </c>
      <c r="Q174" s="8" t="e">
        <f>VLOOKUP(A174,Table4[#All],3,FALSE)</f>
        <v>#N/A</v>
      </c>
    </row>
    <row r="175" spans="1:17" x14ac:dyDescent="0.3">
      <c r="A175" t="e">
        <f>Table4[[#This Row],[Step '#]]</f>
        <v>#N/A</v>
      </c>
      <c r="B175" t="s">
        <v>64</v>
      </c>
      <c r="C175" t="str" cm="1">
        <f t="array" ref="C175">HeaderTable[Project-Name]</f>
        <v>Test</v>
      </c>
      <c r="G175" s="17" t="e">
        <f t="shared" si="12"/>
        <v>#N/A</v>
      </c>
      <c r="H175" s="17" t="e">
        <f t="shared" si="13"/>
        <v>#N/A</v>
      </c>
      <c r="N175" t="s">
        <v>107</v>
      </c>
      <c r="O175" t="s">
        <v>104</v>
      </c>
      <c r="P175" s="8" t="e">
        <f>VLOOKUP(A175,Table4[#All],2,FALSE)</f>
        <v>#N/A</v>
      </c>
      <c r="Q175" s="8" t="e">
        <f>VLOOKUP(A175,Table4[#All],3,FALSE)</f>
        <v>#N/A</v>
      </c>
    </row>
    <row r="176" spans="1:17" x14ac:dyDescent="0.3">
      <c r="A176" t="e">
        <f>Table4[[#This Row],[Step '#]]</f>
        <v>#N/A</v>
      </c>
      <c r="B176" t="s">
        <v>64</v>
      </c>
      <c r="C176" t="str" cm="1">
        <f t="array" ref="C176">HeaderTable[Project-Name]</f>
        <v>Test</v>
      </c>
      <c r="G176" s="17" t="e">
        <f t="shared" si="12"/>
        <v>#N/A</v>
      </c>
      <c r="H176" s="17" t="e">
        <f t="shared" si="13"/>
        <v>#N/A</v>
      </c>
      <c r="N176" t="s">
        <v>107</v>
      </c>
      <c r="O176" t="s">
        <v>104</v>
      </c>
      <c r="P176" s="8" t="e">
        <f>VLOOKUP(A176,Table4[#All],2,FALSE)</f>
        <v>#N/A</v>
      </c>
      <c r="Q176" s="8" t="e">
        <f>VLOOKUP(A176,Table4[#All],3,FALSE)</f>
        <v>#N/A</v>
      </c>
    </row>
    <row r="177" spans="1:17" x14ac:dyDescent="0.3">
      <c r="A177" t="e">
        <f>Table4[[#This Row],[Step '#]]</f>
        <v>#N/A</v>
      </c>
      <c r="B177" t="s">
        <v>64</v>
      </c>
      <c r="C177" t="str" cm="1">
        <f t="array" ref="C177">HeaderTable[Project-Name]</f>
        <v>Test</v>
      </c>
      <c r="G177" s="17" t="e">
        <f t="shared" si="12"/>
        <v>#N/A</v>
      </c>
      <c r="H177" s="17" t="e">
        <f t="shared" si="13"/>
        <v>#N/A</v>
      </c>
      <c r="N177" t="s">
        <v>107</v>
      </c>
      <c r="O177" t="s">
        <v>104</v>
      </c>
      <c r="P177" s="8" t="e">
        <f>VLOOKUP(A177,Table4[#All],2,FALSE)</f>
        <v>#N/A</v>
      </c>
      <c r="Q177" s="8" t="e">
        <f>VLOOKUP(A177,Table4[#All],3,FALSE)</f>
        <v>#N/A</v>
      </c>
    </row>
    <row r="178" spans="1:17" x14ac:dyDescent="0.3">
      <c r="A178" t="e">
        <f>Table4[[#This Row],[Step '#]]</f>
        <v>#N/A</v>
      </c>
      <c r="B178" t="s">
        <v>64</v>
      </c>
      <c r="C178" t="str" cm="1">
        <f t="array" ref="C178">HeaderTable[Project-Name]</f>
        <v>Test</v>
      </c>
      <c r="G178" s="17" t="e">
        <f t="shared" si="12"/>
        <v>#N/A</v>
      </c>
      <c r="H178" s="17" t="e">
        <f t="shared" si="13"/>
        <v>#N/A</v>
      </c>
      <c r="N178" t="s">
        <v>107</v>
      </c>
      <c r="O178" t="s">
        <v>104</v>
      </c>
      <c r="P178" s="8" t="e">
        <f>VLOOKUP(A178,Table4[#All],2,FALSE)</f>
        <v>#N/A</v>
      </c>
      <c r="Q178" s="8" t="e">
        <f>VLOOKUP(A178,Table4[#All],3,FALSE)</f>
        <v>#N/A</v>
      </c>
    </row>
    <row r="179" spans="1:17" x14ac:dyDescent="0.3">
      <c r="A179" t="e">
        <f>Table4[[#This Row],[Step '#]]</f>
        <v>#N/A</v>
      </c>
      <c r="B179" t="s">
        <v>64</v>
      </c>
      <c r="C179" t="str" cm="1">
        <f t="array" ref="C179">HeaderTable[Project-Name]</f>
        <v>Test</v>
      </c>
      <c r="G179" s="17" t="e">
        <f t="shared" si="12"/>
        <v>#N/A</v>
      </c>
      <c r="H179" s="17" t="e">
        <f t="shared" si="13"/>
        <v>#N/A</v>
      </c>
      <c r="N179" t="s">
        <v>107</v>
      </c>
      <c r="O179" t="s">
        <v>104</v>
      </c>
      <c r="P179" s="8" t="e">
        <f>VLOOKUP(A179,Table4[#All],2,FALSE)</f>
        <v>#N/A</v>
      </c>
      <c r="Q179" s="8" t="e">
        <f>VLOOKUP(A179,Table4[#All],3,FALSE)</f>
        <v>#N/A</v>
      </c>
    </row>
    <row r="180" spans="1:17" x14ac:dyDescent="0.3">
      <c r="A180" t="e">
        <f>Table4[[#This Row],[Step '#]]</f>
        <v>#N/A</v>
      </c>
      <c r="B180" t="s">
        <v>64</v>
      </c>
      <c r="C180" t="str" cm="1">
        <f t="array" ref="C180">HeaderTable[Project-Name]</f>
        <v>Test</v>
      </c>
      <c r="G180" s="17" t="e">
        <f t="shared" si="12"/>
        <v>#N/A</v>
      </c>
      <c r="H180" s="17" t="e">
        <f t="shared" si="13"/>
        <v>#N/A</v>
      </c>
      <c r="N180" t="s">
        <v>107</v>
      </c>
      <c r="O180" t="s">
        <v>104</v>
      </c>
      <c r="P180" s="8" t="e">
        <f>VLOOKUP(A180,Table4[#All],2,FALSE)</f>
        <v>#N/A</v>
      </c>
      <c r="Q180" s="8" t="e">
        <f>VLOOKUP(A180,Table4[#All],3,FALSE)</f>
        <v>#N/A</v>
      </c>
    </row>
    <row r="181" spans="1:17" x14ac:dyDescent="0.3">
      <c r="A181" t="e">
        <f>Table4[[#This Row],[Step '#]]</f>
        <v>#N/A</v>
      </c>
      <c r="B181" t="s">
        <v>64</v>
      </c>
      <c r="C181" t="str" cm="1">
        <f t="array" ref="C181">HeaderTable[Project-Name]</f>
        <v>Test</v>
      </c>
      <c r="G181" s="17" t="e">
        <f t="shared" si="12"/>
        <v>#N/A</v>
      </c>
      <c r="H181" s="17" t="e">
        <f t="shared" si="13"/>
        <v>#N/A</v>
      </c>
      <c r="N181" t="s">
        <v>107</v>
      </c>
      <c r="O181" t="s">
        <v>104</v>
      </c>
      <c r="P181" s="8" t="e">
        <f>VLOOKUP(A181,Table4[#All],2,FALSE)</f>
        <v>#N/A</v>
      </c>
      <c r="Q181" s="8" t="e">
        <f>VLOOKUP(A181,Table4[#All],3,FALSE)</f>
        <v>#N/A</v>
      </c>
    </row>
    <row r="182" spans="1:17" x14ac:dyDescent="0.3">
      <c r="A182" t="e">
        <f>Table4[[#This Row],[Step '#]]</f>
        <v>#N/A</v>
      </c>
      <c r="B182" t="s">
        <v>64</v>
      </c>
      <c r="C182" t="str" cm="1">
        <f t="array" ref="C182">HeaderTable[Project-Name]</f>
        <v>Test</v>
      </c>
      <c r="G182" s="17" t="e">
        <f t="shared" si="12"/>
        <v>#N/A</v>
      </c>
      <c r="H182" s="17" t="e">
        <f t="shared" si="13"/>
        <v>#N/A</v>
      </c>
      <c r="N182" t="s">
        <v>107</v>
      </c>
      <c r="O182" t="s">
        <v>104</v>
      </c>
      <c r="P182" s="8" t="e">
        <f>VLOOKUP(A182,Table4[#All],2,FALSE)</f>
        <v>#N/A</v>
      </c>
      <c r="Q182" s="8" t="e">
        <f>VLOOKUP(A182,Table4[#All],3,FALSE)</f>
        <v>#N/A</v>
      </c>
    </row>
    <row r="183" spans="1:17" x14ac:dyDescent="0.3">
      <c r="A183" t="e">
        <f>Table4[[#This Row],[Step '#]]</f>
        <v>#N/A</v>
      </c>
      <c r="B183" t="s">
        <v>64</v>
      </c>
      <c r="C183" t="str" cm="1">
        <f t="array" ref="C183">HeaderTable[Project-Name]</f>
        <v>Test</v>
      </c>
      <c r="G183" s="17" t="e">
        <f t="shared" si="12"/>
        <v>#N/A</v>
      </c>
      <c r="H183" s="17" t="e">
        <f t="shared" si="13"/>
        <v>#N/A</v>
      </c>
      <c r="N183" t="s">
        <v>107</v>
      </c>
      <c r="O183" t="s">
        <v>104</v>
      </c>
      <c r="P183" s="8" t="e">
        <f>VLOOKUP(A183,Table4[#All],2,FALSE)</f>
        <v>#N/A</v>
      </c>
      <c r="Q183" s="8" t="e">
        <f>VLOOKUP(A183,Table4[#All],3,FALSE)</f>
        <v>#N/A</v>
      </c>
    </row>
    <row r="184" spans="1:17" x14ac:dyDescent="0.3">
      <c r="A184" t="e">
        <f>Table4[[#This Row],[Step '#]]</f>
        <v>#N/A</v>
      </c>
      <c r="B184" t="s">
        <v>64</v>
      </c>
      <c r="C184" t="str" cm="1">
        <f t="array" ref="C184">HeaderTable[Project-Name]</f>
        <v>Test</v>
      </c>
      <c r="G184" s="17" t="e">
        <f t="shared" si="12"/>
        <v>#N/A</v>
      </c>
      <c r="H184" s="17" t="e">
        <f t="shared" si="13"/>
        <v>#N/A</v>
      </c>
      <c r="N184" t="s">
        <v>107</v>
      </c>
      <c r="O184" t="s">
        <v>104</v>
      </c>
      <c r="P184" s="8" t="e">
        <f>VLOOKUP(A184,Table4[#All],2,FALSE)</f>
        <v>#N/A</v>
      </c>
      <c r="Q184" s="8" t="e">
        <f>VLOOKUP(A184,Table4[#All],3,FALSE)</f>
        <v>#N/A</v>
      </c>
    </row>
    <row r="185" spans="1:17" x14ac:dyDescent="0.3">
      <c r="A185" t="e">
        <f>Table4[[#This Row],[Step '#]]</f>
        <v>#N/A</v>
      </c>
      <c r="B185" t="s">
        <v>64</v>
      </c>
      <c r="C185" t="str" cm="1">
        <f t="array" ref="C185">HeaderTable[Project-Name]</f>
        <v>Test</v>
      </c>
      <c r="G185" s="17" t="e">
        <f t="shared" si="12"/>
        <v>#N/A</v>
      </c>
      <c r="H185" s="17" t="e">
        <f t="shared" si="13"/>
        <v>#N/A</v>
      </c>
      <c r="N185" t="s">
        <v>107</v>
      </c>
      <c r="O185" t="s">
        <v>104</v>
      </c>
      <c r="P185" s="8" t="e">
        <f>VLOOKUP(A185,Table4[#All],2,FALSE)</f>
        <v>#N/A</v>
      </c>
      <c r="Q185" s="8" t="e">
        <f>VLOOKUP(A185,Table4[#All],3,FALSE)</f>
        <v>#N/A</v>
      </c>
    </row>
    <row r="186" spans="1:17" x14ac:dyDescent="0.3">
      <c r="A186" t="e">
        <f>Table4[[#This Row],[Step '#]]</f>
        <v>#N/A</v>
      </c>
      <c r="B186" t="s">
        <v>64</v>
      </c>
      <c r="C186" t="str" cm="1">
        <f t="array" ref="C186">HeaderTable[Project-Name]</f>
        <v>Test</v>
      </c>
      <c r="G186" s="17" t="e">
        <f t="shared" si="12"/>
        <v>#N/A</v>
      </c>
      <c r="H186" s="17" t="e">
        <f t="shared" si="13"/>
        <v>#N/A</v>
      </c>
      <c r="N186" t="s">
        <v>107</v>
      </c>
      <c r="O186" t="s">
        <v>104</v>
      </c>
      <c r="P186" s="8" t="e">
        <f>VLOOKUP(A186,Table4[#All],2,FALSE)</f>
        <v>#N/A</v>
      </c>
      <c r="Q186" s="8" t="e">
        <f>VLOOKUP(A186,Table4[#All],3,FALSE)</f>
        <v>#N/A</v>
      </c>
    </row>
    <row r="187" spans="1:17" x14ac:dyDescent="0.3">
      <c r="A187" t="e">
        <f>Table4[[#This Row],[Step '#]]</f>
        <v>#N/A</v>
      </c>
      <c r="B187" t="s">
        <v>64</v>
      </c>
      <c r="C187" t="str" cm="1">
        <f t="array" ref="C187">HeaderTable[Project-Name]</f>
        <v>Test</v>
      </c>
      <c r="G187" s="17" t="e">
        <f t="shared" si="12"/>
        <v>#N/A</v>
      </c>
      <c r="H187" s="17" t="e">
        <f t="shared" si="13"/>
        <v>#N/A</v>
      </c>
      <c r="N187" t="s">
        <v>107</v>
      </c>
      <c r="O187" t="s">
        <v>104</v>
      </c>
      <c r="P187" s="8" t="e">
        <f>VLOOKUP(A187,Table4[#All],2,FALSE)</f>
        <v>#N/A</v>
      </c>
      <c r="Q187" s="8" t="e">
        <f>VLOOKUP(A187,Table4[#All],3,FALSE)</f>
        <v>#N/A</v>
      </c>
    </row>
    <row r="188" spans="1:17" x14ac:dyDescent="0.3">
      <c r="A188" t="e">
        <f>Table4[[#This Row],[Step '#]]</f>
        <v>#N/A</v>
      </c>
      <c r="B188" t="s">
        <v>64</v>
      </c>
      <c r="C188" t="str" cm="1">
        <f t="array" ref="C188">HeaderTable[Project-Name]</f>
        <v>Test</v>
      </c>
      <c r="G188" s="17" t="e">
        <f t="shared" si="12"/>
        <v>#N/A</v>
      </c>
      <c r="H188" s="17" t="e">
        <f t="shared" si="13"/>
        <v>#N/A</v>
      </c>
      <c r="N188" t="s">
        <v>107</v>
      </c>
      <c r="O188" t="s">
        <v>104</v>
      </c>
      <c r="P188" s="8" t="e">
        <f>VLOOKUP(A188,Table4[#All],2,FALSE)</f>
        <v>#N/A</v>
      </c>
      <c r="Q188" s="8" t="e">
        <f>VLOOKUP(A188,Table4[#All],3,FALSE)</f>
        <v>#N/A</v>
      </c>
    </row>
    <row r="189" spans="1:17" x14ac:dyDescent="0.3">
      <c r="A189" t="e">
        <f>Table4[[#This Row],[Step '#]]</f>
        <v>#N/A</v>
      </c>
      <c r="B189" t="s">
        <v>64</v>
      </c>
      <c r="C189" t="str" cm="1">
        <f t="array" ref="C189">HeaderTable[Project-Name]</f>
        <v>Test</v>
      </c>
      <c r="G189" s="17" t="e">
        <f t="shared" si="12"/>
        <v>#N/A</v>
      </c>
      <c r="H189" s="17" t="e">
        <f t="shared" si="13"/>
        <v>#N/A</v>
      </c>
      <c r="N189" t="s">
        <v>107</v>
      </c>
      <c r="O189" t="s">
        <v>104</v>
      </c>
      <c r="P189" s="8" t="e">
        <f>VLOOKUP(A189,Table4[#All],2,FALSE)</f>
        <v>#N/A</v>
      </c>
      <c r="Q189" s="8" t="e">
        <f>VLOOKUP(A189,Table4[#All],3,FALSE)</f>
        <v>#N/A</v>
      </c>
    </row>
    <row r="190" spans="1:17" x14ac:dyDescent="0.3">
      <c r="A190" t="e">
        <f>Table4[[#This Row],[Step '#]]</f>
        <v>#N/A</v>
      </c>
      <c r="B190" t="s">
        <v>64</v>
      </c>
      <c r="C190" t="str" cm="1">
        <f t="array" ref="C190">HeaderTable[Project-Name]</f>
        <v>Test</v>
      </c>
      <c r="G190" s="17" t="e">
        <f t="shared" si="12"/>
        <v>#N/A</v>
      </c>
      <c r="H190" s="17" t="e">
        <f t="shared" si="13"/>
        <v>#N/A</v>
      </c>
      <c r="N190" t="s">
        <v>107</v>
      </c>
      <c r="O190" t="s">
        <v>104</v>
      </c>
      <c r="P190" s="8" t="e">
        <f>VLOOKUP(A190,Table4[#All],2,FALSE)</f>
        <v>#N/A</v>
      </c>
      <c r="Q190" s="8" t="e">
        <f>VLOOKUP(A190,Table4[#All],3,FALSE)</f>
        <v>#N/A</v>
      </c>
    </row>
    <row r="191" spans="1:17" x14ac:dyDescent="0.3">
      <c r="A191" t="e">
        <f>Table4[[#This Row],[Step '#]]</f>
        <v>#N/A</v>
      </c>
      <c r="B191" t="s">
        <v>64</v>
      </c>
      <c r="C191" t="str" cm="1">
        <f t="array" ref="C191">HeaderTable[Project-Name]</f>
        <v>Test</v>
      </c>
      <c r="G191" s="17" t="e">
        <f t="shared" si="12"/>
        <v>#N/A</v>
      </c>
      <c r="H191" s="17" t="e">
        <f t="shared" si="13"/>
        <v>#N/A</v>
      </c>
      <c r="N191" t="s">
        <v>107</v>
      </c>
      <c r="O191" t="s">
        <v>104</v>
      </c>
      <c r="P191" s="8" t="e">
        <f>VLOOKUP(A191,Table4[#All],2,FALSE)</f>
        <v>#N/A</v>
      </c>
      <c r="Q191" s="8" t="e">
        <f>VLOOKUP(A191,Table4[#All],3,FALSE)</f>
        <v>#N/A</v>
      </c>
    </row>
    <row r="192" spans="1:17" x14ac:dyDescent="0.3">
      <c r="A192" t="e">
        <f>Table4[[#This Row],[Step '#]]</f>
        <v>#N/A</v>
      </c>
      <c r="B192" t="s">
        <v>64</v>
      </c>
      <c r="C192" t="str" cm="1">
        <f t="array" ref="C192">HeaderTable[Project-Name]</f>
        <v>Test</v>
      </c>
      <c r="G192" s="17" t="e">
        <f t="shared" si="12"/>
        <v>#N/A</v>
      </c>
      <c r="H192" s="17" t="e">
        <f t="shared" si="13"/>
        <v>#N/A</v>
      </c>
      <c r="N192" t="s">
        <v>107</v>
      </c>
      <c r="O192" t="s">
        <v>104</v>
      </c>
      <c r="P192" s="8" t="e">
        <f>VLOOKUP(A192,Table4[#All],2,FALSE)</f>
        <v>#N/A</v>
      </c>
      <c r="Q192" s="8" t="e">
        <f>VLOOKUP(A192,Table4[#All],3,FALSE)</f>
        <v>#N/A</v>
      </c>
    </row>
    <row r="193" spans="1:17" x14ac:dyDescent="0.3">
      <c r="A193" t="e">
        <f>Table4[[#This Row],[Step '#]]</f>
        <v>#N/A</v>
      </c>
      <c r="B193" t="s">
        <v>64</v>
      </c>
      <c r="C193" t="str" cm="1">
        <f t="array" ref="C193">HeaderTable[Project-Name]</f>
        <v>Test</v>
      </c>
      <c r="G193" s="17" t="e">
        <f t="shared" si="12"/>
        <v>#N/A</v>
      </c>
      <c r="H193" s="17" t="e">
        <f t="shared" si="13"/>
        <v>#N/A</v>
      </c>
      <c r="N193" t="s">
        <v>107</v>
      </c>
      <c r="O193" t="s">
        <v>104</v>
      </c>
      <c r="P193" s="8" t="e">
        <f>VLOOKUP(A193,Table4[#All],2,FALSE)</f>
        <v>#N/A</v>
      </c>
      <c r="Q193" s="8" t="e">
        <f>VLOOKUP(A193,Table4[#All],3,FALSE)</f>
        <v>#N/A</v>
      </c>
    </row>
    <row r="194" spans="1:17" x14ac:dyDescent="0.3">
      <c r="A194" t="e">
        <f>Table4[[#This Row],[Step '#]]</f>
        <v>#N/A</v>
      </c>
      <c r="B194" t="s">
        <v>64</v>
      </c>
      <c r="C194" t="str" cm="1">
        <f t="array" ref="C194">HeaderTable[Project-Name]</f>
        <v>Test</v>
      </c>
      <c r="G194" s="17" t="e">
        <f t="shared" si="12"/>
        <v>#N/A</v>
      </c>
      <c r="H194" s="17" t="e">
        <f t="shared" si="13"/>
        <v>#N/A</v>
      </c>
      <c r="N194" t="s">
        <v>107</v>
      </c>
      <c r="O194" t="s">
        <v>104</v>
      </c>
      <c r="P194" s="8" t="e">
        <f>VLOOKUP(A194,Table4[#All],2,FALSE)</f>
        <v>#N/A</v>
      </c>
      <c r="Q194" s="8" t="e">
        <f>VLOOKUP(A194,Table4[#All],3,FALSE)</f>
        <v>#N/A</v>
      </c>
    </row>
    <row r="195" spans="1:17" x14ac:dyDescent="0.3">
      <c r="A195" t="e">
        <f>Table4[[#This Row],[Step '#]]</f>
        <v>#N/A</v>
      </c>
      <c r="B195" t="s">
        <v>64</v>
      </c>
      <c r="C195" t="str" cm="1">
        <f t="array" ref="C195">HeaderTable[Project-Name]</f>
        <v>Test</v>
      </c>
      <c r="G195" s="17" t="e">
        <f t="shared" si="12"/>
        <v>#N/A</v>
      </c>
      <c r="H195" s="17" t="e">
        <f t="shared" si="13"/>
        <v>#N/A</v>
      </c>
      <c r="N195" t="s">
        <v>107</v>
      </c>
      <c r="O195" t="s">
        <v>104</v>
      </c>
      <c r="P195" s="8" t="e">
        <f>VLOOKUP(A195,Table4[#All],2,FALSE)</f>
        <v>#N/A</v>
      </c>
      <c r="Q195" s="8" t="e">
        <f>VLOOKUP(A195,Table4[#All],3,FALSE)</f>
        <v>#N/A</v>
      </c>
    </row>
    <row r="196" spans="1:17" x14ac:dyDescent="0.3">
      <c r="A196" t="e">
        <f>Table4[[#This Row],[Step '#]]</f>
        <v>#N/A</v>
      </c>
      <c r="B196" t="s">
        <v>64</v>
      </c>
      <c r="C196" t="str" cm="1">
        <f t="array" ref="C196">HeaderTable[Project-Name]</f>
        <v>Test</v>
      </c>
      <c r="G196" s="17" t="e">
        <f t="shared" si="12"/>
        <v>#N/A</v>
      </c>
      <c r="H196" s="17" t="e">
        <f t="shared" si="13"/>
        <v>#N/A</v>
      </c>
      <c r="N196" t="s">
        <v>107</v>
      </c>
      <c r="O196" t="s">
        <v>104</v>
      </c>
      <c r="P196" s="8" t="e">
        <f>VLOOKUP(A196,Table4[#All],2,FALSE)</f>
        <v>#N/A</v>
      </c>
      <c r="Q196" s="8" t="e">
        <f>VLOOKUP(A196,Table4[#All],3,FALSE)</f>
        <v>#N/A</v>
      </c>
    </row>
    <row r="197" spans="1:17" x14ac:dyDescent="0.3">
      <c r="A197" t="e">
        <f>Table4[[#This Row],[Step '#]]</f>
        <v>#N/A</v>
      </c>
      <c r="B197" t="s">
        <v>64</v>
      </c>
      <c r="C197" t="str" cm="1">
        <f t="array" ref="C197">HeaderTable[Project-Name]</f>
        <v>Test</v>
      </c>
      <c r="G197" s="17" t="e">
        <f t="shared" si="12"/>
        <v>#N/A</v>
      </c>
      <c r="H197" s="17" t="e">
        <f t="shared" si="13"/>
        <v>#N/A</v>
      </c>
      <c r="N197" t="s">
        <v>107</v>
      </c>
      <c r="O197" t="s">
        <v>104</v>
      </c>
      <c r="P197" s="8" t="e">
        <f>VLOOKUP(A197,Table4[#All],2,FALSE)</f>
        <v>#N/A</v>
      </c>
      <c r="Q197" s="8" t="e">
        <f>VLOOKUP(A197,Table4[#All],3,FALSE)</f>
        <v>#N/A</v>
      </c>
    </row>
    <row r="198" spans="1:17" x14ac:dyDescent="0.3">
      <c r="A198" t="e">
        <f>Table4[[#This Row],[Step '#]]</f>
        <v>#N/A</v>
      </c>
      <c r="B198" t="s">
        <v>64</v>
      </c>
      <c r="C198" t="str" cm="1">
        <f t="array" ref="C198">HeaderTable[Project-Name]</f>
        <v>Test</v>
      </c>
      <c r="G198" s="17" t="e">
        <f t="shared" si="12"/>
        <v>#N/A</v>
      </c>
      <c r="H198" s="17" t="e">
        <f t="shared" si="13"/>
        <v>#N/A</v>
      </c>
      <c r="N198" t="s">
        <v>107</v>
      </c>
      <c r="O198" t="s">
        <v>104</v>
      </c>
      <c r="P198" s="8" t="e">
        <f>VLOOKUP(A198,Table4[#All],2,FALSE)</f>
        <v>#N/A</v>
      </c>
      <c r="Q198" s="8" t="e">
        <f>VLOOKUP(A198,Table4[#All],3,FALSE)</f>
        <v>#N/A</v>
      </c>
    </row>
    <row r="199" spans="1:17" x14ac:dyDescent="0.3">
      <c r="A199" t="e">
        <f>Table4[[#This Row],[Step '#]]</f>
        <v>#N/A</v>
      </c>
      <c r="B199" t="s">
        <v>64</v>
      </c>
      <c r="C199" t="str" cm="1">
        <f t="array" ref="C199">HeaderTable[Project-Name]</f>
        <v>Test</v>
      </c>
      <c r="G199" s="17" t="e">
        <f t="shared" si="12"/>
        <v>#N/A</v>
      </c>
      <c r="H199" s="17" t="e">
        <f t="shared" si="13"/>
        <v>#N/A</v>
      </c>
      <c r="N199" t="s">
        <v>107</v>
      </c>
      <c r="O199" t="s">
        <v>104</v>
      </c>
      <c r="P199" s="8" t="e">
        <f>VLOOKUP(A199,Table4[#All],2,FALSE)</f>
        <v>#N/A</v>
      </c>
      <c r="Q199" s="8" t="e">
        <f>VLOOKUP(A199,Table4[#All],3,FALSE)</f>
        <v>#N/A</v>
      </c>
    </row>
    <row r="200" spans="1:17" x14ac:dyDescent="0.3">
      <c r="A200" t="e">
        <f>Table4[[#This Row],[Step '#]]</f>
        <v>#N/A</v>
      </c>
      <c r="B200" t="s">
        <v>64</v>
      </c>
      <c r="C200" t="str" cm="1">
        <f t="array" ref="C200">HeaderTable[Project-Name]</f>
        <v>Test</v>
      </c>
      <c r="G200" s="17" t="e">
        <f t="shared" si="12"/>
        <v>#N/A</v>
      </c>
      <c r="H200" s="17" t="e">
        <f t="shared" si="13"/>
        <v>#N/A</v>
      </c>
      <c r="N200" t="s">
        <v>107</v>
      </c>
      <c r="O200" t="s">
        <v>104</v>
      </c>
      <c r="P200" s="8" t="e">
        <f>VLOOKUP(A200,Table4[#All],2,FALSE)</f>
        <v>#N/A</v>
      </c>
      <c r="Q200" s="8" t="e">
        <f>VLOOKUP(A200,Table4[#All],3,FALSE)</f>
        <v>#N/A</v>
      </c>
    </row>
    <row r="201" spans="1:17" x14ac:dyDescent="0.3">
      <c r="A201" t="e">
        <f>Table4[[#This Row],[Step '#]]</f>
        <v>#N/A</v>
      </c>
      <c r="B201" t="s">
        <v>64</v>
      </c>
      <c r="C201" t="str" cm="1">
        <f t="array" ref="C201">HeaderTable[Project-Name]</f>
        <v>Test</v>
      </c>
      <c r="G201" s="17" t="e">
        <f t="shared" si="12"/>
        <v>#N/A</v>
      </c>
      <c r="H201" s="17" t="e">
        <f t="shared" si="13"/>
        <v>#N/A</v>
      </c>
      <c r="N201" t="s">
        <v>107</v>
      </c>
      <c r="O201" t="s">
        <v>104</v>
      </c>
      <c r="P201" s="8" t="e">
        <f>VLOOKUP(A201,Table4[#All],2,FALSE)</f>
        <v>#N/A</v>
      </c>
      <c r="Q201" s="8" t="e">
        <f>VLOOKUP(A201,Table4[#All],3,FALSE)</f>
        <v>#N/A</v>
      </c>
    </row>
    <row r="202" spans="1:17" x14ac:dyDescent="0.3">
      <c r="A202" t="e">
        <f>Table4[[#This Row],[Step '#]]</f>
        <v>#N/A</v>
      </c>
      <c r="B202" t="s">
        <v>64</v>
      </c>
      <c r="C202" t="str" cm="1">
        <f t="array" ref="C202">HeaderTable[Project-Name]</f>
        <v>Test</v>
      </c>
      <c r="G202" s="17" t="e">
        <f t="shared" si="12"/>
        <v>#N/A</v>
      </c>
      <c r="H202" s="17" t="e">
        <f t="shared" si="13"/>
        <v>#N/A</v>
      </c>
      <c r="N202" t="s">
        <v>107</v>
      </c>
      <c r="O202" t="s">
        <v>104</v>
      </c>
      <c r="P202" s="8" t="e">
        <f>VLOOKUP(A202,Table4[#All],2,FALSE)</f>
        <v>#N/A</v>
      </c>
      <c r="Q202" s="8" t="e">
        <f>VLOOKUP(A202,Table4[#All],3,FALSE)</f>
        <v>#N/A</v>
      </c>
    </row>
    <row r="203" spans="1:17" x14ac:dyDescent="0.3">
      <c r="A203" t="e">
        <f>Table4[[#This Row],[Step '#]]</f>
        <v>#N/A</v>
      </c>
      <c r="B203" t="s">
        <v>64</v>
      </c>
      <c r="C203" t="str" cm="1">
        <f t="array" ref="C203">HeaderTable[Project-Name]</f>
        <v>Test</v>
      </c>
      <c r="G203" t="e">
        <f t="shared" ref="G203:G234" si="14">A203</f>
        <v>#N/A</v>
      </c>
      <c r="H203" t="e">
        <f t="shared" ref="H203:H234" si="15">A203</f>
        <v>#N/A</v>
      </c>
      <c r="N203" t="s">
        <v>107</v>
      </c>
      <c r="O203" t="s">
        <v>104</v>
      </c>
      <c r="P203" s="8" t="e">
        <f>VLOOKUP(A203,Table4[#All],2,FALSE)</f>
        <v>#N/A</v>
      </c>
      <c r="Q203" s="8" t="e">
        <f>VLOOKUP(A203,Table4[#All],3,FALSE)</f>
        <v>#N/A</v>
      </c>
    </row>
    <row r="204" spans="1:17" x14ac:dyDescent="0.3">
      <c r="A204" t="e">
        <f>Table4[[#This Row],[Step '#]]</f>
        <v>#N/A</v>
      </c>
      <c r="B204" t="s">
        <v>64</v>
      </c>
      <c r="C204" t="str" cm="1">
        <f t="array" ref="C204">HeaderTable[Project-Name]</f>
        <v>Test</v>
      </c>
      <c r="G204" t="e">
        <f t="shared" si="14"/>
        <v>#N/A</v>
      </c>
      <c r="H204" t="e">
        <f t="shared" si="15"/>
        <v>#N/A</v>
      </c>
      <c r="N204" t="s">
        <v>107</v>
      </c>
      <c r="O204" t="s">
        <v>104</v>
      </c>
      <c r="P204" s="8" t="e">
        <f>VLOOKUP(A204,Table4[#All],2,FALSE)</f>
        <v>#N/A</v>
      </c>
      <c r="Q204" s="8" t="e">
        <f>VLOOKUP(A204,Table4[#All],3,FALSE)</f>
        <v>#N/A</v>
      </c>
    </row>
    <row r="205" spans="1:17" x14ac:dyDescent="0.3">
      <c r="A205" t="e">
        <f>Table4[[#This Row],[Step '#]]</f>
        <v>#N/A</v>
      </c>
      <c r="B205" t="s">
        <v>64</v>
      </c>
      <c r="C205" t="str" cm="1">
        <f t="array" ref="C205">HeaderTable[Project-Name]</f>
        <v>Test</v>
      </c>
      <c r="G205" t="e">
        <f t="shared" si="14"/>
        <v>#N/A</v>
      </c>
      <c r="H205" t="e">
        <f t="shared" si="15"/>
        <v>#N/A</v>
      </c>
      <c r="N205" t="s">
        <v>107</v>
      </c>
      <c r="O205" t="s">
        <v>104</v>
      </c>
      <c r="P205" s="8" t="e">
        <f>VLOOKUP(A205,Table4[#All],2,FALSE)</f>
        <v>#N/A</v>
      </c>
      <c r="Q205" s="8" t="e">
        <f>VLOOKUP(A205,Table4[#All],3,FALSE)</f>
        <v>#N/A</v>
      </c>
    </row>
    <row r="206" spans="1:17" x14ac:dyDescent="0.3">
      <c r="A206" t="e">
        <f>Table4[[#This Row],[Step '#]]</f>
        <v>#N/A</v>
      </c>
      <c r="B206" t="s">
        <v>64</v>
      </c>
      <c r="C206" t="str" cm="1">
        <f t="array" ref="C206">HeaderTable[Project-Name]</f>
        <v>Test</v>
      </c>
      <c r="G206" t="e">
        <f t="shared" si="14"/>
        <v>#N/A</v>
      </c>
      <c r="H206" t="e">
        <f t="shared" si="15"/>
        <v>#N/A</v>
      </c>
      <c r="N206" t="s">
        <v>107</v>
      </c>
      <c r="O206" t="s">
        <v>104</v>
      </c>
      <c r="P206" s="8" t="e">
        <f>VLOOKUP(A206,Table4[#All],2,FALSE)</f>
        <v>#N/A</v>
      </c>
      <c r="Q206" s="8" t="e">
        <f>VLOOKUP(A206,Table4[#All],3,FALSE)</f>
        <v>#N/A</v>
      </c>
    </row>
    <row r="207" spans="1:17" x14ac:dyDescent="0.3">
      <c r="A207" t="e">
        <f>Table4[[#This Row],[Step '#]]</f>
        <v>#N/A</v>
      </c>
      <c r="B207" t="s">
        <v>64</v>
      </c>
      <c r="C207" t="str" cm="1">
        <f t="array" ref="C207">HeaderTable[Project-Name]</f>
        <v>Test</v>
      </c>
      <c r="G207" t="e">
        <f t="shared" si="14"/>
        <v>#N/A</v>
      </c>
      <c r="H207" t="e">
        <f t="shared" si="15"/>
        <v>#N/A</v>
      </c>
      <c r="N207" t="s">
        <v>107</v>
      </c>
      <c r="O207" t="s">
        <v>104</v>
      </c>
      <c r="P207" s="8" t="e">
        <f>VLOOKUP(A207,Table4[#All],2,FALSE)</f>
        <v>#N/A</v>
      </c>
      <c r="Q207" s="8" t="e">
        <f>VLOOKUP(A207,Table4[#All],3,FALSE)</f>
        <v>#N/A</v>
      </c>
    </row>
    <row r="208" spans="1:17" x14ac:dyDescent="0.3">
      <c r="A208" t="e">
        <f>Table4[[#This Row],[Step '#]]</f>
        <v>#N/A</v>
      </c>
      <c r="B208" t="s">
        <v>64</v>
      </c>
      <c r="C208" t="str" cm="1">
        <f t="array" ref="C208">HeaderTable[Project-Name]</f>
        <v>Test</v>
      </c>
      <c r="G208" t="e">
        <f t="shared" si="14"/>
        <v>#N/A</v>
      </c>
      <c r="H208" t="e">
        <f t="shared" si="15"/>
        <v>#N/A</v>
      </c>
      <c r="N208" t="s">
        <v>107</v>
      </c>
      <c r="O208" t="s">
        <v>104</v>
      </c>
      <c r="P208" s="8" t="e">
        <f>VLOOKUP(A208,Table4[#All],2,FALSE)</f>
        <v>#N/A</v>
      </c>
      <c r="Q208" s="8" t="e">
        <f>VLOOKUP(A208,Table4[#All],3,FALSE)</f>
        <v>#N/A</v>
      </c>
    </row>
    <row r="209" spans="1:17" x14ac:dyDescent="0.3">
      <c r="A209" t="e">
        <f>Table4[[#This Row],[Step '#]]</f>
        <v>#N/A</v>
      </c>
      <c r="B209" t="s">
        <v>64</v>
      </c>
      <c r="C209" t="str" cm="1">
        <f t="array" ref="C209">HeaderTable[Project-Name]</f>
        <v>Test</v>
      </c>
      <c r="G209" t="e">
        <f t="shared" si="14"/>
        <v>#N/A</v>
      </c>
      <c r="H209" t="e">
        <f t="shared" si="15"/>
        <v>#N/A</v>
      </c>
      <c r="N209" t="s">
        <v>107</v>
      </c>
      <c r="O209" t="s">
        <v>104</v>
      </c>
      <c r="P209" s="8" t="e">
        <f>VLOOKUP(A209,Table4[#All],2,FALSE)</f>
        <v>#N/A</v>
      </c>
      <c r="Q209" s="8" t="e">
        <f>VLOOKUP(A209,Table4[#All],3,FALSE)</f>
        <v>#N/A</v>
      </c>
    </row>
    <row r="210" spans="1:17" x14ac:dyDescent="0.3">
      <c r="A210" t="e">
        <f>Table4[[#This Row],[Step '#]]</f>
        <v>#N/A</v>
      </c>
      <c r="B210" t="s">
        <v>64</v>
      </c>
      <c r="C210" t="str" cm="1">
        <f t="array" ref="C210">HeaderTable[Project-Name]</f>
        <v>Test</v>
      </c>
      <c r="G210" t="e">
        <f t="shared" si="14"/>
        <v>#N/A</v>
      </c>
      <c r="H210" t="e">
        <f t="shared" si="15"/>
        <v>#N/A</v>
      </c>
      <c r="N210" t="s">
        <v>107</v>
      </c>
      <c r="O210" t="s">
        <v>104</v>
      </c>
      <c r="P210" s="8" t="e">
        <f>VLOOKUP(A210,Table4[#All],2,FALSE)</f>
        <v>#N/A</v>
      </c>
      <c r="Q210" s="8" t="e">
        <f>VLOOKUP(A210,Table4[#All],3,FALSE)</f>
        <v>#N/A</v>
      </c>
    </row>
    <row r="211" spans="1:17" x14ac:dyDescent="0.3">
      <c r="A211" t="e">
        <f>Table4[[#This Row],[Step '#]]</f>
        <v>#N/A</v>
      </c>
      <c r="B211" t="s">
        <v>64</v>
      </c>
      <c r="C211" t="str" cm="1">
        <f t="array" ref="C211">HeaderTable[Project-Name]</f>
        <v>Test</v>
      </c>
      <c r="G211" t="e">
        <f t="shared" si="14"/>
        <v>#N/A</v>
      </c>
      <c r="H211" t="e">
        <f t="shared" si="15"/>
        <v>#N/A</v>
      </c>
      <c r="N211" t="s">
        <v>107</v>
      </c>
      <c r="O211" t="s">
        <v>104</v>
      </c>
      <c r="P211" s="8" t="e">
        <f>VLOOKUP(A211,Table4[#All],2,FALSE)</f>
        <v>#N/A</v>
      </c>
      <c r="Q211" s="8" t="e">
        <f>VLOOKUP(A211,Table4[#All],3,FALSE)</f>
        <v>#N/A</v>
      </c>
    </row>
    <row r="212" spans="1:17" x14ac:dyDescent="0.3">
      <c r="A212" t="e">
        <f>Table4[[#This Row],[Step '#]]</f>
        <v>#N/A</v>
      </c>
      <c r="B212" t="s">
        <v>64</v>
      </c>
      <c r="C212" t="str" cm="1">
        <f t="array" ref="C212">HeaderTable[Project-Name]</f>
        <v>Test</v>
      </c>
      <c r="G212" t="e">
        <f t="shared" si="14"/>
        <v>#N/A</v>
      </c>
      <c r="H212" t="e">
        <f t="shared" si="15"/>
        <v>#N/A</v>
      </c>
      <c r="N212" t="s">
        <v>107</v>
      </c>
      <c r="O212" t="s">
        <v>104</v>
      </c>
      <c r="P212" s="8" t="e">
        <f>VLOOKUP(A212,Table4[#All],2,FALSE)</f>
        <v>#N/A</v>
      </c>
      <c r="Q212" s="8" t="e">
        <f>VLOOKUP(A212,Table4[#All],3,FALSE)</f>
        <v>#N/A</v>
      </c>
    </row>
    <row r="213" spans="1:17" x14ac:dyDescent="0.3">
      <c r="A213" t="e">
        <f>Table4[[#This Row],[Step '#]]</f>
        <v>#N/A</v>
      </c>
      <c r="B213" t="s">
        <v>64</v>
      </c>
      <c r="C213" t="str" cm="1">
        <f t="array" ref="C213">HeaderTable[Project-Name]</f>
        <v>Test</v>
      </c>
      <c r="G213" t="e">
        <f t="shared" si="14"/>
        <v>#N/A</v>
      </c>
      <c r="H213" t="e">
        <f t="shared" si="15"/>
        <v>#N/A</v>
      </c>
      <c r="N213" t="s">
        <v>107</v>
      </c>
      <c r="O213" t="s">
        <v>104</v>
      </c>
      <c r="P213" s="8" t="e">
        <f>VLOOKUP(A213,Table4[#All],2,FALSE)</f>
        <v>#N/A</v>
      </c>
      <c r="Q213" s="8" t="e">
        <f>VLOOKUP(A213,Table4[#All],3,FALSE)</f>
        <v>#N/A</v>
      </c>
    </row>
    <row r="214" spans="1:17" x14ac:dyDescent="0.3">
      <c r="A214" t="e">
        <f>Table4[[#This Row],[Step '#]]</f>
        <v>#N/A</v>
      </c>
      <c r="B214" t="s">
        <v>64</v>
      </c>
      <c r="C214" t="str" cm="1">
        <f t="array" ref="C214">HeaderTable[Project-Name]</f>
        <v>Test</v>
      </c>
      <c r="G214" t="e">
        <f t="shared" si="14"/>
        <v>#N/A</v>
      </c>
      <c r="H214" t="e">
        <f t="shared" si="15"/>
        <v>#N/A</v>
      </c>
      <c r="N214" t="s">
        <v>107</v>
      </c>
      <c r="O214" t="s">
        <v>104</v>
      </c>
      <c r="P214" s="8" t="e">
        <f>VLOOKUP(A214,Table4[#All],2,FALSE)</f>
        <v>#N/A</v>
      </c>
      <c r="Q214" s="8" t="e">
        <f>VLOOKUP(A214,Table4[#All],3,FALSE)</f>
        <v>#N/A</v>
      </c>
    </row>
    <row r="215" spans="1:17" x14ac:dyDescent="0.3">
      <c r="A215" t="e">
        <f>Table4[[#This Row],[Step '#]]</f>
        <v>#N/A</v>
      </c>
      <c r="B215" t="s">
        <v>64</v>
      </c>
      <c r="C215" t="str" cm="1">
        <f t="array" ref="C215">HeaderTable[Project-Name]</f>
        <v>Test</v>
      </c>
      <c r="G215" t="e">
        <f t="shared" si="14"/>
        <v>#N/A</v>
      </c>
      <c r="H215" t="e">
        <f t="shared" si="15"/>
        <v>#N/A</v>
      </c>
      <c r="N215" t="s">
        <v>107</v>
      </c>
      <c r="O215" t="s">
        <v>104</v>
      </c>
      <c r="P215" s="8" t="e">
        <f>VLOOKUP(A215,Table4[#All],2,FALSE)</f>
        <v>#N/A</v>
      </c>
      <c r="Q215" s="8" t="e">
        <f>VLOOKUP(A215,Table4[#All],3,FALSE)</f>
        <v>#N/A</v>
      </c>
    </row>
    <row r="216" spans="1:17" x14ac:dyDescent="0.3">
      <c r="A216" t="e">
        <f>Table4[[#This Row],[Step '#]]</f>
        <v>#N/A</v>
      </c>
      <c r="B216" t="s">
        <v>64</v>
      </c>
      <c r="C216" t="str" cm="1">
        <f t="array" ref="C216">HeaderTable[Project-Name]</f>
        <v>Test</v>
      </c>
      <c r="G216" t="e">
        <f t="shared" si="14"/>
        <v>#N/A</v>
      </c>
      <c r="H216" t="e">
        <f t="shared" si="15"/>
        <v>#N/A</v>
      </c>
      <c r="N216" t="s">
        <v>107</v>
      </c>
      <c r="O216" t="s">
        <v>104</v>
      </c>
      <c r="P216" s="8" t="e">
        <f>VLOOKUP(A216,Table4[#All],2,FALSE)</f>
        <v>#N/A</v>
      </c>
      <c r="Q216" s="8" t="e">
        <f>VLOOKUP(A216,Table4[#All],3,FALSE)</f>
        <v>#N/A</v>
      </c>
    </row>
    <row r="217" spans="1:17" x14ac:dyDescent="0.3">
      <c r="A217" t="e">
        <f>Table4[[#This Row],[Step '#]]</f>
        <v>#N/A</v>
      </c>
      <c r="B217" t="s">
        <v>64</v>
      </c>
      <c r="C217" t="str" cm="1">
        <f t="array" ref="C217">HeaderTable[Project-Name]</f>
        <v>Test</v>
      </c>
      <c r="G217" t="e">
        <f t="shared" si="14"/>
        <v>#N/A</v>
      </c>
      <c r="H217" t="e">
        <f t="shared" si="15"/>
        <v>#N/A</v>
      </c>
      <c r="N217" t="s">
        <v>107</v>
      </c>
      <c r="O217" t="s">
        <v>104</v>
      </c>
      <c r="P217" s="8" t="e">
        <f>VLOOKUP(A217,Table4[#All],2,FALSE)</f>
        <v>#N/A</v>
      </c>
      <c r="Q217" s="8" t="e">
        <f>VLOOKUP(A217,Table4[#All],3,FALSE)</f>
        <v>#N/A</v>
      </c>
    </row>
    <row r="218" spans="1:17" x14ac:dyDescent="0.3">
      <c r="A218" t="e">
        <f>Table4[[#This Row],[Step '#]]</f>
        <v>#N/A</v>
      </c>
      <c r="B218" t="s">
        <v>64</v>
      </c>
      <c r="C218" t="str" cm="1">
        <f t="array" ref="C218">HeaderTable[Project-Name]</f>
        <v>Test</v>
      </c>
      <c r="G218" t="e">
        <f t="shared" si="14"/>
        <v>#N/A</v>
      </c>
      <c r="H218" t="e">
        <f t="shared" si="15"/>
        <v>#N/A</v>
      </c>
      <c r="N218" t="s">
        <v>107</v>
      </c>
      <c r="O218" t="s">
        <v>104</v>
      </c>
      <c r="P218" s="8" t="e">
        <f>VLOOKUP(A218,Table4[#All],2,FALSE)</f>
        <v>#N/A</v>
      </c>
      <c r="Q218" s="8" t="e">
        <f>VLOOKUP(A218,Table4[#All],3,FALSE)</f>
        <v>#N/A</v>
      </c>
    </row>
    <row r="219" spans="1:17" x14ac:dyDescent="0.3">
      <c r="A219" t="e">
        <f>Table4[[#This Row],[Step '#]]</f>
        <v>#N/A</v>
      </c>
      <c r="B219" t="s">
        <v>64</v>
      </c>
      <c r="C219" t="str" cm="1">
        <f t="array" ref="C219">HeaderTable[Project-Name]</f>
        <v>Test</v>
      </c>
      <c r="G219" t="e">
        <f t="shared" si="14"/>
        <v>#N/A</v>
      </c>
      <c r="H219" t="e">
        <f t="shared" si="15"/>
        <v>#N/A</v>
      </c>
      <c r="N219" t="s">
        <v>107</v>
      </c>
      <c r="O219" t="s">
        <v>104</v>
      </c>
      <c r="P219" s="8" t="e">
        <f>VLOOKUP(A219,Table4[#All],2,FALSE)</f>
        <v>#N/A</v>
      </c>
      <c r="Q219" s="8" t="e">
        <f>VLOOKUP(A219,Table4[#All],3,FALSE)</f>
        <v>#N/A</v>
      </c>
    </row>
    <row r="220" spans="1:17" x14ac:dyDescent="0.3">
      <c r="A220" t="e">
        <f>Table4[[#This Row],[Step '#]]</f>
        <v>#N/A</v>
      </c>
      <c r="B220" t="s">
        <v>64</v>
      </c>
      <c r="C220" t="str" cm="1">
        <f t="array" ref="C220">HeaderTable[Project-Name]</f>
        <v>Test</v>
      </c>
      <c r="G220" t="e">
        <f t="shared" si="14"/>
        <v>#N/A</v>
      </c>
      <c r="H220" t="e">
        <f t="shared" si="15"/>
        <v>#N/A</v>
      </c>
      <c r="N220" t="s">
        <v>107</v>
      </c>
      <c r="O220" t="s">
        <v>104</v>
      </c>
      <c r="P220" s="8" t="e">
        <f>VLOOKUP(A220,Table4[#All],2,FALSE)</f>
        <v>#N/A</v>
      </c>
      <c r="Q220" s="8" t="e">
        <f>VLOOKUP(A220,Table4[#All],3,FALSE)</f>
        <v>#N/A</v>
      </c>
    </row>
    <row r="221" spans="1:17" x14ac:dyDescent="0.3">
      <c r="A221" t="e">
        <f>Table4[[#This Row],[Step '#]]</f>
        <v>#N/A</v>
      </c>
      <c r="B221" t="s">
        <v>64</v>
      </c>
      <c r="C221" t="str" cm="1">
        <f t="array" ref="C221">HeaderTable[Project-Name]</f>
        <v>Test</v>
      </c>
      <c r="G221" t="e">
        <f t="shared" si="14"/>
        <v>#N/A</v>
      </c>
      <c r="H221" t="e">
        <f t="shared" si="15"/>
        <v>#N/A</v>
      </c>
      <c r="N221" t="s">
        <v>107</v>
      </c>
      <c r="O221" t="s">
        <v>104</v>
      </c>
      <c r="P221" s="8" t="e">
        <f>VLOOKUP(A221,Table4[#All],2,FALSE)</f>
        <v>#N/A</v>
      </c>
      <c r="Q221" s="8" t="e">
        <f>VLOOKUP(A221,Table4[#All],3,FALSE)</f>
        <v>#N/A</v>
      </c>
    </row>
    <row r="222" spans="1:17" x14ac:dyDescent="0.3">
      <c r="A222" t="e">
        <f>Table4[[#This Row],[Step '#]]</f>
        <v>#N/A</v>
      </c>
      <c r="B222" t="s">
        <v>64</v>
      </c>
      <c r="C222" t="str" cm="1">
        <f t="array" ref="C222">HeaderTable[Project-Name]</f>
        <v>Test</v>
      </c>
      <c r="G222" t="e">
        <f t="shared" si="14"/>
        <v>#N/A</v>
      </c>
      <c r="H222" t="e">
        <f t="shared" si="15"/>
        <v>#N/A</v>
      </c>
      <c r="N222" t="s">
        <v>107</v>
      </c>
      <c r="O222" t="s">
        <v>104</v>
      </c>
      <c r="P222" s="8" t="e">
        <f>VLOOKUP(A222,Table4[#All],2,FALSE)</f>
        <v>#N/A</v>
      </c>
      <c r="Q222" s="8" t="e">
        <f>VLOOKUP(A222,Table4[#All],3,FALSE)</f>
        <v>#N/A</v>
      </c>
    </row>
    <row r="223" spans="1:17" x14ac:dyDescent="0.3">
      <c r="A223" t="e">
        <f>Table4[[#This Row],[Step '#]]</f>
        <v>#N/A</v>
      </c>
      <c r="B223" t="s">
        <v>64</v>
      </c>
      <c r="C223" t="str" cm="1">
        <f t="array" ref="C223">HeaderTable[Project-Name]</f>
        <v>Test</v>
      </c>
      <c r="G223" t="e">
        <f t="shared" si="14"/>
        <v>#N/A</v>
      </c>
      <c r="H223" t="e">
        <f t="shared" si="15"/>
        <v>#N/A</v>
      </c>
      <c r="N223" t="s">
        <v>107</v>
      </c>
      <c r="O223" t="s">
        <v>104</v>
      </c>
      <c r="P223" s="8" t="e">
        <f>VLOOKUP(A223,Table4[#All],2,FALSE)</f>
        <v>#N/A</v>
      </c>
      <c r="Q223" s="8" t="e">
        <f>VLOOKUP(A223,Table4[#All],3,FALSE)</f>
        <v>#N/A</v>
      </c>
    </row>
    <row r="224" spans="1:17" x14ac:dyDescent="0.3">
      <c r="A224" t="e">
        <f>Table4[[#This Row],[Step '#]]</f>
        <v>#N/A</v>
      </c>
      <c r="B224" t="s">
        <v>64</v>
      </c>
      <c r="C224" t="str" cm="1">
        <f t="array" ref="C224">HeaderTable[Project-Name]</f>
        <v>Test</v>
      </c>
      <c r="G224" t="e">
        <f t="shared" si="14"/>
        <v>#N/A</v>
      </c>
      <c r="H224" t="e">
        <f t="shared" si="15"/>
        <v>#N/A</v>
      </c>
      <c r="N224" t="s">
        <v>107</v>
      </c>
      <c r="O224" t="s">
        <v>104</v>
      </c>
      <c r="P224" s="8" t="e">
        <f>VLOOKUP(A224,Table4[#All],2,FALSE)</f>
        <v>#N/A</v>
      </c>
      <c r="Q224" s="8" t="e">
        <f>VLOOKUP(A224,Table4[#All],3,FALSE)</f>
        <v>#N/A</v>
      </c>
    </row>
    <row r="225" spans="1:17" x14ac:dyDescent="0.3">
      <c r="A225" t="e">
        <f>Table4[[#This Row],[Step '#]]</f>
        <v>#N/A</v>
      </c>
      <c r="B225" t="s">
        <v>64</v>
      </c>
      <c r="C225" t="str" cm="1">
        <f t="array" ref="C225">HeaderTable[Project-Name]</f>
        <v>Test</v>
      </c>
      <c r="G225" t="e">
        <f t="shared" si="14"/>
        <v>#N/A</v>
      </c>
      <c r="H225" t="e">
        <f t="shared" si="15"/>
        <v>#N/A</v>
      </c>
      <c r="N225" t="s">
        <v>107</v>
      </c>
      <c r="O225" t="s">
        <v>104</v>
      </c>
      <c r="P225" s="8" t="e">
        <f>VLOOKUP(A225,Table4[#All],2,FALSE)</f>
        <v>#N/A</v>
      </c>
      <c r="Q225" s="8" t="e">
        <f>VLOOKUP(A225,Table4[#All],3,FALSE)</f>
        <v>#N/A</v>
      </c>
    </row>
    <row r="226" spans="1:17" x14ac:dyDescent="0.3">
      <c r="A226" t="e">
        <f>Table4[[#This Row],[Step '#]]</f>
        <v>#N/A</v>
      </c>
      <c r="B226" t="s">
        <v>64</v>
      </c>
      <c r="C226" t="str" cm="1">
        <f t="array" ref="C226">HeaderTable[Project-Name]</f>
        <v>Test</v>
      </c>
      <c r="G226" t="e">
        <f t="shared" si="14"/>
        <v>#N/A</v>
      </c>
      <c r="H226" t="e">
        <f t="shared" si="15"/>
        <v>#N/A</v>
      </c>
      <c r="N226" t="s">
        <v>107</v>
      </c>
      <c r="O226" t="s">
        <v>104</v>
      </c>
      <c r="P226" s="8" t="e">
        <f>VLOOKUP(A226,Table4[#All],2,FALSE)</f>
        <v>#N/A</v>
      </c>
      <c r="Q226" s="8" t="e">
        <f>VLOOKUP(A226,Table4[#All],3,FALSE)</f>
        <v>#N/A</v>
      </c>
    </row>
    <row r="227" spans="1:17" x14ac:dyDescent="0.3">
      <c r="A227" t="e">
        <f>Table4[[#This Row],[Step '#]]</f>
        <v>#N/A</v>
      </c>
      <c r="B227" t="s">
        <v>64</v>
      </c>
      <c r="C227" t="str" cm="1">
        <f t="array" ref="C227">HeaderTable[Project-Name]</f>
        <v>Test</v>
      </c>
      <c r="G227" t="e">
        <f t="shared" si="14"/>
        <v>#N/A</v>
      </c>
      <c r="H227" t="e">
        <f t="shared" si="15"/>
        <v>#N/A</v>
      </c>
      <c r="N227" t="s">
        <v>107</v>
      </c>
      <c r="O227" t="s">
        <v>104</v>
      </c>
      <c r="P227" s="8" t="e">
        <f>VLOOKUP(A227,Table4[#All],2,FALSE)</f>
        <v>#N/A</v>
      </c>
      <c r="Q227" s="8" t="e">
        <f>VLOOKUP(A227,Table4[#All],3,FALSE)</f>
        <v>#N/A</v>
      </c>
    </row>
    <row r="228" spans="1:17" x14ac:dyDescent="0.3">
      <c r="A228" t="e">
        <f>Table4[[#This Row],[Step '#]]</f>
        <v>#N/A</v>
      </c>
      <c r="B228" t="s">
        <v>64</v>
      </c>
      <c r="C228" t="str" cm="1">
        <f t="array" ref="C228">HeaderTable[Project-Name]</f>
        <v>Test</v>
      </c>
      <c r="G228" t="e">
        <f t="shared" si="14"/>
        <v>#N/A</v>
      </c>
      <c r="H228" t="e">
        <f t="shared" si="15"/>
        <v>#N/A</v>
      </c>
      <c r="N228" t="s">
        <v>107</v>
      </c>
      <c r="O228" t="s">
        <v>104</v>
      </c>
      <c r="P228" s="8" t="e">
        <f>VLOOKUP(A228,Table4[#All],2,FALSE)</f>
        <v>#N/A</v>
      </c>
      <c r="Q228" s="8" t="e">
        <f>VLOOKUP(A228,Table4[#All],3,FALSE)</f>
        <v>#N/A</v>
      </c>
    </row>
    <row r="229" spans="1:17" x14ac:dyDescent="0.3">
      <c r="A229" t="e">
        <f>Table4[[#This Row],[Step '#]]</f>
        <v>#N/A</v>
      </c>
      <c r="B229" t="s">
        <v>64</v>
      </c>
      <c r="C229" t="str" cm="1">
        <f t="array" ref="C229">HeaderTable[Project-Name]</f>
        <v>Test</v>
      </c>
      <c r="G229" t="e">
        <f t="shared" si="14"/>
        <v>#N/A</v>
      </c>
      <c r="H229" t="e">
        <f t="shared" si="15"/>
        <v>#N/A</v>
      </c>
      <c r="N229" t="s">
        <v>107</v>
      </c>
      <c r="O229" t="s">
        <v>104</v>
      </c>
      <c r="P229" s="8" t="e">
        <f>VLOOKUP(A229,Table4[#All],2,FALSE)</f>
        <v>#N/A</v>
      </c>
      <c r="Q229" s="8" t="e">
        <f>VLOOKUP(A229,Table4[#All],3,FALSE)</f>
        <v>#N/A</v>
      </c>
    </row>
    <row r="230" spans="1:17" x14ac:dyDescent="0.3">
      <c r="A230" t="e">
        <f>Table4[[#This Row],[Step '#]]</f>
        <v>#N/A</v>
      </c>
      <c r="B230" t="s">
        <v>64</v>
      </c>
      <c r="C230" t="str" cm="1">
        <f t="array" ref="C230">HeaderTable[Project-Name]</f>
        <v>Test</v>
      </c>
      <c r="G230" t="e">
        <f t="shared" si="14"/>
        <v>#N/A</v>
      </c>
      <c r="H230" t="e">
        <f t="shared" si="15"/>
        <v>#N/A</v>
      </c>
      <c r="N230" t="s">
        <v>107</v>
      </c>
      <c r="O230" t="s">
        <v>104</v>
      </c>
      <c r="P230" s="8" t="e">
        <f>VLOOKUP(A230,Table4[#All],2,FALSE)</f>
        <v>#N/A</v>
      </c>
      <c r="Q230" s="8" t="e">
        <f>VLOOKUP(A230,Table4[#All],3,FALSE)</f>
        <v>#N/A</v>
      </c>
    </row>
    <row r="231" spans="1:17" x14ac:dyDescent="0.3">
      <c r="A231" t="e">
        <f>Table4[[#This Row],[Step '#]]</f>
        <v>#N/A</v>
      </c>
      <c r="B231" t="s">
        <v>64</v>
      </c>
      <c r="C231" t="str" cm="1">
        <f t="array" ref="C231">HeaderTable[Project-Name]</f>
        <v>Test</v>
      </c>
      <c r="G231" t="e">
        <f t="shared" si="14"/>
        <v>#N/A</v>
      </c>
      <c r="H231" t="e">
        <f t="shared" si="15"/>
        <v>#N/A</v>
      </c>
      <c r="N231" t="s">
        <v>107</v>
      </c>
      <c r="O231" t="s">
        <v>104</v>
      </c>
      <c r="P231" s="8" t="e">
        <f>VLOOKUP(A231,Table4[#All],2,FALSE)</f>
        <v>#N/A</v>
      </c>
      <c r="Q231" s="8" t="e">
        <f>VLOOKUP(A231,Table4[#All],3,FALSE)</f>
        <v>#N/A</v>
      </c>
    </row>
    <row r="232" spans="1:17" x14ac:dyDescent="0.3">
      <c r="A232" t="e">
        <f>Table4[[#This Row],[Step '#]]</f>
        <v>#N/A</v>
      </c>
      <c r="B232" t="s">
        <v>64</v>
      </c>
      <c r="C232" t="str" cm="1">
        <f t="array" ref="C232">HeaderTable[Project-Name]</f>
        <v>Test</v>
      </c>
      <c r="G232" t="e">
        <f t="shared" si="14"/>
        <v>#N/A</v>
      </c>
      <c r="H232" t="e">
        <f t="shared" si="15"/>
        <v>#N/A</v>
      </c>
      <c r="N232" t="s">
        <v>107</v>
      </c>
      <c r="O232" t="s">
        <v>104</v>
      </c>
      <c r="P232" s="8" t="e">
        <f>VLOOKUP(A232,Table4[#All],2,FALSE)</f>
        <v>#N/A</v>
      </c>
      <c r="Q232" s="8" t="e">
        <f>VLOOKUP(A232,Table4[#All],3,FALSE)</f>
        <v>#N/A</v>
      </c>
    </row>
    <row r="233" spans="1:17" x14ac:dyDescent="0.3">
      <c r="A233" t="e">
        <f>Table4[[#This Row],[Step '#]]</f>
        <v>#N/A</v>
      </c>
      <c r="B233" t="s">
        <v>64</v>
      </c>
      <c r="C233" t="str" cm="1">
        <f t="array" ref="C233">HeaderTable[Project-Name]</f>
        <v>Test</v>
      </c>
      <c r="G233" t="e">
        <f t="shared" si="14"/>
        <v>#N/A</v>
      </c>
      <c r="H233" t="e">
        <f t="shared" si="15"/>
        <v>#N/A</v>
      </c>
      <c r="N233" t="s">
        <v>107</v>
      </c>
      <c r="O233" t="s">
        <v>104</v>
      </c>
      <c r="P233" s="8" t="e">
        <f>VLOOKUP(A233,Table4[#All],2,FALSE)</f>
        <v>#N/A</v>
      </c>
      <c r="Q233" s="8" t="e">
        <f>VLOOKUP(A233,Table4[#All],3,FALSE)</f>
        <v>#N/A</v>
      </c>
    </row>
    <row r="234" spans="1:17" x14ac:dyDescent="0.3">
      <c r="A234" t="e">
        <f>Table4[[#This Row],[Step '#]]</f>
        <v>#N/A</v>
      </c>
      <c r="B234" t="s">
        <v>64</v>
      </c>
      <c r="C234" t="str" cm="1">
        <f t="array" ref="C234">HeaderTable[Project-Name]</f>
        <v>Test</v>
      </c>
      <c r="G234" t="e">
        <f t="shared" si="14"/>
        <v>#N/A</v>
      </c>
      <c r="H234" t="e">
        <f t="shared" si="15"/>
        <v>#N/A</v>
      </c>
      <c r="N234" t="s">
        <v>107</v>
      </c>
      <c r="O234" t="s">
        <v>104</v>
      </c>
      <c r="P234" s="8" t="e">
        <f>VLOOKUP(A234,Table4[#All],2,FALSE)</f>
        <v>#N/A</v>
      </c>
      <c r="Q234" s="8" t="e">
        <f>VLOOKUP(A234,Table4[#All],3,FALSE)</f>
        <v>#N/A</v>
      </c>
    </row>
    <row r="235" spans="1:17" x14ac:dyDescent="0.3">
      <c r="A235" t="e">
        <f>Table4[[#This Row],[Step '#]]</f>
        <v>#N/A</v>
      </c>
      <c r="B235" t="s">
        <v>64</v>
      </c>
      <c r="C235" t="str" cm="1">
        <f t="array" ref="C235">HeaderTable[Project-Name]</f>
        <v>Test</v>
      </c>
      <c r="G235" t="e">
        <f t="shared" ref="G235:G252" si="16">A235</f>
        <v>#N/A</v>
      </c>
      <c r="H235" t="e">
        <f t="shared" ref="H235:H252" si="17">A235</f>
        <v>#N/A</v>
      </c>
      <c r="N235" t="s">
        <v>107</v>
      </c>
      <c r="O235" t="s">
        <v>104</v>
      </c>
      <c r="P235" s="8" t="e">
        <f>VLOOKUP(A235,Table4[#All],2,FALSE)</f>
        <v>#N/A</v>
      </c>
      <c r="Q235" s="8" t="e">
        <f>VLOOKUP(A235,Table4[#All],3,FALSE)</f>
        <v>#N/A</v>
      </c>
    </row>
    <row r="236" spans="1:17" x14ac:dyDescent="0.3">
      <c r="A236" t="e">
        <f>Table4[[#This Row],[Step '#]]</f>
        <v>#N/A</v>
      </c>
      <c r="B236" t="s">
        <v>64</v>
      </c>
      <c r="C236" t="str" cm="1">
        <f t="array" ref="C236">HeaderTable[Project-Name]</f>
        <v>Test</v>
      </c>
      <c r="G236" t="e">
        <f t="shared" si="16"/>
        <v>#N/A</v>
      </c>
      <c r="H236" t="e">
        <f t="shared" si="17"/>
        <v>#N/A</v>
      </c>
      <c r="N236" t="s">
        <v>107</v>
      </c>
      <c r="O236" t="s">
        <v>104</v>
      </c>
      <c r="P236" s="8" t="e">
        <f>VLOOKUP(A236,Table4[#All],2,FALSE)</f>
        <v>#N/A</v>
      </c>
      <c r="Q236" s="8" t="e">
        <f>VLOOKUP(A236,Table4[#All],3,FALSE)</f>
        <v>#N/A</v>
      </c>
    </row>
    <row r="237" spans="1:17" x14ac:dyDescent="0.3">
      <c r="A237" t="e">
        <f>Table4[[#This Row],[Step '#]]</f>
        <v>#N/A</v>
      </c>
      <c r="B237" t="s">
        <v>64</v>
      </c>
      <c r="C237" t="str" cm="1">
        <f t="array" ref="C237">HeaderTable[Project-Name]</f>
        <v>Test</v>
      </c>
      <c r="G237" t="e">
        <f t="shared" si="16"/>
        <v>#N/A</v>
      </c>
      <c r="H237" t="e">
        <f t="shared" si="17"/>
        <v>#N/A</v>
      </c>
      <c r="N237" t="s">
        <v>107</v>
      </c>
      <c r="O237" t="s">
        <v>104</v>
      </c>
      <c r="P237" s="8" t="e">
        <f>VLOOKUP(A237,Table4[#All],2,FALSE)</f>
        <v>#N/A</v>
      </c>
      <c r="Q237" s="8" t="e">
        <f>VLOOKUP(A237,Table4[#All],3,FALSE)</f>
        <v>#N/A</v>
      </c>
    </row>
    <row r="238" spans="1:17" x14ac:dyDescent="0.3">
      <c r="A238" t="e">
        <f>Table4[[#This Row],[Step '#]]</f>
        <v>#N/A</v>
      </c>
      <c r="B238" t="s">
        <v>64</v>
      </c>
      <c r="C238" t="str" cm="1">
        <f t="array" ref="C238">HeaderTable[Project-Name]</f>
        <v>Test</v>
      </c>
      <c r="G238" t="e">
        <f t="shared" si="16"/>
        <v>#N/A</v>
      </c>
      <c r="H238" t="e">
        <f t="shared" si="17"/>
        <v>#N/A</v>
      </c>
      <c r="N238" t="s">
        <v>107</v>
      </c>
      <c r="O238" t="s">
        <v>104</v>
      </c>
      <c r="P238" s="8" t="e">
        <f>VLOOKUP(A238,Table4[#All],2,FALSE)</f>
        <v>#N/A</v>
      </c>
      <c r="Q238" s="8" t="e">
        <f>VLOOKUP(A238,Table4[#All],3,FALSE)</f>
        <v>#N/A</v>
      </c>
    </row>
    <row r="239" spans="1:17" x14ac:dyDescent="0.3">
      <c r="A239" t="e">
        <f>Table4[[#This Row],[Step '#]]</f>
        <v>#N/A</v>
      </c>
      <c r="B239" t="s">
        <v>64</v>
      </c>
      <c r="C239" t="str" cm="1">
        <f t="array" ref="C239">HeaderTable[Project-Name]</f>
        <v>Test</v>
      </c>
      <c r="G239" t="e">
        <f t="shared" si="16"/>
        <v>#N/A</v>
      </c>
      <c r="H239" t="e">
        <f t="shared" si="17"/>
        <v>#N/A</v>
      </c>
      <c r="N239" t="s">
        <v>107</v>
      </c>
      <c r="O239" t="s">
        <v>104</v>
      </c>
      <c r="P239" s="8" t="e">
        <f>VLOOKUP(A239,Table4[#All],2,FALSE)</f>
        <v>#N/A</v>
      </c>
      <c r="Q239" s="8" t="e">
        <f>VLOOKUP(A239,Table4[#All],3,FALSE)</f>
        <v>#N/A</v>
      </c>
    </row>
    <row r="240" spans="1:17" x14ac:dyDescent="0.3">
      <c r="A240" t="e">
        <f>Table4[[#This Row],[Step '#]]</f>
        <v>#N/A</v>
      </c>
      <c r="B240" t="s">
        <v>64</v>
      </c>
      <c r="C240" t="str" cm="1">
        <f t="array" ref="C240">HeaderTable[Project-Name]</f>
        <v>Test</v>
      </c>
      <c r="G240" t="e">
        <f t="shared" si="16"/>
        <v>#N/A</v>
      </c>
      <c r="H240" t="e">
        <f t="shared" si="17"/>
        <v>#N/A</v>
      </c>
      <c r="N240" t="s">
        <v>107</v>
      </c>
      <c r="O240" t="s">
        <v>104</v>
      </c>
      <c r="P240" s="8" t="e">
        <f>VLOOKUP(A240,Table4[#All],2,FALSE)</f>
        <v>#N/A</v>
      </c>
      <c r="Q240" s="8" t="e">
        <f>VLOOKUP(A240,Table4[#All],3,FALSE)</f>
        <v>#N/A</v>
      </c>
    </row>
    <row r="241" spans="1:17" x14ac:dyDescent="0.3">
      <c r="A241" t="e">
        <f>Table4[[#This Row],[Step '#]]</f>
        <v>#N/A</v>
      </c>
      <c r="B241" t="s">
        <v>64</v>
      </c>
      <c r="C241" t="str" cm="1">
        <f t="array" ref="C241">HeaderTable[Project-Name]</f>
        <v>Test</v>
      </c>
      <c r="G241" t="e">
        <f t="shared" si="16"/>
        <v>#N/A</v>
      </c>
      <c r="H241" t="e">
        <f t="shared" si="17"/>
        <v>#N/A</v>
      </c>
      <c r="N241" t="s">
        <v>107</v>
      </c>
      <c r="O241" t="s">
        <v>104</v>
      </c>
      <c r="P241" s="8" t="e">
        <f>VLOOKUP(A241,Table4[#All],2,FALSE)</f>
        <v>#N/A</v>
      </c>
      <c r="Q241" s="8" t="e">
        <f>VLOOKUP(A241,Table4[#All],3,FALSE)</f>
        <v>#N/A</v>
      </c>
    </row>
    <row r="242" spans="1:17" x14ac:dyDescent="0.3">
      <c r="A242" t="e">
        <f>Table4[[#This Row],[Step '#]]</f>
        <v>#N/A</v>
      </c>
      <c r="B242" t="s">
        <v>64</v>
      </c>
      <c r="C242" t="str" cm="1">
        <f t="array" ref="C242">HeaderTable[Project-Name]</f>
        <v>Test</v>
      </c>
      <c r="G242" t="e">
        <f t="shared" si="16"/>
        <v>#N/A</v>
      </c>
      <c r="H242" t="e">
        <f t="shared" si="17"/>
        <v>#N/A</v>
      </c>
      <c r="N242" t="s">
        <v>107</v>
      </c>
      <c r="O242" t="s">
        <v>104</v>
      </c>
      <c r="P242" s="8" t="e">
        <f>VLOOKUP(A242,Table4[#All],2,FALSE)</f>
        <v>#N/A</v>
      </c>
      <c r="Q242" s="8" t="e">
        <f>VLOOKUP(A242,Table4[#All],3,FALSE)</f>
        <v>#N/A</v>
      </c>
    </row>
    <row r="243" spans="1:17" x14ac:dyDescent="0.3">
      <c r="A243" t="e">
        <f>Table4[[#This Row],[Step '#]]</f>
        <v>#N/A</v>
      </c>
      <c r="B243" t="s">
        <v>64</v>
      </c>
      <c r="C243" t="str" cm="1">
        <f t="array" ref="C243">HeaderTable[Project-Name]</f>
        <v>Test</v>
      </c>
      <c r="G243" t="e">
        <f t="shared" si="16"/>
        <v>#N/A</v>
      </c>
      <c r="H243" t="e">
        <f t="shared" si="17"/>
        <v>#N/A</v>
      </c>
      <c r="N243" t="s">
        <v>107</v>
      </c>
      <c r="O243" t="s">
        <v>104</v>
      </c>
      <c r="P243" s="8" t="e">
        <f>VLOOKUP(A243,Table4[#All],2,FALSE)</f>
        <v>#N/A</v>
      </c>
      <c r="Q243" s="8" t="e">
        <f>VLOOKUP(A243,Table4[#All],3,FALSE)</f>
        <v>#N/A</v>
      </c>
    </row>
    <row r="244" spans="1:17" x14ac:dyDescent="0.3">
      <c r="A244" t="e">
        <f>Table4[[#This Row],[Step '#]]</f>
        <v>#N/A</v>
      </c>
      <c r="B244" t="s">
        <v>64</v>
      </c>
      <c r="C244" t="str" cm="1">
        <f t="array" ref="C244">HeaderTable[Project-Name]</f>
        <v>Test</v>
      </c>
      <c r="G244" t="e">
        <f t="shared" si="16"/>
        <v>#N/A</v>
      </c>
      <c r="H244" t="e">
        <f t="shared" si="17"/>
        <v>#N/A</v>
      </c>
      <c r="N244" t="s">
        <v>107</v>
      </c>
      <c r="O244" t="s">
        <v>104</v>
      </c>
      <c r="P244" s="8" t="e">
        <f>VLOOKUP(A244,Table4[#All],2,FALSE)</f>
        <v>#N/A</v>
      </c>
      <c r="Q244" s="8" t="e">
        <f>VLOOKUP(A244,Table4[#All],3,FALSE)</f>
        <v>#N/A</v>
      </c>
    </row>
    <row r="245" spans="1:17" x14ac:dyDescent="0.3">
      <c r="A245" t="e">
        <f>Table4[[#This Row],[Step '#]]</f>
        <v>#N/A</v>
      </c>
      <c r="B245" t="s">
        <v>64</v>
      </c>
      <c r="C245" t="str" cm="1">
        <f t="array" ref="C245">HeaderTable[Project-Name]</f>
        <v>Test</v>
      </c>
      <c r="G245" t="e">
        <f t="shared" si="16"/>
        <v>#N/A</v>
      </c>
      <c r="H245" t="e">
        <f t="shared" si="17"/>
        <v>#N/A</v>
      </c>
      <c r="N245" t="s">
        <v>107</v>
      </c>
      <c r="O245" t="s">
        <v>104</v>
      </c>
      <c r="P245" s="8" t="e">
        <f>VLOOKUP(A245,Table4[#All],2,FALSE)</f>
        <v>#N/A</v>
      </c>
      <c r="Q245" s="8" t="e">
        <f>VLOOKUP(A245,Table4[#All],3,FALSE)</f>
        <v>#N/A</v>
      </c>
    </row>
    <row r="246" spans="1:17" x14ac:dyDescent="0.3">
      <c r="A246" t="e">
        <f>Table4[[#This Row],[Step '#]]</f>
        <v>#N/A</v>
      </c>
      <c r="B246" t="s">
        <v>64</v>
      </c>
      <c r="C246" t="str" cm="1">
        <f t="array" ref="C246">HeaderTable[Project-Name]</f>
        <v>Test</v>
      </c>
      <c r="G246" t="e">
        <f t="shared" si="16"/>
        <v>#N/A</v>
      </c>
      <c r="H246" t="e">
        <f t="shared" si="17"/>
        <v>#N/A</v>
      </c>
      <c r="N246" t="s">
        <v>107</v>
      </c>
      <c r="O246" t="s">
        <v>104</v>
      </c>
      <c r="P246" s="8" t="e">
        <f>VLOOKUP(A246,Table4[#All],2,FALSE)</f>
        <v>#N/A</v>
      </c>
      <c r="Q246" s="8" t="e">
        <f>VLOOKUP(A246,Table4[#All],3,FALSE)</f>
        <v>#N/A</v>
      </c>
    </row>
    <row r="247" spans="1:17" x14ac:dyDescent="0.3">
      <c r="A247" t="e">
        <f>Table4[[#This Row],[Step '#]]</f>
        <v>#N/A</v>
      </c>
      <c r="B247" t="s">
        <v>64</v>
      </c>
      <c r="C247" t="str" cm="1">
        <f t="array" ref="C247">HeaderTable[Project-Name]</f>
        <v>Test</v>
      </c>
      <c r="G247" t="e">
        <f t="shared" si="16"/>
        <v>#N/A</v>
      </c>
      <c r="H247" t="e">
        <f t="shared" si="17"/>
        <v>#N/A</v>
      </c>
      <c r="N247" t="s">
        <v>107</v>
      </c>
      <c r="O247" t="s">
        <v>104</v>
      </c>
      <c r="P247" s="8" t="e">
        <f>VLOOKUP(A247,Table4[#All],2,FALSE)</f>
        <v>#N/A</v>
      </c>
      <c r="Q247" s="8" t="e">
        <f>VLOOKUP(A247,Table4[#All],3,FALSE)</f>
        <v>#N/A</v>
      </c>
    </row>
    <row r="248" spans="1:17" x14ac:dyDescent="0.3">
      <c r="A248" t="e">
        <f>Table4[[#This Row],[Step '#]]</f>
        <v>#N/A</v>
      </c>
      <c r="B248" t="s">
        <v>64</v>
      </c>
      <c r="C248" t="str" cm="1">
        <f t="array" ref="C248">HeaderTable[Project-Name]</f>
        <v>Test</v>
      </c>
      <c r="G248" t="e">
        <f t="shared" si="16"/>
        <v>#N/A</v>
      </c>
      <c r="H248" t="e">
        <f t="shared" si="17"/>
        <v>#N/A</v>
      </c>
      <c r="N248" t="s">
        <v>107</v>
      </c>
      <c r="O248" t="s">
        <v>104</v>
      </c>
      <c r="P248" s="8" t="e">
        <f>VLOOKUP(A248,Table4[#All],2,FALSE)</f>
        <v>#N/A</v>
      </c>
      <c r="Q248" s="8" t="e">
        <f>VLOOKUP(A248,Table4[#All],3,FALSE)</f>
        <v>#N/A</v>
      </c>
    </row>
    <row r="249" spans="1:17" x14ac:dyDescent="0.3">
      <c r="A249" t="e">
        <f>Table4[[#This Row],[Step '#]]</f>
        <v>#N/A</v>
      </c>
      <c r="B249" t="s">
        <v>64</v>
      </c>
      <c r="C249" t="str" cm="1">
        <f t="array" ref="C249">HeaderTable[Project-Name]</f>
        <v>Test</v>
      </c>
      <c r="G249" t="e">
        <f t="shared" si="16"/>
        <v>#N/A</v>
      </c>
      <c r="H249" t="e">
        <f t="shared" si="17"/>
        <v>#N/A</v>
      </c>
      <c r="N249" t="s">
        <v>107</v>
      </c>
      <c r="O249" t="s">
        <v>104</v>
      </c>
      <c r="P249" s="8" t="e">
        <f>VLOOKUP(A249,Table4[#All],2,FALSE)</f>
        <v>#N/A</v>
      </c>
      <c r="Q249" s="8" t="e">
        <f>VLOOKUP(A249,Table4[#All],3,FALSE)</f>
        <v>#N/A</v>
      </c>
    </row>
    <row r="250" spans="1:17" x14ac:dyDescent="0.3">
      <c r="A250" t="e">
        <f>Table4[[#This Row],[Step '#]]</f>
        <v>#N/A</v>
      </c>
      <c r="B250" t="s">
        <v>64</v>
      </c>
      <c r="C250" t="str" cm="1">
        <f t="array" ref="C250">HeaderTable[Project-Name]</f>
        <v>Test</v>
      </c>
      <c r="G250" t="e">
        <f t="shared" si="16"/>
        <v>#N/A</v>
      </c>
      <c r="H250" t="e">
        <f t="shared" si="17"/>
        <v>#N/A</v>
      </c>
      <c r="N250" t="s">
        <v>107</v>
      </c>
      <c r="O250" t="s">
        <v>104</v>
      </c>
      <c r="P250" s="8" t="e">
        <f>VLOOKUP(A250,Table4[#All],2,FALSE)</f>
        <v>#N/A</v>
      </c>
      <c r="Q250" s="8" t="e">
        <f>VLOOKUP(A250,Table4[#All],3,FALSE)</f>
        <v>#N/A</v>
      </c>
    </row>
    <row r="251" spans="1:17" x14ac:dyDescent="0.3">
      <c r="A251" t="e">
        <f>Table4[[#This Row],[Step '#]]</f>
        <v>#N/A</v>
      </c>
      <c r="B251" t="s">
        <v>64</v>
      </c>
      <c r="C251" t="str" cm="1">
        <f t="array" ref="C251">HeaderTable[Project-Name]</f>
        <v>Test</v>
      </c>
      <c r="G251" t="e">
        <f t="shared" si="16"/>
        <v>#N/A</v>
      </c>
      <c r="H251" t="e">
        <f t="shared" si="17"/>
        <v>#N/A</v>
      </c>
      <c r="N251" t="s">
        <v>107</v>
      </c>
      <c r="O251" t="s">
        <v>104</v>
      </c>
      <c r="P251" s="8" t="e">
        <f>VLOOKUP(A251,Table4[#All],2,FALSE)</f>
        <v>#N/A</v>
      </c>
      <c r="Q251" s="8" t="e">
        <f>VLOOKUP(A251,Table4[#All],3,FALSE)</f>
        <v>#N/A</v>
      </c>
    </row>
    <row r="252" spans="1:17" x14ac:dyDescent="0.3">
      <c r="A252" t="e">
        <f>Table4[[#This Row],[Step '#]]</f>
        <v>#N/A</v>
      </c>
      <c r="B252" t="s">
        <v>64</v>
      </c>
      <c r="C252" t="str" cm="1">
        <f t="array" ref="C252">HeaderTable[Project-Name]</f>
        <v>Test</v>
      </c>
      <c r="G252" t="e">
        <f t="shared" si="16"/>
        <v>#N/A</v>
      </c>
      <c r="H252" t="e">
        <f t="shared" si="17"/>
        <v>#N/A</v>
      </c>
      <c r="N252" t="s">
        <v>107</v>
      </c>
      <c r="O252" t="s">
        <v>104</v>
      </c>
      <c r="P252" s="8" t="e">
        <f>VLOOKUP(A252,Table4[#All],2,FALSE)</f>
        <v>#N/A</v>
      </c>
      <c r="Q252" s="8" t="e">
        <f>VLOOKUP(A252,Table4[#All],3,FALSE)</f>
        <v>#N/A</v>
      </c>
    </row>
  </sheetData>
  <pageMargins left="0.7" right="0.7" top="0.75" bottom="0.75" header="0.3" footer="0.3"/>
  <pageSetup orientation="portrait" r:id="rId1"/>
  <customProperties>
    <customPr name="FPMExcelClientCellBasedFunctionStatus" r:id="rId2"/>
    <customPr name="IbpWorksheetKeyString_GUID" r:id="rId3"/>
  </customProperties>
  <tableParts count="1">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DC1AC-BD3C-456E-9715-E88ED198DB62}">
  <sheetPr codeName="Sheet11"/>
  <dimension ref="A2:AB752"/>
  <sheetViews>
    <sheetView zoomScale="98" workbookViewId="0">
      <selection activeCell="R1" sqref="G1:R1048576"/>
    </sheetView>
  </sheetViews>
  <sheetFormatPr defaultRowHeight="14.4" x14ac:dyDescent="0.3"/>
  <cols>
    <col min="2" max="2" width="9.6640625" customWidth="1"/>
    <col min="3" max="3" width="15.44140625" customWidth="1"/>
    <col min="4" max="4" width="20.33203125" hidden="1" customWidth="1"/>
    <col min="5" max="5" width="22.44140625" hidden="1" customWidth="1"/>
    <col min="6" max="6" width="15.5546875" hidden="1" customWidth="1"/>
    <col min="7" max="7" width="16.5546875" customWidth="1"/>
    <col min="8" max="8" width="13.109375" customWidth="1"/>
    <col min="9" max="9" width="18" customWidth="1"/>
    <col min="10" max="10" width="24.6640625" customWidth="1"/>
    <col min="11" max="11" width="29.6640625" customWidth="1"/>
    <col min="12" max="12" width="44.88671875" customWidth="1"/>
    <col min="13" max="13" width="35.5546875" customWidth="1"/>
    <col min="14" max="14" width="19.88671875" customWidth="1"/>
    <col min="15" max="15" width="26.5546875" customWidth="1"/>
    <col min="16" max="16" width="23.33203125" customWidth="1"/>
    <col min="17" max="17" width="22.88671875" customWidth="1"/>
    <col min="18" max="18" width="20.33203125" customWidth="1"/>
    <col min="19" max="19" width="18.33203125" customWidth="1"/>
    <col min="20" max="20" width="25.88671875" customWidth="1"/>
    <col min="21" max="21" width="35.44140625" hidden="1" customWidth="1"/>
    <col min="22" max="22" width="35.88671875" hidden="1" customWidth="1"/>
    <col min="23" max="23" width="48.88671875" hidden="1" customWidth="1"/>
    <col min="24" max="24" width="48.44140625" hidden="1" customWidth="1"/>
    <col min="25" max="25" width="56.6640625" hidden="1" customWidth="1"/>
    <col min="26" max="26" width="29.33203125" hidden="1" customWidth="1"/>
    <col min="27" max="27" width="28.44140625" hidden="1" customWidth="1"/>
    <col min="28" max="28" width="22.44140625" hidden="1" customWidth="1"/>
  </cols>
  <sheetData>
    <row r="2" spans="1:28" s="16" customFormat="1" x14ac:dyDescent="0.3">
      <c r="A2" s="14" t="s">
        <v>28</v>
      </c>
      <c r="B2" s="14" t="s">
        <v>29</v>
      </c>
      <c r="C2" s="14" t="s">
        <v>30</v>
      </c>
      <c r="D2" s="14" t="s">
        <v>31</v>
      </c>
      <c r="E2" s="14" t="s">
        <v>32</v>
      </c>
      <c r="F2" s="14" t="s">
        <v>33</v>
      </c>
      <c r="G2" s="14" t="s">
        <v>34</v>
      </c>
      <c r="H2" s="14" t="s">
        <v>35</v>
      </c>
      <c r="I2" s="14" t="s">
        <v>36</v>
      </c>
      <c r="J2" s="14" t="s">
        <v>37</v>
      </c>
      <c r="K2" s="14" t="s">
        <v>38</v>
      </c>
      <c r="L2" s="14" t="s">
        <v>39</v>
      </c>
      <c r="M2" s="14" t="s">
        <v>40</v>
      </c>
      <c r="N2" s="14" t="s">
        <v>41</v>
      </c>
      <c r="O2" s="14" t="s">
        <v>42</v>
      </c>
      <c r="P2" s="14" t="s">
        <v>43</v>
      </c>
      <c r="Q2" s="14" t="s">
        <v>44</v>
      </c>
      <c r="R2" s="14" t="s">
        <v>45</v>
      </c>
      <c r="S2" s="14" t="s">
        <v>46</v>
      </c>
      <c r="T2" s="14" t="s">
        <v>47</v>
      </c>
      <c r="U2" s="14" t="s">
        <v>48</v>
      </c>
      <c r="V2" s="14" t="s">
        <v>49</v>
      </c>
      <c r="W2" s="14" t="s">
        <v>50</v>
      </c>
      <c r="X2" s="14" t="s">
        <v>51</v>
      </c>
      <c r="Y2" s="14" t="s">
        <v>52</v>
      </c>
      <c r="Z2" s="14" t="s">
        <v>53</v>
      </c>
      <c r="AA2" s="14" t="s">
        <v>54</v>
      </c>
      <c r="AB2" s="14" t="s">
        <v>55</v>
      </c>
    </row>
    <row r="3" spans="1:28" x14ac:dyDescent="0.3">
      <c r="A3" t="e">
        <f>T01_Selection[[#This Row],[Step'#]]</f>
        <v>#N/A</v>
      </c>
      <c r="B3" t="s">
        <v>65</v>
      </c>
      <c r="C3" t="str" cm="1">
        <f t="array" ref="C3">HeaderTable[Project-Name]</f>
        <v>Test</v>
      </c>
      <c r="G3" s="17" t="e">
        <f t="shared" ref="G3:G5" si="0">A3</f>
        <v>#N/A</v>
      </c>
      <c r="H3" s="17" t="e">
        <f t="shared" ref="H3:H5" si="1">A3</f>
        <v>#N/A</v>
      </c>
      <c r="R3" t="s">
        <v>107</v>
      </c>
      <c r="S3" t="s">
        <v>104</v>
      </c>
      <c r="T3" s="8" t="e">
        <f>VLOOKUP(A3,Table1[#All],4,FALSE)</f>
        <v>#N/A</v>
      </c>
    </row>
    <row r="4" spans="1:28" x14ac:dyDescent="0.3">
      <c r="A4" t="e">
        <f>T01_Selection[[#This Row],[Step'#]]</f>
        <v>#N/A</v>
      </c>
      <c r="B4" t="s">
        <v>65</v>
      </c>
      <c r="C4" t="str" cm="1">
        <f t="array" ref="C4">HeaderTable[Project-Name]</f>
        <v>Test</v>
      </c>
      <c r="G4" s="17" t="e">
        <f t="shared" si="0"/>
        <v>#N/A</v>
      </c>
      <c r="H4" s="17" t="e">
        <f t="shared" si="1"/>
        <v>#N/A</v>
      </c>
      <c r="R4" t="s">
        <v>105</v>
      </c>
      <c r="S4" t="s">
        <v>104</v>
      </c>
      <c r="T4" s="8" t="e">
        <f>VLOOKUP(A3,Table1[#All],5,FALSE)</f>
        <v>#N/A</v>
      </c>
    </row>
    <row r="5" spans="1:28" x14ac:dyDescent="0.3">
      <c r="A5" t="e">
        <f>T01_Selection[[#This Row],[Step'#]]</f>
        <v>#N/A</v>
      </c>
      <c r="B5" t="s">
        <v>65</v>
      </c>
      <c r="C5" t="str" cm="1">
        <f t="array" ref="C5">HeaderTable[Project-Name]</f>
        <v>Test</v>
      </c>
      <c r="G5" s="17" t="e">
        <f t="shared" si="0"/>
        <v>#N/A</v>
      </c>
      <c r="H5" s="17" t="e">
        <f t="shared" si="1"/>
        <v>#N/A</v>
      </c>
      <c r="R5" t="s">
        <v>106</v>
      </c>
      <c r="S5" t="s">
        <v>104</v>
      </c>
      <c r="T5" s="8" t="e">
        <f>VLOOKUP(A3,Table1[#All],6,FALSE)</f>
        <v>#N/A</v>
      </c>
    </row>
    <row r="6" spans="1:28" x14ac:dyDescent="0.3">
      <c r="A6" t="e">
        <f>T01_Selection[[#This Row],[Step'#]]</f>
        <v>#N/A</v>
      </c>
      <c r="B6" t="s">
        <v>65</v>
      </c>
      <c r="C6" t="str" cm="1">
        <f t="array" ref="C6">HeaderTable[Project-Name]</f>
        <v>Test</v>
      </c>
      <c r="G6" s="17" t="e">
        <f t="shared" ref="G6:G69" si="2">A6</f>
        <v>#N/A</v>
      </c>
      <c r="H6" s="17" t="e">
        <f t="shared" ref="H6:H69" si="3">A6</f>
        <v>#N/A</v>
      </c>
      <c r="R6" t="s">
        <v>107</v>
      </c>
      <c r="S6" t="s">
        <v>104</v>
      </c>
      <c r="T6" s="8" t="e">
        <f>VLOOKUP(A6,Table1[#All],4,FALSE)</f>
        <v>#N/A</v>
      </c>
    </row>
    <row r="7" spans="1:28" x14ac:dyDescent="0.3">
      <c r="A7" t="e">
        <f>T01_Selection[[#This Row],[Step'#]]</f>
        <v>#N/A</v>
      </c>
      <c r="B7" t="s">
        <v>65</v>
      </c>
      <c r="C7" t="str" cm="1">
        <f t="array" ref="C7">HeaderTable[Project-Name]</f>
        <v>Test</v>
      </c>
      <c r="G7" s="17" t="e">
        <f t="shared" si="2"/>
        <v>#N/A</v>
      </c>
      <c r="H7" s="17" t="e">
        <f t="shared" si="3"/>
        <v>#N/A</v>
      </c>
      <c r="R7" t="s">
        <v>105</v>
      </c>
      <c r="S7" t="s">
        <v>104</v>
      </c>
      <c r="T7" s="8" t="e">
        <f>VLOOKUP(A6,Table1[#All],5,FALSE)</f>
        <v>#N/A</v>
      </c>
    </row>
    <row r="8" spans="1:28" x14ac:dyDescent="0.3">
      <c r="A8" t="e">
        <f>T01_Selection[[#This Row],[Step'#]]</f>
        <v>#N/A</v>
      </c>
      <c r="B8" t="s">
        <v>65</v>
      </c>
      <c r="C8" t="str" cm="1">
        <f t="array" ref="C8">HeaderTable[Project-Name]</f>
        <v>Test</v>
      </c>
      <c r="G8" s="17" t="e">
        <f t="shared" si="2"/>
        <v>#N/A</v>
      </c>
      <c r="H8" s="17" t="e">
        <f t="shared" si="3"/>
        <v>#N/A</v>
      </c>
      <c r="R8" t="s">
        <v>106</v>
      </c>
      <c r="S8" t="s">
        <v>104</v>
      </c>
      <c r="T8" s="8" t="e">
        <f>VLOOKUP(A6,Table1[#All],6,FALSE)</f>
        <v>#N/A</v>
      </c>
    </row>
    <row r="9" spans="1:28" x14ac:dyDescent="0.3">
      <c r="A9" t="e">
        <f>T01_Selection[[#This Row],[Step'#]]</f>
        <v>#N/A</v>
      </c>
      <c r="B9" t="s">
        <v>65</v>
      </c>
      <c r="C9" t="str" cm="1">
        <f t="array" ref="C9">HeaderTable[Project-Name]</f>
        <v>Test</v>
      </c>
      <c r="G9" s="17" t="e">
        <f t="shared" si="2"/>
        <v>#N/A</v>
      </c>
      <c r="H9" s="17" t="e">
        <f t="shared" si="3"/>
        <v>#N/A</v>
      </c>
      <c r="R9" t="s">
        <v>107</v>
      </c>
      <c r="S9" t="s">
        <v>104</v>
      </c>
      <c r="T9" s="8" t="e">
        <f>VLOOKUP(A9,Table1[#All],4,FALSE)</f>
        <v>#N/A</v>
      </c>
    </row>
    <row r="10" spans="1:28" x14ac:dyDescent="0.3">
      <c r="A10" t="e">
        <f>T01_Selection[[#This Row],[Step'#]]</f>
        <v>#N/A</v>
      </c>
      <c r="B10" t="s">
        <v>65</v>
      </c>
      <c r="C10" t="str" cm="1">
        <f t="array" ref="C10">HeaderTable[Project-Name]</f>
        <v>Test</v>
      </c>
      <c r="G10" s="17" t="e">
        <f t="shared" si="2"/>
        <v>#N/A</v>
      </c>
      <c r="H10" s="17" t="e">
        <f t="shared" si="3"/>
        <v>#N/A</v>
      </c>
      <c r="R10" t="s">
        <v>105</v>
      </c>
      <c r="S10" t="s">
        <v>104</v>
      </c>
      <c r="T10" s="8" t="e">
        <f>VLOOKUP(A9,Table1[#All],5,FALSE)</f>
        <v>#N/A</v>
      </c>
    </row>
    <row r="11" spans="1:28" x14ac:dyDescent="0.3">
      <c r="A11" t="e">
        <f>T01_Selection[[#This Row],[Step'#]]</f>
        <v>#N/A</v>
      </c>
      <c r="B11" t="s">
        <v>65</v>
      </c>
      <c r="C11" t="str" cm="1">
        <f t="array" ref="C11">HeaderTable[Project-Name]</f>
        <v>Test</v>
      </c>
      <c r="G11" s="17" t="e">
        <f t="shared" si="2"/>
        <v>#N/A</v>
      </c>
      <c r="H11" s="17" t="e">
        <f t="shared" si="3"/>
        <v>#N/A</v>
      </c>
      <c r="R11" t="s">
        <v>106</v>
      </c>
      <c r="S11" t="s">
        <v>104</v>
      </c>
      <c r="T11" s="8" t="e">
        <f>VLOOKUP(A9,Table1[#All],6,FALSE)</f>
        <v>#N/A</v>
      </c>
    </row>
    <row r="12" spans="1:28" x14ac:dyDescent="0.3">
      <c r="A12" t="e">
        <f>T01_Selection[[#This Row],[Step'#]]</f>
        <v>#N/A</v>
      </c>
      <c r="B12" t="s">
        <v>65</v>
      </c>
      <c r="C12" t="str" cm="1">
        <f t="array" ref="C12">HeaderTable[Project-Name]</f>
        <v>Test</v>
      </c>
      <c r="G12" s="17" t="e">
        <f t="shared" si="2"/>
        <v>#N/A</v>
      </c>
      <c r="H12" s="17" t="e">
        <f t="shared" si="3"/>
        <v>#N/A</v>
      </c>
      <c r="R12" t="s">
        <v>107</v>
      </c>
      <c r="S12" t="s">
        <v>104</v>
      </c>
      <c r="T12" s="8" t="e">
        <f>VLOOKUP(A12,Table1[#All],4,FALSE)</f>
        <v>#N/A</v>
      </c>
    </row>
    <row r="13" spans="1:28" x14ac:dyDescent="0.3">
      <c r="A13" t="e">
        <f>T01_Selection[[#This Row],[Step'#]]</f>
        <v>#N/A</v>
      </c>
      <c r="B13" t="s">
        <v>65</v>
      </c>
      <c r="C13" t="str" cm="1">
        <f t="array" ref="C13">HeaderTable[Project-Name]</f>
        <v>Test</v>
      </c>
      <c r="G13" s="17" t="e">
        <f t="shared" si="2"/>
        <v>#N/A</v>
      </c>
      <c r="H13" s="17" t="e">
        <f t="shared" si="3"/>
        <v>#N/A</v>
      </c>
      <c r="R13" t="s">
        <v>105</v>
      </c>
      <c r="S13" t="s">
        <v>104</v>
      </c>
      <c r="T13" s="8" t="e">
        <f>VLOOKUP(A12,Table1[#All],5,FALSE)</f>
        <v>#N/A</v>
      </c>
    </row>
    <row r="14" spans="1:28" x14ac:dyDescent="0.3">
      <c r="A14" t="e">
        <f>T01_Selection[[#This Row],[Step'#]]</f>
        <v>#N/A</v>
      </c>
      <c r="B14" t="s">
        <v>65</v>
      </c>
      <c r="C14" t="str" cm="1">
        <f t="array" ref="C14">HeaderTable[Project-Name]</f>
        <v>Test</v>
      </c>
      <c r="G14" s="17" t="e">
        <f t="shared" si="2"/>
        <v>#N/A</v>
      </c>
      <c r="H14" s="17" t="e">
        <f t="shared" si="3"/>
        <v>#N/A</v>
      </c>
      <c r="R14" t="s">
        <v>106</v>
      </c>
      <c r="S14" t="s">
        <v>104</v>
      </c>
      <c r="T14" s="8" t="e">
        <f>VLOOKUP(A12,Table1[#All],6,FALSE)</f>
        <v>#N/A</v>
      </c>
    </row>
    <row r="15" spans="1:28" x14ac:dyDescent="0.3">
      <c r="A15" t="e">
        <f>T01_Selection[[#This Row],[Step'#]]</f>
        <v>#N/A</v>
      </c>
      <c r="B15" t="s">
        <v>65</v>
      </c>
      <c r="C15" t="str" cm="1">
        <f t="array" ref="C15">HeaderTable[Project-Name]</f>
        <v>Test</v>
      </c>
      <c r="G15" s="17" t="e">
        <f t="shared" si="2"/>
        <v>#N/A</v>
      </c>
      <c r="H15" s="17" t="e">
        <f t="shared" si="3"/>
        <v>#N/A</v>
      </c>
      <c r="R15" t="s">
        <v>107</v>
      </c>
      <c r="S15" t="s">
        <v>104</v>
      </c>
      <c r="T15" s="8" t="e">
        <f>VLOOKUP(A15,Table1[#All],4,FALSE)</f>
        <v>#N/A</v>
      </c>
    </row>
    <row r="16" spans="1:28" x14ac:dyDescent="0.3">
      <c r="A16" t="e">
        <f>T01_Selection[[#This Row],[Step'#]]</f>
        <v>#N/A</v>
      </c>
      <c r="B16" t="s">
        <v>65</v>
      </c>
      <c r="C16" t="str" cm="1">
        <f t="array" ref="C16">HeaderTable[Project-Name]</f>
        <v>Test</v>
      </c>
      <c r="G16" s="17" t="e">
        <f t="shared" si="2"/>
        <v>#N/A</v>
      </c>
      <c r="H16" s="17" t="e">
        <f t="shared" si="3"/>
        <v>#N/A</v>
      </c>
      <c r="R16" t="s">
        <v>105</v>
      </c>
      <c r="S16" t="s">
        <v>104</v>
      </c>
      <c r="T16" s="8" t="e">
        <f>VLOOKUP(A15,Table1[#All],5,FALSE)</f>
        <v>#N/A</v>
      </c>
    </row>
    <row r="17" spans="1:20" x14ac:dyDescent="0.3">
      <c r="A17" t="e">
        <f>T01_Selection[[#This Row],[Step'#]]</f>
        <v>#N/A</v>
      </c>
      <c r="B17" t="s">
        <v>65</v>
      </c>
      <c r="C17" t="str" cm="1">
        <f t="array" ref="C17">HeaderTable[Project-Name]</f>
        <v>Test</v>
      </c>
      <c r="G17" s="17" t="e">
        <f t="shared" si="2"/>
        <v>#N/A</v>
      </c>
      <c r="H17" s="17" t="e">
        <f t="shared" si="3"/>
        <v>#N/A</v>
      </c>
      <c r="R17" t="s">
        <v>106</v>
      </c>
      <c r="S17" t="s">
        <v>104</v>
      </c>
      <c r="T17" s="8" t="e">
        <f>VLOOKUP(A15,Table1[#All],6,FALSE)</f>
        <v>#N/A</v>
      </c>
    </row>
    <row r="18" spans="1:20" x14ac:dyDescent="0.3">
      <c r="A18" t="e">
        <f>T01_Selection[[#This Row],[Step'#]]</f>
        <v>#N/A</v>
      </c>
      <c r="B18" t="s">
        <v>65</v>
      </c>
      <c r="C18" t="str" cm="1">
        <f t="array" ref="C18">HeaderTable[Project-Name]</f>
        <v>Test</v>
      </c>
      <c r="G18" s="17" t="e">
        <f t="shared" si="2"/>
        <v>#N/A</v>
      </c>
      <c r="H18" s="17" t="e">
        <f t="shared" si="3"/>
        <v>#N/A</v>
      </c>
      <c r="R18" t="s">
        <v>107</v>
      </c>
      <c r="S18" t="s">
        <v>104</v>
      </c>
      <c r="T18" s="8" t="e">
        <f>VLOOKUP(A18,Table1[#All],4,FALSE)</f>
        <v>#N/A</v>
      </c>
    </row>
    <row r="19" spans="1:20" x14ac:dyDescent="0.3">
      <c r="A19" t="e">
        <f>T01_Selection[[#This Row],[Step'#]]</f>
        <v>#N/A</v>
      </c>
      <c r="B19" t="s">
        <v>65</v>
      </c>
      <c r="C19" t="str" cm="1">
        <f t="array" ref="C19">HeaderTable[Project-Name]</f>
        <v>Test</v>
      </c>
      <c r="G19" s="17" t="e">
        <f t="shared" si="2"/>
        <v>#N/A</v>
      </c>
      <c r="H19" s="17" t="e">
        <f t="shared" si="3"/>
        <v>#N/A</v>
      </c>
      <c r="R19" t="s">
        <v>105</v>
      </c>
      <c r="S19" t="s">
        <v>104</v>
      </c>
      <c r="T19" s="8" t="e">
        <f>VLOOKUP(A18,Table1[#All],5,FALSE)</f>
        <v>#N/A</v>
      </c>
    </row>
    <row r="20" spans="1:20" x14ac:dyDescent="0.3">
      <c r="A20" t="e">
        <f>T01_Selection[[#This Row],[Step'#]]</f>
        <v>#N/A</v>
      </c>
      <c r="B20" t="s">
        <v>65</v>
      </c>
      <c r="C20" t="str" cm="1">
        <f t="array" ref="C20">HeaderTable[Project-Name]</f>
        <v>Test</v>
      </c>
      <c r="G20" s="17" t="e">
        <f t="shared" si="2"/>
        <v>#N/A</v>
      </c>
      <c r="H20" s="17" t="e">
        <f t="shared" si="3"/>
        <v>#N/A</v>
      </c>
      <c r="R20" t="s">
        <v>106</v>
      </c>
      <c r="S20" t="s">
        <v>104</v>
      </c>
      <c r="T20" s="8" t="e">
        <f>VLOOKUP(A18,Table1[#All],6,FALSE)</f>
        <v>#N/A</v>
      </c>
    </row>
    <row r="21" spans="1:20" x14ac:dyDescent="0.3">
      <c r="A21" t="e">
        <f>T01_Selection[[#This Row],[Step'#]]</f>
        <v>#N/A</v>
      </c>
      <c r="B21" t="s">
        <v>65</v>
      </c>
      <c r="C21" t="str" cm="1">
        <f t="array" ref="C21">HeaderTable[Project-Name]</f>
        <v>Test</v>
      </c>
      <c r="G21" s="17" t="e">
        <f t="shared" si="2"/>
        <v>#N/A</v>
      </c>
      <c r="H21" s="17" t="e">
        <f t="shared" si="3"/>
        <v>#N/A</v>
      </c>
      <c r="R21" t="s">
        <v>107</v>
      </c>
      <c r="S21" t="s">
        <v>104</v>
      </c>
      <c r="T21" s="8" t="e">
        <f>VLOOKUP(A21,Table1[#All],4,FALSE)</f>
        <v>#N/A</v>
      </c>
    </row>
    <row r="22" spans="1:20" x14ac:dyDescent="0.3">
      <c r="A22" t="e">
        <f>T01_Selection[[#This Row],[Step'#]]</f>
        <v>#N/A</v>
      </c>
      <c r="B22" t="s">
        <v>65</v>
      </c>
      <c r="C22" t="str" cm="1">
        <f t="array" ref="C22">HeaderTable[Project-Name]</f>
        <v>Test</v>
      </c>
      <c r="G22" s="17" t="e">
        <f t="shared" si="2"/>
        <v>#N/A</v>
      </c>
      <c r="H22" s="17" t="e">
        <f t="shared" si="3"/>
        <v>#N/A</v>
      </c>
      <c r="R22" t="s">
        <v>105</v>
      </c>
      <c r="S22" t="s">
        <v>104</v>
      </c>
      <c r="T22" s="8" t="e">
        <f>VLOOKUP(A21,Table1[#All],5,FALSE)</f>
        <v>#N/A</v>
      </c>
    </row>
    <row r="23" spans="1:20" x14ac:dyDescent="0.3">
      <c r="A23" t="e">
        <f>T01_Selection[[#This Row],[Step'#]]</f>
        <v>#N/A</v>
      </c>
      <c r="B23" t="s">
        <v>65</v>
      </c>
      <c r="C23" t="str" cm="1">
        <f t="array" ref="C23">HeaderTable[Project-Name]</f>
        <v>Test</v>
      </c>
      <c r="G23" s="17" t="e">
        <f t="shared" si="2"/>
        <v>#N/A</v>
      </c>
      <c r="H23" s="17" t="e">
        <f t="shared" si="3"/>
        <v>#N/A</v>
      </c>
      <c r="R23" t="s">
        <v>106</v>
      </c>
      <c r="S23" t="s">
        <v>104</v>
      </c>
      <c r="T23" s="8" t="e">
        <f>VLOOKUP(A21,Table1[#All],6,FALSE)</f>
        <v>#N/A</v>
      </c>
    </row>
    <row r="24" spans="1:20" x14ac:dyDescent="0.3">
      <c r="A24" t="e">
        <f>T01_Selection[[#This Row],[Step'#]]</f>
        <v>#N/A</v>
      </c>
      <c r="B24" t="s">
        <v>65</v>
      </c>
      <c r="C24" t="str" cm="1">
        <f t="array" ref="C24">HeaderTable[Project-Name]</f>
        <v>Test</v>
      </c>
      <c r="G24" s="17" t="e">
        <f t="shared" si="2"/>
        <v>#N/A</v>
      </c>
      <c r="H24" s="17" t="e">
        <f t="shared" si="3"/>
        <v>#N/A</v>
      </c>
      <c r="R24" t="s">
        <v>107</v>
      </c>
      <c r="S24" t="s">
        <v>104</v>
      </c>
      <c r="T24" s="8" t="e">
        <f>VLOOKUP(A24,Table1[#All],4,FALSE)</f>
        <v>#N/A</v>
      </c>
    </row>
    <row r="25" spans="1:20" x14ac:dyDescent="0.3">
      <c r="A25" t="e">
        <f>T01_Selection[[#This Row],[Step'#]]</f>
        <v>#N/A</v>
      </c>
      <c r="B25" t="s">
        <v>65</v>
      </c>
      <c r="C25" t="str" cm="1">
        <f t="array" ref="C25">HeaderTable[Project-Name]</f>
        <v>Test</v>
      </c>
      <c r="G25" s="17" t="e">
        <f t="shared" si="2"/>
        <v>#N/A</v>
      </c>
      <c r="H25" s="17" t="e">
        <f t="shared" si="3"/>
        <v>#N/A</v>
      </c>
      <c r="R25" t="s">
        <v>105</v>
      </c>
      <c r="S25" t="s">
        <v>104</v>
      </c>
      <c r="T25" s="8" t="e">
        <f>VLOOKUP(A24,Table1[#All],5,FALSE)</f>
        <v>#N/A</v>
      </c>
    </row>
    <row r="26" spans="1:20" x14ac:dyDescent="0.3">
      <c r="A26" t="e">
        <f>T01_Selection[[#This Row],[Step'#]]</f>
        <v>#N/A</v>
      </c>
      <c r="B26" t="s">
        <v>65</v>
      </c>
      <c r="C26" t="str" cm="1">
        <f t="array" ref="C26">HeaderTable[Project-Name]</f>
        <v>Test</v>
      </c>
      <c r="G26" s="17" t="e">
        <f t="shared" si="2"/>
        <v>#N/A</v>
      </c>
      <c r="H26" s="17" t="e">
        <f t="shared" si="3"/>
        <v>#N/A</v>
      </c>
      <c r="R26" t="s">
        <v>106</v>
      </c>
      <c r="S26" t="s">
        <v>104</v>
      </c>
      <c r="T26" s="8" t="e">
        <f>VLOOKUP(A24,Table1[#All],6,FALSE)</f>
        <v>#N/A</v>
      </c>
    </row>
    <row r="27" spans="1:20" x14ac:dyDescent="0.3">
      <c r="A27" t="e">
        <f>T01_Selection[[#This Row],[Step'#]]</f>
        <v>#N/A</v>
      </c>
      <c r="B27" t="s">
        <v>65</v>
      </c>
      <c r="C27" t="str" cm="1">
        <f t="array" ref="C27">HeaderTable[Project-Name]</f>
        <v>Test</v>
      </c>
      <c r="G27" s="17" t="e">
        <f t="shared" si="2"/>
        <v>#N/A</v>
      </c>
      <c r="H27" s="17" t="e">
        <f t="shared" si="3"/>
        <v>#N/A</v>
      </c>
      <c r="R27" t="s">
        <v>107</v>
      </c>
      <c r="S27" t="s">
        <v>104</v>
      </c>
      <c r="T27" s="8" t="e">
        <f>VLOOKUP(A27,Table1[#All],4,FALSE)</f>
        <v>#N/A</v>
      </c>
    </row>
    <row r="28" spans="1:20" x14ac:dyDescent="0.3">
      <c r="A28" t="e">
        <f>T01_Selection[[#This Row],[Step'#]]</f>
        <v>#N/A</v>
      </c>
      <c r="B28" t="s">
        <v>65</v>
      </c>
      <c r="C28" t="str" cm="1">
        <f t="array" ref="C28">HeaderTable[Project-Name]</f>
        <v>Test</v>
      </c>
      <c r="G28" s="17" t="e">
        <f t="shared" si="2"/>
        <v>#N/A</v>
      </c>
      <c r="H28" s="17" t="e">
        <f t="shared" si="3"/>
        <v>#N/A</v>
      </c>
      <c r="R28" t="s">
        <v>105</v>
      </c>
      <c r="S28" t="s">
        <v>104</v>
      </c>
      <c r="T28" s="8" t="e">
        <f>VLOOKUP(A27,Table1[#All],5,FALSE)</f>
        <v>#N/A</v>
      </c>
    </row>
    <row r="29" spans="1:20" x14ac:dyDescent="0.3">
      <c r="A29" t="e">
        <f>T01_Selection[[#This Row],[Step'#]]</f>
        <v>#N/A</v>
      </c>
      <c r="B29" t="s">
        <v>65</v>
      </c>
      <c r="C29" t="str" cm="1">
        <f t="array" ref="C29">HeaderTable[Project-Name]</f>
        <v>Test</v>
      </c>
      <c r="G29" s="17" t="e">
        <f t="shared" si="2"/>
        <v>#N/A</v>
      </c>
      <c r="H29" s="17" t="e">
        <f t="shared" si="3"/>
        <v>#N/A</v>
      </c>
      <c r="R29" t="s">
        <v>106</v>
      </c>
      <c r="S29" t="s">
        <v>104</v>
      </c>
      <c r="T29" s="8" t="e">
        <f>VLOOKUP(A27,Table1[#All],6,FALSE)</f>
        <v>#N/A</v>
      </c>
    </row>
    <row r="30" spans="1:20" x14ac:dyDescent="0.3">
      <c r="A30" t="e">
        <f>T01_Selection[[#This Row],[Step'#]]</f>
        <v>#N/A</v>
      </c>
      <c r="B30" t="s">
        <v>65</v>
      </c>
      <c r="C30" t="str" cm="1">
        <f t="array" ref="C30">HeaderTable[Project-Name]</f>
        <v>Test</v>
      </c>
      <c r="G30" s="17" t="e">
        <f t="shared" si="2"/>
        <v>#N/A</v>
      </c>
      <c r="H30" s="17" t="e">
        <f t="shared" si="3"/>
        <v>#N/A</v>
      </c>
      <c r="R30" t="s">
        <v>107</v>
      </c>
      <c r="S30" t="s">
        <v>104</v>
      </c>
      <c r="T30" s="8" t="e">
        <f>VLOOKUP(A30,Table1[#All],4,FALSE)</f>
        <v>#N/A</v>
      </c>
    </row>
    <row r="31" spans="1:20" x14ac:dyDescent="0.3">
      <c r="A31" t="e">
        <f>T01_Selection[[#This Row],[Step'#]]</f>
        <v>#N/A</v>
      </c>
      <c r="B31" t="s">
        <v>65</v>
      </c>
      <c r="C31" t="str" cm="1">
        <f t="array" ref="C31">HeaderTable[Project-Name]</f>
        <v>Test</v>
      </c>
      <c r="G31" s="17" t="e">
        <f t="shared" si="2"/>
        <v>#N/A</v>
      </c>
      <c r="H31" s="17" t="e">
        <f t="shared" si="3"/>
        <v>#N/A</v>
      </c>
      <c r="R31" t="s">
        <v>105</v>
      </c>
      <c r="S31" t="s">
        <v>104</v>
      </c>
      <c r="T31" s="8" t="e">
        <f>VLOOKUP(A30,Table1[#All],5,FALSE)</f>
        <v>#N/A</v>
      </c>
    </row>
    <row r="32" spans="1:20" x14ac:dyDescent="0.3">
      <c r="A32" t="e">
        <f>T01_Selection[[#This Row],[Step'#]]</f>
        <v>#N/A</v>
      </c>
      <c r="B32" t="s">
        <v>65</v>
      </c>
      <c r="C32" t="str" cm="1">
        <f t="array" ref="C32">HeaderTable[Project-Name]</f>
        <v>Test</v>
      </c>
      <c r="G32" s="17" t="e">
        <f t="shared" si="2"/>
        <v>#N/A</v>
      </c>
      <c r="H32" s="17" t="e">
        <f t="shared" si="3"/>
        <v>#N/A</v>
      </c>
      <c r="R32" t="s">
        <v>106</v>
      </c>
      <c r="S32" t="s">
        <v>104</v>
      </c>
      <c r="T32" s="8" t="e">
        <f>VLOOKUP(A30,Table1[#All],6,FALSE)</f>
        <v>#N/A</v>
      </c>
    </row>
    <row r="33" spans="1:20" x14ac:dyDescent="0.3">
      <c r="A33" t="e">
        <f>T01_Selection[[#This Row],[Step'#]]</f>
        <v>#N/A</v>
      </c>
      <c r="B33" t="s">
        <v>65</v>
      </c>
      <c r="C33" t="str" cm="1">
        <f t="array" ref="C33">HeaderTable[Project-Name]</f>
        <v>Test</v>
      </c>
      <c r="G33" s="17" t="e">
        <f t="shared" si="2"/>
        <v>#N/A</v>
      </c>
      <c r="H33" s="17" t="e">
        <f t="shared" si="3"/>
        <v>#N/A</v>
      </c>
      <c r="R33" t="s">
        <v>107</v>
      </c>
      <c r="S33" t="s">
        <v>104</v>
      </c>
      <c r="T33" s="8" t="e">
        <f>VLOOKUP(A33,Table1[#All],4,FALSE)</f>
        <v>#N/A</v>
      </c>
    </row>
    <row r="34" spans="1:20" x14ac:dyDescent="0.3">
      <c r="A34" t="e">
        <f>T01_Selection[[#This Row],[Step'#]]</f>
        <v>#N/A</v>
      </c>
      <c r="B34" t="s">
        <v>65</v>
      </c>
      <c r="C34" t="str" cm="1">
        <f t="array" ref="C34">HeaderTable[Project-Name]</f>
        <v>Test</v>
      </c>
      <c r="G34" s="17" t="e">
        <f t="shared" si="2"/>
        <v>#N/A</v>
      </c>
      <c r="H34" s="17" t="e">
        <f t="shared" si="3"/>
        <v>#N/A</v>
      </c>
      <c r="R34" t="s">
        <v>105</v>
      </c>
      <c r="S34" t="s">
        <v>104</v>
      </c>
      <c r="T34" s="8" t="e">
        <f>VLOOKUP(A33,Table1[#All],5,FALSE)</f>
        <v>#N/A</v>
      </c>
    </row>
    <row r="35" spans="1:20" x14ac:dyDescent="0.3">
      <c r="A35" t="e">
        <f>T01_Selection[[#This Row],[Step'#]]</f>
        <v>#N/A</v>
      </c>
      <c r="B35" t="s">
        <v>65</v>
      </c>
      <c r="C35" t="str" cm="1">
        <f t="array" ref="C35">HeaderTable[Project-Name]</f>
        <v>Test</v>
      </c>
      <c r="G35" s="17" t="e">
        <f t="shared" si="2"/>
        <v>#N/A</v>
      </c>
      <c r="H35" s="17" t="e">
        <f t="shared" si="3"/>
        <v>#N/A</v>
      </c>
      <c r="R35" t="s">
        <v>106</v>
      </c>
      <c r="S35" t="s">
        <v>104</v>
      </c>
      <c r="T35" s="8" t="e">
        <f>VLOOKUP(A33,Table1[#All],6,FALSE)</f>
        <v>#N/A</v>
      </c>
    </row>
    <row r="36" spans="1:20" x14ac:dyDescent="0.3">
      <c r="A36" t="e">
        <f>T01_Selection[[#This Row],[Step'#]]</f>
        <v>#N/A</v>
      </c>
      <c r="B36" t="s">
        <v>65</v>
      </c>
      <c r="C36" t="str" cm="1">
        <f t="array" ref="C36">HeaderTable[Project-Name]</f>
        <v>Test</v>
      </c>
      <c r="G36" s="17" t="e">
        <f t="shared" si="2"/>
        <v>#N/A</v>
      </c>
      <c r="H36" s="17" t="e">
        <f t="shared" si="3"/>
        <v>#N/A</v>
      </c>
      <c r="R36" t="s">
        <v>107</v>
      </c>
      <c r="S36" t="s">
        <v>104</v>
      </c>
      <c r="T36" s="8" t="e">
        <f>VLOOKUP(A36,Table1[#All],4,FALSE)</f>
        <v>#N/A</v>
      </c>
    </row>
    <row r="37" spans="1:20" x14ac:dyDescent="0.3">
      <c r="A37" t="e">
        <f>T01_Selection[[#This Row],[Step'#]]</f>
        <v>#N/A</v>
      </c>
      <c r="B37" t="s">
        <v>65</v>
      </c>
      <c r="C37" t="str" cm="1">
        <f t="array" ref="C37">HeaderTable[Project-Name]</f>
        <v>Test</v>
      </c>
      <c r="G37" s="17" t="e">
        <f t="shared" si="2"/>
        <v>#N/A</v>
      </c>
      <c r="H37" s="17" t="e">
        <f t="shared" si="3"/>
        <v>#N/A</v>
      </c>
      <c r="R37" t="s">
        <v>105</v>
      </c>
      <c r="S37" t="s">
        <v>104</v>
      </c>
      <c r="T37" s="8" t="e">
        <f>VLOOKUP(A36,Table1[#All],5,FALSE)</f>
        <v>#N/A</v>
      </c>
    </row>
    <row r="38" spans="1:20" x14ac:dyDescent="0.3">
      <c r="A38" t="e">
        <f>T01_Selection[[#This Row],[Step'#]]</f>
        <v>#N/A</v>
      </c>
      <c r="B38" t="s">
        <v>65</v>
      </c>
      <c r="C38" t="str" cm="1">
        <f t="array" ref="C38">HeaderTable[Project-Name]</f>
        <v>Test</v>
      </c>
      <c r="G38" s="17" t="e">
        <f t="shared" si="2"/>
        <v>#N/A</v>
      </c>
      <c r="H38" s="17" t="e">
        <f t="shared" si="3"/>
        <v>#N/A</v>
      </c>
      <c r="R38" t="s">
        <v>106</v>
      </c>
      <c r="S38" t="s">
        <v>104</v>
      </c>
      <c r="T38" s="8" t="e">
        <f>VLOOKUP(A36,Table1[#All],6,FALSE)</f>
        <v>#N/A</v>
      </c>
    </row>
    <row r="39" spans="1:20" x14ac:dyDescent="0.3">
      <c r="A39" t="e">
        <f>T01_Selection[[#This Row],[Step'#]]</f>
        <v>#N/A</v>
      </c>
      <c r="B39" t="s">
        <v>65</v>
      </c>
      <c r="C39" t="str" cm="1">
        <f t="array" ref="C39">HeaderTable[Project-Name]</f>
        <v>Test</v>
      </c>
      <c r="G39" s="17" t="e">
        <f t="shared" si="2"/>
        <v>#N/A</v>
      </c>
      <c r="H39" s="17" t="e">
        <f t="shared" si="3"/>
        <v>#N/A</v>
      </c>
      <c r="R39" t="s">
        <v>107</v>
      </c>
      <c r="S39" t="s">
        <v>104</v>
      </c>
      <c r="T39" s="8" t="e">
        <f>VLOOKUP(A39,Table1[#All],4,FALSE)</f>
        <v>#N/A</v>
      </c>
    </row>
    <row r="40" spans="1:20" x14ac:dyDescent="0.3">
      <c r="A40" t="e">
        <f>T01_Selection[[#This Row],[Step'#]]</f>
        <v>#N/A</v>
      </c>
      <c r="B40" t="s">
        <v>65</v>
      </c>
      <c r="C40" t="str" cm="1">
        <f t="array" ref="C40">HeaderTable[Project-Name]</f>
        <v>Test</v>
      </c>
      <c r="G40" s="17" t="e">
        <f t="shared" si="2"/>
        <v>#N/A</v>
      </c>
      <c r="H40" s="17" t="e">
        <f t="shared" si="3"/>
        <v>#N/A</v>
      </c>
      <c r="R40" t="s">
        <v>105</v>
      </c>
      <c r="S40" t="s">
        <v>104</v>
      </c>
      <c r="T40" s="8" t="e">
        <f>VLOOKUP(A39,Table1[#All],5,FALSE)</f>
        <v>#N/A</v>
      </c>
    </row>
    <row r="41" spans="1:20" x14ac:dyDescent="0.3">
      <c r="A41" t="e">
        <f>T01_Selection[[#This Row],[Step'#]]</f>
        <v>#N/A</v>
      </c>
      <c r="B41" t="s">
        <v>65</v>
      </c>
      <c r="C41" t="str" cm="1">
        <f t="array" ref="C41">HeaderTable[Project-Name]</f>
        <v>Test</v>
      </c>
      <c r="G41" s="17" t="e">
        <f t="shared" si="2"/>
        <v>#N/A</v>
      </c>
      <c r="H41" s="17" t="e">
        <f t="shared" si="3"/>
        <v>#N/A</v>
      </c>
      <c r="R41" t="s">
        <v>106</v>
      </c>
      <c r="S41" t="s">
        <v>104</v>
      </c>
      <c r="T41" s="8" t="e">
        <f>VLOOKUP(A39,Table1[#All],6,FALSE)</f>
        <v>#N/A</v>
      </c>
    </row>
    <row r="42" spans="1:20" x14ac:dyDescent="0.3">
      <c r="A42" t="e">
        <f>T01_Selection[[#This Row],[Step'#]]</f>
        <v>#N/A</v>
      </c>
      <c r="B42" t="s">
        <v>65</v>
      </c>
      <c r="C42" t="str" cm="1">
        <f t="array" ref="C42">HeaderTable[Project-Name]</f>
        <v>Test</v>
      </c>
      <c r="G42" s="17" t="e">
        <f t="shared" si="2"/>
        <v>#N/A</v>
      </c>
      <c r="H42" s="17" t="e">
        <f t="shared" si="3"/>
        <v>#N/A</v>
      </c>
      <c r="R42" t="s">
        <v>107</v>
      </c>
      <c r="S42" t="s">
        <v>104</v>
      </c>
      <c r="T42" s="8" t="e">
        <f>VLOOKUP(A42,Table1[#All],4,FALSE)</f>
        <v>#N/A</v>
      </c>
    </row>
    <row r="43" spans="1:20" x14ac:dyDescent="0.3">
      <c r="A43" t="e">
        <f>T01_Selection[[#This Row],[Step'#]]</f>
        <v>#N/A</v>
      </c>
      <c r="B43" t="s">
        <v>65</v>
      </c>
      <c r="C43" t="str" cm="1">
        <f t="array" ref="C43">HeaderTable[Project-Name]</f>
        <v>Test</v>
      </c>
      <c r="G43" s="17" t="e">
        <f t="shared" si="2"/>
        <v>#N/A</v>
      </c>
      <c r="H43" s="17" t="e">
        <f t="shared" si="3"/>
        <v>#N/A</v>
      </c>
      <c r="R43" t="s">
        <v>105</v>
      </c>
      <c r="S43" t="s">
        <v>104</v>
      </c>
      <c r="T43" s="8" t="e">
        <f>VLOOKUP(A42,Table1[#All],5,FALSE)</f>
        <v>#N/A</v>
      </c>
    </row>
    <row r="44" spans="1:20" x14ac:dyDescent="0.3">
      <c r="A44" t="e">
        <f>T01_Selection[[#This Row],[Step'#]]</f>
        <v>#N/A</v>
      </c>
      <c r="B44" t="s">
        <v>65</v>
      </c>
      <c r="C44" t="str" cm="1">
        <f t="array" ref="C44">HeaderTable[Project-Name]</f>
        <v>Test</v>
      </c>
      <c r="G44" s="17" t="e">
        <f t="shared" si="2"/>
        <v>#N/A</v>
      </c>
      <c r="H44" s="17" t="e">
        <f t="shared" si="3"/>
        <v>#N/A</v>
      </c>
      <c r="R44" t="s">
        <v>106</v>
      </c>
      <c r="S44" t="s">
        <v>104</v>
      </c>
      <c r="T44" s="8" t="e">
        <f>VLOOKUP(A42,Table1[#All],6,FALSE)</f>
        <v>#N/A</v>
      </c>
    </row>
    <row r="45" spans="1:20" x14ac:dyDescent="0.3">
      <c r="A45" t="e">
        <f>T01_Selection[[#This Row],[Step'#]]</f>
        <v>#N/A</v>
      </c>
      <c r="B45" t="s">
        <v>65</v>
      </c>
      <c r="C45" t="str" cm="1">
        <f t="array" ref="C45">HeaderTable[Project-Name]</f>
        <v>Test</v>
      </c>
      <c r="G45" s="17" t="e">
        <f t="shared" si="2"/>
        <v>#N/A</v>
      </c>
      <c r="H45" s="17" t="e">
        <f t="shared" si="3"/>
        <v>#N/A</v>
      </c>
      <c r="R45" t="s">
        <v>107</v>
      </c>
      <c r="S45" t="s">
        <v>104</v>
      </c>
      <c r="T45" s="8" t="e">
        <f>VLOOKUP(A45,Table1[#All],4,FALSE)</f>
        <v>#N/A</v>
      </c>
    </row>
    <row r="46" spans="1:20" x14ac:dyDescent="0.3">
      <c r="A46" t="e">
        <f>T01_Selection[[#This Row],[Step'#]]</f>
        <v>#N/A</v>
      </c>
      <c r="B46" t="s">
        <v>65</v>
      </c>
      <c r="C46" t="str" cm="1">
        <f t="array" ref="C46">HeaderTable[Project-Name]</f>
        <v>Test</v>
      </c>
      <c r="G46" s="17" t="e">
        <f t="shared" si="2"/>
        <v>#N/A</v>
      </c>
      <c r="H46" s="17" t="e">
        <f t="shared" si="3"/>
        <v>#N/A</v>
      </c>
      <c r="R46" t="s">
        <v>105</v>
      </c>
      <c r="S46" t="s">
        <v>104</v>
      </c>
      <c r="T46" s="8" t="e">
        <f>VLOOKUP(A45,Table1[#All],5,FALSE)</f>
        <v>#N/A</v>
      </c>
    </row>
    <row r="47" spans="1:20" x14ac:dyDescent="0.3">
      <c r="A47" t="e">
        <f>T01_Selection[[#This Row],[Step'#]]</f>
        <v>#N/A</v>
      </c>
      <c r="B47" t="s">
        <v>65</v>
      </c>
      <c r="C47" t="str" cm="1">
        <f t="array" ref="C47">HeaderTable[Project-Name]</f>
        <v>Test</v>
      </c>
      <c r="G47" s="17" t="e">
        <f t="shared" si="2"/>
        <v>#N/A</v>
      </c>
      <c r="H47" s="17" t="e">
        <f t="shared" si="3"/>
        <v>#N/A</v>
      </c>
      <c r="R47" t="s">
        <v>106</v>
      </c>
      <c r="S47" t="s">
        <v>104</v>
      </c>
      <c r="T47" s="8" t="e">
        <f>VLOOKUP(A45,Table1[#All],6,FALSE)</f>
        <v>#N/A</v>
      </c>
    </row>
    <row r="48" spans="1:20" x14ac:dyDescent="0.3">
      <c r="A48" t="e">
        <f>T01_Selection[[#This Row],[Step'#]]</f>
        <v>#N/A</v>
      </c>
      <c r="B48" t="s">
        <v>65</v>
      </c>
      <c r="C48" t="str" cm="1">
        <f t="array" ref="C48">HeaderTable[Project-Name]</f>
        <v>Test</v>
      </c>
      <c r="G48" s="17" t="e">
        <f t="shared" si="2"/>
        <v>#N/A</v>
      </c>
      <c r="H48" s="17" t="e">
        <f t="shared" si="3"/>
        <v>#N/A</v>
      </c>
      <c r="R48" t="s">
        <v>107</v>
      </c>
      <c r="S48" t="s">
        <v>104</v>
      </c>
      <c r="T48" s="8" t="e">
        <f>VLOOKUP(A48,Table1[#All],4,FALSE)</f>
        <v>#N/A</v>
      </c>
    </row>
    <row r="49" spans="1:20" x14ac:dyDescent="0.3">
      <c r="A49" t="e">
        <f>T01_Selection[[#This Row],[Step'#]]</f>
        <v>#N/A</v>
      </c>
      <c r="B49" t="s">
        <v>65</v>
      </c>
      <c r="C49" t="str" cm="1">
        <f t="array" ref="C49">HeaderTable[Project-Name]</f>
        <v>Test</v>
      </c>
      <c r="G49" s="17" t="e">
        <f t="shared" si="2"/>
        <v>#N/A</v>
      </c>
      <c r="H49" s="17" t="e">
        <f t="shared" si="3"/>
        <v>#N/A</v>
      </c>
      <c r="R49" t="s">
        <v>105</v>
      </c>
      <c r="S49" t="s">
        <v>104</v>
      </c>
      <c r="T49" s="8" t="e">
        <f>VLOOKUP(A48,Table1[#All],5,FALSE)</f>
        <v>#N/A</v>
      </c>
    </row>
    <row r="50" spans="1:20" x14ac:dyDescent="0.3">
      <c r="A50" t="e">
        <f>T01_Selection[[#This Row],[Step'#]]</f>
        <v>#N/A</v>
      </c>
      <c r="B50" t="s">
        <v>65</v>
      </c>
      <c r="C50" t="str" cm="1">
        <f t="array" ref="C50">HeaderTable[Project-Name]</f>
        <v>Test</v>
      </c>
      <c r="G50" s="17" t="e">
        <f t="shared" si="2"/>
        <v>#N/A</v>
      </c>
      <c r="H50" s="17" t="e">
        <f t="shared" si="3"/>
        <v>#N/A</v>
      </c>
      <c r="R50" t="s">
        <v>106</v>
      </c>
      <c r="S50" t="s">
        <v>104</v>
      </c>
      <c r="T50" s="8" t="e">
        <f>VLOOKUP(A48,Table1[#All],6,FALSE)</f>
        <v>#N/A</v>
      </c>
    </row>
    <row r="51" spans="1:20" x14ac:dyDescent="0.3">
      <c r="A51" t="e">
        <f>T01_Selection[[#This Row],[Step'#]]</f>
        <v>#N/A</v>
      </c>
      <c r="B51" t="s">
        <v>65</v>
      </c>
      <c r="C51" t="str" cm="1">
        <f t="array" ref="C51">HeaderTable[Project-Name]</f>
        <v>Test</v>
      </c>
      <c r="G51" s="17" t="e">
        <f t="shared" si="2"/>
        <v>#N/A</v>
      </c>
      <c r="H51" s="17" t="e">
        <f t="shared" si="3"/>
        <v>#N/A</v>
      </c>
      <c r="R51" t="s">
        <v>107</v>
      </c>
      <c r="S51" t="s">
        <v>104</v>
      </c>
      <c r="T51" s="8" t="e">
        <f>VLOOKUP(A51,Table1[#All],4,FALSE)</f>
        <v>#N/A</v>
      </c>
    </row>
    <row r="52" spans="1:20" x14ac:dyDescent="0.3">
      <c r="A52" t="e">
        <f>T01_Selection[[#This Row],[Step'#]]</f>
        <v>#N/A</v>
      </c>
      <c r="B52" t="s">
        <v>65</v>
      </c>
      <c r="C52" t="str" cm="1">
        <f t="array" ref="C52">HeaderTable[Project-Name]</f>
        <v>Test</v>
      </c>
      <c r="G52" s="17" t="e">
        <f t="shared" si="2"/>
        <v>#N/A</v>
      </c>
      <c r="H52" s="17" t="e">
        <f t="shared" si="3"/>
        <v>#N/A</v>
      </c>
      <c r="R52" t="s">
        <v>105</v>
      </c>
      <c r="S52" t="s">
        <v>104</v>
      </c>
      <c r="T52" s="8" t="e">
        <f>VLOOKUP(A51,Table1[#All],5,FALSE)</f>
        <v>#N/A</v>
      </c>
    </row>
    <row r="53" spans="1:20" x14ac:dyDescent="0.3">
      <c r="A53" t="e">
        <f>T01_Selection[[#This Row],[Step'#]]</f>
        <v>#N/A</v>
      </c>
      <c r="B53" t="s">
        <v>65</v>
      </c>
      <c r="C53" t="str" cm="1">
        <f t="array" ref="C53">HeaderTable[Project-Name]</f>
        <v>Test</v>
      </c>
      <c r="G53" s="17" t="e">
        <f t="shared" si="2"/>
        <v>#N/A</v>
      </c>
      <c r="H53" s="17" t="e">
        <f t="shared" si="3"/>
        <v>#N/A</v>
      </c>
      <c r="R53" t="s">
        <v>106</v>
      </c>
      <c r="S53" t="s">
        <v>104</v>
      </c>
      <c r="T53" s="8" t="e">
        <f>VLOOKUP(A51,Table1[#All],6,FALSE)</f>
        <v>#N/A</v>
      </c>
    </row>
    <row r="54" spans="1:20" x14ac:dyDescent="0.3">
      <c r="A54" t="e">
        <f>T01_Selection[[#This Row],[Step'#]]</f>
        <v>#N/A</v>
      </c>
      <c r="B54" t="s">
        <v>65</v>
      </c>
      <c r="C54" t="str" cm="1">
        <f t="array" ref="C54">HeaderTable[Project-Name]</f>
        <v>Test</v>
      </c>
      <c r="G54" s="17" t="e">
        <f t="shared" si="2"/>
        <v>#N/A</v>
      </c>
      <c r="H54" s="17" t="e">
        <f t="shared" si="3"/>
        <v>#N/A</v>
      </c>
      <c r="R54" t="s">
        <v>107</v>
      </c>
      <c r="S54" t="s">
        <v>104</v>
      </c>
      <c r="T54" s="8" t="e">
        <f>VLOOKUP(A54,Table1[#All],4,FALSE)</f>
        <v>#N/A</v>
      </c>
    </row>
    <row r="55" spans="1:20" x14ac:dyDescent="0.3">
      <c r="A55" t="e">
        <f>T01_Selection[[#This Row],[Step'#]]</f>
        <v>#N/A</v>
      </c>
      <c r="B55" t="s">
        <v>65</v>
      </c>
      <c r="C55" t="str" cm="1">
        <f t="array" ref="C55">HeaderTable[Project-Name]</f>
        <v>Test</v>
      </c>
      <c r="G55" s="17" t="e">
        <f t="shared" si="2"/>
        <v>#N/A</v>
      </c>
      <c r="H55" s="17" t="e">
        <f t="shared" si="3"/>
        <v>#N/A</v>
      </c>
      <c r="R55" t="s">
        <v>105</v>
      </c>
      <c r="S55" t="s">
        <v>104</v>
      </c>
      <c r="T55" s="8" t="e">
        <f>VLOOKUP(A54,Table1[#All],5,FALSE)</f>
        <v>#N/A</v>
      </c>
    </row>
    <row r="56" spans="1:20" x14ac:dyDescent="0.3">
      <c r="A56" t="e">
        <f>T01_Selection[[#This Row],[Step'#]]</f>
        <v>#N/A</v>
      </c>
      <c r="B56" t="s">
        <v>65</v>
      </c>
      <c r="C56" t="str" cm="1">
        <f t="array" ref="C56">HeaderTable[Project-Name]</f>
        <v>Test</v>
      </c>
      <c r="G56" s="17" t="e">
        <f t="shared" si="2"/>
        <v>#N/A</v>
      </c>
      <c r="H56" s="17" t="e">
        <f t="shared" si="3"/>
        <v>#N/A</v>
      </c>
      <c r="R56" t="s">
        <v>106</v>
      </c>
      <c r="S56" t="s">
        <v>104</v>
      </c>
      <c r="T56" s="8" t="e">
        <f>VLOOKUP(A54,Table1[#All],6,FALSE)</f>
        <v>#N/A</v>
      </c>
    </row>
    <row r="57" spans="1:20" x14ac:dyDescent="0.3">
      <c r="A57" t="e">
        <f>T01_Selection[[#This Row],[Step'#]]</f>
        <v>#N/A</v>
      </c>
      <c r="B57" t="s">
        <v>65</v>
      </c>
      <c r="C57" t="str" cm="1">
        <f t="array" ref="C57">HeaderTable[Project-Name]</f>
        <v>Test</v>
      </c>
      <c r="G57" s="17" t="e">
        <f t="shared" si="2"/>
        <v>#N/A</v>
      </c>
      <c r="H57" s="17" t="e">
        <f t="shared" si="3"/>
        <v>#N/A</v>
      </c>
      <c r="R57" t="s">
        <v>107</v>
      </c>
      <c r="S57" t="s">
        <v>104</v>
      </c>
      <c r="T57" s="8" t="e">
        <f>VLOOKUP(A57,Table1[#All],4,FALSE)</f>
        <v>#N/A</v>
      </c>
    </row>
    <row r="58" spans="1:20" x14ac:dyDescent="0.3">
      <c r="A58" t="e">
        <f>T01_Selection[[#This Row],[Step'#]]</f>
        <v>#N/A</v>
      </c>
      <c r="B58" t="s">
        <v>65</v>
      </c>
      <c r="C58" t="str" cm="1">
        <f t="array" ref="C58">HeaderTable[Project-Name]</f>
        <v>Test</v>
      </c>
      <c r="G58" s="17" t="e">
        <f t="shared" si="2"/>
        <v>#N/A</v>
      </c>
      <c r="H58" s="17" t="e">
        <f t="shared" si="3"/>
        <v>#N/A</v>
      </c>
      <c r="R58" t="s">
        <v>105</v>
      </c>
      <c r="S58" t="s">
        <v>104</v>
      </c>
      <c r="T58" s="8" t="e">
        <f>VLOOKUP(A57,Table1[#All],5,FALSE)</f>
        <v>#N/A</v>
      </c>
    </row>
    <row r="59" spans="1:20" x14ac:dyDescent="0.3">
      <c r="A59" t="e">
        <f>T01_Selection[[#This Row],[Step'#]]</f>
        <v>#N/A</v>
      </c>
      <c r="B59" t="s">
        <v>65</v>
      </c>
      <c r="C59" t="str" cm="1">
        <f t="array" ref="C59">HeaderTable[Project-Name]</f>
        <v>Test</v>
      </c>
      <c r="G59" s="17" t="e">
        <f t="shared" si="2"/>
        <v>#N/A</v>
      </c>
      <c r="H59" s="17" t="e">
        <f t="shared" si="3"/>
        <v>#N/A</v>
      </c>
      <c r="R59" t="s">
        <v>106</v>
      </c>
      <c r="S59" t="s">
        <v>104</v>
      </c>
      <c r="T59" s="8" t="e">
        <f>VLOOKUP(A57,Table1[#All],6,FALSE)</f>
        <v>#N/A</v>
      </c>
    </row>
    <row r="60" spans="1:20" x14ac:dyDescent="0.3">
      <c r="A60" t="e">
        <f>T01_Selection[[#This Row],[Step'#]]</f>
        <v>#N/A</v>
      </c>
      <c r="B60" t="s">
        <v>65</v>
      </c>
      <c r="C60" t="str" cm="1">
        <f t="array" ref="C60">HeaderTable[Project-Name]</f>
        <v>Test</v>
      </c>
      <c r="G60" s="17" t="e">
        <f t="shared" si="2"/>
        <v>#N/A</v>
      </c>
      <c r="H60" s="17" t="e">
        <f t="shared" si="3"/>
        <v>#N/A</v>
      </c>
      <c r="R60" t="s">
        <v>107</v>
      </c>
      <c r="S60" t="s">
        <v>104</v>
      </c>
      <c r="T60" s="8" t="e">
        <f>VLOOKUP(A60,Table1[#All],4,FALSE)</f>
        <v>#N/A</v>
      </c>
    </row>
    <row r="61" spans="1:20" x14ac:dyDescent="0.3">
      <c r="A61" t="e">
        <f>T01_Selection[[#This Row],[Step'#]]</f>
        <v>#N/A</v>
      </c>
      <c r="B61" t="s">
        <v>65</v>
      </c>
      <c r="C61" t="str" cm="1">
        <f t="array" ref="C61">HeaderTable[Project-Name]</f>
        <v>Test</v>
      </c>
      <c r="G61" s="17" t="e">
        <f t="shared" si="2"/>
        <v>#N/A</v>
      </c>
      <c r="H61" s="17" t="e">
        <f t="shared" si="3"/>
        <v>#N/A</v>
      </c>
      <c r="R61" t="s">
        <v>105</v>
      </c>
      <c r="S61" t="s">
        <v>104</v>
      </c>
      <c r="T61" s="8" t="e">
        <f>VLOOKUP(A60,Table1[#All],5,FALSE)</f>
        <v>#N/A</v>
      </c>
    </row>
    <row r="62" spans="1:20" x14ac:dyDescent="0.3">
      <c r="A62" t="e">
        <f>T01_Selection[[#This Row],[Step'#]]</f>
        <v>#N/A</v>
      </c>
      <c r="B62" t="s">
        <v>65</v>
      </c>
      <c r="C62" t="str" cm="1">
        <f t="array" ref="C62">HeaderTable[Project-Name]</f>
        <v>Test</v>
      </c>
      <c r="G62" s="17" t="e">
        <f t="shared" si="2"/>
        <v>#N/A</v>
      </c>
      <c r="H62" s="17" t="e">
        <f t="shared" si="3"/>
        <v>#N/A</v>
      </c>
      <c r="R62" t="s">
        <v>106</v>
      </c>
      <c r="S62" t="s">
        <v>104</v>
      </c>
      <c r="T62" s="8" t="e">
        <f>VLOOKUP(A60,Table1[#All],6,FALSE)</f>
        <v>#N/A</v>
      </c>
    </row>
    <row r="63" spans="1:20" x14ac:dyDescent="0.3">
      <c r="A63" t="e">
        <f>T01_Selection[[#This Row],[Step'#]]</f>
        <v>#N/A</v>
      </c>
      <c r="B63" t="s">
        <v>65</v>
      </c>
      <c r="C63" t="str" cm="1">
        <f t="array" ref="C63">HeaderTable[Project-Name]</f>
        <v>Test</v>
      </c>
      <c r="G63" s="17" t="e">
        <f t="shared" si="2"/>
        <v>#N/A</v>
      </c>
      <c r="H63" s="17" t="e">
        <f t="shared" si="3"/>
        <v>#N/A</v>
      </c>
      <c r="R63" t="s">
        <v>107</v>
      </c>
      <c r="S63" t="s">
        <v>104</v>
      </c>
      <c r="T63" s="8" t="e">
        <f>VLOOKUP(A63,Table1[#All],4,FALSE)</f>
        <v>#N/A</v>
      </c>
    </row>
    <row r="64" spans="1:20" x14ac:dyDescent="0.3">
      <c r="A64" t="e">
        <f>T01_Selection[[#This Row],[Step'#]]</f>
        <v>#N/A</v>
      </c>
      <c r="B64" t="s">
        <v>65</v>
      </c>
      <c r="C64" t="str" cm="1">
        <f t="array" ref="C64">HeaderTable[Project-Name]</f>
        <v>Test</v>
      </c>
      <c r="G64" s="17" t="e">
        <f t="shared" si="2"/>
        <v>#N/A</v>
      </c>
      <c r="H64" s="17" t="e">
        <f t="shared" si="3"/>
        <v>#N/A</v>
      </c>
      <c r="R64" t="s">
        <v>105</v>
      </c>
      <c r="S64" t="s">
        <v>104</v>
      </c>
      <c r="T64" s="8" t="e">
        <f>VLOOKUP(A63,Table1[#All],5,FALSE)</f>
        <v>#N/A</v>
      </c>
    </row>
    <row r="65" spans="1:20" x14ac:dyDescent="0.3">
      <c r="A65" t="e">
        <f>T01_Selection[[#This Row],[Step'#]]</f>
        <v>#N/A</v>
      </c>
      <c r="B65" t="s">
        <v>65</v>
      </c>
      <c r="C65" t="str" cm="1">
        <f t="array" ref="C65">HeaderTable[Project-Name]</f>
        <v>Test</v>
      </c>
      <c r="G65" s="17" t="e">
        <f t="shared" si="2"/>
        <v>#N/A</v>
      </c>
      <c r="H65" s="17" t="e">
        <f t="shared" si="3"/>
        <v>#N/A</v>
      </c>
      <c r="R65" t="s">
        <v>106</v>
      </c>
      <c r="S65" t="s">
        <v>104</v>
      </c>
      <c r="T65" s="8" t="e">
        <f>VLOOKUP(A63,Table1[#All],6,FALSE)</f>
        <v>#N/A</v>
      </c>
    </row>
    <row r="66" spans="1:20" x14ac:dyDescent="0.3">
      <c r="A66" t="e">
        <f>T01_Selection[[#This Row],[Step'#]]</f>
        <v>#N/A</v>
      </c>
      <c r="B66" t="s">
        <v>65</v>
      </c>
      <c r="C66" t="str" cm="1">
        <f t="array" ref="C66">HeaderTable[Project-Name]</f>
        <v>Test</v>
      </c>
      <c r="G66" s="17" t="e">
        <f t="shared" si="2"/>
        <v>#N/A</v>
      </c>
      <c r="H66" s="17" t="e">
        <f t="shared" si="3"/>
        <v>#N/A</v>
      </c>
      <c r="R66" t="s">
        <v>107</v>
      </c>
      <c r="S66" t="s">
        <v>104</v>
      </c>
      <c r="T66" s="8" t="e">
        <f>VLOOKUP(A66,Table1[#All],4,FALSE)</f>
        <v>#N/A</v>
      </c>
    </row>
    <row r="67" spans="1:20" x14ac:dyDescent="0.3">
      <c r="A67" t="e">
        <f>T01_Selection[[#This Row],[Step'#]]</f>
        <v>#N/A</v>
      </c>
      <c r="B67" t="s">
        <v>65</v>
      </c>
      <c r="C67" t="str" cm="1">
        <f t="array" ref="C67">HeaderTable[Project-Name]</f>
        <v>Test</v>
      </c>
      <c r="G67" s="17" t="e">
        <f t="shared" si="2"/>
        <v>#N/A</v>
      </c>
      <c r="H67" s="17" t="e">
        <f t="shared" si="3"/>
        <v>#N/A</v>
      </c>
      <c r="R67" t="s">
        <v>105</v>
      </c>
      <c r="S67" t="s">
        <v>104</v>
      </c>
      <c r="T67" s="8" t="e">
        <f>VLOOKUP(A66,Table1[#All],5,FALSE)</f>
        <v>#N/A</v>
      </c>
    </row>
    <row r="68" spans="1:20" x14ac:dyDescent="0.3">
      <c r="A68" t="e">
        <f>T01_Selection[[#This Row],[Step'#]]</f>
        <v>#N/A</v>
      </c>
      <c r="B68" t="s">
        <v>65</v>
      </c>
      <c r="C68" t="str" cm="1">
        <f t="array" ref="C68">HeaderTable[Project-Name]</f>
        <v>Test</v>
      </c>
      <c r="G68" s="17" t="e">
        <f t="shared" si="2"/>
        <v>#N/A</v>
      </c>
      <c r="H68" s="17" t="e">
        <f t="shared" si="3"/>
        <v>#N/A</v>
      </c>
      <c r="R68" t="s">
        <v>106</v>
      </c>
      <c r="S68" t="s">
        <v>104</v>
      </c>
      <c r="T68" s="8" t="e">
        <f>VLOOKUP(A66,Table1[#All],6,FALSE)</f>
        <v>#N/A</v>
      </c>
    </row>
    <row r="69" spans="1:20" x14ac:dyDescent="0.3">
      <c r="A69" t="e">
        <f>T01_Selection[[#This Row],[Step'#]]</f>
        <v>#N/A</v>
      </c>
      <c r="B69" t="s">
        <v>65</v>
      </c>
      <c r="C69" t="str" cm="1">
        <f t="array" ref="C69">HeaderTable[Project-Name]</f>
        <v>Test</v>
      </c>
      <c r="G69" s="17" t="e">
        <f t="shared" si="2"/>
        <v>#N/A</v>
      </c>
      <c r="H69" s="17" t="e">
        <f t="shared" si="3"/>
        <v>#N/A</v>
      </c>
      <c r="R69" t="s">
        <v>107</v>
      </c>
      <c r="S69" t="s">
        <v>104</v>
      </c>
      <c r="T69" s="8" t="e">
        <f>VLOOKUP(A69,Table1[#All],4,FALSE)</f>
        <v>#N/A</v>
      </c>
    </row>
    <row r="70" spans="1:20" x14ac:dyDescent="0.3">
      <c r="A70" t="e">
        <f>T01_Selection[[#This Row],[Step'#]]</f>
        <v>#N/A</v>
      </c>
      <c r="B70" t="s">
        <v>65</v>
      </c>
      <c r="C70" t="str" cm="1">
        <f t="array" ref="C70">HeaderTable[Project-Name]</f>
        <v>Test</v>
      </c>
      <c r="G70" s="17" t="e">
        <f t="shared" ref="G70:G133" si="4">A70</f>
        <v>#N/A</v>
      </c>
      <c r="H70" s="17" t="e">
        <f t="shared" ref="H70:H133" si="5">A70</f>
        <v>#N/A</v>
      </c>
      <c r="R70" t="s">
        <v>105</v>
      </c>
      <c r="S70" t="s">
        <v>104</v>
      </c>
      <c r="T70" s="8" t="e">
        <f>VLOOKUP(A69,Table1[#All],5,FALSE)</f>
        <v>#N/A</v>
      </c>
    </row>
    <row r="71" spans="1:20" x14ac:dyDescent="0.3">
      <c r="A71" t="e">
        <f>T01_Selection[[#This Row],[Step'#]]</f>
        <v>#N/A</v>
      </c>
      <c r="B71" t="s">
        <v>65</v>
      </c>
      <c r="C71" t="str" cm="1">
        <f t="array" ref="C71">HeaderTable[Project-Name]</f>
        <v>Test</v>
      </c>
      <c r="G71" s="17" t="e">
        <f t="shared" si="4"/>
        <v>#N/A</v>
      </c>
      <c r="H71" s="17" t="e">
        <f t="shared" si="5"/>
        <v>#N/A</v>
      </c>
      <c r="R71" t="s">
        <v>106</v>
      </c>
      <c r="S71" t="s">
        <v>104</v>
      </c>
      <c r="T71" s="8" t="e">
        <f>VLOOKUP(A69,Table1[#All],6,FALSE)</f>
        <v>#N/A</v>
      </c>
    </row>
    <row r="72" spans="1:20" x14ac:dyDescent="0.3">
      <c r="A72" t="e">
        <f>T01_Selection[[#This Row],[Step'#]]</f>
        <v>#N/A</v>
      </c>
      <c r="B72" t="s">
        <v>65</v>
      </c>
      <c r="C72" t="str" cm="1">
        <f t="array" ref="C72">HeaderTable[Project-Name]</f>
        <v>Test</v>
      </c>
      <c r="G72" s="17" t="e">
        <f t="shared" si="4"/>
        <v>#N/A</v>
      </c>
      <c r="H72" s="17" t="e">
        <f t="shared" si="5"/>
        <v>#N/A</v>
      </c>
      <c r="R72" t="s">
        <v>107</v>
      </c>
      <c r="S72" t="s">
        <v>104</v>
      </c>
      <c r="T72" s="8" t="e">
        <f>VLOOKUP(A72,Table1[#All],4,FALSE)</f>
        <v>#N/A</v>
      </c>
    </row>
    <row r="73" spans="1:20" x14ac:dyDescent="0.3">
      <c r="A73" t="e">
        <f>T01_Selection[[#This Row],[Step'#]]</f>
        <v>#N/A</v>
      </c>
      <c r="B73" t="s">
        <v>65</v>
      </c>
      <c r="C73" t="str" cm="1">
        <f t="array" ref="C73">HeaderTable[Project-Name]</f>
        <v>Test</v>
      </c>
      <c r="G73" s="17" t="e">
        <f t="shared" si="4"/>
        <v>#N/A</v>
      </c>
      <c r="H73" s="17" t="e">
        <f t="shared" si="5"/>
        <v>#N/A</v>
      </c>
      <c r="R73" t="s">
        <v>105</v>
      </c>
      <c r="S73" t="s">
        <v>104</v>
      </c>
      <c r="T73" s="8" t="e">
        <f>VLOOKUP(A72,Table1[#All],5,FALSE)</f>
        <v>#N/A</v>
      </c>
    </row>
    <row r="74" spans="1:20" x14ac:dyDescent="0.3">
      <c r="A74" t="e">
        <f>T01_Selection[[#This Row],[Step'#]]</f>
        <v>#N/A</v>
      </c>
      <c r="B74" t="s">
        <v>65</v>
      </c>
      <c r="C74" t="str" cm="1">
        <f t="array" ref="C74">HeaderTable[Project-Name]</f>
        <v>Test</v>
      </c>
      <c r="G74" s="17" t="e">
        <f t="shared" si="4"/>
        <v>#N/A</v>
      </c>
      <c r="H74" s="17" t="e">
        <f t="shared" si="5"/>
        <v>#N/A</v>
      </c>
      <c r="R74" t="s">
        <v>106</v>
      </c>
      <c r="S74" t="s">
        <v>104</v>
      </c>
      <c r="T74" s="8" t="e">
        <f>VLOOKUP(A72,Table1[#All],6,FALSE)</f>
        <v>#N/A</v>
      </c>
    </row>
    <row r="75" spans="1:20" x14ac:dyDescent="0.3">
      <c r="A75" t="e">
        <f>T01_Selection[[#This Row],[Step'#]]</f>
        <v>#N/A</v>
      </c>
      <c r="B75" t="s">
        <v>65</v>
      </c>
      <c r="C75" t="str" cm="1">
        <f t="array" ref="C75">HeaderTable[Project-Name]</f>
        <v>Test</v>
      </c>
      <c r="G75" s="17" t="e">
        <f t="shared" si="4"/>
        <v>#N/A</v>
      </c>
      <c r="H75" s="17" t="e">
        <f t="shared" si="5"/>
        <v>#N/A</v>
      </c>
      <c r="R75" t="s">
        <v>107</v>
      </c>
      <c r="S75" t="s">
        <v>104</v>
      </c>
      <c r="T75" s="8" t="e">
        <f>VLOOKUP(A75,Table1[#All],4,FALSE)</f>
        <v>#N/A</v>
      </c>
    </row>
    <row r="76" spans="1:20" x14ac:dyDescent="0.3">
      <c r="A76" t="e">
        <f>T01_Selection[[#This Row],[Step'#]]</f>
        <v>#N/A</v>
      </c>
      <c r="B76" t="s">
        <v>65</v>
      </c>
      <c r="C76" t="str" cm="1">
        <f t="array" ref="C76">HeaderTable[Project-Name]</f>
        <v>Test</v>
      </c>
      <c r="G76" s="17" t="e">
        <f t="shared" si="4"/>
        <v>#N/A</v>
      </c>
      <c r="H76" s="17" t="e">
        <f t="shared" si="5"/>
        <v>#N/A</v>
      </c>
      <c r="R76" t="s">
        <v>105</v>
      </c>
      <c r="S76" t="s">
        <v>104</v>
      </c>
      <c r="T76" s="8" t="e">
        <f>VLOOKUP(A75,Table1[#All],5,FALSE)</f>
        <v>#N/A</v>
      </c>
    </row>
    <row r="77" spans="1:20" x14ac:dyDescent="0.3">
      <c r="A77" t="e">
        <f>T01_Selection[[#This Row],[Step'#]]</f>
        <v>#N/A</v>
      </c>
      <c r="B77" t="s">
        <v>65</v>
      </c>
      <c r="C77" t="str" cm="1">
        <f t="array" ref="C77">HeaderTable[Project-Name]</f>
        <v>Test</v>
      </c>
      <c r="G77" s="17" t="e">
        <f t="shared" si="4"/>
        <v>#N/A</v>
      </c>
      <c r="H77" s="17" t="e">
        <f t="shared" si="5"/>
        <v>#N/A</v>
      </c>
      <c r="R77" t="s">
        <v>106</v>
      </c>
      <c r="S77" t="s">
        <v>104</v>
      </c>
      <c r="T77" s="8" t="e">
        <f>VLOOKUP(A75,Table1[#All],6,FALSE)</f>
        <v>#N/A</v>
      </c>
    </row>
    <row r="78" spans="1:20" x14ac:dyDescent="0.3">
      <c r="A78" t="e">
        <f>T01_Selection[[#This Row],[Step'#]]</f>
        <v>#N/A</v>
      </c>
      <c r="B78" t="s">
        <v>65</v>
      </c>
      <c r="C78" t="str" cm="1">
        <f t="array" ref="C78">HeaderTable[Project-Name]</f>
        <v>Test</v>
      </c>
      <c r="G78" s="17" t="e">
        <f t="shared" si="4"/>
        <v>#N/A</v>
      </c>
      <c r="H78" s="17" t="e">
        <f t="shared" si="5"/>
        <v>#N/A</v>
      </c>
      <c r="R78" t="s">
        <v>107</v>
      </c>
      <c r="S78" t="s">
        <v>104</v>
      </c>
      <c r="T78" s="8" t="e">
        <f>VLOOKUP(A78,Table1[#All],4,FALSE)</f>
        <v>#N/A</v>
      </c>
    </row>
    <row r="79" spans="1:20" x14ac:dyDescent="0.3">
      <c r="A79" t="e">
        <f>T01_Selection[[#This Row],[Step'#]]</f>
        <v>#N/A</v>
      </c>
      <c r="B79" t="s">
        <v>65</v>
      </c>
      <c r="C79" t="str" cm="1">
        <f t="array" ref="C79">HeaderTable[Project-Name]</f>
        <v>Test</v>
      </c>
      <c r="G79" s="17" t="e">
        <f t="shared" si="4"/>
        <v>#N/A</v>
      </c>
      <c r="H79" s="17" t="e">
        <f t="shared" si="5"/>
        <v>#N/A</v>
      </c>
      <c r="R79" t="s">
        <v>105</v>
      </c>
      <c r="S79" t="s">
        <v>104</v>
      </c>
      <c r="T79" s="8" t="e">
        <f>VLOOKUP(A78,Table1[#All],5,FALSE)</f>
        <v>#N/A</v>
      </c>
    </row>
    <row r="80" spans="1:20" x14ac:dyDescent="0.3">
      <c r="A80" t="e">
        <f>T01_Selection[[#This Row],[Step'#]]</f>
        <v>#N/A</v>
      </c>
      <c r="B80" t="s">
        <v>65</v>
      </c>
      <c r="C80" t="str" cm="1">
        <f t="array" ref="C80">HeaderTable[Project-Name]</f>
        <v>Test</v>
      </c>
      <c r="G80" s="17" t="e">
        <f t="shared" si="4"/>
        <v>#N/A</v>
      </c>
      <c r="H80" s="17" t="e">
        <f t="shared" si="5"/>
        <v>#N/A</v>
      </c>
      <c r="R80" t="s">
        <v>106</v>
      </c>
      <c r="S80" t="s">
        <v>104</v>
      </c>
      <c r="T80" s="8" t="e">
        <f>VLOOKUP(A78,Table1[#All],6,FALSE)</f>
        <v>#N/A</v>
      </c>
    </row>
    <row r="81" spans="1:20" x14ac:dyDescent="0.3">
      <c r="A81" t="e">
        <f>T01_Selection[[#This Row],[Step'#]]</f>
        <v>#N/A</v>
      </c>
      <c r="B81" t="s">
        <v>65</v>
      </c>
      <c r="C81" t="str" cm="1">
        <f t="array" ref="C81">HeaderTable[Project-Name]</f>
        <v>Test</v>
      </c>
      <c r="G81" s="17" t="e">
        <f t="shared" si="4"/>
        <v>#N/A</v>
      </c>
      <c r="H81" s="17" t="e">
        <f t="shared" si="5"/>
        <v>#N/A</v>
      </c>
      <c r="R81" t="s">
        <v>107</v>
      </c>
      <c r="S81" t="s">
        <v>104</v>
      </c>
      <c r="T81" s="8" t="e">
        <f>VLOOKUP(A81,Table1[#All],4,FALSE)</f>
        <v>#N/A</v>
      </c>
    </row>
    <row r="82" spans="1:20" x14ac:dyDescent="0.3">
      <c r="A82" t="e">
        <f>T01_Selection[[#This Row],[Step'#]]</f>
        <v>#N/A</v>
      </c>
      <c r="B82" t="s">
        <v>65</v>
      </c>
      <c r="C82" t="str" cm="1">
        <f t="array" ref="C82">HeaderTable[Project-Name]</f>
        <v>Test</v>
      </c>
      <c r="G82" s="17" t="e">
        <f t="shared" si="4"/>
        <v>#N/A</v>
      </c>
      <c r="H82" s="17" t="e">
        <f t="shared" si="5"/>
        <v>#N/A</v>
      </c>
      <c r="R82" t="s">
        <v>105</v>
      </c>
      <c r="S82" t="s">
        <v>104</v>
      </c>
      <c r="T82" s="8" t="e">
        <f>VLOOKUP(A81,Table1[#All],5,FALSE)</f>
        <v>#N/A</v>
      </c>
    </row>
    <row r="83" spans="1:20" x14ac:dyDescent="0.3">
      <c r="A83" t="e">
        <f>T01_Selection[[#This Row],[Step'#]]</f>
        <v>#N/A</v>
      </c>
      <c r="B83" t="s">
        <v>65</v>
      </c>
      <c r="C83" t="str" cm="1">
        <f t="array" ref="C83">HeaderTable[Project-Name]</f>
        <v>Test</v>
      </c>
      <c r="G83" s="17" t="e">
        <f t="shared" si="4"/>
        <v>#N/A</v>
      </c>
      <c r="H83" s="17" t="e">
        <f t="shared" si="5"/>
        <v>#N/A</v>
      </c>
      <c r="R83" t="s">
        <v>106</v>
      </c>
      <c r="S83" t="s">
        <v>104</v>
      </c>
      <c r="T83" s="8" t="e">
        <f>VLOOKUP(A81,Table1[#All],6,FALSE)</f>
        <v>#N/A</v>
      </c>
    </row>
    <row r="84" spans="1:20" x14ac:dyDescent="0.3">
      <c r="A84" t="e">
        <f>T01_Selection[[#This Row],[Step'#]]</f>
        <v>#N/A</v>
      </c>
      <c r="B84" t="s">
        <v>65</v>
      </c>
      <c r="C84" t="str" cm="1">
        <f t="array" ref="C84">HeaderTable[Project-Name]</f>
        <v>Test</v>
      </c>
      <c r="G84" s="17" t="e">
        <f t="shared" si="4"/>
        <v>#N/A</v>
      </c>
      <c r="H84" s="17" t="e">
        <f t="shared" si="5"/>
        <v>#N/A</v>
      </c>
      <c r="R84" t="s">
        <v>107</v>
      </c>
      <c r="S84" t="s">
        <v>104</v>
      </c>
      <c r="T84" s="8" t="e">
        <f>VLOOKUP(A84,Table1[#All],4,FALSE)</f>
        <v>#N/A</v>
      </c>
    </row>
    <row r="85" spans="1:20" x14ac:dyDescent="0.3">
      <c r="A85" t="e">
        <f>T01_Selection[[#This Row],[Step'#]]</f>
        <v>#N/A</v>
      </c>
      <c r="B85" t="s">
        <v>65</v>
      </c>
      <c r="C85" t="str" cm="1">
        <f t="array" ref="C85">HeaderTable[Project-Name]</f>
        <v>Test</v>
      </c>
      <c r="G85" s="17" t="e">
        <f t="shared" si="4"/>
        <v>#N/A</v>
      </c>
      <c r="H85" s="17" t="e">
        <f t="shared" si="5"/>
        <v>#N/A</v>
      </c>
      <c r="R85" t="s">
        <v>105</v>
      </c>
      <c r="S85" t="s">
        <v>104</v>
      </c>
      <c r="T85" s="8" t="e">
        <f>VLOOKUP(A84,Table1[#All],5,FALSE)</f>
        <v>#N/A</v>
      </c>
    </row>
    <row r="86" spans="1:20" x14ac:dyDescent="0.3">
      <c r="A86" t="e">
        <f>T01_Selection[[#This Row],[Step'#]]</f>
        <v>#N/A</v>
      </c>
      <c r="B86" t="s">
        <v>65</v>
      </c>
      <c r="C86" t="str" cm="1">
        <f t="array" ref="C86">HeaderTable[Project-Name]</f>
        <v>Test</v>
      </c>
      <c r="G86" s="17" t="e">
        <f t="shared" si="4"/>
        <v>#N/A</v>
      </c>
      <c r="H86" s="17" t="e">
        <f t="shared" si="5"/>
        <v>#N/A</v>
      </c>
      <c r="R86" t="s">
        <v>106</v>
      </c>
      <c r="S86" t="s">
        <v>104</v>
      </c>
      <c r="T86" s="8" t="e">
        <f>VLOOKUP(A84,Table1[#All],6,FALSE)</f>
        <v>#N/A</v>
      </c>
    </row>
    <row r="87" spans="1:20" x14ac:dyDescent="0.3">
      <c r="A87" t="e">
        <f>T01_Selection[[#This Row],[Step'#]]</f>
        <v>#N/A</v>
      </c>
      <c r="B87" t="s">
        <v>65</v>
      </c>
      <c r="C87" t="str" cm="1">
        <f t="array" ref="C87">HeaderTable[Project-Name]</f>
        <v>Test</v>
      </c>
      <c r="G87" s="17" t="e">
        <f t="shared" si="4"/>
        <v>#N/A</v>
      </c>
      <c r="H87" s="17" t="e">
        <f t="shared" si="5"/>
        <v>#N/A</v>
      </c>
      <c r="R87" t="s">
        <v>107</v>
      </c>
      <c r="S87" t="s">
        <v>104</v>
      </c>
      <c r="T87" s="8" t="e">
        <f>VLOOKUP(A87,Table1[#All],4,FALSE)</f>
        <v>#N/A</v>
      </c>
    </row>
    <row r="88" spans="1:20" x14ac:dyDescent="0.3">
      <c r="A88" t="e">
        <f>T01_Selection[[#This Row],[Step'#]]</f>
        <v>#N/A</v>
      </c>
      <c r="B88" t="s">
        <v>65</v>
      </c>
      <c r="C88" t="str" cm="1">
        <f t="array" ref="C88">HeaderTable[Project-Name]</f>
        <v>Test</v>
      </c>
      <c r="G88" s="17" t="e">
        <f t="shared" si="4"/>
        <v>#N/A</v>
      </c>
      <c r="H88" s="17" t="e">
        <f t="shared" si="5"/>
        <v>#N/A</v>
      </c>
      <c r="R88" t="s">
        <v>105</v>
      </c>
      <c r="S88" t="s">
        <v>104</v>
      </c>
      <c r="T88" s="8" t="e">
        <f>VLOOKUP(A87,Table1[#All],5,FALSE)</f>
        <v>#N/A</v>
      </c>
    </row>
    <row r="89" spans="1:20" x14ac:dyDescent="0.3">
      <c r="A89" t="e">
        <f>T01_Selection[[#This Row],[Step'#]]</f>
        <v>#N/A</v>
      </c>
      <c r="B89" t="s">
        <v>65</v>
      </c>
      <c r="C89" t="str" cm="1">
        <f t="array" ref="C89">HeaderTable[Project-Name]</f>
        <v>Test</v>
      </c>
      <c r="G89" s="17" t="e">
        <f t="shared" si="4"/>
        <v>#N/A</v>
      </c>
      <c r="H89" s="17" t="e">
        <f t="shared" si="5"/>
        <v>#N/A</v>
      </c>
      <c r="R89" t="s">
        <v>106</v>
      </c>
      <c r="S89" t="s">
        <v>104</v>
      </c>
      <c r="T89" s="8" t="e">
        <f>VLOOKUP(A87,Table1[#All],6,FALSE)</f>
        <v>#N/A</v>
      </c>
    </row>
    <row r="90" spans="1:20" x14ac:dyDescent="0.3">
      <c r="A90" t="e">
        <f>T01_Selection[[#This Row],[Step'#]]</f>
        <v>#N/A</v>
      </c>
      <c r="B90" t="s">
        <v>65</v>
      </c>
      <c r="C90" t="str" cm="1">
        <f t="array" ref="C90">HeaderTable[Project-Name]</f>
        <v>Test</v>
      </c>
      <c r="G90" s="17" t="e">
        <f t="shared" si="4"/>
        <v>#N/A</v>
      </c>
      <c r="H90" s="17" t="e">
        <f t="shared" si="5"/>
        <v>#N/A</v>
      </c>
      <c r="R90" t="s">
        <v>107</v>
      </c>
      <c r="S90" t="s">
        <v>104</v>
      </c>
      <c r="T90" s="8" t="e">
        <f>VLOOKUP(A90,Table1[#All],4,FALSE)</f>
        <v>#N/A</v>
      </c>
    </row>
    <row r="91" spans="1:20" x14ac:dyDescent="0.3">
      <c r="A91" t="e">
        <f>T01_Selection[[#This Row],[Step'#]]</f>
        <v>#N/A</v>
      </c>
      <c r="B91" t="s">
        <v>65</v>
      </c>
      <c r="C91" t="str" cm="1">
        <f t="array" ref="C91">HeaderTable[Project-Name]</f>
        <v>Test</v>
      </c>
      <c r="G91" s="17" t="e">
        <f t="shared" si="4"/>
        <v>#N/A</v>
      </c>
      <c r="H91" s="17" t="e">
        <f t="shared" si="5"/>
        <v>#N/A</v>
      </c>
      <c r="R91" t="s">
        <v>105</v>
      </c>
      <c r="S91" t="s">
        <v>104</v>
      </c>
      <c r="T91" s="8" t="e">
        <f>VLOOKUP(A90,Table1[#All],5,FALSE)</f>
        <v>#N/A</v>
      </c>
    </row>
    <row r="92" spans="1:20" x14ac:dyDescent="0.3">
      <c r="A92" t="e">
        <f>T01_Selection[[#This Row],[Step'#]]</f>
        <v>#N/A</v>
      </c>
      <c r="B92" t="s">
        <v>65</v>
      </c>
      <c r="C92" t="str" cm="1">
        <f t="array" ref="C92">HeaderTable[Project-Name]</f>
        <v>Test</v>
      </c>
      <c r="G92" s="17" t="e">
        <f t="shared" si="4"/>
        <v>#N/A</v>
      </c>
      <c r="H92" s="17" t="e">
        <f t="shared" si="5"/>
        <v>#N/A</v>
      </c>
      <c r="R92" t="s">
        <v>106</v>
      </c>
      <c r="S92" t="s">
        <v>104</v>
      </c>
      <c r="T92" s="8" t="e">
        <f>VLOOKUP(A90,Table1[#All],6,FALSE)</f>
        <v>#N/A</v>
      </c>
    </row>
    <row r="93" spans="1:20" x14ac:dyDescent="0.3">
      <c r="A93" t="e">
        <f>T01_Selection[[#This Row],[Step'#]]</f>
        <v>#N/A</v>
      </c>
      <c r="B93" t="s">
        <v>65</v>
      </c>
      <c r="C93" t="str" cm="1">
        <f t="array" ref="C93">HeaderTable[Project-Name]</f>
        <v>Test</v>
      </c>
      <c r="G93" s="17" t="e">
        <f t="shared" si="4"/>
        <v>#N/A</v>
      </c>
      <c r="H93" s="17" t="e">
        <f t="shared" si="5"/>
        <v>#N/A</v>
      </c>
      <c r="R93" t="s">
        <v>107</v>
      </c>
      <c r="S93" t="s">
        <v>104</v>
      </c>
      <c r="T93" s="8" t="e">
        <f>VLOOKUP(A93,Table1[#All],4,FALSE)</f>
        <v>#N/A</v>
      </c>
    </row>
    <row r="94" spans="1:20" x14ac:dyDescent="0.3">
      <c r="A94" t="e">
        <f>T01_Selection[[#This Row],[Step'#]]</f>
        <v>#N/A</v>
      </c>
      <c r="B94" t="s">
        <v>65</v>
      </c>
      <c r="C94" t="str" cm="1">
        <f t="array" ref="C94">HeaderTable[Project-Name]</f>
        <v>Test</v>
      </c>
      <c r="G94" s="17" t="e">
        <f t="shared" si="4"/>
        <v>#N/A</v>
      </c>
      <c r="H94" s="17" t="e">
        <f t="shared" si="5"/>
        <v>#N/A</v>
      </c>
      <c r="R94" t="s">
        <v>105</v>
      </c>
      <c r="S94" t="s">
        <v>104</v>
      </c>
      <c r="T94" s="8" t="e">
        <f>VLOOKUP(A93,Table1[#All],5,FALSE)</f>
        <v>#N/A</v>
      </c>
    </row>
    <row r="95" spans="1:20" x14ac:dyDescent="0.3">
      <c r="A95" t="e">
        <f>T01_Selection[[#This Row],[Step'#]]</f>
        <v>#N/A</v>
      </c>
      <c r="B95" t="s">
        <v>65</v>
      </c>
      <c r="C95" t="str" cm="1">
        <f t="array" ref="C95">HeaderTable[Project-Name]</f>
        <v>Test</v>
      </c>
      <c r="G95" s="17" t="e">
        <f t="shared" si="4"/>
        <v>#N/A</v>
      </c>
      <c r="H95" s="17" t="e">
        <f t="shared" si="5"/>
        <v>#N/A</v>
      </c>
      <c r="R95" t="s">
        <v>106</v>
      </c>
      <c r="S95" t="s">
        <v>104</v>
      </c>
      <c r="T95" s="8" t="e">
        <f>VLOOKUP(A93,Table1[#All],6,FALSE)</f>
        <v>#N/A</v>
      </c>
    </row>
    <row r="96" spans="1:20" x14ac:dyDescent="0.3">
      <c r="A96" t="e">
        <f>T01_Selection[[#This Row],[Step'#]]</f>
        <v>#N/A</v>
      </c>
      <c r="B96" t="s">
        <v>65</v>
      </c>
      <c r="C96" t="str" cm="1">
        <f t="array" ref="C96">HeaderTable[Project-Name]</f>
        <v>Test</v>
      </c>
      <c r="G96" s="17" t="e">
        <f t="shared" si="4"/>
        <v>#N/A</v>
      </c>
      <c r="H96" s="17" t="e">
        <f t="shared" si="5"/>
        <v>#N/A</v>
      </c>
      <c r="R96" t="s">
        <v>107</v>
      </c>
      <c r="S96" t="s">
        <v>104</v>
      </c>
      <c r="T96" s="8" t="e">
        <f>VLOOKUP(A96,Table1[#All],4,FALSE)</f>
        <v>#N/A</v>
      </c>
    </row>
    <row r="97" spans="1:20" x14ac:dyDescent="0.3">
      <c r="A97" t="e">
        <f>T01_Selection[[#This Row],[Step'#]]</f>
        <v>#N/A</v>
      </c>
      <c r="B97" t="s">
        <v>65</v>
      </c>
      <c r="C97" t="str" cm="1">
        <f t="array" ref="C97">HeaderTable[Project-Name]</f>
        <v>Test</v>
      </c>
      <c r="G97" s="17" t="e">
        <f t="shared" si="4"/>
        <v>#N/A</v>
      </c>
      <c r="H97" s="17" t="e">
        <f t="shared" si="5"/>
        <v>#N/A</v>
      </c>
      <c r="R97" t="s">
        <v>105</v>
      </c>
      <c r="S97" t="s">
        <v>104</v>
      </c>
      <c r="T97" s="8" t="e">
        <f>VLOOKUP(A96,Table1[#All],5,FALSE)</f>
        <v>#N/A</v>
      </c>
    </row>
    <row r="98" spans="1:20" x14ac:dyDescent="0.3">
      <c r="A98" t="e">
        <f>T01_Selection[[#This Row],[Step'#]]</f>
        <v>#N/A</v>
      </c>
      <c r="B98" t="s">
        <v>65</v>
      </c>
      <c r="C98" t="str" cm="1">
        <f t="array" ref="C98">HeaderTable[Project-Name]</f>
        <v>Test</v>
      </c>
      <c r="G98" s="17" t="e">
        <f t="shared" si="4"/>
        <v>#N/A</v>
      </c>
      <c r="H98" s="17" t="e">
        <f t="shared" si="5"/>
        <v>#N/A</v>
      </c>
      <c r="R98" t="s">
        <v>106</v>
      </c>
      <c r="S98" t="s">
        <v>104</v>
      </c>
      <c r="T98" s="8" t="e">
        <f>VLOOKUP(A96,Table1[#All],6,FALSE)</f>
        <v>#N/A</v>
      </c>
    </row>
    <row r="99" spans="1:20" x14ac:dyDescent="0.3">
      <c r="A99" t="e">
        <f>T01_Selection[[#This Row],[Step'#]]</f>
        <v>#N/A</v>
      </c>
      <c r="B99" t="s">
        <v>65</v>
      </c>
      <c r="C99" t="str" cm="1">
        <f t="array" ref="C99">HeaderTable[Project-Name]</f>
        <v>Test</v>
      </c>
      <c r="G99" s="17" t="e">
        <f t="shared" si="4"/>
        <v>#N/A</v>
      </c>
      <c r="H99" s="17" t="e">
        <f t="shared" si="5"/>
        <v>#N/A</v>
      </c>
      <c r="R99" t="s">
        <v>107</v>
      </c>
      <c r="S99" t="s">
        <v>104</v>
      </c>
      <c r="T99" s="8" t="e">
        <f>VLOOKUP(A99,Table1[#All],4,FALSE)</f>
        <v>#N/A</v>
      </c>
    </row>
    <row r="100" spans="1:20" x14ac:dyDescent="0.3">
      <c r="A100" t="e">
        <f>T01_Selection[[#This Row],[Step'#]]</f>
        <v>#N/A</v>
      </c>
      <c r="B100" t="s">
        <v>65</v>
      </c>
      <c r="C100" t="str" cm="1">
        <f t="array" ref="C100">HeaderTable[Project-Name]</f>
        <v>Test</v>
      </c>
      <c r="G100" s="17" t="e">
        <f t="shared" si="4"/>
        <v>#N/A</v>
      </c>
      <c r="H100" s="17" t="e">
        <f t="shared" si="5"/>
        <v>#N/A</v>
      </c>
      <c r="R100" t="s">
        <v>105</v>
      </c>
      <c r="S100" t="s">
        <v>104</v>
      </c>
      <c r="T100" s="8" t="e">
        <f>VLOOKUP(A99,Table1[#All],5,FALSE)</f>
        <v>#N/A</v>
      </c>
    </row>
    <row r="101" spans="1:20" x14ac:dyDescent="0.3">
      <c r="A101" t="e">
        <f>T01_Selection[[#This Row],[Step'#]]</f>
        <v>#N/A</v>
      </c>
      <c r="B101" t="s">
        <v>65</v>
      </c>
      <c r="C101" t="str" cm="1">
        <f t="array" ref="C101">HeaderTable[Project-Name]</f>
        <v>Test</v>
      </c>
      <c r="G101" s="17" t="e">
        <f t="shared" si="4"/>
        <v>#N/A</v>
      </c>
      <c r="H101" s="17" t="e">
        <f t="shared" si="5"/>
        <v>#N/A</v>
      </c>
      <c r="R101" t="s">
        <v>106</v>
      </c>
      <c r="S101" t="s">
        <v>104</v>
      </c>
      <c r="T101" s="8" t="e">
        <f>VLOOKUP(A99,Table1[#All],6,FALSE)</f>
        <v>#N/A</v>
      </c>
    </row>
    <row r="102" spans="1:20" x14ac:dyDescent="0.3">
      <c r="A102" t="e">
        <f>T01_Selection[[#This Row],[Step'#]]</f>
        <v>#N/A</v>
      </c>
      <c r="B102" t="s">
        <v>65</v>
      </c>
      <c r="C102" t="str" cm="1">
        <f t="array" ref="C102">HeaderTable[Project-Name]</f>
        <v>Test</v>
      </c>
      <c r="G102" s="17" t="e">
        <f t="shared" si="4"/>
        <v>#N/A</v>
      </c>
      <c r="H102" s="17" t="e">
        <f t="shared" si="5"/>
        <v>#N/A</v>
      </c>
      <c r="R102" t="s">
        <v>107</v>
      </c>
      <c r="S102" t="s">
        <v>104</v>
      </c>
      <c r="T102" s="8" t="e">
        <f>VLOOKUP(A102,Table1[#All],4,FALSE)</f>
        <v>#N/A</v>
      </c>
    </row>
    <row r="103" spans="1:20" x14ac:dyDescent="0.3">
      <c r="A103" t="e">
        <f>T01_Selection[[#This Row],[Step'#]]</f>
        <v>#N/A</v>
      </c>
      <c r="B103" t="s">
        <v>65</v>
      </c>
      <c r="C103" t="str" cm="1">
        <f t="array" ref="C103">HeaderTable[Project-Name]</f>
        <v>Test</v>
      </c>
      <c r="G103" s="17" t="e">
        <f t="shared" si="4"/>
        <v>#N/A</v>
      </c>
      <c r="H103" s="17" t="e">
        <f t="shared" si="5"/>
        <v>#N/A</v>
      </c>
      <c r="R103" t="s">
        <v>105</v>
      </c>
      <c r="S103" t="s">
        <v>104</v>
      </c>
      <c r="T103" s="8" t="e">
        <f>VLOOKUP(A102,Table1[#All],5,FALSE)</f>
        <v>#N/A</v>
      </c>
    </row>
    <row r="104" spans="1:20" x14ac:dyDescent="0.3">
      <c r="A104" t="e">
        <f>T01_Selection[[#This Row],[Step'#]]</f>
        <v>#N/A</v>
      </c>
      <c r="B104" t="s">
        <v>65</v>
      </c>
      <c r="C104" t="str" cm="1">
        <f t="array" ref="C104">HeaderTable[Project-Name]</f>
        <v>Test</v>
      </c>
      <c r="G104" s="17" t="e">
        <f t="shared" si="4"/>
        <v>#N/A</v>
      </c>
      <c r="H104" s="17" t="e">
        <f t="shared" si="5"/>
        <v>#N/A</v>
      </c>
      <c r="R104" t="s">
        <v>106</v>
      </c>
      <c r="S104" t="s">
        <v>104</v>
      </c>
      <c r="T104" s="8" t="e">
        <f>VLOOKUP(A102,Table1[#All],6,FALSE)</f>
        <v>#N/A</v>
      </c>
    </row>
    <row r="105" spans="1:20" x14ac:dyDescent="0.3">
      <c r="A105" t="e">
        <f>T01_Selection[[#This Row],[Step'#]]</f>
        <v>#N/A</v>
      </c>
      <c r="B105" t="s">
        <v>65</v>
      </c>
      <c r="C105" t="str" cm="1">
        <f t="array" ref="C105">HeaderTable[Project-Name]</f>
        <v>Test</v>
      </c>
      <c r="G105" s="17" t="e">
        <f t="shared" si="4"/>
        <v>#N/A</v>
      </c>
      <c r="H105" s="17" t="e">
        <f t="shared" si="5"/>
        <v>#N/A</v>
      </c>
      <c r="R105" t="s">
        <v>107</v>
      </c>
      <c r="S105" t="s">
        <v>104</v>
      </c>
      <c r="T105" s="8" t="e">
        <f>VLOOKUP(A105,Table1[#All],4,FALSE)</f>
        <v>#N/A</v>
      </c>
    </row>
    <row r="106" spans="1:20" x14ac:dyDescent="0.3">
      <c r="A106" t="e">
        <f>T01_Selection[[#This Row],[Step'#]]</f>
        <v>#N/A</v>
      </c>
      <c r="B106" t="s">
        <v>65</v>
      </c>
      <c r="C106" t="str" cm="1">
        <f t="array" ref="C106">HeaderTable[Project-Name]</f>
        <v>Test</v>
      </c>
      <c r="G106" s="17" t="e">
        <f t="shared" si="4"/>
        <v>#N/A</v>
      </c>
      <c r="H106" s="17" t="e">
        <f t="shared" si="5"/>
        <v>#N/A</v>
      </c>
      <c r="R106" t="s">
        <v>105</v>
      </c>
      <c r="S106" t="s">
        <v>104</v>
      </c>
      <c r="T106" s="8" t="e">
        <f>VLOOKUP(A105,Table1[#All],5,FALSE)</f>
        <v>#N/A</v>
      </c>
    </row>
    <row r="107" spans="1:20" x14ac:dyDescent="0.3">
      <c r="A107" t="e">
        <f>T01_Selection[[#This Row],[Step'#]]</f>
        <v>#N/A</v>
      </c>
      <c r="B107" t="s">
        <v>65</v>
      </c>
      <c r="C107" t="str" cm="1">
        <f t="array" ref="C107">HeaderTable[Project-Name]</f>
        <v>Test</v>
      </c>
      <c r="G107" s="17" t="e">
        <f t="shared" si="4"/>
        <v>#N/A</v>
      </c>
      <c r="H107" s="17" t="e">
        <f t="shared" si="5"/>
        <v>#N/A</v>
      </c>
      <c r="R107" t="s">
        <v>106</v>
      </c>
      <c r="S107" t="s">
        <v>104</v>
      </c>
      <c r="T107" s="8" t="e">
        <f>VLOOKUP(A105,Table1[#All],6,FALSE)</f>
        <v>#N/A</v>
      </c>
    </row>
    <row r="108" spans="1:20" x14ac:dyDescent="0.3">
      <c r="A108" t="e">
        <f>T01_Selection[[#This Row],[Step'#]]</f>
        <v>#N/A</v>
      </c>
      <c r="B108" t="s">
        <v>65</v>
      </c>
      <c r="C108" t="str" cm="1">
        <f t="array" ref="C108">HeaderTable[Project-Name]</f>
        <v>Test</v>
      </c>
      <c r="G108" s="17" t="e">
        <f t="shared" si="4"/>
        <v>#N/A</v>
      </c>
      <c r="H108" s="17" t="e">
        <f t="shared" si="5"/>
        <v>#N/A</v>
      </c>
      <c r="R108" t="s">
        <v>107</v>
      </c>
      <c r="S108" t="s">
        <v>104</v>
      </c>
      <c r="T108" s="8" t="e">
        <f>VLOOKUP(A108,Table1[#All],4,FALSE)</f>
        <v>#N/A</v>
      </c>
    </row>
    <row r="109" spans="1:20" x14ac:dyDescent="0.3">
      <c r="A109" t="e">
        <f>T01_Selection[[#This Row],[Step'#]]</f>
        <v>#N/A</v>
      </c>
      <c r="B109" t="s">
        <v>65</v>
      </c>
      <c r="C109" t="str" cm="1">
        <f t="array" ref="C109">HeaderTable[Project-Name]</f>
        <v>Test</v>
      </c>
      <c r="G109" s="17" t="e">
        <f t="shared" si="4"/>
        <v>#N/A</v>
      </c>
      <c r="H109" s="17" t="e">
        <f t="shared" si="5"/>
        <v>#N/A</v>
      </c>
      <c r="R109" t="s">
        <v>105</v>
      </c>
      <c r="S109" t="s">
        <v>104</v>
      </c>
      <c r="T109" s="8" t="e">
        <f>VLOOKUP(A108,Table1[#All],5,FALSE)</f>
        <v>#N/A</v>
      </c>
    </row>
    <row r="110" spans="1:20" x14ac:dyDescent="0.3">
      <c r="A110" t="e">
        <f>T01_Selection[[#This Row],[Step'#]]</f>
        <v>#N/A</v>
      </c>
      <c r="B110" t="s">
        <v>65</v>
      </c>
      <c r="C110" t="str" cm="1">
        <f t="array" ref="C110">HeaderTable[Project-Name]</f>
        <v>Test</v>
      </c>
      <c r="G110" s="17" t="e">
        <f t="shared" si="4"/>
        <v>#N/A</v>
      </c>
      <c r="H110" s="17" t="e">
        <f t="shared" si="5"/>
        <v>#N/A</v>
      </c>
      <c r="R110" t="s">
        <v>106</v>
      </c>
      <c r="S110" t="s">
        <v>104</v>
      </c>
      <c r="T110" s="8" t="e">
        <f>VLOOKUP(A108,Table1[#All],6,FALSE)</f>
        <v>#N/A</v>
      </c>
    </row>
    <row r="111" spans="1:20" x14ac:dyDescent="0.3">
      <c r="A111" t="e">
        <f>T01_Selection[[#This Row],[Step'#]]</f>
        <v>#N/A</v>
      </c>
      <c r="B111" t="s">
        <v>65</v>
      </c>
      <c r="C111" t="str" cm="1">
        <f t="array" ref="C111">HeaderTable[Project-Name]</f>
        <v>Test</v>
      </c>
      <c r="G111" s="17" t="e">
        <f t="shared" si="4"/>
        <v>#N/A</v>
      </c>
      <c r="H111" s="17" t="e">
        <f t="shared" si="5"/>
        <v>#N/A</v>
      </c>
      <c r="R111" t="s">
        <v>107</v>
      </c>
      <c r="S111" t="s">
        <v>104</v>
      </c>
      <c r="T111" s="8" t="e">
        <f>VLOOKUP(A111,Table1[#All],4,FALSE)</f>
        <v>#N/A</v>
      </c>
    </row>
    <row r="112" spans="1:20" x14ac:dyDescent="0.3">
      <c r="A112" t="e">
        <f>T01_Selection[[#This Row],[Step'#]]</f>
        <v>#N/A</v>
      </c>
      <c r="B112" t="s">
        <v>65</v>
      </c>
      <c r="C112" t="str" cm="1">
        <f t="array" ref="C112">HeaderTable[Project-Name]</f>
        <v>Test</v>
      </c>
      <c r="G112" s="17" t="e">
        <f t="shared" si="4"/>
        <v>#N/A</v>
      </c>
      <c r="H112" s="17" t="e">
        <f t="shared" si="5"/>
        <v>#N/A</v>
      </c>
      <c r="R112" t="s">
        <v>105</v>
      </c>
      <c r="S112" t="s">
        <v>104</v>
      </c>
      <c r="T112" s="8" t="e">
        <f>VLOOKUP(A111,Table1[#All],5,FALSE)</f>
        <v>#N/A</v>
      </c>
    </row>
    <row r="113" spans="1:20" x14ac:dyDescent="0.3">
      <c r="A113" t="e">
        <f>T01_Selection[[#This Row],[Step'#]]</f>
        <v>#N/A</v>
      </c>
      <c r="B113" t="s">
        <v>65</v>
      </c>
      <c r="C113" t="str" cm="1">
        <f t="array" ref="C113">HeaderTable[Project-Name]</f>
        <v>Test</v>
      </c>
      <c r="G113" s="17" t="e">
        <f t="shared" si="4"/>
        <v>#N/A</v>
      </c>
      <c r="H113" s="17" t="e">
        <f t="shared" si="5"/>
        <v>#N/A</v>
      </c>
      <c r="R113" t="s">
        <v>106</v>
      </c>
      <c r="S113" t="s">
        <v>104</v>
      </c>
      <c r="T113" s="8" t="e">
        <f>VLOOKUP(A111,Table1[#All],6,FALSE)</f>
        <v>#N/A</v>
      </c>
    </row>
    <row r="114" spans="1:20" x14ac:dyDescent="0.3">
      <c r="A114" t="e">
        <f>T01_Selection[[#This Row],[Step'#]]</f>
        <v>#N/A</v>
      </c>
      <c r="B114" t="s">
        <v>65</v>
      </c>
      <c r="C114" t="str" cm="1">
        <f t="array" ref="C114">HeaderTable[Project-Name]</f>
        <v>Test</v>
      </c>
      <c r="G114" s="17" t="e">
        <f t="shared" si="4"/>
        <v>#N/A</v>
      </c>
      <c r="H114" s="17" t="e">
        <f t="shared" si="5"/>
        <v>#N/A</v>
      </c>
      <c r="R114" t="s">
        <v>107</v>
      </c>
      <c r="S114" t="s">
        <v>104</v>
      </c>
      <c r="T114" s="8" t="e">
        <f>VLOOKUP(A114,Table1[#All],4,FALSE)</f>
        <v>#N/A</v>
      </c>
    </row>
    <row r="115" spans="1:20" x14ac:dyDescent="0.3">
      <c r="A115" t="e">
        <f>T01_Selection[[#This Row],[Step'#]]</f>
        <v>#N/A</v>
      </c>
      <c r="B115" t="s">
        <v>65</v>
      </c>
      <c r="C115" t="str" cm="1">
        <f t="array" ref="C115">HeaderTable[Project-Name]</f>
        <v>Test</v>
      </c>
      <c r="G115" s="17" t="e">
        <f t="shared" si="4"/>
        <v>#N/A</v>
      </c>
      <c r="H115" s="17" t="e">
        <f t="shared" si="5"/>
        <v>#N/A</v>
      </c>
      <c r="R115" t="s">
        <v>105</v>
      </c>
      <c r="S115" t="s">
        <v>104</v>
      </c>
      <c r="T115" s="8" t="e">
        <f>VLOOKUP(A114,Table1[#All],5,FALSE)</f>
        <v>#N/A</v>
      </c>
    </row>
    <row r="116" spans="1:20" x14ac:dyDescent="0.3">
      <c r="A116" t="e">
        <f>T01_Selection[[#This Row],[Step'#]]</f>
        <v>#N/A</v>
      </c>
      <c r="B116" t="s">
        <v>65</v>
      </c>
      <c r="C116" t="str" cm="1">
        <f t="array" ref="C116">HeaderTable[Project-Name]</f>
        <v>Test</v>
      </c>
      <c r="G116" s="17" t="e">
        <f t="shared" si="4"/>
        <v>#N/A</v>
      </c>
      <c r="H116" s="17" t="e">
        <f t="shared" si="5"/>
        <v>#N/A</v>
      </c>
      <c r="R116" t="s">
        <v>106</v>
      </c>
      <c r="S116" t="s">
        <v>104</v>
      </c>
      <c r="T116" s="8" t="e">
        <f>VLOOKUP(A114,Table1[#All],6,FALSE)</f>
        <v>#N/A</v>
      </c>
    </row>
    <row r="117" spans="1:20" x14ac:dyDescent="0.3">
      <c r="A117" t="e">
        <f>T01_Selection[[#This Row],[Step'#]]</f>
        <v>#N/A</v>
      </c>
      <c r="B117" t="s">
        <v>65</v>
      </c>
      <c r="C117" t="str" cm="1">
        <f t="array" ref="C117">HeaderTable[Project-Name]</f>
        <v>Test</v>
      </c>
      <c r="G117" s="17" t="e">
        <f t="shared" si="4"/>
        <v>#N/A</v>
      </c>
      <c r="H117" s="17" t="e">
        <f t="shared" si="5"/>
        <v>#N/A</v>
      </c>
      <c r="R117" t="s">
        <v>107</v>
      </c>
      <c r="S117" t="s">
        <v>104</v>
      </c>
      <c r="T117" s="8" t="e">
        <f>VLOOKUP(A117,Table1[#All],4,FALSE)</f>
        <v>#N/A</v>
      </c>
    </row>
    <row r="118" spans="1:20" x14ac:dyDescent="0.3">
      <c r="A118" t="e">
        <f>T01_Selection[[#This Row],[Step'#]]</f>
        <v>#N/A</v>
      </c>
      <c r="B118" t="s">
        <v>65</v>
      </c>
      <c r="C118" t="str" cm="1">
        <f t="array" ref="C118">HeaderTable[Project-Name]</f>
        <v>Test</v>
      </c>
      <c r="G118" s="17" t="e">
        <f t="shared" si="4"/>
        <v>#N/A</v>
      </c>
      <c r="H118" s="17" t="e">
        <f t="shared" si="5"/>
        <v>#N/A</v>
      </c>
      <c r="R118" t="s">
        <v>105</v>
      </c>
      <c r="S118" t="s">
        <v>104</v>
      </c>
      <c r="T118" s="8" t="e">
        <f>VLOOKUP(A117,Table1[#All],5,FALSE)</f>
        <v>#N/A</v>
      </c>
    </row>
    <row r="119" spans="1:20" x14ac:dyDescent="0.3">
      <c r="A119" t="e">
        <f>T01_Selection[[#This Row],[Step'#]]</f>
        <v>#N/A</v>
      </c>
      <c r="B119" t="s">
        <v>65</v>
      </c>
      <c r="C119" t="str" cm="1">
        <f t="array" ref="C119">HeaderTable[Project-Name]</f>
        <v>Test</v>
      </c>
      <c r="G119" s="17" t="e">
        <f t="shared" si="4"/>
        <v>#N/A</v>
      </c>
      <c r="H119" s="17" t="e">
        <f t="shared" si="5"/>
        <v>#N/A</v>
      </c>
      <c r="R119" t="s">
        <v>106</v>
      </c>
      <c r="S119" t="s">
        <v>104</v>
      </c>
      <c r="T119" s="8" t="e">
        <f>VLOOKUP(A117,Table1[#All],6,FALSE)</f>
        <v>#N/A</v>
      </c>
    </row>
    <row r="120" spans="1:20" x14ac:dyDescent="0.3">
      <c r="A120" t="e">
        <f>T01_Selection[[#This Row],[Step'#]]</f>
        <v>#N/A</v>
      </c>
      <c r="B120" t="s">
        <v>65</v>
      </c>
      <c r="C120" t="str" cm="1">
        <f t="array" ref="C120">HeaderTable[Project-Name]</f>
        <v>Test</v>
      </c>
      <c r="G120" s="17" t="e">
        <f t="shared" si="4"/>
        <v>#N/A</v>
      </c>
      <c r="H120" s="17" t="e">
        <f t="shared" si="5"/>
        <v>#N/A</v>
      </c>
      <c r="R120" t="s">
        <v>107</v>
      </c>
      <c r="S120" t="s">
        <v>104</v>
      </c>
      <c r="T120" s="8" t="e">
        <f>VLOOKUP(A120,Table1[#All],4,FALSE)</f>
        <v>#N/A</v>
      </c>
    </row>
    <row r="121" spans="1:20" x14ac:dyDescent="0.3">
      <c r="A121" t="e">
        <f>T01_Selection[[#This Row],[Step'#]]</f>
        <v>#N/A</v>
      </c>
      <c r="B121" t="s">
        <v>65</v>
      </c>
      <c r="C121" t="str" cm="1">
        <f t="array" ref="C121">HeaderTable[Project-Name]</f>
        <v>Test</v>
      </c>
      <c r="G121" s="17" t="e">
        <f t="shared" si="4"/>
        <v>#N/A</v>
      </c>
      <c r="H121" s="17" t="e">
        <f t="shared" si="5"/>
        <v>#N/A</v>
      </c>
      <c r="R121" t="s">
        <v>105</v>
      </c>
      <c r="S121" t="s">
        <v>104</v>
      </c>
      <c r="T121" s="8" t="e">
        <f>VLOOKUP(A120,Table1[#All],5,FALSE)</f>
        <v>#N/A</v>
      </c>
    </row>
    <row r="122" spans="1:20" x14ac:dyDescent="0.3">
      <c r="A122" t="e">
        <f>T01_Selection[[#This Row],[Step'#]]</f>
        <v>#N/A</v>
      </c>
      <c r="B122" t="s">
        <v>65</v>
      </c>
      <c r="C122" t="str" cm="1">
        <f t="array" ref="C122">HeaderTable[Project-Name]</f>
        <v>Test</v>
      </c>
      <c r="G122" s="17" t="e">
        <f t="shared" si="4"/>
        <v>#N/A</v>
      </c>
      <c r="H122" s="17" t="e">
        <f t="shared" si="5"/>
        <v>#N/A</v>
      </c>
      <c r="R122" t="s">
        <v>106</v>
      </c>
      <c r="S122" t="s">
        <v>104</v>
      </c>
      <c r="T122" s="8" t="e">
        <f>VLOOKUP(A120,Table1[#All],6,FALSE)</f>
        <v>#N/A</v>
      </c>
    </row>
    <row r="123" spans="1:20" x14ac:dyDescent="0.3">
      <c r="A123" t="e">
        <f>T01_Selection[[#This Row],[Step'#]]</f>
        <v>#N/A</v>
      </c>
      <c r="B123" t="s">
        <v>65</v>
      </c>
      <c r="C123" t="str" cm="1">
        <f t="array" ref="C123">HeaderTable[Project-Name]</f>
        <v>Test</v>
      </c>
      <c r="G123" s="17" t="e">
        <f t="shared" si="4"/>
        <v>#N/A</v>
      </c>
      <c r="H123" s="17" t="e">
        <f t="shared" si="5"/>
        <v>#N/A</v>
      </c>
      <c r="R123" t="s">
        <v>107</v>
      </c>
      <c r="S123" t="s">
        <v>104</v>
      </c>
      <c r="T123" s="8" t="e">
        <f>VLOOKUP(A123,Table1[#All],4,FALSE)</f>
        <v>#N/A</v>
      </c>
    </row>
    <row r="124" spans="1:20" x14ac:dyDescent="0.3">
      <c r="A124" t="e">
        <f>T01_Selection[[#This Row],[Step'#]]</f>
        <v>#N/A</v>
      </c>
      <c r="B124" t="s">
        <v>65</v>
      </c>
      <c r="C124" t="str" cm="1">
        <f t="array" ref="C124">HeaderTable[Project-Name]</f>
        <v>Test</v>
      </c>
      <c r="G124" s="17" t="e">
        <f t="shared" si="4"/>
        <v>#N/A</v>
      </c>
      <c r="H124" s="17" t="e">
        <f t="shared" si="5"/>
        <v>#N/A</v>
      </c>
      <c r="R124" t="s">
        <v>105</v>
      </c>
      <c r="S124" t="s">
        <v>104</v>
      </c>
      <c r="T124" s="8" t="e">
        <f>VLOOKUP(A123,Table1[#All],5,FALSE)</f>
        <v>#N/A</v>
      </c>
    </row>
    <row r="125" spans="1:20" x14ac:dyDescent="0.3">
      <c r="A125" t="e">
        <f>T01_Selection[[#This Row],[Step'#]]</f>
        <v>#N/A</v>
      </c>
      <c r="B125" t="s">
        <v>65</v>
      </c>
      <c r="C125" t="str" cm="1">
        <f t="array" ref="C125">HeaderTable[Project-Name]</f>
        <v>Test</v>
      </c>
      <c r="G125" s="17" t="e">
        <f t="shared" si="4"/>
        <v>#N/A</v>
      </c>
      <c r="H125" s="17" t="e">
        <f t="shared" si="5"/>
        <v>#N/A</v>
      </c>
      <c r="R125" t="s">
        <v>106</v>
      </c>
      <c r="S125" t="s">
        <v>104</v>
      </c>
      <c r="T125" s="8" t="e">
        <f>VLOOKUP(A123,Table1[#All],6,FALSE)</f>
        <v>#N/A</v>
      </c>
    </row>
    <row r="126" spans="1:20" x14ac:dyDescent="0.3">
      <c r="A126" t="e">
        <f>T01_Selection[[#This Row],[Step'#]]</f>
        <v>#N/A</v>
      </c>
      <c r="B126" t="s">
        <v>65</v>
      </c>
      <c r="C126" t="str" cm="1">
        <f t="array" ref="C126">HeaderTable[Project-Name]</f>
        <v>Test</v>
      </c>
      <c r="G126" s="17" t="e">
        <f t="shared" si="4"/>
        <v>#N/A</v>
      </c>
      <c r="H126" s="17" t="e">
        <f t="shared" si="5"/>
        <v>#N/A</v>
      </c>
      <c r="R126" t="s">
        <v>107</v>
      </c>
      <c r="S126" t="s">
        <v>104</v>
      </c>
      <c r="T126" s="8" t="e">
        <f>VLOOKUP(A126,Table1[#All],4,FALSE)</f>
        <v>#N/A</v>
      </c>
    </row>
    <row r="127" spans="1:20" x14ac:dyDescent="0.3">
      <c r="A127" t="e">
        <f>T01_Selection[[#This Row],[Step'#]]</f>
        <v>#N/A</v>
      </c>
      <c r="B127" t="s">
        <v>65</v>
      </c>
      <c r="C127" t="str" cm="1">
        <f t="array" ref="C127">HeaderTable[Project-Name]</f>
        <v>Test</v>
      </c>
      <c r="G127" s="17" t="e">
        <f t="shared" si="4"/>
        <v>#N/A</v>
      </c>
      <c r="H127" s="17" t="e">
        <f t="shared" si="5"/>
        <v>#N/A</v>
      </c>
      <c r="R127" t="s">
        <v>105</v>
      </c>
      <c r="S127" t="s">
        <v>104</v>
      </c>
      <c r="T127" s="8" t="e">
        <f>VLOOKUP(A126,Table1[#All],5,FALSE)</f>
        <v>#N/A</v>
      </c>
    </row>
    <row r="128" spans="1:20" x14ac:dyDescent="0.3">
      <c r="A128" t="e">
        <f>T01_Selection[[#This Row],[Step'#]]</f>
        <v>#N/A</v>
      </c>
      <c r="B128" t="s">
        <v>65</v>
      </c>
      <c r="C128" t="str" cm="1">
        <f t="array" ref="C128">HeaderTable[Project-Name]</f>
        <v>Test</v>
      </c>
      <c r="G128" s="17" t="e">
        <f t="shared" si="4"/>
        <v>#N/A</v>
      </c>
      <c r="H128" s="17" t="e">
        <f t="shared" si="5"/>
        <v>#N/A</v>
      </c>
      <c r="R128" t="s">
        <v>106</v>
      </c>
      <c r="S128" t="s">
        <v>104</v>
      </c>
      <c r="T128" s="8" t="e">
        <f>VLOOKUP(A126,Table1[#All],6,FALSE)</f>
        <v>#N/A</v>
      </c>
    </row>
    <row r="129" spans="1:20" x14ac:dyDescent="0.3">
      <c r="A129" t="e">
        <f>T01_Selection[[#This Row],[Step'#]]</f>
        <v>#N/A</v>
      </c>
      <c r="B129" t="s">
        <v>65</v>
      </c>
      <c r="C129" t="str" cm="1">
        <f t="array" ref="C129">HeaderTable[Project-Name]</f>
        <v>Test</v>
      </c>
      <c r="G129" s="17" t="e">
        <f t="shared" si="4"/>
        <v>#N/A</v>
      </c>
      <c r="H129" s="17" t="e">
        <f t="shared" si="5"/>
        <v>#N/A</v>
      </c>
      <c r="R129" t="s">
        <v>107</v>
      </c>
      <c r="S129" t="s">
        <v>104</v>
      </c>
      <c r="T129" s="8" t="e">
        <f>VLOOKUP(A129,Table1[#All],4,FALSE)</f>
        <v>#N/A</v>
      </c>
    </row>
    <row r="130" spans="1:20" x14ac:dyDescent="0.3">
      <c r="A130" t="e">
        <f>T01_Selection[[#This Row],[Step'#]]</f>
        <v>#N/A</v>
      </c>
      <c r="B130" t="s">
        <v>65</v>
      </c>
      <c r="C130" t="str" cm="1">
        <f t="array" ref="C130">HeaderTable[Project-Name]</f>
        <v>Test</v>
      </c>
      <c r="G130" s="17" t="e">
        <f t="shared" si="4"/>
        <v>#N/A</v>
      </c>
      <c r="H130" s="17" t="e">
        <f t="shared" si="5"/>
        <v>#N/A</v>
      </c>
      <c r="R130" t="s">
        <v>105</v>
      </c>
      <c r="S130" t="s">
        <v>104</v>
      </c>
      <c r="T130" s="8" t="e">
        <f>VLOOKUP(A129,Table1[#All],5,FALSE)</f>
        <v>#N/A</v>
      </c>
    </row>
    <row r="131" spans="1:20" x14ac:dyDescent="0.3">
      <c r="A131" t="e">
        <f>T01_Selection[[#This Row],[Step'#]]</f>
        <v>#N/A</v>
      </c>
      <c r="B131" t="s">
        <v>65</v>
      </c>
      <c r="C131" t="str" cm="1">
        <f t="array" ref="C131">HeaderTable[Project-Name]</f>
        <v>Test</v>
      </c>
      <c r="G131" s="17" t="e">
        <f t="shared" si="4"/>
        <v>#N/A</v>
      </c>
      <c r="H131" s="17" t="e">
        <f t="shared" si="5"/>
        <v>#N/A</v>
      </c>
      <c r="R131" t="s">
        <v>106</v>
      </c>
      <c r="S131" t="s">
        <v>104</v>
      </c>
      <c r="T131" s="8" t="e">
        <f>VLOOKUP(A129,Table1[#All],6,FALSE)</f>
        <v>#N/A</v>
      </c>
    </row>
    <row r="132" spans="1:20" x14ac:dyDescent="0.3">
      <c r="A132" t="e">
        <f>T01_Selection[[#This Row],[Step'#]]</f>
        <v>#N/A</v>
      </c>
      <c r="B132" t="s">
        <v>65</v>
      </c>
      <c r="C132" t="str" cm="1">
        <f t="array" ref="C132">HeaderTable[Project-Name]</f>
        <v>Test</v>
      </c>
      <c r="G132" s="17" t="e">
        <f t="shared" si="4"/>
        <v>#N/A</v>
      </c>
      <c r="H132" s="17" t="e">
        <f t="shared" si="5"/>
        <v>#N/A</v>
      </c>
      <c r="R132" t="s">
        <v>107</v>
      </c>
      <c r="S132" t="s">
        <v>104</v>
      </c>
      <c r="T132" s="8" t="e">
        <f>VLOOKUP(A132,Table1[#All],4,FALSE)</f>
        <v>#N/A</v>
      </c>
    </row>
    <row r="133" spans="1:20" x14ac:dyDescent="0.3">
      <c r="A133" t="e">
        <f>T01_Selection[[#This Row],[Step'#]]</f>
        <v>#N/A</v>
      </c>
      <c r="B133" t="s">
        <v>65</v>
      </c>
      <c r="C133" t="str" cm="1">
        <f t="array" ref="C133">HeaderTable[Project-Name]</f>
        <v>Test</v>
      </c>
      <c r="G133" s="17" t="e">
        <f t="shared" si="4"/>
        <v>#N/A</v>
      </c>
      <c r="H133" s="17" t="e">
        <f t="shared" si="5"/>
        <v>#N/A</v>
      </c>
      <c r="R133" t="s">
        <v>105</v>
      </c>
      <c r="S133" t="s">
        <v>104</v>
      </c>
      <c r="T133" s="8" t="e">
        <f>VLOOKUP(A132,Table1[#All],5,FALSE)</f>
        <v>#N/A</v>
      </c>
    </row>
    <row r="134" spans="1:20" x14ac:dyDescent="0.3">
      <c r="A134" t="e">
        <f>T01_Selection[[#This Row],[Step'#]]</f>
        <v>#N/A</v>
      </c>
      <c r="B134" t="s">
        <v>65</v>
      </c>
      <c r="C134" t="str" cm="1">
        <f t="array" ref="C134">HeaderTable[Project-Name]</f>
        <v>Test</v>
      </c>
      <c r="G134" s="17" t="e">
        <f t="shared" ref="G134:G152" si="6">A134</f>
        <v>#N/A</v>
      </c>
      <c r="H134" s="17" t="e">
        <f t="shared" ref="H134:H152" si="7">A134</f>
        <v>#N/A</v>
      </c>
      <c r="R134" t="s">
        <v>106</v>
      </c>
      <c r="S134" t="s">
        <v>104</v>
      </c>
      <c r="T134" s="8" t="e">
        <f>VLOOKUP(A132,Table1[#All],6,FALSE)</f>
        <v>#N/A</v>
      </c>
    </row>
    <row r="135" spans="1:20" x14ac:dyDescent="0.3">
      <c r="A135" t="e">
        <f>T01_Selection[[#This Row],[Step'#]]</f>
        <v>#N/A</v>
      </c>
      <c r="B135" t="s">
        <v>65</v>
      </c>
      <c r="C135" t="str" cm="1">
        <f t="array" ref="C135">HeaderTable[Project-Name]</f>
        <v>Test</v>
      </c>
      <c r="G135" s="17" t="e">
        <f t="shared" si="6"/>
        <v>#N/A</v>
      </c>
      <c r="H135" s="17" t="e">
        <f t="shared" si="7"/>
        <v>#N/A</v>
      </c>
      <c r="R135" t="s">
        <v>107</v>
      </c>
      <c r="S135" t="s">
        <v>104</v>
      </c>
      <c r="T135" s="8" t="e">
        <f>VLOOKUP(A135,Table1[#All],4,FALSE)</f>
        <v>#N/A</v>
      </c>
    </row>
    <row r="136" spans="1:20" x14ac:dyDescent="0.3">
      <c r="A136" t="e">
        <f>T01_Selection[[#This Row],[Step'#]]</f>
        <v>#N/A</v>
      </c>
      <c r="B136" t="s">
        <v>65</v>
      </c>
      <c r="C136" t="str" cm="1">
        <f t="array" ref="C136">HeaderTable[Project-Name]</f>
        <v>Test</v>
      </c>
      <c r="G136" s="17" t="e">
        <f t="shared" si="6"/>
        <v>#N/A</v>
      </c>
      <c r="H136" s="17" t="e">
        <f t="shared" si="7"/>
        <v>#N/A</v>
      </c>
      <c r="R136" t="s">
        <v>105</v>
      </c>
      <c r="S136" t="s">
        <v>104</v>
      </c>
      <c r="T136" s="8" t="e">
        <f>VLOOKUP(A135,Table1[#All],5,FALSE)</f>
        <v>#N/A</v>
      </c>
    </row>
    <row r="137" spans="1:20" x14ac:dyDescent="0.3">
      <c r="A137" t="e">
        <f>T01_Selection[[#This Row],[Step'#]]</f>
        <v>#N/A</v>
      </c>
      <c r="B137" t="s">
        <v>65</v>
      </c>
      <c r="C137" t="str" cm="1">
        <f t="array" ref="C137">HeaderTable[Project-Name]</f>
        <v>Test</v>
      </c>
      <c r="G137" s="17" t="e">
        <f t="shared" si="6"/>
        <v>#N/A</v>
      </c>
      <c r="H137" s="17" t="e">
        <f t="shared" si="7"/>
        <v>#N/A</v>
      </c>
      <c r="R137" t="s">
        <v>106</v>
      </c>
      <c r="S137" t="s">
        <v>104</v>
      </c>
      <c r="T137" s="8" t="e">
        <f>VLOOKUP(A135,Table1[#All],6,FALSE)</f>
        <v>#N/A</v>
      </c>
    </row>
    <row r="138" spans="1:20" x14ac:dyDescent="0.3">
      <c r="A138" t="e">
        <f>T01_Selection[[#This Row],[Step'#]]</f>
        <v>#N/A</v>
      </c>
      <c r="B138" t="s">
        <v>65</v>
      </c>
      <c r="C138" t="str" cm="1">
        <f t="array" ref="C138">HeaderTable[Project-Name]</f>
        <v>Test</v>
      </c>
      <c r="G138" s="17" t="e">
        <f t="shared" si="6"/>
        <v>#N/A</v>
      </c>
      <c r="H138" s="17" t="e">
        <f t="shared" si="7"/>
        <v>#N/A</v>
      </c>
      <c r="R138" t="s">
        <v>107</v>
      </c>
      <c r="S138" t="s">
        <v>104</v>
      </c>
      <c r="T138" s="8" t="e">
        <f>VLOOKUP(A138,Table1[#All],4,FALSE)</f>
        <v>#N/A</v>
      </c>
    </row>
    <row r="139" spans="1:20" x14ac:dyDescent="0.3">
      <c r="A139" t="e">
        <f>T01_Selection[[#This Row],[Step'#]]</f>
        <v>#N/A</v>
      </c>
      <c r="B139" t="s">
        <v>65</v>
      </c>
      <c r="C139" t="str" cm="1">
        <f t="array" ref="C139">HeaderTable[Project-Name]</f>
        <v>Test</v>
      </c>
      <c r="G139" s="17" t="e">
        <f t="shared" si="6"/>
        <v>#N/A</v>
      </c>
      <c r="H139" s="17" t="e">
        <f t="shared" si="7"/>
        <v>#N/A</v>
      </c>
      <c r="R139" t="s">
        <v>105</v>
      </c>
      <c r="S139" t="s">
        <v>104</v>
      </c>
      <c r="T139" s="8" t="e">
        <f>VLOOKUP(A138,Table1[#All],5,FALSE)</f>
        <v>#N/A</v>
      </c>
    </row>
    <row r="140" spans="1:20" x14ac:dyDescent="0.3">
      <c r="A140" t="e">
        <f>T01_Selection[[#This Row],[Step'#]]</f>
        <v>#N/A</v>
      </c>
      <c r="B140" t="s">
        <v>65</v>
      </c>
      <c r="C140" t="str" cm="1">
        <f t="array" ref="C140">HeaderTable[Project-Name]</f>
        <v>Test</v>
      </c>
      <c r="G140" s="17" t="e">
        <f t="shared" si="6"/>
        <v>#N/A</v>
      </c>
      <c r="H140" s="17" t="e">
        <f t="shared" si="7"/>
        <v>#N/A</v>
      </c>
      <c r="R140" t="s">
        <v>106</v>
      </c>
      <c r="S140" t="s">
        <v>104</v>
      </c>
      <c r="T140" s="8" t="e">
        <f>VLOOKUP(A138,Table1[#All],6,FALSE)</f>
        <v>#N/A</v>
      </c>
    </row>
    <row r="141" spans="1:20" x14ac:dyDescent="0.3">
      <c r="A141" t="e">
        <f>T01_Selection[[#This Row],[Step'#]]</f>
        <v>#N/A</v>
      </c>
      <c r="B141" t="s">
        <v>65</v>
      </c>
      <c r="C141" t="str" cm="1">
        <f t="array" ref="C141">HeaderTable[Project-Name]</f>
        <v>Test</v>
      </c>
      <c r="G141" s="17" t="e">
        <f t="shared" si="6"/>
        <v>#N/A</v>
      </c>
      <c r="H141" s="17" t="e">
        <f t="shared" si="7"/>
        <v>#N/A</v>
      </c>
      <c r="R141" t="s">
        <v>107</v>
      </c>
      <c r="S141" t="s">
        <v>104</v>
      </c>
      <c r="T141" s="8" t="e">
        <f>VLOOKUP(A141,Table1[#All],4,FALSE)</f>
        <v>#N/A</v>
      </c>
    </row>
    <row r="142" spans="1:20" x14ac:dyDescent="0.3">
      <c r="A142" t="e">
        <f>T01_Selection[[#This Row],[Step'#]]</f>
        <v>#N/A</v>
      </c>
      <c r="B142" t="s">
        <v>65</v>
      </c>
      <c r="C142" t="str" cm="1">
        <f t="array" ref="C142">HeaderTable[Project-Name]</f>
        <v>Test</v>
      </c>
      <c r="G142" s="17" t="e">
        <f t="shared" si="6"/>
        <v>#N/A</v>
      </c>
      <c r="H142" s="17" t="e">
        <f t="shared" si="7"/>
        <v>#N/A</v>
      </c>
      <c r="R142" t="s">
        <v>105</v>
      </c>
      <c r="S142" t="s">
        <v>104</v>
      </c>
      <c r="T142" s="8" t="e">
        <f>VLOOKUP(A141,Table1[#All],5,FALSE)</f>
        <v>#N/A</v>
      </c>
    </row>
    <row r="143" spans="1:20" x14ac:dyDescent="0.3">
      <c r="A143" t="e">
        <f>T01_Selection[[#This Row],[Step'#]]</f>
        <v>#N/A</v>
      </c>
      <c r="B143" t="s">
        <v>65</v>
      </c>
      <c r="C143" t="str" cm="1">
        <f t="array" ref="C143">HeaderTable[Project-Name]</f>
        <v>Test</v>
      </c>
      <c r="G143" s="17" t="e">
        <f t="shared" si="6"/>
        <v>#N/A</v>
      </c>
      <c r="H143" s="17" t="e">
        <f t="shared" si="7"/>
        <v>#N/A</v>
      </c>
      <c r="R143" t="s">
        <v>106</v>
      </c>
      <c r="S143" t="s">
        <v>104</v>
      </c>
      <c r="T143" s="8" t="e">
        <f>VLOOKUP(A141,Table1[#All],6,FALSE)</f>
        <v>#N/A</v>
      </c>
    </row>
    <row r="144" spans="1:20" x14ac:dyDescent="0.3">
      <c r="A144" t="e">
        <f>T01_Selection[[#This Row],[Step'#]]</f>
        <v>#N/A</v>
      </c>
      <c r="B144" t="s">
        <v>65</v>
      </c>
      <c r="C144" t="str" cm="1">
        <f t="array" ref="C144">HeaderTable[Project-Name]</f>
        <v>Test</v>
      </c>
      <c r="G144" s="17" t="e">
        <f t="shared" si="6"/>
        <v>#N/A</v>
      </c>
      <c r="H144" s="17" t="e">
        <f t="shared" si="7"/>
        <v>#N/A</v>
      </c>
      <c r="R144" t="s">
        <v>107</v>
      </c>
      <c r="S144" t="s">
        <v>104</v>
      </c>
      <c r="T144" s="8" t="e">
        <f>VLOOKUP(A144,Table1[#All],4,FALSE)</f>
        <v>#N/A</v>
      </c>
    </row>
    <row r="145" spans="1:20" x14ac:dyDescent="0.3">
      <c r="A145" t="e">
        <f>T01_Selection[[#This Row],[Step'#]]</f>
        <v>#N/A</v>
      </c>
      <c r="B145" t="s">
        <v>65</v>
      </c>
      <c r="C145" t="str" cm="1">
        <f t="array" ref="C145">HeaderTable[Project-Name]</f>
        <v>Test</v>
      </c>
      <c r="G145" s="17" t="e">
        <f t="shared" si="6"/>
        <v>#N/A</v>
      </c>
      <c r="H145" s="17" t="e">
        <f t="shared" si="7"/>
        <v>#N/A</v>
      </c>
      <c r="R145" t="s">
        <v>105</v>
      </c>
      <c r="S145" t="s">
        <v>104</v>
      </c>
      <c r="T145" s="8" t="e">
        <f>VLOOKUP(A144,Table1[#All],5,FALSE)</f>
        <v>#N/A</v>
      </c>
    </row>
    <row r="146" spans="1:20" x14ac:dyDescent="0.3">
      <c r="A146" t="e">
        <f>T01_Selection[[#This Row],[Step'#]]</f>
        <v>#N/A</v>
      </c>
      <c r="B146" t="s">
        <v>65</v>
      </c>
      <c r="C146" t="str" cm="1">
        <f t="array" ref="C146">HeaderTable[Project-Name]</f>
        <v>Test</v>
      </c>
      <c r="G146" s="17" t="e">
        <f t="shared" si="6"/>
        <v>#N/A</v>
      </c>
      <c r="H146" s="17" t="e">
        <f t="shared" si="7"/>
        <v>#N/A</v>
      </c>
      <c r="R146" t="s">
        <v>106</v>
      </c>
      <c r="S146" t="s">
        <v>104</v>
      </c>
      <c r="T146" s="8" t="e">
        <f>VLOOKUP(A144,Table1[#All],6,FALSE)</f>
        <v>#N/A</v>
      </c>
    </row>
    <row r="147" spans="1:20" x14ac:dyDescent="0.3">
      <c r="A147" t="e">
        <f>T01_Selection[[#This Row],[Step'#]]</f>
        <v>#N/A</v>
      </c>
      <c r="B147" t="s">
        <v>65</v>
      </c>
      <c r="C147" t="str" cm="1">
        <f t="array" ref="C147">HeaderTable[Project-Name]</f>
        <v>Test</v>
      </c>
      <c r="G147" s="17" t="e">
        <f t="shared" si="6"/>
        <v>#N/A</v>
      </c>
      <c r="H147" s="17" t="e">
        <f t="shared" si="7"/>
        <v>#N/A</v>
      </c>
      <c r="R147" t="s">
        <v>107</v>
      </c>
      <c r="S147" t="s">
        <v>104</v>
      </c>
      <c r="T147" s="8" t="e">
        <f>VLOOKUP(A147,Table1[#All],4,FALSE)</f>
        <v>#N/A</v>
      </c>
    </row>
    <row r="148" spans="1:20" x14ac:dyDescent="0.3">
      <c r="A148" t="e">
        <f>T01_Selection[[#This Row],[Step'#]]</f>
        <v>#N/A</v>
      </c>
      <c r="B148" t="s">
        <v>65</v>
      </c>
      <c r="C148" t="str" cm="1">
        <f t="array" ref="C148">HeaderTable[Project-Name]</f>
        <v>Test</v>
      </c>
      <c r="G148" s="17" t="e">
        <f t="shared" si="6"/>
        <v>#N/A</v>
      </c>
      <c r="H148" s="17" t="e">
        <f t="shared" si="7"/>
        <v>#N/A</v>
      </c>
      <c r="R148" t="s">
        <v>105</v>
      </c>
      <c r="S148" t="s">
        <v>104</v>
      </c>
      <c r="T148" s="8" t="e">
        <f>VLOOKUP(A147,Table1[#All],5,FALSE)</f>
        <v>#N/A</v>
      </c>
    </row>
    <row r="149" spans="1:20" x14ac:dyDescent="0.3">
      <c r="A149" t="e">
        <f>T01_Selection[[#This Row],[Step'#]]</f>
        <v>#N/A</v>
      </c>
      <c r="B149" t="s">
        <v>65</v>
      </c>
      <c r="C149" t="str" cm="1">
        <f t="array" ref="C149">HeaderTable[Project-Name]</f>
        <v>Test</v>
      </c>
      <c r="G149" s="17" t="e">
        <f t="shared" si="6"/>
        <v>#N/A</v>
      </c>
      <c r="H149" s="17" t="e">
        <f t="shared" si="7"/>
        <v>#N/A</v>
      </c>
      <c r="R149" t="s">
        <v>106</v>
      </c>
      <c r="S149" t="s">
        <v>104</v>
      </c>
      <c r="T149" s="8" t="e">
        <f>VLOOKUP(A147,Table1[#All],6,FALSE)</f>
        <v>#N/A</v>
      </c>
    </row>
    <row r="150" spans="1:20" x14ac:dyDescent="0.3">
      <c r="A150" t="e">
        <f>T01_Selection[[#This Row],[Step'#]]</f>
        <v>#N/A</v>
      </c>
      <c r="B150" t="s">
        <v>65</v>
      </c>
      <c r="C150" t="str" cm="1">
        <f t="array" ref="C150">HeaderTable[Project-Name]</f>
        <v>Test</v>
      </c>
      <c r="G150" s="17" t="e">
        <f t="shared" si="6"/>
        <v>#N/A</v>
      </c>
      <c r="H150" s="17" t="e">
        <f t="shared" si="7"/>
        <v>#N/A</v>
      </c>
      <c r="R150" t="s">
        <v>107</v>
      </c>
      <c r="S150" t="s">
        <v>104</v>
      </c>
      <c r="T150" s="8" t="e">
        <f>VLOOKUP(A150,Table1[#All],4,FALSE)</f>
        <v>#N/A</v>
      </c>
    </row>
    <row r="151" spans="1:20" x14ac:dyDescent="0.3">
      <c r="A151" t="e">
        <f>T01_Selection[[#This Row],[Step'#]]</f>
        <v>#N/A</v>
      </c>
      <c r="B151" t="s">
        <v>65</v>
      </c>
      <c r="C151" t="str" cm="1">
        <f t="array" ref="C151">HeaderTable[Project-Name]</f>
        <v>Test</v>
      </c>
      <c r="G151" s="17" t="e">
        <f t="shared" si="6"/>
        <v>#N/A</v>
      </c>
      <c r="H151" s="17" t="e">
        <f t="shared" si="7"/>
        <v>#N/A</v>
      </c>
      <c r="R151" t="s">
        <v>105</v>
      </c>
      <c r="S151" t="s">
        <v>104</v>
      </c>
      <c r="T151" s="8" t="e">
        <f>VLOOKUP(A150,Table1[#All],5,FALSE)</f>
        <v>#N/A</v>
      </c>
    </row>
    <row r="152" spans="1:20" ht="18" customHeight="1" x14ac:dyDescent="0.3">
      <c r="A152" t="e">
        <f>T01_Selection[[#This Row],[Step'#]]</f>
        <v>#N/A</v>
      </c>
      <c r="B152" t="s">
        <v>65</v>
      </c>
      <c r="C152" t="str" cm="1">
        <f t="array" ref="C152">HeaderTable[Project-Name]</f>
        <v>Test</v>
      </c>
      <c r="G152" s="17" t="e">
        <f t="shared" si="6"/>
        <v>#N/A</v>
      </c>
      <c r="H152" s="17" t="e">
        <f t="shared" si="7"/>
        <v>#N/A</v>
      </c>
      <c r="R152" t="s">
        <v>106</v>
      </c>
      <c r="S152" t="s">
        <v>104</v>
      </c>
      <c r="T152" s="8" t="e">
        <f>VLOOKUP(A150,Table1[#All],6,FALSE)</f>
        <v>#N/A</v>
      </c>
    </row>
    <row r="153" spans="1:20" x14ac:dyDescent="0.3">
      <c r="A153" t="e">
        <f>T02_Selection[[#This Row],[Step'#]]</f>
        <v>#N/A</v>
      </c>
      <c r="B153" t="s">
        <v>65</v>
      </c>
      <c r="C153" t="str" cm="1">
        <f t="array" ref="C153">HeaderTable[Project-Name]</f>
        <v>Test</v>
      </c>
      <c r="G153" s="17" t="e">
        <f t="shared" ref="G153:G155" si="8">A153</f>
        <v>#N/A</v>
      </c>
      <c r="H153" s="17" t="e">
        <f t="shared" ref="H153:H155" si="9">A153</f>
        <v>#N/A</v>
      </c>
      <c r="R153" t="s">
        <v>107</v>
      </c>
      <c r="S153" t="s">
        <v>104</v>
      </c>
      <c r="T153" s="8" t="e">
        <f>VLOOKUP(A153,Table2[#All],4,FALSE)</f>
        <v>#N/A</v>
      </c>
    </row>
    <row r="154" spans="1:20" x14ac:dyDescent="0.3">
      <c r="A154" t="e">
        <f>T02_Selection[[#This Row],[Step'#]]</f>
        <v>#N/A</v>
      </c>
      <c r="B154" t="s">
        <v>65</v>
      </c>
      <c r="C154" t="str" cm="1">
        <f t="array" ref="C154">HeaderTable[Project-Name]</f>
        <v>Test</v>
      </c>
      <c r="G154" s="17" t="e">
        <f t="shared" si="8"/>
        <v>#N/A</v>
      </c>
      <c r="H154" s="17" t="e">
        <f t="shared" si="9"/>
        <v>#N/A</v>
      </c>
      <c r="R154" t="s">
        <v>103</v>
      </c>
      <c r="S154" t="s">
        <v>104</v>
      </c>
      <c r="T154" s="8" t="e">
        <f>VLOOKUP(A153,Table2[#All],5,FALSE)</f>
        <v>#N/A</v>
      </c>
    </row>
    <row r="155" spans="1:20" x14ac:dyDescent="0.3">
      <c r="A155" t="e">
        <f>T02_Selection[[#This Row],[Step'#]]</f>
        <v>#N/A</v>
      </c>
      <c r="B155" t="s">
        <v>65</v>
      </c>
      <c r="C155" t="str" cm="1">
        <f t="array" ref="C155">HeaderTable[Project-Name]</f>
        <v>Test</v>
      </c>
      <c r="G155" s="17" t="e">
        <f t="shared" si="8"/>
        <v>#N/A</v>
      </c>
      <c r="H155" s="17" t="e">
        <f t="shared" si="9"/>
        <v>#N/A</v>
      </c>
      <c r="R155" t="s">
        <v>106</v>
      </c>
      <c r="S155" t="s">
        <v>104</v>
      </c>
      <c r="T155" s="8" t="e">
        <f>VLOOKUP(A153,Table2[#All],6,FALSE)</f>
        <v>#N/A</v>
      </c>
    </row>
    <row r="156" spans="1:20" x14ac:dyDescent="0.3">
      <c r="A156" t="e">
        <f>T02_Selection[[#This Row],[Step'#]]</f>
        <v>#N/A</v>
      </c>
      <c r="B156" t="s">
        <v>65</v>
      </c>
      <c r="C156" t="str" cm="1">
        <f t="array" ref="C156">HeaderTable[Project-Name]</f>
        <v>Test</v>
      </c>
      <c r="G156" s="17" t="e">
        <f t="shared" ref="G156:G219" si="10">A156</f>
        <v>#N/A</v>
      </c>
      <c r="H156" s="17" t="e">
        <f t="shared" ref="H156:H219" si="11">A156</f>
        <v>#N/A</v>
      </c>
      <c r="R156" t="s">
        <v>107</v>
      </c>
      <c r="S156" t="s">
        <v>104</v>
      </c>
      <c r="T156" s="8" t="e">
        <f>VLOOKUP(A156,Table2[#All],4,FALSE)</f>
        <v>#N/A</v>
      </c>
    </row>
    <row r="157" spans="1:20" x14ac:dyDescent="0.3">
      <c r="A157" t="e">
        <f>T02_Selection[[#This Row],[Step'#]]</f>
        <v>#N/A</v>
      </c>
      <c r="B157" t="s">
        <v>65</v>
      </c>
      <c r="C157" t="str" cm="1">
        <f t="array" ref="C157">HeaderTable[Project-Name]</f>
        <v>Test</v>
      </c>
      <c r="G157" s="17" t="e">
        <f t="shared" si="10"/>
        <v>#N/A</v>
      </c>
      <c r="H157" s="17" t="e">
        <f t="shared" si="11"/>
        <v>#N/A</v>
      </c>
      <c r="R157" t="s">
        <v>103</v>
      </c>
      <c r="S157" t="s">
        <v>104</v>
      </c>
      <c r="T157" s="8" t="e">
        <f>VLOOKUP(A156,Table2[#All],5,FALSE)</f>
        <v>#N/A</v>
      </c>
    </row>
    <row r="158" spans="1:20" x14ac:dyDescent="0.3">
      <c r="A158" t="e">
        <f>T02_Selection[[#This Row],[Step'#]]</f>
        <v>#N/A</v>
      </c>
      <c r="B158" t="s">
        <v>65</v>
      </c>
      <c r="C158" t="str" cm="1">
        <f t="array" ref="C158">HeaderTable[Project-Name]</f>
        <v>Test</v>
      </c>
      <c r="G158" s="17" t="e">
        <f t="shared" si="10"/>
        <v>#N/A</v>
      </c>
      <c r="H158" s="17" t="e">
        <f t="shared" si="11"/>
        <v>#N/A</v>
      </c>
      <c r="R158" t="s">
        <v>106</v>
      </c>
      <c r="S158" t="s">
        <v>104</v>
      </c>
      <c r="T158" s="8" t="e">
        <f>VLOOKUP(A156,Table2[#All],6,FALSE)</f>
        <v>#N/A</v>
      </c>
    </row>
    <row r="159" spans="1:20" x14ac:dyDescent="0.3">
      <c r="A159" t="e">
        <f>T02_Selection[[#This Row],[Step'#]]</f>
        <v>#N/A</v>
      </c>
      <c r="B159" t="s">
        <v>65</v>
      </c>
      <c r="C159" t="str" cm="1">
        <f t="array" ref="C159">HeaderTable[Project-Name]</f>
        <v>Test</v>
      </c>
      <c r="G159" s="17" t="e">
        <f t="shared" si="10"/>
        <v>#N/A</v>
      </c>
      <c r="H159" s="17" t="e">
        <f t="shared" si="11"/>
        <v>#N/A</v>
      </c>
      <c r="R159" t="s">
        <v>107</v>
      </c>
      <c r="S159" t="s">
        <v>104</v>
      </c>
      <c r="T159" s="8" t="e">
        <f>VLOOKUP(A159,Table2[#All],4,FALSE)</f>
        <v>#N/A</v>
      </c>
    </row>
    <row r="160" spans="1:20" x14ac:dyDescent="0.3">
      <c r="A160" t="e">
        <f>T02_Selection[[#This Row],[Step'#]]</f>
        <v>#N/A</v>
      </c>
      <c r="B160" t="s">
        <v>65</v>
      </c>
      <c r="C160" t="str" cm="1">
        <f t="array" ref="C160">HeaderTable[Project-Name]</f>
        <v>Test</v>
      </c>
      <c r="G160" s="17" t="e">
        <f t="shared" si="10"/>
        <v>#N/A</v>
      </c>
      <c r="H160" s="17" t="e">
        <f t="shared" si="11"/>
        <v>#N/A</v>
      </c>
      <c r="R160" t="s">
        <v>103</v>
      </c>
      <c r="S160" t="s">
        <v>104</v>
      </c>
      <c r="T160" s="8" t="e">
        <f>VLOOKUP(A159,Table2[#All],5,FALSE)</f>
        <v>#N/A</v>
      </c>
    </row>
    <row r="161" spans="1:20" x14ac:dyDescent="0.3">
      <c r="A161" t="e">
        <f>T02_Selection[[#This Row],[Step'#]]</f>
        <v>#N/A</v>
      </c>
      <c r="B161" t="s">
        <v>65</v>
      </c>
      <c r="C161" t="str" cm="1">
        <f t="array" ref="C161">HeaderTable[Project-Name]</f>
        <v>Test</v>
      </c>
      <c r="G161" s="17" t="e">
        <f t="shared" si="10"/>
        <v>#N/A</v>
      </c>
      <c r="H161" s="17" t="e">
        <f t="shared" si="11"/>
        <v>#N/A</v>
      </c>
      <c r="R161" t="s">
        <v>106</v>
      </c>
      <c r="S161" t="s">
        <v>104</v>
      </c>
      <c r="T161" s="8" t="e">
        <f>VLOOKUP(A159,Table2[#All],6,FALSE)</f>
        <v>#N/A</v>
      </c>
    </row>
    <row r="162" spans="1:20" x14ac:dyDescent="0.3">
      <c r="A162" t="e">
        <f>T02_Selection[[#This Row],[Step'#]]</f>
        <v>#N/A</v>
      </c>
      <c r="B162" t="s">
        <v>65</v>
      </c>
      <c r="C162" t="str" cm="1">
        <f t="array" ref="C162">HeaderTable[Project-Name]</f>
        <v>Test</v>
      </c>
      <c r="G162" s="17" t="e">
        <f t="shared" si="10"/>
        <v>#N/A</v>
      </c>
      <c r="H162" s="17" t="e">
        <f t="shared" si="11"/>
        <v>#N/A</v>
      </c>
      <c r="R162" t="s">
        <v>107</v>
      </c>
      <c r="S162" t="s">
        <v>104</v>
      </c>
      <c r="T162" s="8" t="e">
        <f>VLOOKUP(A162,Table2[#All],4,FALSE)</f>
        <v>#N/A</v>
      </c>
    </row>
    <row r="163" spans="1:20" x14ac:dyDescent="0.3">
      <c r="A163" t="e">
        <f>T02_Selection[[#This Row],[Step'#]]</f>
        <v>#N/A</v>
      </c>
      <c r="B163" t="s">
        <v>65</v>
      </c>
      <c r="C163" t="str" cm="1">
        <f t="array" ref="C163">HeaderTable[Project-Name]</f>
        <v>Test</v>
      </c>
      <c r="G163" s="17" t="e">
        <f t="shared" si="10"/>
        <v>#N/A</v>
      </c>
      <c r="H163" s="17" t="e">
        <f t="shared" si="11"/>
        <v>#N/A</v>
      </c>
      <c r="R163" t="s">
        <v>103</v>
      </c>
      <c r="S163" t="s">
        <v>104</v>
      </c>
      <c r="T163" s="8" t="e">
        <f>VLOOKUP(A162,Table2[#All],5,FALSE)</f>
        <v>#N/A</v>
      </c>
    </row>
    <row r="164" spans="1:20" x14ac:dyDescent="0.3">
      <c r="A164" t="e">
        <f>T02_Selection[[#This Row],[Step'#]]</f>
        <v>#N/A</v>
      </c>
      <c r="B164" t="s">
        <v>65</v>
      </c>
      <c r="C164" t="str" cm="1">
        <f t="array" ref="C164">HeaderTable[Project-Name]</f>
        <v>Test</v>
      </c>
      <c r="G164" s="17" t="e">
        <f t="shared" si="10"/>
        <v>#N/A</v>
      </c>
      <c r="H164" s="17" t="e">
        <f t="shared" si="11"/>
        <v>#N/A</v>
      </c>
      <c r="R164" t="s">
        <v>106</v>
      </c>
      <c r="S164" t="s">
        <v>104</v>
      </c>
      <c r="T164" s="8" t="e">
        <f>VLOOKUP(A162,Table2[#All],6,FALSE)</f>
        <v>#N/A</v>
      </c>
    </row>
    <row r="165" spans="1:20" x14ac:dyDescent="0.3">
      <c r="A165" t="e">
        <f>T02_Selection[[#This Row],[Step'#]]</f>
        <v>#N/A</v>
      </c>
      <c r="B165" t="s">
        <v>65</v>
      </c>
      <c r="C165" t="str" cm="1">
        <f t="array" ref="C165">HeaderTable[Project-Name]</f>
        <v>Test</v>
      </c>
      <c r="G165" s="17" t="e">
        <f t="shared" si="10"/>
        <v>#N/A</v>
      </c>
      <c r="H165" s="17" t="e">
        <f t="shared" si="11"/>
        <v>#N/A</v>
      </c>
      <c r="R165" t="s">
        <v>107</v>
      </c>
      <c r="S165" t="s">
        <v>104</v>
      </c>
      <c r="T165" s="8" t="e">
        <f>VLOOKUP(A165,Table2[#All],4,FALSE)</f>
        <v>#N/A</v>
      </c>
    </row>
    <row r="166" spans="1:20" x14ac:dyDescent="0.3">
      <c r="A166" t="e">
        <f>T02_Selection[[#This Row],[Step'#]]</f>
        <v>#N/A</v>
      </c>
      <c r="B166" t="s">
        <v>65</v>
      </c>
      <c r="C166" t="str" cm="1">
        <f t="array" ref="C166">HeaderTable[Project-Name]</f>
        <v>Test</v>
      </c>
      <c r="G166" s="17" t="e">
        <f t="shared" si="10"/>
        <v>#N/A</v>
      </c>
      <c r="H166" s="17" t="e">
        <f t="shared" si="11"/>
        <v>#N/A</v>
      </c>
      <c r="R166" t="s">
        <v>103</v>
      </c>
      <c r="S166" t="s">
        <v>104</v>
      </c>
      <c r="T166" s="8" t="e">
        <f>VLOOKUP(A165,Table2[#All],5,FALSE)</f>
        <v>#N/A</v>
      </c>
    </row>
    <row r="167" spans="1:20" x14ac:dyDescent="0.3">
      <c r="A167" t="e">
        <f>T02_Selection[[#This Row],[Step'#]]</f>
        <v>#N/A</v>
      </c>
      <c r="B167" t="s">
        <v>65</v>
      </c>
      <c r="C167" t="str" cm="1">
        <f t="array" ref="C167">HeaderTable[Project-Name]</f>
        <v>Test</v>
      </c>
      <c r="G167" s="17" t="e">
        <f t="shared" si="10"/>
        <v>#N/A</v>
      </c>
      <c r="H167" s="17" t="e">
        <f t="shared" si="11"/>
        <v>#N/A</v>
      </c>
      <c r="R167" t="s">
        <v>106</v>
      </c>
      <c r="S167" t="s">
        <v>104</v>
      </c>
      <c r="T167" s="8" t="e">
        <f>VLOOKUP(A165,Table2[#All],6,FALSE)</f>
        <v>#N/A</v>
      </c>
    </row>
    <row r="168" spans="1:20" x14ac:dyDescent="0.3">
      <c r="A168" t="e">
        <f>T02_Selection[[#This Row],[Step'#]]</f>
        <v>#N/A</v>
      </c>
      <c r="B168" t="s">
        <v>65</v>
      </c>
      <c r="C168" t="str" cm="1">
        <f t="array" ref="C168">HeaderTable[Project-Name]</f>
        <v>Test</v>
      </c>
      <c r="G168" s="17" t="e">
        <f t="shared" si="10"/>
        <v>#N/A</v>
      </c>
      <c r="H168" s="17" t="e">
        <f t="shared" si="11"/>
        <v>#N/A</v>
      </c>
      <c r="R168" t="s">
        <v>107</v>
      </c>
      <c r="S168" t="s">
        <v>104</v>
      </c>
      <c r="T168" s="8" t="e">
        <f>VLOOKUP(A168,Table2[#All],4,FALSE)</f>
        <v>#N/A</v>
      </c>
    </row>
    <row r="169" spans="1:20" x14ac:dyDescent="0.3">
      <c r="A169" t="e">
        <f>T02_Selection[[#This Row],[Step'#]]</f>
        <v>#N/A</v>
      </c>
      <c r="B169" t="s">
        <v>65</v>
      </c>
      <c r="C169" t="str" cm="1">
        <f t="array" ref="C169">HeaderTable[Project-Name]</f>
        <v>Test</v>
      </c>
      <c r="G169" s="17" t="e">
        <f t="shared" si="10"/>
        <v>#N/A</v>
      </c>
      <c r="H169" s="17" t="e">
        <f t="shared" si="11"/>
        <v>#N/A</v>
      </c>
      <c r="R169" t="s">
        <v>103</v>
      </c>
      <c r="S169" t="s">
        <v>104</v>
      </c>
      <c r="T169" s="8" t="e">
        <f>VLOOKUP(A168,Table2[#All],5,FALSE)</f>
        <v>#N/A</v>
      </c>
    </row>
    <row r="170" spans="1:20" x14ac:dyDescent="0.3">
      <c r="A170" t="e">
        <f>T02_Selection[[#This Row],[Step'#]]</f>
        <v>#N/A</v>
      </c>
      <c r="B170" t="s">
        <v>65</v>
      </c>
      <c r="C170" t="str" cm="1">
        <f t="array" ref="C170">HeaderTable[Project-Name]</f>
        <v>Test</v>
      </c>
      <c r="G170" s="17" t="e">
        <f t="shared" si="10"/>
        <v>#N/A</v>
      </c>
      <c r="H170" s="17" t="e">
        <f t="shared" si="11"/>
        <v>#N/A</v>
      </c>
      <c r="R170" t="s">
        <v>106</v>
      </c>
      <c r="S170" t="s">
        <v>104</v>
      </c>
      <c r="T170" s="8" t="e">
        <f>VLOOKUP(A168,Table2[#All],6,FALSE)</f>
        <v>#N/A</v>
      </c>
    </row>
    <row r="171" spans="1:20" x14ac:dyDescent="0.3">
      <c r="A171" t="e">
        <f>T02_Selection[[#This Row],[Step'#]]</f>
        <v>#N/A</v>
      </c>
      <c r="B171" t="s">
        <v>65</v>
      </c>
      <c r="C171" t="str" cm="1">
        <f t="array" ref="C171">HeaderTable[Project-Name]</f>
        <v>Test</v>
      </c>
      <c r="G171" s="17" t="e">
        <f t="shared" si="10"/>
        <v>#N/A</v>
      </c>
      <c r="H171" s="17" t="e">
        <f t="shared" si="11"/>
        <v>#N/A</v>
      </c>
      <c r="R171" t="s">
        <v>107</v>
      </c>
      <c r="S171" t="s">
        <v>104</v>
      </c>
      <c r="T171" s="8" t="e">
        <f>VLOOKUP(A171,Table2[#All],4,FALSE)</f>
        <v>#N/A</v>
      </c>
    </row>
    <row r="172" spans="1:20" x14ac:dyDescent="0.3">
      <c r="A172" t="e">
        <f>T02_Selection[[#This Row],[Step'#]]</f>
        <v>#N/A</v>
      </c>
      <c r="B172" t="s">
        <v>65</v>
      </c>
      <c r="C172" t="str" cm="1">
        <f t="array" ref="C172">HeaderTable[Project-Name]</f>
        <v>Test</v>
      </c>
      <c r="G172" s="17" t="e">
        <f t="shared" si="10"/>
        <v>#N/A</v>
      </c>
      <c r="H172" s="17" t="e">
        <f t="shared" si="11"/>
        <v>#N/A</v>
      </c>
      <c r="R172" t="s">
        <v>103</v>
      </c>
      <c r="S172" t="s">
        <v>104</v>
      </c>
      <c r="T172" s="8" t="e">
        <f>VLOOKUP(A171,Table2[#All],5,FALSE)</f>
        <v>#N/A</v>
      </c>
    </row>
    <row r="173" spans="1:20" x14ac:dyDescent="0.3">
      <c r="A173" t="e">
        <f>T02_Selection[[#This Row],[Step'#]]</f>
        <v>#N/A</v>
      </c>
      <c r="B173" t="s">
        <v>65</v>
      </c>
      <c r="C173" t="str" cm="1">
        <f t="array" ref="C173">HeaderTable[Project-Name]</f>
        <v>Test</v>
      </c>
      <c r="G173" s="17" t="e">
        <f t="shared" si="10"/>
        <v>#N/A</v>
      </c>
      <c r="H173" s="17" t="e">
        <f t="shared" si="11"/>
        <v>#N/A</v>
      </c>
      <c r="R173" t="s">
        <v>106</v>
      </c>
      <c r="S173" t="s">
        <v>104</v>
      </c>
      <c r="T173" s="8" t="e">
        <f>VLOOKUP(A171,Table2[#All],6,FALSE)</f>
        <v>#N/A</v>
      </c>
    </row>
    <row r="174" spans="1:20" x14ac:dyDescent="0.3">
      <c r="A174" t="e">
        <f>T02_Selection[[#This Row],[Step'#]]</f>
        <v>#N/A</v>
      </c>
      <c r="B174" t="s">
        <v>65</v>
      </c>
      <c r="C174" t="str" cm="1">
        <f t="array" ref="C174">HeaderTable[Project-Name]</f>
        <v>Test</v>
      </c>
      <c r="G174" s="17" t="e">
        <f t="shared" si="10"/>
        <v>#N/A</v>
      </c>
      <c r="H174" s="17" t="e">
        <f t="shared" si="11"/>
        <v>#N/A</v>
      </c>
      <c r="R174" t="s">
        <v>107</v>
      </c>
      <c r="S174" t="s">
        <v>104</v>
      </c>
      <c r="T174" s="8" t="e">
        <f>VLOOKUP(A174,Table2[#All],4,FALSE)</f>
        <v>#N/A</v>
      </c>
    </row>
    <row r="175" spans="1:20" x14ac:dyDescent="0.3">
      <c r="A175" t="e">
        <f>T02_Selection[[#This Row],[Step'#]]</f>
        <v>#N/A</v>
      </c>
      <c r="B175" t="s">
        <v>65</v>
      </c>
      <c r="C175" t="str" cm="1">
        <f t="array" ref="C175">HeaderTable[Project-Name]</f>
        <v>Test</v>
      </c>
      <c r="G175" s="17" t="e">
        <f t="shared" si="10"/>
        <v>#N/A</v>
      </c>
      <c r="H175" s="17" t="e">
        <f t="shared" si="11"/>
        <v>#N/A</v>
      </c>
      <c r="R175" t="s">
        <v>103</v>
      </c>
      <c r="S175" t="s">
        <v>104</v>
      </c>
      <c r="T175" s="8" t="e">
        <f>VLOOKUP(A174,Table2[#All],5,FALSE)</f>
        <v>#N/A</v>
      </c>
    </row>
    <row r="176" spans="1:20" x14ac:dyDescent="0.3">
      <c r="A176" t="e">
        <f>T02_Selection[[#This Row],[Step'#]]</f>
        <v>#N/A</v>
      </c>
      <c r="B176" t="s">
        <v>65</v>
      </c>
      <c r="C176" t="str" cm="1">
        <f t="array" ref="C176">HeaderTable[Project-Name]</f>
        <v>Test</v>
      </c>
      <c r="G176" s="17" t="e">
        <f t="shared" si="10"/>
        <v>#N/A</v>
      </c>
      <c r="H176" s="17" t="e">
        <f t="shared" si="11"/>
        <v>#N/A</v>
      </c>
      <c r="R176" t="s">
        <v>106</v>
      </c>
      <c r="S176" t="s">
        <v>104</v>
      </c>
      <c r="T176" s="8" t="e">
        <f>VLOOKUP(A174,Table2[#All],6,FALSE)</f>
        <v>#N/A</v>
      </c>
    </row>
    <row r="177" spans="1:20" x14ac:dyDescent="0.3">
      <c r="A177" t="e">
        <f>T02_Selection[[#This Row],[Step'#]]</f>
        <v>#N/A</v>
      </c>
      <c r="B177" t="s">
        <v>65</v>
      </c>
      <c r="C177" t="str" cm="1">
        <f t="array" ref="C177">HeaderTable[Project-Name]</f>
        <v>Test</v>
      </c>
      <c r="G177" s="17" t="e">
        <f t="shared" si="10"/>
        <v>#N/A</v>
      </c>
      <c r="H177" s="17" t="e">
        <f t="shared" si="11"/>
        <v>#N/A</v>
      </c>
      <c r="R177" t="s">
        <v>107</v>
      </c>
      <c r="S177" t="s">
        <v>104</v>
      </c>
      <c r="T177" s="8" t="e">
        <f>VLOOKUP(A177,Table2[#All],4,FALSE)</f>
        <v>#N/A</v>
      </c>
    </row>
    <row r="178" spans="1:20" x14ac:dyDescent="0.3">
      <c r="A178" t="e">
        <f>T02_Selection[[#This Row],[Step'#]]</f>
        <v>#N/A</v>
      </c>
      <c r="B178" t="s">
        <v>65</v>
      </c>
      <c r="C178" t="str" cm="1">
        <f t="array" ref="C178">HeaderTable[Project-Name]</f>
        <v>Test</v>
      </c>
      <c r="G178" s="17" t="e">
        <f t="shared" si="10"/>
        <v>#N/A</v>
      </c>
      <c r="H178" s="17" t="e">
        <f t="shared" si="11"/>
        <v>#N/A</v>
      </c>
      <c r="R178" t="s">
        <v>103</v>
      </c>
      <c r="S178" t="s">
        <v>104</v>
      </c>
      <c r="T178" s="8" t="e">
        <f>VLOOKUP(A177,Table2[#All],5,FALSE)</f>
        <v>#N/A</v>
      </c>
    </row>
    <row r="179" spans="1:20" x14ac:dyDescent="0.3">
      <c r="A179" t="e">
        <f>T02_Selection[[#This Row],[Step'#]]</f>
        <v>#N/A</v>
      </c>
      <c r="B179" t="s">
        <v>65</v>
      </c>
      <c r="C179" t="str" cm="1">
        <f t="array" ref="C179">HeaderTable[Project-Name]</f>
        <v>Test</v>
      </c>
      <c r="G179" s="17" t="e">
        <f t="shared" si="10"/>
        <v>#N/A</v>
      </c>
      <c r="H179" s="17" t="e">
        <f t="shared" si="11"/>
        <v>#N/A</v>
      </c>
      <c r="R179" t="s">
        <v>106</v>
      </c>
      <c r="S179" t="s">
        <v>104</v>
      </c>
      <c r="T179" s="8" t="e">
        <f>VLOOKUP(A177,Table2[#All],6,FALSE)</f>
        <v>#N/A</v>
      </c>
    </row>
    <row r="180" spans="1:20" x14ac:dyDescent="0.3">
      <c r="A180" t="e">
        <f>T02_Selection[[#This Row],[Step'#]]</f>
        <v>#N/A</v>
      </c>
      <c r="B180" t="s">
        <v>65</v>
      </c>
      <c r="C180" t="str" cm="1">
        <f t="array" ref="C180">HeaderTable[Project-Name]</f>
        <v>Test</v>
      </c>
      <c r="G180" s="17" t="e">
        <f t="shared" si="10"/>
        <v>#N/A</v>
      </c>
      <c r="H180" s="17" t="e">
        <f t="shared" si="11"/>
        <v>#N/A</v>
      </c>
      <c r="R180" t="s">
        <v>107</v>
      </c>
      <c r="S180" t="s">
        <v>104</v>
      </c>
      <c r="T180" s="8" t="e">
        <f>VLOOKUP(A180,Table2[#All],4,FALSE)</f>
        <v>#N/A</v>
      </c>
    </row>
    <row r="181" spans="1:20" x14ac:dyDescent="0.3">
      <c r="A181" t="e">
        <f>T02_Selection[[#This Row],[Step'#]]</f>
        <v>#N/A</v>
      </c>
      <c r="B181" t="s">
        <v>65</v>
      </c>
      <c r="C181" t="str" cm="1">
        <f t="array" ref="C181">HeaderTable[Project-Name]</f>
        <v>Test</v>
      </c>
      <c r="G181" s="17" t="e">
        <f t="shared" si="10"/>
        <v>#N/A</v>
      </c>
      <c r="H181" s="17" t="e">
        <f t="shared" si="11"/>
        <v>#N/A</v>
      </c>
      <c r="R181" t="s">
        <v>103</v>
      </c>
      <c r="S181" t="s">
        <v>104</v>
      </c>
      <c r="T181" s="8" t="e">
        <f>VLOOKUP(A180,Table2[#All],5,FALSE)</f>
        <v>#N/A</v>
      </c>
    </row>
    <row r="182" spans="1:20" x14ac:dyDescent="0.3">
      <c r="A182" t="e">
        <f>T02_Selection[[#This Row],[Step'#]]</f>
        <v>#N/A</v>
      </c>
      <c r="B182" t="s">
        <v>65</v>
      </c>
      <c r="C182" t="str" cm="1">
        <f t="array" ref="C182">HeaderTable[Project-Name]</f>
        <v>Test</v>
      </c>
      <c r="G182" s="17" t="e">
        <f t="shared" si="10"/>
        <v>#N/A</v>
      </c>
      <c r="H182" s="17" t="e">
        <f t="shared" si="11"/>
        <v>#N/A</v>
      </c>
      <c r="R182" t="s">
        <v>106</v>
      </c>
      <c r="S182" t="s">
        <v>104</v>
      </c>
      <c r="T182" s="8" t="e">
        <f>VLOOKUP(A180,Table2[#All],6,FALSE)</f>
        <v>#N/A</v>
      </c>
    </row>
    <row r="183" spans="1:20" x14ac:dyDescent="0.3">
      <c r="A183" t="e">
        <f>T02_Selection[[#This Row],[Step'#]]</f>
        <v>#N/A</v>
      </c>
      <c r="B183" t="s">
        <v>65</v>
      </c>
      <c r="C183" t="str" cm="1">
        <f t="array" ref="C183">HeaderTable[Project-Name]</f>
        <v>Test</v>
      </c>
      <c r="G183" s="17" t="e">
        <f t="shared" si="10"/>
        <v>#N/A</v>
      </c>
      <c r="H183" s="17" t="e">
        <f t="shared" si="11"/>
        <v>#N/A</v>
      </c>
      <c r="R183" t="s">
        <v>107</v>
      </c>
      <c r="S183" t="s">
        <v>104</v>
      </c>
      <c r="T183" s="8" t="e">
        <f>VLOOKUP(A183,Table2[#All],4,FALSE)</f>
        <v>#N/A</v>
      </c>
    </row>
    <row r="184" spans="1:20" x14ac:dyDescent="0.3">
      <c r="A184" t="e">
        <f>T02_Selection[[#This Row],[Step'#]]</f>
        <v>#N/A</v>
      </c>
      <c r="B184" t="s">
        <v>65</v>
      </c>
      <c r="C184" t="str" cm="1">
        <f t="array" ref="C184">HeaderTable[Project-Name]</f>
        <v>Test</v>
      </c>
      <c r="G184" s="17" t="e">
        <f t="shared" si="10"/>
        <v>#N/A</v>
      </c>
      <c r="H184" s="17" t="e">
        <f t="shared" si="11"/>
        <v>#N/A</v>
      </c>
      <c r="R184" t="s">
        <v>103</v>
      </c>
      <c r="S184" t="s">
        <v>104</v>
      </c>
      <c r="T184" s="8" t="e">
        <f>VLOOKUP(A183,Table2[#All],5,FALSE)</f>
        <v>#N/A</v>
      </c>
    </row>
    <row r="185" spans="1:20" x14ac:dyDescent="0.3">
      <c r="A185" t="e">
        <f>T02_Selection[[#This Row],[Step'#]]</f>
        <v>#N/A</v>
      </c>
      <c r="B185" t="s">
        <v>65</v>
      </c>
      <c r="C185" t="str" cm="1">
        <f t="array" ref="C185">HeaderTable[Project-Name]</f>
        <v>Test</v>
      </c>
      <c r="G185" s="17" t="e">
        <f t="shared" si="10"/>
        <v>#N/A</v>
      </c>
      <c r="H185" s="17" t="e">
        <f t="shared" si="11"/>
        <v>#N/A</v>
      </c>
      <c r="R185" t="s">
        <v>106</v>
      </c>
      <c r="S185" t="s">
        <v>104</v>
      </c>
      <c r="T185" s="8" t="e">
        <f>VLOOKUP(A183,Table2[#All],6,FALSE)</f>
        <v>#N/A</v>
      </c>
    </row>
    <row r="186" spans="1:20" x14ac:dyDescent="0.3">
      <c r="A186" t="e">
        <f>T02_Selection[[#This Row],[Step'#]]</f>
        <v>#N/A</v>
      </c>
      <c r="B186" t="s">
        <v>65</v>
      </c>
      <c r="C186" t="str" cm="1">
        <f t="array" ref="C186">HeaderTable[Project-Name]</f>
        <v>Test</v>
      </c>
      <c r="G186" s="17" t="e">
        <f t="shared" si="10"/>
        <v>#N/A</v>
      </c>
      <c r="H186" s="17" t="e">
        <f t="shared" si="11"/>
        <v>#N/A</v>
      </c>
      <c r="R186" t="s">
        <v>107</v>
      </c>
      <c r="S186" t="s">
        <v>104</v>
      </c>
      <c r="T186" s="8" t="e">
        <f>VLOOKUP(A186,Table2[#All],4,FALSE)</f>
        <v>#N/A</v>
      </c>
    </row>
    <row r="187" spans="1:20" x14ac:dyDescent="0.3">
      <c r="A187" t="e">
        <f>T02_Selection[[#This Row],[Step'#]]</f>
        <v>#N/A</v>
      </c>
      <c r="B187" t="s">
        <v>65</v>
      </c>
      <c r="C187" t="str" cm="1">
        <f t="array" ref="C187">HeaderTable[Project-Name]</f>
        <v>Test</v>
      </c>
      <c r="G187" s="17" t="e">
        <f t="shared" si="10"/>
        <v>#N/A</v>
      </c>
      <c r="H187" s="17" t="e">
        <f t="shared" si="11"/>
        <v>#N/A</v>
      </c>
      <c r="R187" t="s">
        <v>103</v>
      </c>
      <c r="S187" t="s">
        <v>104</v>
      </c>
      <c r="T187" s="8" t="e">
        <f>VLOOKUP(A186,Table2[#All],5,FALSE)</f>
        <v>#N/A</v>
      </c>
    </row>
    <row r="188" spans="1:20" x14ac:dyDescent="0.3">
      <c r="A188" t="e">
        <f>T02_Selection[[#This Row],[Step'#]]</f>
        <v>#N/A</v>
      </c>
      <c r="B188" t="s">
        <v>65</v>
      </c>
      <c r="C188" t="str" cm="1">
        <f t="array" ref="C188">HeaderTable[Project-Name]</f>
        <v>Test</v>
      </c>
      <c r="G188" s="17" t="e">
        <f t="shared" si="10"/>
        <v>#N/A</v>
      </c>
      <c r="H188" s="17" t="e">
        <f t="shared" si="11"/>
        <v>#N/A</v>
      </c>
      <c r="R188" t="s">
        <v>106</v>
      </c>
      <c r="S188" t="s">
        <v>104</v>
      </c>
      <c r="T188" s="8" t="e">
        <f>VLOOKUP(A186,Table2[#All],6,FALSE)</f>
        <v>#N/A</v>
      </c>
    </row>
    <row r="189" spans="1:20" x14ac:dyDescent="0.3">
      <c r="A189" t="e">
        <f>T02_Selection[[#This Row],[Step'#]]</f>
        <v>#N/A</v>
      </c>
      <c r="B189" t="s">
        <v>65</v>
      </c>
      <c r="C189" t="str" cm="1">
        <f t="array" ref="C189">HeaderTable[Project-Name]</f>
        <v>Test</v>
      </c>
      <c r="G189" s="17" t="e">
        <f t="shared" si="10"/>
        <v>#N/A</v>
      </c>
      <c r="H189" s="17" t="e">
        <f t="shared" si="11"/>
        <v>#N/A</v>
      </c>
      <c r="R189" t="s">
        <v>107</v>
      </c>
      <c r="S189" t="s">
        <v>104</v>
      </c>
      <c r="T189" s="8" t="e">
        <f>VLOOKUP(A189,Table2[#All],4,FALSE)</f>
        <v>#N/A</v>
      </c>
    </row>
    <row r="190" spans="1:20" x14ac:dyDescent="0.3">
      <c r="A190" t="e">
        <f>T02_Selection[[#This Row],[Step'#]]</f>
        <v>#N/A</v>
      </c>
      <c r="B190" t="s">
        <v>65</v>
      </c>
      <c r="C190" t="str" cm="1">
        <f t="array" ref="C190">HeaderTable[Project-Name]</f>
        <v>Test</v>
      </c>
      <c r="G190" s="17" t="e">
        <f t="shared" si="10"/>
        <v>#N/A</v>
      </c>
      <c r="H190" s="17" t="e">
        <f t="shared" si="11"/>
        <v>#N/A</v>
      </c>
      <c r="R190" t="s">
        <v>103</v>
      </c>
      <c r="S190" t="s">
        <v>104</v>
      </c>
      <c r="T190" s="8" t="e">
        <f>VLOOKUP(A189,Table2[#All],5,FALSE)</f>
        <v>#N/A</v>
      </c>
    </row>
    <row r="191" spans="1:20" x14ac:dyDescent="0.3">
      <c r="A191" t="e">
        <f>T02_Selection[[#This Row],[Step'#]]</f>
        <v>#N/A</v>
      </c>
      <c r="B191" t="s">
        <v>65</v>
      </c>
      <c r="C191" t="str" cm="1">
        <f t="array" ref="C191">HeaderTable[Project-Name]</f>
        <v>Test</v>
      </c>
      <c r="G191" s="17" t="e">
        <f t="shared" si="10"/>
        <v>#N/A</v>
      </c>
      <c r="H191" s="17" t="e">
        <f t="shared" si="11"/>
        <v>#N/A</v>
      </c>
      <c r="R191" t="s">
        <v>106</v>
      </c>
      <c r="S191" t="s">
        <v>104</v>
      </c>
      <c r="T191" s="8" t="e">
        <f>VLOOKUP(A189,Table2[#All],6,FALSE)</f>
        <v>#N/A</v>
      </c>
    </row>
    <row r="192" spans="1:20" x14ac:dyDescent="0.3">
      <c r="A192" t="e">
        <f>T02_Selection[[#This Row],[Step'#]]</f>
        <v>#N/A</v>
      </c>
      <c r="B192" t="s">
        <v>65</v>
      </c>
      <c r="C192" t="str" cm="1">
        <f t="array" ref="C192">HeaderTable[Project-Name]</f>
        <v>Test</v>
      </c>
      <c r="G192" s="17" t="e">
        <f t="shared" si="10"/>
        <v>#N/A</v>
      </c>
      <c r="H192" s="17" t="e">
        <f t="shared" si="11"/>
        <v>#N/A</v>
      </c>
      <c r="R192" t="s">
        <v>107</v>
      </c>
      <c r="S192" t="s">
        <v>104</v>
      </c>
      <c r="T192" s="8" t="e">
        <f>VLOOKUP(A192,Table2[#All],4,FALSE)</f>
        <v>#N/A</v>
      </c>
    </row>
    <row r="193" spans="1:20" x14ac:dyDescent="0.3">
      <c r="A193" t="e">
        <f>T02_Selection[[#This Row],[Step'#]]</f>
        <v>#N/A</v>
      </c>
      <c r="B193" t="s">
        <v>65</v>
      </c>
      <c r="C193" t="str" cm="1">
        <f t="array" ref="C193">HeaderTable[Project-Name]</f>
        <v>Test</v>
      </c>
      <c r="G193" s="17" t="e">
        <f t="shared" si="10"/>
        <v>#N/A</v>
      </c>
      <c r="H193" s="17" t="e">
        <f t="shared" si="11"/>
        <v>#N/A</v>
      </c>
      <c r="R193" t="s">
        <v>103</v>
      </c>
      <c r="S193" t="s">
        <v>104</v>
      </c>
      <c r="T193" s="8" t="e">
        <f>VLOOKUP(A192,Table2[#All],5,FALSE)</f>
        <v>#N/A</v>
      </c>
    </row>
    <row r="194" spans="1:20" x14ac:dyDescent="0.3">
      <c r="A194" t="e">
        <f>T02_Selection[[#This Row],[Step'#]]</f>
        <v>#N/A</v>
      </c>
      <c r="B194" t="s">
        <v>65</v>
      </c>
      <c r="C194" t="str" cm="1">
        <f t="array" ref="C194">HeaderTable[Project-Name]</f>
        <v>Test</v>
      </c>
      <c r="G194" s="17" t="e">
        <f t="shared" si="10"/>
        <v>#N/A</v>
      </c>
      <c r="H194" s="17" t="e">
        <f t="shared" si="11"/>
        <v>#N/A</v>
      </c>
      <c r="R194" t="s">
        <v>106</v>
      </c>
      <c r="S194" t="s">
        <v>104</v>
      </c>
      <c r="T194" s="8" t="e">
        <f>VLOOKUP(A192,Table2[#All],6,FALSE)</f>
        <v>#N/A</v>
      </c>
    </row>
    <row r="195" spans="1:20" x14ac:dyDescent="0.3">
      <c r="A195" t="e">
        <f>T02_Selection[[#This Row],[Step'#]]</f>
        <v>#N/A</v>
      </c>
      <c r="B195" t="s">
        <v>65</v>
      </c>
      <c r="C195" t="str" cm="1">
        <f t="array" ref="C195">HeaderTable[Project-Name]</f>
        <v>Test</v>
      </c>
      <c r="G195" s="17" t="e">
        <f t="shared" si="10"/>
        <v>#N/A</v>
      </c>
      <c r="H195" s="17" t="e">
        <f t="shared" si="11"/>
        <v>#N/A</v>
      </c>
      <c r="R195" t="s">
        <v>107</v>
      </c>
      <c r="S195" t="s">
        <v>104</v>
      </c>
      <c r="T195" s="8" t="e">
        <f>VLOOKUP(A195,Table2[#All],4,FALSE)</f>
        <v>#N/A</v>
      </c>
    </row>
    <row r="196" spans="1:20" x14ac:dyDescent="0.3">
      <c r="A196" t="e">
        <f>T02_Selection[[#This Row],[Step'#]]</f>
        <v>#N/A</v>
      </c>
      <c r="B196" t="s">
        <v>65</v>
      </c>
      <c r="C196" t="str" cm="1">
        <f t="array" ref="C196">HeaderTable[Project-Name]</f>
        <v>Test</v>
      </c>
      <c r="G196" s="17" t="e">
        <f t="shared" si="10"/>
        <v>#N/A</v>
      </c>
      <c r="H196" s="17" t="e">
        <f t="shared" si="11"/>
        <v>#N/A</v>
      </c>
      <c r="R196" t="s">
        <v>103</v>
      </c>
      <c r="S196" t="s">
        <v>104</v>
      </c>
      <c r="T196" s="8" t="e">
        <f>VLOOKUP(A195,Table2[#All],5,FALSE)</f>
        <v>#N/A</v>
      </c>
    </row>
    <row r="197" spans="1:20" x14ac:dyDescent="0.3">
      <c r="A197" t="e">
        <f>T02_Selection[[#This Row],[Step'#]]</f>
        <v>#N/A</v>
      </c>
      <c r="B197" t="s">
        <v>65</v>
      </c>
      <c r="C197" t="str" cm="1">
        <f t="array" ref="C197">HeaderTable[Project-Name]</f>
        <v>Test</v>
      </c>
      <c r="G197" s="17" t="e">
        <f t="shared" si="10"/>
        <v>#N/A</v>
      </c>
      <c r="H197" s="17" t="e">
        <f t="shared" si="11"/>
        <v>#N/A</v>
      </c>
      <c r="R197" t="s">
        <v>106</v>
      </c>
      <c r="S197" t="s">
        <v>104</v>
      </c>
      <c r="T197" s="8" t="e">
        <f>VLOOKUP(A195,Table2[#All],6,FALSE)</f>
        <v>#N/A</v>
      </c>
    </row>
    <row r="198" spans="1:20" x14ac:dyDescent="0.3">
      <c r="A198" t="e">
        <f>T02_Selection[[#This Row],[Step'#]]</f>
        <v>#N/A</v>
      </c>
      <c r="B198" t="s">
        <v>65</v>
      </c>
      <c r="C198" t="str" cm="1">
        <f t="array" ref="C198">HeaderTable[Project-Name]</f>
        <v>Test</v>
      </c>
      <c r="G198" s="17" t="e">
        <f t="shared" si="10"/>
        <v>#N/A</v>
      </c>
      <c r="H198" s="17" t="e">
        <f t="shared" si="11"/>
        <v>#N/A</v>
      </c>
      <c r="R198" t="s">
        <v>107</v>
      </c>
      <c r="S198" t="s">
        <v>104</v>
      </c>
      <c r="T198" s="8" t="e">
        <f>VLOOKUP(A198,Table2[#All],4,FALSE)</f>
        <v>#N/A</v>
      </c>
    </row>
    <row r="199" spans="1:20" x14ac:dyDescent="0.3">
      <c r="A199" t="e">
        <f>T02_Selection[[#This Row],[Step'#]]</f>
        <v>#N/A</v>
      </c>
      <c r="B199" t="s">
        <v>65</v>
      </c>
      <c r="C199" t="str" cm="1">
        <f t="array" ref="C199">HeaderTable[Project-Name]</f>
        <v>Test</v>
      </c>
      <c r="G199" s="17" t="e">
        <f t="shared" si="10"/>
        <v>#N/A</v>
      </c>
      <c r="H199" s="17" t="e">
        <f t="shared" si="11"/>
        <v>#N/A</v>
      </c>
      <c r="R199" t="s">
        <v>103</v>
      </c>
      <c r="S199" t="s">
        <v>104</v>
      </c>
      <c r="T199" s="8" t="e">
        <f>VLOOKUP(A198,Table2[#All],5,FALSE)</f>
        <v>#N/A</v>
      </c>
    </row>
    <row r="200" spans="1:20" x14ac:dyDescent="0.3">
      <c r="A200" t="e">
        <f>T02_Selection[[#This Row],[Step'#]]</f>
        <v>#N/A</v>
      </c>
      <c r="B200" t="s">
        <v>65</v>
      </c>
      <c r="C200" t="str" cm="1">
        <f t="array" ref="C200">HeaderTable[Project-Name]</f>
        <v>Test</v>
      </c>
      <c r="G200" s="17" t="e">
        <f t="shared" si="10"/>
        <v>#N/A</v>
      </c>
      <c r="H200" s="17" t="e">
        <f t="shared" si="11"/>
        <v>#N/A</v>
      </c>
      <c r="R200" t="s">
        <v>106</v>
      </c>
      <c r="S200" t="s">
        <v>104</v>
      </c>
      <c r="T200" s="8" t="e">
        <f>VLOOKUP(A198,Table2[#All],6,FALSE)</f>
        <v>#N/A</v>
      </c>
    </row>
    <row r="201" spans="1:20" x14ac:dyDescent="0.3">
      <c r="A201" t="e">
        <f>T02_Selection[[#This Row],[Step'#]]</f>
        <v>#N/A</v>
      </c>
      <c r="B201" t="s">
        <v>65</v>
      </c>
      <c r="C201" t="str" cm="1">
        <f t="array" ref="C201">HeaderTable[Project-Name]</f>
        <v>Test</v>
      </c>
      <c r="G201" s="17" t="e">
        <f t="shared" si="10"/>
        <v>#N/A</v>
      </c>
      <c r="H201" s="17" t="e">
        <f t="shared" si="11"/>
        <v>#N/A</v>
      </c>
      <c r="R201" t="s">
        <v>107</v>
      </c>
      <c r="S201" t="s">
        <v>104</v>
      </c>
      <c r="T201" s="8" t="e">
        <f>VLOOKUP(A201,Table2[#All],4,FALSE)</f>
        <v>#N/A</v>
      </c>
    </row>
    <row r="202" spans="1:20" x14ac:dyDescent="0.3">
      <c r="A202" t="e">
        <f>T02_Selection[[#This Row],[Step'#]]</f>
        <v>#N/A</v>
      </c>
      <c r="B202" t="s">
        <v>65</v>
      </c>
      <c r="C202" t="str" cm="1">
        <f t="array" ref="C202">HeaderTable[Project-Name]</f>
        <v>Test</v>
      </c>
      <c r="G202" s="17" t="e">
        <f t="shared" si="10"/>
        <v>#N/A</v>
      </c>
      <c r="H202" s="17" t="e">
        <f t="shared" si="11"/>
        <v>#N/A</v>
      </c>
      <c r="R202" t="s">
        <v>103</v>
      </c>
      <c r="S202" t="s">
        <v>104</v>
      </c>
      <c r="T202" s="8" t="e">
        <f>VLOOKUP(A201,Table2[#All],5,FALSE)</f>
        <v>#N/A</v>
      </c>
    </row>
    <row r="203" spans="1:20" x14ac:dyDescent="0.3">
      <c r="A203" t="e">
        <f>T02_Selection[[#This Row],[Step'#]]</f>
        <v>#N/A</v>
      </c>
      <c r="B203" t="s">
        <v>65</v>
      </c>
      <c r="C203" t="str" cm="1">
        <f t="array" ref="C203">HeaderTable[Project-Name]</f>
        <v>Test</v>
      </c>
      <c r="G203" s="17" t="e">
        <f t="shared" si="10"/>
        <v>#N/A</v>
      </c>
      <c r="H203" s="17" t="e">
        <f t="shared" si="11"/>
        <v>#N/A</v>
      </c>
      <c r="R203" t="s">
        <v>106</v>
      </c>
      <c r="S203" t="s">
        <v>104</v>
      </c>
      <c r="T203" s="8" t="e">
        <f>VLOOKUP(A201,Table2[#All],6,FALSE)</f>
        <v>#N/A</v>
      </c>
    </row>
    <row r="204" spans="1:20" x14ac:dyDescent="0.3">
      <c r="A204" t="e">
        <f>T02_Selection[[#This Row],[Step'#]]</f>
        <v>#N/A</v>
      </c>
      <c r="B204" t="s">
        <v>65</v>
      </c>
      <c r="C204" t="str" cm="1">
        <f t="array" ref="C204">HeaderTable[Project-Name]</f>
        <v>Test</v>
      </c>
      <c r="G204" s="17" t="e">
        <f t="shared" si="10"/>
        <v>#N/A</v>
      </c>
      <c r="H204" s="17" t="e">
        <f t="shared" si="11"/>
        <v>#N/A</v>
      </c>
      <c r="R204" t="s">
        <v>107</v>
      </c>
      <c r="S204" t="s">
        <v>104</v>
      </c>
      <c r="T204" s="8" t="e">
        <f>VLOOKUP(A204,Table2[#All],4,FALSE)</f>
        <v>#N/A</v>
      </c>
    </row>
    <row r="205" spans="1:20" x14ac:dyDescent="0.3">
      <c r="A205" t="e">
        <f>T02_Selection[[#This Row],[Step'#]]</f>
        <v>#N/A</v>
      </c>
      <c r="B205" t="s">
        <v>65</v>
      </c>
      <c r="C205" t="str" cm="1">
        <f t="array" ref="C205">HeaderTable[Project-Name]</f>
        <v>Test</v>
      </c>
      <c r="G205" s="17" t="e">
        <f t="shared" si="10"/>
        <v>#N/A</v>
      </c>
      <c r="H205" s="17" t="e">
        <f t="shared" si="11"/>
        <v>#N/A</v>
      </c>
      <c r="R205" t="s">
        <v>103</v>
      </c>
      <c r="S205" t="s">
        <v>104</v>
      </c>
      <c r="T205" s="8" t="e">
        <f>VLOOKUP(A204,Table2[#All],5,FALSE)</f>
        <v>#N/A</v>
      </c>
    </row>
    <row r="206" spans="1:20" x14ac:dyDescent="0.3">
      <c r="A206" t="e">
        <f>T02_Selection[[#This Row],[Step'#]]</f>
        <v>#N/A</v>
      </c>
      <c r="B206" t="s">
        <v>65</v>
      </c>
      <c r="C206" t="str" cm="1">
        <f t="array" ref="C206">HeaderTable[Project-Name]</f>
        <v>Test</v>
      </c>
      <c r="G206" s="17" t="e">
        <f t="shared" si="10"/>
        <v>#N/A</v>
      </c>
      <c r="H206" s="17" t="e">
        <f t="shared" si="11"/>
        <v>#N/A</v>
      </c>
      <c r="R206" t="s">
        <v>106</v>
      </c>
      <c r="S206" t="s">
        <v>104</v>
      </c>
      <c r="T206" s="8" t="e">
        <f>VLOOKUP(A204,Table2[#All],6,FALSE)</f>
        <v>#N/A</v>
      </c>
    </row>
    <row r="207" spans="1:20" x14ac:dyDescent="0.3">
      <c r="A207" t="e">
        <f>T02_Selection[[#This Row],[Step'#]]</f>
        <v>#N/A</v>
      </c>
      <c r="B207" t="s">
        <v>65</v>
      </c>
      <c r="C207" t="str" cm="1">
        <f t="array" ref="C207">HeaderTable[Project-Name]</f>
        <v>Test</v>
      </c>
      <c r="G207" s="17" t="e">
        <f t="shared" si="10"/>
        <v>#N/A</v>
      </c>
      <c r="H207" s="17" t="e">
        <f t="shared" si="11"/>
        <v>#N/A</v>
      </c>
      <c r="R207" t="s">
        <v>107</v>
      </c>
      <c r="S207" t="s">
        <v>104</v>
      </c>
      <c r="T207" s="8" t="e">
        <f>VLOOKUP(A207,Table2[#All],4,FALSE)</f>
        <v>#N/A</v>
      </c>
    </row>
    <row r="208" spans="1:20" x14ac:dyDescent="0.3">
      <c r="A208" t="e">
        <f>T02_Selection[[#This Row],[Step'#]]</f>
        <v>#N/A</v>
      </c>
      <c r="B208" t="s">
        <v>65</v>
      </c>
      <c r="C208" t="str" cm="1">
        <f t="array" ref="C208">HeaderTable[Project-Name]</f>
        <v>Test</v>
      </c>
      <c r="G208" s="17" t="e">
        <f t="shared" si="10"/>
        <v>#N/A</v>
      </c>
      <c r="H208" s="17" t="e">
        <f t="shared" si="11"/>
        <v>#N/A</v>
      </c>
      <c r="R208" t="s">
        <v>103</v>
      </c>
      <c r="S208" t="s">
        <v>104</v>
      </c>
      <c r="T208" s="8" t="e">
        <f>VLOOKUP(A207,Table2[#All],5,FALSE)</f>
        <v>#N/A</v>
      </c>
    </row>
    <row r="209" spans="1:20" x14ac:dyDescent="0.3">
      <c r="A209" t="e">
        <f>T02_Selection[[#This Row],[Step'#]]</f>
        <v>#N/A</v>
      </c>
      <c r="B209" t="s">
        <v>65</v>
      </c>
      <c r="C209" t="str" cm="1">
        <f t="array" ref="C209">HeaderTable[Project-Name]</f>
        <v>Test</v>
      </c>
      <c r="G209" s="17" t="e">
        <f t="shared" si="10"/>
        <v>#N/A</v>
      </c>
      <c r="H209" s="17" t="e">
        <f t="shared" si="11"/>
        <v>#N/A</v>
      </c>
      <c r="R209" t="s">
        <v>106</v>
      </c>
      <c r="S209" t="s">
        <v>104</v>
      </c>
      <c r="T209" s="8" t="e">
        <f>VLOOKUP(A207,Table2[#All],6,FALSE)</f>
        <v>#N/A</v>
      </c>
    </row>
    <row r="210" spans="1:20" x14ac:dyDescent="0.3">
      <c r="A210" t="e">
        <f>T02_Selection[[#This Row],[Step'#]]</f>
        <v>#N/A</v>
      </c>
      <c r="B210" t="s">
        <v>65</v>
      </c>
      <c r="C210" t="str" cm="1">
        <f t="array" ref="C210">HeaderTable[Project-Name]</f>
        <v>Test</v>
      </c>
      <c r="G210" s="17" t="e">
        <f t="shared" si="10"/>
        <v>#N/A</v>
      </c>
      <c r="H210" s="17" t="e">
        <f t="shared" si="11"/>
        <v>#N/A</v>
      </c>
      <c r="R210" t="s">
        <v>107</v>
      </c>
      <c r="S210" t="s">
        <v>104</v>
      </c>
      <c r="T210" s="8" t="e">
        <f>VLOOKUP(A210,Table2[#All],4,FALSE)</f>
        <v>#N/A</v>
      </c>
    </row>
    <row r="211" spans="1:20" x14ac:dyDescent="0.3">
      <c r="A211" t="e">
        <f>T02_Selection[[#This Row],[Step'#]]</f>
        <v>#N/A</v>
      </c>
      <c r="B211" t="s">
        <v>65</v>
      </c>
      <c r="C211" t="str" cm="1">
        <f t="array" ref="C211">HeaderTable[Project-Name]</f>
        <v>Test</v>
      </c>
      <c r="G211" s="17" t="e">
        <f t="shared" si="10"/>
        <v>#N/A</v>
      </c>
      <c r="H211" s="17" t="e">
        <f t="shared" si="11"/>
        <v>#N/A</v>
      </c>
      <c r="R211" t="s">
        <v>103</v>
      </c>
      <c r="S211" t="s">
        <v>104</v>
      </c>
      <c r="T211" s="8" t="e">
        <f>VLOOKUP(A210,Table2[#All],5,FALSE)</f>
        <v>#N/A</v>
      </c>
    </row>
    <row r="212" spans="1:20" x14ac:dyDescent="0.3">
      <c r="A212" t="e">
        <f>T02_Selection[[#This Row],[Step'#]]</f>
        <v>#N/A</v>
      </c>
      <c r="B212" t="s">
        <v>65</v>
      </c>
      <c r="C212" t="str" cm="1">
        <f t="array" ref="C212">HeaderTable[Project-Name]</f>
        <v>Test</v>
      </c>
      <c r="G212" s="17" t="e">
        <f t="shared" si="10"/>
        <v>#N/A</v>
      </c>
      <c r="H212" s="17" t="e">
        <f t="shared" si="11"/>
        <v>#N/A</v>
      </c>
      <c r="R212" t="s">
        <v>106</v>
      </c>
      <c r="S212" t="s">
        <v>104</v>
      </c>
      <c r="T212" s="8" t="e">
        <f>VLOOKUP(A210,Table2[#All],6,FALSE)</f>
        <v>#N/A</v>
      </c>
    </row>
    <row r="213" spans="1:20" x14ac:dyDescent="0.3">
      <c r="A213" t="e">
        <f>T02_Selection[[#This Row],[Step'#]]</f>
        <v>#N/A</v>
      </c>
      <c r="B213" t="s">
        <v>65</v>
      </c>
      <c r="C213" t="str" cm="1">
        <f t="array" ref="C213">HeaderTable[Project-Name]</f>
        <v>Test</v>
      </c>
      <c r="G213" s="17" t="e">
        <f t="shared" si="10"/>
        <v>#N/A</v>
      </c>
      <c r="H213" s="17" t="e">
        <f t="shared" si="11"/>
        <v>#N/A</v>
      </c>
      <c r="R213" t="s">
        <v>107</v>
      </c>
      <c r="S213" t="s">
        <v>104</v>
      </c>
      <c r="T213" s="8" t="e">
        <f>VLOOKUP(A213,Table2[#All],4,FALSE)</f>
        <v>#N/A</v>
      </c>
    </row>
    <row r="214" spans="1:20" x14ac:dyDescent="0.3">
      <c r="A214" t="e">
        <f>T02_Selection[[#This Row],[Step'#]]</f>
        <v>#N/A</v>
      </c>
      <c r="B214" t="s">
        <v>65</v>
      </c>
      <c r="C214" t="str" cm="1">
        <f t="array" ref="C214">HeaderTable[Project-Name]</f>
        <v>Test</v>
      </c>
      <c r="G214" s="17" t="e">
        <f t="shared" si="10"/>
        <v>#N/A</v>
      </c>
      <c r="H214" s="17" t="e">
        <f t="shared" si="11"/>
        <v>#N/A</v>
      </c>
      <c r="R214" t="s">
        <v>103</v>
      </c>
      <c r="S214" t="s">
        <v>104</v>
      </c>
      <c r="T214" s="8" t="e">
        <f>VLOOKUP(A213,Table2[#All],5,FALSE)</f>
        <v>#N/A</v>
      </c>
    </row>
    <row r="215" spans="1:20" x14ac:dyDescent="0.3">
      <c r="A215" t="e">
        <f>T02_Selection[[#This Row],[Step'#]]</f>
        <v>#N/A</v>
      </c>
      <c r="B215" t="s">
        <v>65</v>
      </c>
      <c r="C215" t="str" cm="1">
        <f t="array" ref="C215">HeaderTable[Project-Name]</f>
        <v>Test</v>
      </c>
      <c r="G215" s="17" t="e">
        <f t="shared" si="10"/>
        <v>#N/A</v>
      </c>
      <c r="H215" s="17" t="e">
        <f t="shared" si="11"/>
        <v>#N/A</v>
      </c>
      <c r="R215" t="s">
        <v>106</v>
      </c>
      <c r="S215" t="s">
        <v>104</v>
      </c>
      <c r="T215" s="8" t="e">
        <f>VLOOKUP(A213,Table2[#All],6,FALSE)</f>
        <v>#N/A</v>
      </c>
    </row>
    <row r="216" spans="1:20" x14ac:dyDescent="0.3">
      <c r="A216" t="e">
        <f>T02_Selection[[#This Row],[Step'#]]</f>
        <v>#N/A</v>
      </c>
      <c r="B216" t="s">
        <v>65</v>
      </c>
      <c r="C216" t="str" cm="1">
        <f t="array" ref="C216">HeaderTable[Project-Name]</f>
        <v>Test</v>
      </c>
      <c r="G216" s="17" t="e">
        <f t="shared" si="10"/>
        <v>#N/A</v>
      </c>
      <c r="H216" s="17" t="e">
        <f t="shared" si="11"/>
        <v>#N/A</v>
      </c>
      <c r="R216" t="s">
        <v>107</v>
      </c>
      <c r="S216" t="s">
        <v>104</v>
      </c>
      <c r="T216" s="8" t="e">
        <f>VLOOKUP(A216,Table2[#All],4,FALSE)</f>
        <v>#N/A</v>
      </c>
    </row>
    <row r="217" spans="1:20" x14ac:dyDescent="0.3">
      <c r="A217" t="e">
        <f>T02_Selection[[#This Row],[Step'#]]</f>
        <v>#N/A</v>
      </c>
      <c r="B217" t="s">
        <v>65</v>
      </c>
      <c r="C217" t="str" cm="1">
        <f t="array" ref="C217">HeaderTable[Project-Name]</f>
        <v>Test</v>
      </c>
      <c r="G217" s="17" t="e">
        <f t="shared" si="10"/>
        <v>#N/A</v>
      </c>
      <c r="H217" s="17" t="e">
        <f t="shared" si="11"/>
        <v>#N/A</v>
      </c>
      <c r="R217" t="s">
        <v>103</v>
      </c>
      <c r="S217" t="s">
        <v>104</v>
      </c>
      <c r="T217" s="8" t="e">
        <f>VLOOKUP(A216,Table2[#All],5,FALSE)</f>
        <v>#N/A</v>
      </c>
    </row>
    <row r="218" spans="1:20" x14ac:dyDescent="0.3">
      <c r="A218" t="e">
        <f>T02_Selection[[#This Row],[Step'#]]</f>
        <v>#N/A</v>
      </c>
      <c r="B218" t="s">
        <v>65</v>
      </c>
      <c r="C218" t="str" cm="1">
        <f t="array" ref="C218">HeaderTable[Project-Name]</f>
        <v>Test</v>
      </c>
      <c r="G218" s="17" t="e">
        <f t="shared" si="10"/>
        <v>#N/A</v>
      </c>
      <c r="H218" s="17" t="e">
        <f t="shared" si="11"/>
        <v>#N/A</v>
      </c>
      <c r="R218" t="s">
        <v>106</v>
      </c>
      <c r="S218" t="s">
        <v>104</v>
      </c>
      <c r="T218" s="8" t="e">
        <f>VLOOKUP(A216,Table2[#All],6,FALSE)</f>
        <v>#N/A</v>
      </c>
    </row>
    <row r="219" spans="1:20" x14ac:dyDescent="0.3">
      <c r="A219" t="e">
        <f>T02_Selection[[#This Row],[Step'#]]</f>
        <v>#N/A</v>
      </c>
      <c r="B219" t="s">
        <v>65</v>
      </c>
      <c r="C219" t="str" cm="1">
        <f t="array" ref="C219">HeaderTable[Project-Name]</f>
        <v>Test</v>
      </c>
      <c r="G219" s="17" t="e">
        <f t="shared" si="10"/>
        <v>#N/A</v>
      </c>
      <c r="H219" s="17" t="e">
        <f t="shared" si="11"/>
        <v>#N/A</v>
      </c>
      <c r="R219" t="s">
        <v>107</v>
      </c>
      <c r="S219" t="s">
        <v>104</v>
      </c>
      <c r="T219" s="8" t="e">
        <f>VLOOKUP(A219,Table2[#All],4,FALSE)</f>
        <v>#N/A</v>
      </c>
    </row>
    <row r="220" spans="1:20" x14ac:dyDescent="0.3">
      <c r="A220" t="e">
        <f>T02_Selection[[#This Row],[Step'#]]</f>
        <v>#N/A</v>
      </c>
      <c r="B220" t="s">
        <v>65</v>
      </c>
      <c r="C220" t="str" cm="1">
        <f t="array" ref="C220">HeaderTable[Project-Name]</f>
        <v>Test</v>
      </c>
      <c r="G220" s="17" t="e">
        <f t="shared" ref="G220:G283" si="12">A220</f>
        <v>#N/A</v>
      </c>
      <c r="H220" s="17" t="e">
        <f t="shared" ref="H220:H283" si="13">A220</f>
        <v>#N/A</v>
      </c>
      <c r="R220" t="s">
        <v>103</v>
      </c>
      <c r="S220" t="s">
        <v>104</v>
      </c>
      <c r="T220" s="8" t="e">
        <f>VLOOKUP(A219,Table2[#All],5,FALSE)</f>
        <v>#N/A</v>
      </c>
    </row>
    <row r="221" spans="1:20" x14ac:dyDescent="0.3">
      <c r="A221" t="e">
        <f>T02_Selection[[#This Row],[Step'#]]</f>
        <v>#N/A</v>
      </c>
      <c r="B221" t="s">
        <v>65</v>
      </c>
      <c r="C221" t="str" cm="1">
        <f t="array" ref="C221">HeaderTable[Project-Name]</f>
        <v>Test</v>
      </c>
      <c r="G221" s="17" t="e">
        <f t="shared" si="12"/>
        <v>#N/A</v>
      </c>
      <c r="H221" s="17" t="e">
        <f t="shared" si="13"/>
        <v>#N/A</v>
      </c>
      <c r="R221" t="s">
        <v>106</v>
      </c>
      <c r="S221" t="s">
        <v>104</v>
      </c>
      <c r="T221" s="8" t="e">
        <f>VLOOKUP(A219,Table2[#All],6,FALSE)</f>
        <v>#N/A</v>
      </c>
    </row>
    <row r="222" spans="1:20" x14ac:dyDescent="0.3">
      <c r="A222" t="e">
        <f>T02_Selection[[#This Row],[Step'#]]</f>
        <v>#N/A</v>
      </c>
      <c r="B222" t="s">
        <v>65</v>
      </c>
      <c r="C222" t="str" cm="1">
        <f t="array" ref="C222">HeaderTable[Project-Name]</f>
        <v>Test</v>
      </c>
      <c r="G222" s="17" t="e">
        <f t="shared" si="12"/>
        <v>#N/A</v>
      </c>
      <c r="H222" s="17" t="e">
        <f t="shared" si="13"/>
        <v>#N/A</v>
      </c>
      <c r="R222" t="s">
        <v>107</v>
      </c>
      <c r="S222" t="s">
        <v>104</v>
      </c>
      <c r="T222" s="8" t="e">
        <f>VLOOKUP(A222,Table2[#All],4,FALSE)</f>
        <v>#N/A</v>
      </c>
    </row>
    <row r="223" spans="1:20" x14ac:dyDescent="0.3">
      <c r="A223" t="e">
        <f>T02_Selection[[#This Row],[Step'#]]</f>
        <v>#N/A</v>
      </c>
      <c r="B223" t="s">
        <v>65</v>
      </c>
      <c r="C223" t="str" cm="1">
        <f t="array" ref="C223">HeaderTable[Project-Name]</f>
        <v>Test</v>
      </c>
      <c r="G223" s="17" t="e">
        <f t="shared" si="12"/>
        <v>#N/A</v>
      </c>
      <c r="H223" s="17" t="e">
        <f t="shared" si="13"/>
        <v>#N/A</v>
      </c>
      <c r="R223" t="s">
        <v>103</v>
      </c>
      <c r="S223" t="s">
        <v>104</v>
      </c>
      <c r="T223" s="8" t="e">
        <f>VLOOKUP(A222,Table2[#All],5,FALSE)</f>
        <v>#N/A</v>
      </c>
    </row>
    <row r="224" spans="1:20" x14ac:dyDescent="0.3">
      <c r="A224" t="e">
        <f>T02_Selection[[#This Row],[Step'#]]</f>
        <v>#N/A</v>
      </c>
      <c r="B224" t="s">
        <v>65</v>
      </c>
      <c r="C224" t="str" cm="1">
        <f t="array" ref="C224">HeaderTable[Project-Name]</f>
        <v>Test</v>
      </c>
      <c r="G224" s="17" t="e">
        <f t="shared" si="12"/>
        <v>#N/A</v>
      </c>
      <c r="H224" s="17" t="e">
        <f t="shared" si="13"/>
        <v>#N/A</v>
      </c>
      <c r="R224" t="s">
        <v>106</v>
      </c>
      <c r="S224" t="s">
        <v>104</v>
      </c>
      <c r="T224" s="8" t="e">
        <f>VLOOKUP(A222,Table2[#All],6,FALSE)</f>
        <v>#N/A</v>
      </c>
    </row>
    <row r="225" spans="1:20" x14ac:dyDescent="0.3">
      <c r="A225" t="e">
        <f>T02_Selection[[#This Row],[Step'#]]</f>
        <v>#N/A</v>
      </c>
      <c r="B225" t="s">
        <v>65</v>
      </c>
      <c r="C225" t="str" cm="1">
        <f t="array" ref="C225">HeaderTable[Project-Name]</f>
        <v>Test</v>
      </c>
      <c r="G225" s="17" t="e">
        <f t="shared" si="12"/>
        <v>#N/A</v>
      </c>
      <c r="H225" s="17" t="e">
        <f t="shared" si="13"/>
        <v>#N/A</v>
      </c>
      <c r="R225" t="s">
        <v>107</v>
      </c>
      <c r="S225" t="s">
        <v>104</v>
      </c>
      <c r="T225" s="8" t="e">
        <f>VLOOKUP(A225,Table2[#All],4,FALSE)</f>
        <v>#N/A</v>
      </c>
    </row>
    <row r="226" spans="1:20" x14ac:dyDescent="0.3">
      <c r="A226" t="e">
        <f>T02_Selection[[#This Row],[Step'#]]</f>
        <v>#N/A</v>
      </c>
      <c r="B226" t="s">
        <v>65</v>
      </c>
      <c r="C226" t="str" cm="1">
        <f t="array" ref="C226">HeaderTable[Project-Name]</f>
        <v>Test</v>
      </c>
      <c r="G226" s="17" t="e">
        <f t="shared" si="12"/>
        <v>#N/A</v>
      </c>
      <c r="H226" s="17" t="e">
        <f t="shared" si="13"/>
        <v>#N/A</v>
      </c>
      <c r="R226" t="s">
        <v>103</v>
      </c>
      <c r="S226" t="s">
        <v>104</v>
      </c>
      <c r="T226" s="8" t="e">
        <f>VLOOKUP(A225,Table2[#All],5,FALSE)</f>
        <v>#N/A</v>
      </c>
    </row>
    <row r="227" spans="1:20" x14ac:dyDescent="0.3">
      <c r="A227" t="e">
        <f>T02_Selection[[#This Row],[Step'#]]</f>
        <v>#N/A</v>
      </c>
      <c r="B227" t="s">
        <v>65</v>
      </c>
      <c r="C227" t="str" cm="1">
        <f t="array" ref="C227">HeaderTable[Project-Name]</f>
        <v>Test</v>
      </c>
      <c r="G227" s="17" t="e">
        <f t="shared" si="12"/>
        <v>#N/A</v>
      </c>
      <c r="H227" s="17" t="e">
        <f t="shared" si="13"/>
        <v>#N/A</v>
      </c>
      <c r="R227" t="s">
        <v>106</v>
      </c>
      <c r="S227" t="s">
        <v>104</v>
      </c>
      <c r="T227" s="8" t="e">
        <f>VLOOKUP(A225,Table2[#All],6,FALSE)</f>
        <v>#N/A</v>
      </c>
    </row>
    <row r="228" spans="1:20" x14ac:dyDescent="0.3">
      <c r="A228" t="e">
        <f>T02_Selection[[#This Row],[Step'#]]</f>
        <v>#N/A</v>
      </c>
      <c r="B228" t="s">
        <v>65</v>
      </c>
      <c r="C228" t="str" cm="1">
        <f t="array" ref="C228">HeaderTable[Project-Name]</f>
        <v>Test</v>
      </c>
      <c r="G228" s="17" t="e">
        <f t="shared" si="12"/>
        <v>#N/A</v>
      </c>
      <c r="H228" s="17" t="e">
        <f t="shared" si="13"/>
        <v>#N/A</v>
      </c>
      <c r="R228" t="s">
        <v>107</v>
      </c>
      <c r="S228" t="s">
        <v>104</v>
      </c>
      <c r="T228" s="8" t="e">
        <f>VLOOKUP(A228,Table2[#All],4,FALSE)</f>
        <v>#N/A</v>
      </c>
    </row>
    <row r="229" spans="1:20" x14ac:dyDescent="0.3">
      <c r="A229" t="e">
        <f>T02_Selection[[#This Row],[Step'#]]</f>
        <v>#N/A</v>
      </c>
      <c r="B229" t="s">
        <v>65</v>
      </c>
      <c r="C229" t="str" cm="1">
        <f t="array" ref="C229">HeaderTable[Project-Name]</f>
        <v>Test</v>
      </c>
      <c r="G229" s="17" t="e">
        <f t="shared" si="12"/>
        <v>#N/A</v>
      </c>
      <c r="H229" s="17" t="e">
        <f t="shared" si="13"/>
        <v>#N/A</v>
      </c>
      <c r="R229" t="s">
        <v>103</v>
      </c>
      <c r="S229" t="s">
        <v>104</v>
      </c>
      <c r="T229" s="8" t="e">
        <f>VLOOKUP(A228,Table2[#All],5,FALSE)</f>
        <v>#N/A</v>
      </c>
    </row>
    <row r="230" spans="1:20" x14ac:dyDescent="0.3">
      <c r="A230" t="e">
        <f>T02_Selection[[#This Row],[Step'#]]</f>
        <v>#N/A</v>
      </c>
      <c r="B230" t="s">
        <v>65</v>
      </c>
      <c r="C230" t="str" cm="1">
        <f t="array" ref="C230">HeaderTable[Project-Name]</f>
        <v>Test</v>
      </c>
      <c r="G230" s="17" t="e">
        <f t="shared" si="12"/>
        <v>#N/A</v>
      </c>
      <c r="H230" s="17" t="e">
        <f t="shared" si="13"/>
        <v>#N/A</v>
      </c>
      <c r="R230" t="s">
        <v>106</v>
      </c>
      <c r="S230" t="s">
        <v>104</v>
      </c>
      <c r="T230" s="8" t="e">
        <f>VLOOKUP(A228,Table2[#All],6,FALSE)</f>
        <v>#N/A</v>
      </c>
    </row>
    <row r="231" spans="1:20" x14ac:dyDescent="0.3">
      <c r="A231" t="e">
        <f>T02_Selection[[#This Row],[Step'#]]</f>
        <v>#N/A</v>
      </c>
      <c r="B231" t="s">
        <v>65</v>
      </c>
      <c r="C231" t="str" cm="1">
        <f t="array" ref="C231">HeaderTable[Project-Name]</f>
        <v>Test</v>
      </c>
      <c r="G231" s="17" t="e">
        <f t="shared" si="12"/>
        <v>#N/A</v>
      </c>
      <c r="H231" s="17" t="e">
        <f t="shared" si="13"/>
        <v>#N/A</v>
      </c>
      <c r="R231" t="s">
        <v>107</v>
      </c>
      <c r="S231" t="s">
        <v>104</v>
      </c>
      <c r="T231" s="8" t="e">
        <f>VLOOKUP(A231,Table2[#All],4,FALSE)</f>
        <v>#N/A</v>
      </c>
    </row>
    <row r="232" spans="1:20" x14ac:dyDescent="0.3">
      <c r="A232" t="e">
        <f>T02_Selection[[#This Row],[Step'#]]</f>
        <v>#N/A</v>
      </c>
      <c r="B232" t="s">
        <v>65</v>
      </c>
      <c r="C232" t="str" cm="1">
        <f t="array" ref="C232">HeaderTable[Project-Name]</f>
        <v>Test</v>
      </c>
      <c r="G232" s="17" t="e">
        <f t="shared" si="12"/>
        <v>#N/A</v>
      </c>
      <c r="H232" s="17" t="e">
        <f t="shared" si="13"/>
        <v>#N/A</v>
      </c>
      <c r="R232" t="s">
        <v>103</v>
      </c>
      <c r="S232" t="s">
        <v>104</v>
      </c>
      <c r="T232" s="8" t="e">
        <f>VLOOKUP(A231,Table2[#All],5,FALSE)</f>
        <v>#N/A</v>
      </c>
    </row>
    <row r="233" spans="1:20" x14ac:dyDescent="0.3">
      <c r="A233" t="e">
        <f>T02_Selection[[#This Row],[Step'#]]</f>
        <v>#N/A</v>
      </c>
      <c r="B233" t="s">
        <v>65</v>
      </c>
      <c r="C233" t="str" cm="1">
        <f t="array" ref="C233">HeaderTable[Project-Name]</f>
        <v>Test</v>
      </c>
      <c r="G233" s="17" t="e">
        <f t="shared" si="12"/>
        <v>#N/A</v>
      </c>
      <c r="H233" s="17" t="e">
        <f t="shared" si="13"/>
        <v>#N/A</v>
      </c>
      <c r="R233" t="s">
        <v>106</v>
      </c>
      <c r="S233" t="s">
        <v>104</v>
      </c>
      <c r="T233" s="8" t="e">
        <f>VLOOKUP(A231,Table2[#All],6,FALSE)</f>
        <v>#N/A</v>
      </c>
    </row>
    <row r="234" spans="1:20" x14ac:dyDescent="0.3">
      <c r="A234" t="e">
        <f>T02_Selection[[#This Row],[Step'#]]</f>
        <v>#N/A</v>
      </c>
      <c r="B234" t="s">
        <v>65</v>
      </c>
      <c r="C234" t="str" cm="1">
        <f t="array" ref="C234">HeaderTable[Project-Name]</f>
        <v>Test</v>
      </c>
      <c r="G234" s="17" t="e">
        <f t="shared" si="12"/>
        <v>#N/A</v>
      </c>
      <c r="H234" s="17" t="e">
        <f t="shared" si="13"/>
        <v>#N/A</v>
      </c>
      <c r="R234" t="s">
        <v>107</v>
      </c>
      <c r="S234" t="s">
        <v>104</v>
      </c>
      <c r="T234" s="8" t="e">
        <f>VLOOKUP(A234,Table2[#All],4,FALSE)</f>
        <v>#N/A</v>
      </c>
    </row>
    <row r="235" spans="1:20" x14ac:dyDescent="0.3">
      <c r="A235" t="e">
        <f>T02_Selection[[#This Row],[Step'#]]</f>
        <v>#N/A</v>
      </c>
      <c r="B235" t="s">
        <v>65</v>
      </c>
      <c r="C235" t="str" cm="1">
        <f t="array" ref="C235">HeaderTable[Project-Name]</f>
        <v>Test</v>
      </c>
      <c r="G235" s="17" t="e">
        <f t="shared" si="12"/>
        <v>#N/A</v>
      </c>
      <c r="H235" s="17" t="e">
        <f t="shared" si="13"/>
        <v>#N/A</v>
      </c>
      <c r="R235" t="s">
        <v>103</v>
      </c>
      <c r="S235" t="s">
        <v>104</v>
      </c>
      <c r="T235" s="8" t="e">
        <f>VLOOKUP(A234,Table2[#All],5,FALSE)</f>
        <v>#N/A</v>
      </c>
    </row>
    <row r="236" spans="1:20" x14ac:dyDescent="0.3">
      <c r="A236" t="e">
        <f>T02_Selection[[#This Row],[Step'#]]</f>
        <v>#N/A</v>
      </c>
      <c r="B236" t="s">
        <v>65</v>
      </c>
      <c r="C236" t="str" cm="1">
        <f t="array" ref="C236">HeaderTable[Project-Name]</f>
        <v>Test</v>
      </c>
      <c r="G236" s="17" t="e">
        <f t="shared" si="12"/>
        <v>#N/A</v>
      </c>
      <c r="H236" s="17" t="e">
        <f t="shared" si="13"/>
        <v>#N/A</v>
      </c>
      <c r="R236" t="s">
        <v>106</v>
      </c>
      <c r="S236" t="s">
        <v>104</v>
      </c>
      <c r="T236" s="8" t="e">
        <f>VLOOKUP(A234,Table2[#All],6,FALSE)</f>
        <v>#N/A</v>
      </c>
    </row>
    <row r="237" spans="1:20" x14ac:dyDescent="0.3">
      <c r="A237" t="e">
        <f>T02_Selection[[#This Row],[Step'#]]</f>
        <v>#N/A</v>
      </c>
      <c r="B237" t="s">
        <v>65</v>
      </c>
      <c r="C237" t="str" cm="1">
        <f t="array" ref="C237">HeaderTable[Project-Name]</f>
        <v>Test</v>
      </c>
      <c r="G237" s="17" t="e">
        <f t="shared" si="12"/>
        <v>#N/A</v>
      </c>
      <c r="H237" s="17" t="e">
        <f t="shared" si="13"/>
        <v>#N/A</v>
      </c>
      <c r="R237" t="s">
        <v>107</v>
      </c>
      <c r="S237" t="s">
        <v>104</v>
      </c>
      <c r="T237" s="8" t="e">
        <f>VLOOKUP(A237,Table2[#All],4,FALSE)</f>
        <v>#N/A</v>
      </c>
    </row>
    <row r="238" spans="1:20" x14ac:dyDescent="0.3">
      <c r="A238" t="e">
        <f>T02_Selection[[#This Row],[Step'#]]</f>
        <v>#N/A</v>
      </c>
      <c r="B238" t="s">
        <v>65</v>
      </c>
      <c r="C238" t="str" cm="1">
        <f t="array" ref="C238">HeaderTable[Project-Name]</f>
        <v>Test</v>
      </c>
      <c r="G238" s="17" t="e">
        <f t="shared" si="12"/>
        <v>#N/A</v>
      </c>
      <c r="H238" s="17" t="e">
        <f t="shared" si="13"/>
        <v>#N/A</v>
      </c>
      <c r="R238" t="s">
        <v>103</v>
      </c>
      <c r="S238" t="s">
        <v>104</v>
      </c>
      <c r="T238" s="8" t="e">
        <f>VLOOKUP(A237,Table2[#All],5,FALSE)</f>
        <v>#N/A</v>
      </c>
    </row>
    <row r="239" spans="1:20" x14ac:dyDescent="0.3">
      <c r="A239" t="e">
        <f>T02_Selection[[#This Row],[Step'#]]</f>
        <v>#N/A</v>
      </c>
      <c r="B239" t="s">
        <v>65</v>
      </c>
      <c r="C239" t="str" cm="1">
        <f t="array" ref="C239">HeaderTable[Project-Name]</f>
        <v>Test</v>
      </c>
      <c r="G239" s="17" t="e">
        <f t="shared" si="12"/>
        <v>#N/A</v>
      </c>
      <c r="H239" s="17" t="e">
        <f t="shared" si="13"/>
        <v>#N/A</v>
      </c>
      <c r="R239" t="s">
        <v>106</v>
      </c>
      <c r="S239" t="s">
        <v>104</v>
      </c>
      <c r="T239" s="8" t="e">
        <f>VLOOKUP(A237,Table2[#All],6,FALSE)</f>
        <v>#N/A</v>
      </c>
    </row>
    <row r="240" spans="1:20" x14ac:dyDescent="0.3">
      <c r="A240" t="e">
        <f>T02_Selection[[#This Row],[Step'#]]</f>
        <v>#N/A</v>
      </c>
      <c r="B240" t="s">
        <v>65</v>
      </c>
      <c r="C240" t="str" cm="1">
        <f t="array" ref="C240">HeaderTable[Project-Name]</f>
        <v>Test</v>
      </c>
      <c r="G240" s="17" t="e">
        <f t="shared" si="12"/>
        <v>#N/A</v>
      </c>
      <c r="H240" s="17" t="e">
        <f t="shared" si="13"/>
        <v>#N/A</v>
      </c>
      <c r="R240" t="s">
        <v>107</v>
      </c>
      <c r="S240" t="s">
        <v>104</v>
      </c>
      <c r="T240" s="8" t="e">
        <f>VLOOKUP(A240,Table2[#All],4,FALSE)</f>
        <v>#N/A</v>
      </c>
    </row>
    <row r="241" spans="1:20" x14ac:dyDescent="0.3">
      <c r="A241" t="e">
        <f>T02_Selection[[#This Row],[Step'#]]</f>
        <v>#N/A</v>
      </c>
      <c r="B241" t="s">
        <v>65</v>
      </c>
      <c r="C241" t="str" cm="1">
        <f t="array" ref="C241">HeaderTable[Project-Name]</f>
        <v>Test</v>
      </c>
      <c r="G241" s="17" t="e">
        <f t="shared" si="12"/>
        <v>#N/A</v>
      </c>
      <c r="H241" s="17" t="e">
        <f t="shared" si="13"/>
        <v>#N/A</v>
      </c>
      <c r="R241" t="s">
        <v>103</v>
      </c>
      <c r="S241" t="s">
        <v>104</v>
      </c>
      <c r="T241" s="8" t="e">
        <f>VLOOKUP(A240,Table2[#All],5,FALSE)</f>
        <v>#N/A</v>
      </c>
    </row>
    <row r="242" spans="1:20" x14ac:dyDescent="0.3">
      <c r="A242" t="e">
        <f>T02_Selection[[#This Row],[Step'#]]</f>
        <v>#N/A</v>
      </c>
      <c r="B242" t="s">
        <v>65</v>
      </c>
      <c r="C242" t="str" cm="1">
        <f t="array" ref="C242">HeaderTable[Project-Name]</f>
        <v>Test</v>
      </c>
      <c r="G242" s="17" t="e">
        <f t="shared" si="12"/>
        <v>#N/A</v>
      </c>
      <c r="H242" s="17" t="e">
        <f t="shared" si="13"/>
        <v>#N/A</v>
      </c>
      <c r="R242" t="s">
        <v>106</v>
      </c>
      <c r="S242" t="s">
        <v>104</v>
      </c>
      <c r="T242" s="8" t="e">
        <f>VLOOKUP(A240,Table2[#All],6,FALSE)</f>
        <v>#N/A</v>
      </c>
    </row>
    <row r="243" spans="1:20" x14ac:dyDescent="0.3">
      <c r="A243" t="e">
        <f>T02_Selection[[#This Row],[Step'#]]</f>
        <v>#N/A</v>
      </c>
      <c r="B243" t="s">
        <v>65</v>
      </c>
      <c r="C243" t="str" cm="1">
        <f t="array" ref="C243">HeaderTable[Project-Name]</f>
        <v>Test</v>
      </c>
      <c r="G243" s="17" t="e">
        <f t="shared" si="12"/>
        <v>#N/A</v>
      </c>
      <c r="H243" s="17" t="e">
        <f t="shared" si="13"/>
        <v>#N/A</v>
      </c>
      <c r="R243" t="s">
        <v>107</v>
      </c>
      <c r="S243" t="s">
        <v>104</v>
      </c>
      <c r="T243" s="8" t="e">
        <f>VLOOKUP(A243,Table2[#All],4,FALSE)</f>
        <v>#N/A</v>
      </c>
    </row>
    <row r="244" spans="1:20" x14ac:dyDescent="0.3">
      <c r="A244" t="e">
        <f>T02_Selection[[#This Row],[Step'#]]</f>
        <v>#N/A</v>
      </c>
      <c r="B244" t="s">
        <v>65</v>
      </c>
      <c r="C244" t="str" cm="1">
        <f t="array" ref="C244">HeaderTable[Project-Name]</f>
        <v>Test</v>
      </c>
      <c r="G244" s="17" t="e">
        <f t="shared" si="12"/>
        <v>#N/A</v>
      </c>
      <c r="H244" s="17" t="e">
        <f t="shared" si="13"/>
        <v>#N/A</v>
      </c>
      <c r="R244" t="s">
        <v>103</v>
      </c>
      <c r="S244" t="s">
        <v>104</v>
      </c>
      <c r="T244" s="8" t="e">
        <f>VLOOKUP(A243,Table2[#All],5,FALSE)</f>
        <v>#N/A</v>
      </c>
    </row>
    <row r="245" spans="1:20" x14ac:dyDescent="0.3">
      <c r="A245" t="e">
        <f>T02_Selection[[#This Row],[Step'#]]</f>
        <v>#N/A</v>
      </c>
      <c r="B245" t="s">
        <v>65</v>
      </c>
      <c r="C245" t="str" cm="1">
        <f t="array" ref="C245">HeaderTable[Project-Name]</f>
        <v>Test</v>
      </c>
      <c r="G245" s="17" t="e">
        <f t="shared" si="12"/>
        <v>#N/A</v>
      </c>
      <c r="H245" s="17" t="e">
        <f t="shared" si="13"/>
        <v>#N/A</v>
      </c>
      <c r="R245" t="s">
        <v>106</v>
      </c>
      <c r="S245" t="s">
        <v>104</v>
      </c>
      <c r="T245" s="8" t="e">
        <f>VLOOKUP(A243,Table2[#All],6,FALSE)</f>
        <v>#N/A</v>
      </c>
    </row>
    <row r="246" spans="1:20" x14ac:dyDescent="0.3">
      <c r="A246" t="e">
        <f>T02_Selection[[#This Row],[Step'#]]</f>
        <v>#N/A</v>
      </c>
      <c r="B246" t="s">
        <v>65</v>
      </c>
      <c r="C246" t="str" cm="1">
        <f t="array" ref="C246">HeaderTable[Project-Name]</f>
        <v>Test</v>
      </c>
      <c r="G246" s="17" t="e">
        <f t="shared" si="12"/>
        <v>#N/A</v>
      </c>
      <c r="H246" s="17" t="e">
        <f t="shared" si="13"/>
        <v>#N/A</v>
      </c>
      <c r="R246" t="s">
        <v>107</v>
      </c>
      <c r="S246" t="s">
        <v>104</v>
      </c>
      <c r="T246" s="8" t="e">
        <f>VLOOKUP(A246,Table2[#All],4,FALSE)</f>
        <v>#N/A</v>
      </c>
    </row>
    <row r="247" spans="1:20" x14ac:dyDescent="0.3">
      <c r="A247" t="e">
        <f>T02_Selection[[#This Row],[Step'#]]</f>
        <v>#N/A</v>
      </c>
      <c r="B247" t="s">
        <v>65</v>
      </c>
      <c r="C247" t="str" cm="1">
        <f t="array" ref="C247">HeaderTable[Project-Name]</f>
        <v>Test</v>
      </c>
      <c r="G247" s="17" t="e">
        <f t="shared" si="12"/>
        <v>#N/A</v>
      </c>
      <c r="H247" s="17" t="e">
        <f t="shared" si="13"/>
        <v>#N/A</v>
      </c>
      <c r="R247" t="s">
        <v>103</v>
      </c>
      <c r="S247" t="s">
        <v>104</v>
      </c>
      <c r="T247" s="8" t="e">
        <f>VLOOKUP(A246,Table2[#All],5,FALSE)</f>
        <v>#N/A</v>
      </c>
    </row>
    <row r="248" spans="1:20" x14ac:dyDescent="0.3">
      <c r="A248" t="e">
        <f>T02_Selection[[#This Row],[Step'#]]</f>
        <v>#N/A</v>
      </c>
      <c r="B248" t="s">
        <v>65</v>
      </c>
      <c r="C248" t="str" cm="1">
        <f t="array" ref="C248">HeaderTable[Project-Name]</f>
        <v>Test</v>
      </c>
      <c r="G248" s="17" t="e">
        <f t="shared" si="12"/>
        <v>#N/A</v>
      </c>
      <c r="H248" s="17" t="e">
        <f t="shared" si="13"/>
        <v>#N/A</v>
      </c>
      <c r="R248" t="s">
        <v>106</v>
      </c>
      <c r="S248" t="s">
        <v>104</v>
      </c>
      <c r="T248" s="8" t="e">
        <f>VLOOKUP(A246,Table2[#All],6,FALSE)</f>
        <v>#N/A</v>
      </c>
    </row>
    <row r="249" spans="1:20" x14ac:dyDescent="0.3">
      <c r="A249" t="e">
        <f>T02_Selection[[#This Row],[Step'#]]</f>
        <v>#N/A</v>
      </c>
      <c r="B249" t="s">
        <v>65</v>
      </c>
      <c r="C249" t="str" cm="1">
        <f t="array" ref="C249">HeaderTable[Project-Name]</f>
        <v>Test</v>
      </c>
      <c r="G249" s="17" t="e">
        <f t="shared" si="12"/>
        <v>#N/A</v>
      </c>
      <c r="H249" s="17" t="e">
        <f t="shared" si="13"/>
        <v>#N/A</v>
      </c>
      <c r="R249" t="s">
        <v>107</v>
      </c>
      <c r="S249" t="s">
        <v>104</v>
      </c>
      <c r="T249" s="8" t="e">
        <f>VLOOKUP(A249,Table2[#All],4,FALSE)</f>
        <v>#N/A</v>
      </c>
    </row>
    <row r="250" spans="1:20" x14ac:dyDescent="0.3">
      <c r="A250" t="e">
        <f>T02_Selection[[#This Row],[Step'#]]</f>
        <v>#N/A</v>
      </c>
      <c r="B250" t="s">
        <v>65</v>
      </c>
      <c r="C250" t="str" cm="1">
        <f t="array" ref="C250">HeaderTable[Project-Name]</f>
        <v>Test</v>
      </c>
      <c r="G250" s="17" t="e">
        <f t="shared" si="12"/>
        <v>#N/A</v>
      </c>
      <c r="H250" s="17" t="e">
        <f t="shared" si="13"/>
        <v>#N/A</v>
      </c>
      <c r="R250" t="s">
        <v>103</v>
      </c>
      <c r="S250" t="s">
        <v>104</v>
      </c>
      <c r="T250" s="8" t="e">
        <f>VLOOKUP(A249,Table2[#All],5,FALSE)</f>
        <v>#N/A</v>
      </c>
    </row>
    <row r="251" spans="1:20" x14ac:dyDescent="0.3">
      <c r="A251" t="e">
        <f>T02_Selection[[#This Row],[Step'#]]</f>
        <v>#N/A</v>
      </c>
      <c r="B251" t="s">
        <v>65</v>
      </c>
      <c r="C251" t="str" cm="1">
        <f t="array" ref="C251">HeaderTable[Project-Name]</f>
        <v>Test</v>
      </c>
      <c r="G251" s="17" t="e">
        <f t="shared" si="12"/>
        <v>#N/A</v>
      </c>
      <c r="H251" s="17" t="e">
        <f t="shared" si="13"/>
        <v>#N/A</v>
      </c>
      <c r="R251" t="s">
        <v>106</v>
      </c>
      <c r="S251" t="s">
        <v>104</v>
      </c>
      <c r="T251" s="8" t="e">
        <f>VLOOKUP(A249,Table2[#All],6,FALSE)</f>
        <v>#N/A</v>
      </c>
    </row>
    <row r="252" spans="1:20" x14ac:dyDescent="0.3">
      <c r="A252" t="e">
        <f>T02_Selection[[#This Row],[Step'#]]</f>
        <v>#N/A</v>
      </c>
      <c r="B252" t="s">
        <v>65</v>
      </c>
      <c r="C252" t="str" cm="1">
        <f t="array" ref="C252">HeaderTable[Project-Name]</f>
        <v>Test</v>
      </c>
      <c r="G252" s="17" t="e">
        <f t="shared" si="12"/>
        <v>#N/A</v>
      </c>
      <c r="H252" s="17" t="e">
        <f t="shared" si="13"/>
        <v>#N/A</v>
      </c>
      <c r="R252" t="s">
        <v>107</v>
      </c>
      <c r="S252" t="s">
        <v>104</v>
      </c>
      <c r="T252" s="8" t="e">
        <f>VLOOKUP(A252,Table2[#All],4,FALSE)</f>
        <v>#N/A</v>
      </c>
    </row>
    <row r="253" spans="1:20" x14ac:dyDescent="0.3">
      <c r="A253" t="e">
        <f>T02_Selection[[#This Row],[Step'#]]</f>
        <v>#N/A</v>
      </c>
      <c r="B253" t="s">
        <v>65</v>
      </c>
      <c r="C253" t="str" cm="1">
        <f t="array" ref="C253">HeaderTable[Project-Name]</f>
        <v>Test</v>
      </c>
      <c r="G253" s="17" t="e">
        <f t="shared" si="12"/>
        <v>#N/A</v>
      </c>
      <c r="H253" s="17" t="e">
        <f t="shared" si="13"/>
        <v>#N/A</v>
      </c>
      <c r="R253" t="s">
        <v>103</v>
      </c>
      <c r="S253" t="s">
        <v>104</v>
      </c>
      <c r="T253" s="8" t="e">
        <f>VLOOKUP(A252,Table2[#All],5,FALSE)</f>
        <v>#N/A</v>
      </c>
    </row>
    <row r="254" spans="1:20" x14ac:dyDescent="0.3">
      <c r="A254" t="e">
        <f>T02_Selection[[#This Row],[Step'#]]</f>
        <v>#N/A</v>
      </c>
      <c r="B254" t="s">
        <v>65</v>
      </c>
      <c r="C254" t="str" cm="1">
        <f t="array" ref="C254">HeaderTable[Project-Name]</f>
        <v>Test</v>
      </c>
      <c r="G254" s="17" t="e">
        <f t="shared" si="12"/>
        <v>#N/A</v>
      </c>
      <c r="H254" s="17" t="e">
        <f t="shared" si="13"/>
        <v>#N/A</v>
      </c>
      <c r="R254" t="s">
        <v>106</v>
      </c>
      <c r="S254" t="s">
        <v>104</v>
      </c>
      <c r="T254" s="8" t="e">
        <f>VLOOKUP(A252,Table2[#All],6,FALSE)</f>
        <v>#N/A</v>
      </c>
    </row>
    <row r="255" spans="1:20" x14ac:dyDescent="0.3">
      <c r="A255" t="e">
        <f>T02_Selection[[#This Row],[Step'#]]</f>
        <v>#N/A</v>
      </c>
      <c r="B255" t="s">
        <v>65</v>
      </c>
      <c r="C255" t="str" cm="1">
        <f t="array" ref="C255">HeaderTable[Project-Name]</f>
        <v>Test</v>
      </c>
      <c r="G255" s="17" t="e">
        <f t="shared" si="12"/>
        <v>#N/A</v>
      </c>
      <c r="H255" s="17" t="e">
        <f t="shared" si="13"/>
        <v>#N/A</v>
      </c>
      <c r="R255" t="s">
        <v>107</v>
      </c>
      <c r="S255" t="s">
        <v>104</v>
      </c>
      <c r="T255" s="8" t="e">
        <f>VLOOKUP(A255,Table2[#All],4,FALSE)</f>
        <v>#N/A</v>
      </c>
    </row>
    <row r="256" spans="1:20" x14ac:dyDescent="0.3">
      <c r="A256" t="e">
        <f>T02_Selection[[#This Row],[Step'#]]</f>
        <v>#N/A</v>
      </c>
      <c r="B256" t="s">
        <v>65</v>
      </c>
      <c r="C256" t="str" cm="1">
        <f t="array" ref="C256">HeaderTable[Project-Name]</f>
        <v>Test</v>
      </c>
      <c r="G256" s="17" t="e">
        <f t="shared" si="12"/>
        <v>#N/A</v>
      </c>
      <c r="H256" s="17" t="e">
        <f t="shared" si="13"/>
        <v>#N/A</v>
      </c>
      <c r="R256" t="s">
        <v>103</v>
      </c>
      <c r="S256" t="s">
        <v>104</v>
      </c>
      <c r="T256" s="8" t="e">
        <f>VLOOKUP(A255,Table2[#All],5,FALSE)</f>
        <v>#N/A</v>
      </c>
    </row>
    <row r="257" spans="1:20" x14ac:dyDescent="0.3">
      <c r="A257" t="e">
        <f>T02_Selection[[#This Row],[Step'#]]</f>
        <v>#N/A</v>
      </c>
      <c r="B257" t="s">
        <v>65</v>
      </c>
      <c r="C257" t="str" cm="1">
        <f t="array" ref="C257">HeaderTable[Project-Name]</f>
        <v>Test</v>
      </c>
      <c r="G257" s="17" t="e">
        <f t="shared" si="12"/>
        <v>#N/A</v>
      </c>
      <c r="H257" s="17" t="e">
        <f t="shared" si="13"/>
        <v>#N/A</v>
      </c>
      <c r="R257" t="s">
        <v>106</v>
      </c>
      <c r="S257" t="s">
        <v>104</v>
      </c>
      <c r="T257" s="8" t="e">
        <f>VLOOKUP(A255,Table2[#All],6,FALSE)</f>
        <v>#N/A</v>
      </c>
    </row>
    <row r="258" spans="1:20" x14ac:dyDescent="0.3">
      <c r="A258" t="e">
        <f>T02_Selection[[#This Row],[Step'#]]</f>
        <v>#N/A</v>
      </c>
      <c r="B258" t="s">
        <v>65</v>
      </c>
      <c r="C258" t="str" cm="1">
        <f t="array" ref="C258">HeaderTable[Project-Name]</f>
        <v>Test</v>
      </c>
      <c r="G258" s="17" t="e">
        <f t="shared" si="12"/>
        <v>#N/A</v>
      </c>
      <c r="H258" s="17" t="e">
        <f t="shared" si="13"/>
        <v>#N/A</v>
      </c>
      <c r="R258" t="s">
        <v>107</v>
      </c>
      <c r="S258" t="s">
        <v>104</v>
      </c>
      <c r="T258" s="8" t="e">
        <f>VLOOKUP(A258,Table2[#All],4,FALSE)</f>
        <v>#N/A</v>
      </c>
    </row>
    <row r="259" spans="1:20" x14ac:dyDescent="0.3">
      <c r="A259" t="e">
        <f>T02_Selection[[#This Row],[Step'#]]</f>
        <v>#N/A</v>
      </c>
      <c r="B259" t="s">
        <v>65</v>
      </c>
      <c r="C259" t="str" cm="1">
        <f t="array" ref="C259">HeaderTable[Project-Name]</f>
        <v>Test</v>
      </c>
      <c r="G259" s="17" t="e">
        <f t="shared" si="12"/>
        <v>#N/A</v>
      </c>
      <c r="H259" s="17" t="e">
        <f t="shared" si="13"/>
        <v>#N/A</v>
      </c>
      <c r="R259" t="s">
        <v>103</v>
      </c>
      <c r="S259" t="s">
        <v>104</v>
      </c>
      <c r="T259" s="8" t="e">
        <f>VLOOKUP(A258,Table2[#All],5,FALSE)</f>
        <v>#N/A</v>
      </c>
    </row>
    <row r="260" spans="1:20" x14ac:dyDescent="0.3">
      <c r="A260" t="e">
        <f>T02_Selection[[#This Row],[Step'#]]</f>
        <v>#N/A</v>
      </c>
      <c r="B260" t="s">
        <v>65</v>
      </c>
      <c r="C260" t="str" cm="1">
        <f t="array" ref="C260">HeaderTable[Project-Name]</f>
        <v>Test</v>
      </c>
      <c r="G260" s="17" t="e">
        <f t="shared" si="12"/>
        <v>#N/A</v>
      </c>
      <c r="H260" s="17" t="e">
        <f t="shared" si="13"/>
        <v>#N/A</v>
      </c>
      <c r="R260" t="s">
        <v>106</v>
      </c>
      <c r="S260" t="s">
        <v>104</v>
      </c>
      <c r="T260" s="8" t="e">
        <f>VLOOKUP(A258,Table2[#All],6,FALSE)</f>
        <v>#N/A</v>
      </c>
    </row>
    <row r="261" spans="1:20" x14ac:dyDescent="0.3">
      <c r="A261" t="e">
        <f>T02_Selection[[#This Row],[Step'#]]</f>
        <v>#N/A</v>
      </c>
      <c r="B261" t="s">
        <v>65</v>
      </c>
      <c r="C261" t="str" cm="1">
        <f t="array" ref="C261">HeaderTable[Project-Name]</f>
        <v>Test</v>
      </c>
      <c r="G261" s="17" t="e">
        <f t="shared" si="12"/>
        <v>#N/A</v>
      </c>
      <c r="H261" s="17" t="e">
        <f t="shared" si="13"/>
        <v>#N/A</v>
      </c>
      <c r="R261" t="s">
        <v>107</v>
      </c>
      <c r="S261" t="s">
        <v>104</v>
      </c>
      <c r="T261" s="8" t="e">
        <f>VLOOKUP(A261,Table2[#All],4,FALSE)</f>
        <v>#N/A</v>
      </c>
    </row>
    <row r="262" spans="1:20" x14ac:dyDescent="0.3">
      <c r="A262" t="e">
        <f>T02_Selection[[#This Row],[Step'#]]</f>
        <v>#N/A</v>
      </c>
      <c r="B262" t="s">
        <v>65</v>
      </c>
      <c r="C262" t="str" cm="1">
        <f t="array" ref="C262">HeaderTable[Project-Name]</f>
        <v>Test</v>
      </c>
      <c r="G262" s="17" t="e">
        <f t="shared" si="12"/>
        <v>#N/A</v>
      </c>
      <c r="H262" s="17" t="e">
        <f t="shared" si="13"/>
        <v>#N/A</v>
      </c>
      <c r="R262" t="s">
        <v>103</v>
      </c>
      <c r="S262" t="s">
        <v>104</v>
      </c>
      <c r="T262" s="8" t="e">
        <f>VLOOKUP(A261,Table2[#All],5,FALSE)</f>
        <v>#N/A</v>
      </c>
    </row>
    <row r="263" spans="1:20" x14ac:dyDescent="0.3">
      <c r="A263" t="e">
        <f>T02_Selection[[#This Row],[Step'#]]</f>
        <v>#N/A</v>
      </c>
      <c r="B263" t="s">
        <v>65</v>
      </c>
      <c r="C263" t="str" cm="1">
        <f t="array" ref="C263">HeaderTable[Project-Name]</f>
        <v>Test</v>
      </c>
      <c r="G263" s="17" t="e">
        <f t="shared" si="12"/>
        <v>#N/A</v>
      </c>
      <c r="H263" s="17" t="e">
        <f t="shared" si="13"/>
        <v>#N/A</v>
      </c>
      <c r="R263" t="s">
        <v>106</v>
      </c>
      <c r="S263" t="s">
        <v>104</v>
      </c>
      <c r="T263" s="8" t="e">
        <f>VLOOKUP(A261,Table2[#All],6,FALSE)</f>
        <v>#N/A</v>
      </c>
    </row>
    <row r="264" spans="1:20" x14ac:dyDescent="0.3">
      <c r="A264" t="e">
        <f>T02_Selection[[#This Row],[Step'#]]</f>
        <v>#N/A</v>
      </c>
      <c r="B264" t="s">
        <v>65</v>
      </c>
      <c r="C264" t="str" cm="1">
        <f t="array" ref="C264">HeaderTable[Project-Name]</f>
        <v>Test</v>
      </c>
      <c r="G264" s="17" t="e">
        <f t="shared" si="12"/>
        <v>#N/A</v>
      </c>
      <c r="H264" s="17" t="e">
        <f t="shared" si="13"/>
        <v>#N/A</v>
      </c>
      <c r="R264" t="s">
        <v>107</v>
      </c>
      <c r="S264" t="s">
        <v>104</v>
      </c>
      <c r="T264" s="8" t="e">
        <f>VLOOKUP(A264,Table2[#All],4,FALSE)</f>
        <v>#N/A</v>
      </c>
    </row>
    <row r="265" spans="1:20" x14ac:dyDescent="0.3">
      <c r="A265" t="e">
        <f>T02_Selection[[#This Row],[Step'#]]</f>
        <v>#N/A</v>
      </c>
      <c r="B265" t="s">
        <v>65</v>
      </c>
      <c r="C265" t="str" cm="1">
        <f t="array" ref="C265">HeaderTable[Project-Name]</f>
        <v>Test</v>
      </c>
      <c r="G265" s="17" t="e">
        <f t="shared" si="12"/>
        <v>#N/A</v>
      </c>
      <c r="H265" s="17" t="e">
        <f t="shared" si="13"/>
        <v>#N/A</v>
      </c>
      <c r="R265" t="s">
        <v>103</v>
      </c>
      <c r="S265" t="s">
        <v>104</v>
      </c>
      <c r="T265" s="8" t="e">
        <f>VLOOKUP(A264,Table2[#All],5,FALSE)</f>
        <v>#N/A</v>
      </c>
    </row>
    <row r="266" spans="1:20" x14ac:dyDescent="0.3">
      <c r="A266" t="e">
        <f>T02_Selection[[#This Row],[Step'#]]</f>
        <v>#N/A</v>
      </c>
      <c r="B266" t="s">
        <v>65</v>
      </c>
      <c r="C266" t="str" cm="1">
        <f t="array" ref="C266">HeaderTable[Project-Name]</f>
        <v>Test</v>
      </c>
      <c r="G266" s="17" t="e">
        <f t="shared" si="12"/>
        <v>#N/A</v>
      </c>
      <c r="H266" s="17" t="e">
        <f t="shared" si="13"/>
        <v>#N/A</v>
      </c>
      <c r="R266" t="s">
        <v>106</v>
      </c>
      <c r="S266" t="s">
        <v>104</v>
      </c>
      <c r="T266" s="8" t="e">
        <f>VLOOKUP(A264,Table2[#All],6,FALSE)</f>
        <v>#N/A</v>
      </c>
    </row>
    <row r="267" spans="1:20" x14ac:dyDescent="0.3">
      <c r="A267" t="e">
        <f>T02_Selection[[#This Row],[Step'#]]</f>
        <v>#N/A</v>
      </c>
      <c r="B267" t="s">
        <v>65</v>
      </c>
      <c r="C267" t="str" cm="1">
        <f t="array" ref="C267">HeaderTable[Project-Name]</f>
        <v>Test</v>
      </c>
      <c r="G267" s="17" t="e">
        <f t="shared" si="12"/>
        <v>#N/A</v>
      </c>
      <c r="H267" s="17" t="e">
        <f t="shared" si="13"/>
        <v>#N/A</v>
      </c>
      <c r="R267" t="s">
        <v>107</v>
      </c>
      <c r="S267" t="s">
        <v>104</v>
      </c>
      <c r="T267" s="8" t="e">
        <f>VLOOKUP(A267,Table2[#All],4,FALSE)</f>
        <v>#N/A</v>
      </c>
    </row>
    <row r="268" spans="1:20" x14ac:dyDescent="0.3">
      <c r="A268" t="e">
        <f>T02_Selection[[#This Row],[Step'#]]</f>
        <v>#N/A</v>
      </c>
      <c r="B268" t="s">
        <v>65</v>
      </c>
      <c r="C268" t="str" cm="1">
        <f t="array" ref="C268">HeaderTable[Project-Name]</f>
        <v>Test</v>
      </c>
      <c r="G268" s="17" t="e">
        <f t="shared" si="12"/>
        <v>#N/A</v>
      </c>
      <c r="H268" s="17" t="e">
        <f t="shared" si="13"/>
        <v>#N/A</v>
      </c>
      <c r="R268" t="s">
        <v>103</v>
      </c>
      <c r="S268" t="s">
        <v>104</v>
      </c>
      <c r="T268" s="8" t="e">
        <f>VLOOKUP(A267,Table2[#All],5,FALSE)</f>
        <v>#N/A</v>
      </c>
    </row>
    <row r="269" spans="1:20" x14ac:dyDescent="0.3">
      <c r="A269" t="e">
        <f>T02_Selection[[#This Row],[Step'#]]</f>
        <v>#N/A</v>
      </c>
      <c r="B269" t="s">
        <v>65</v>
      </c>
      <c r="C269" t="str" cm="1">
        <f t="array" ref="C269">HeaderTable[Project-Name]</f>
        <v>Test</v>
      </c>
      <c r="G269" s="17" t="e">
        <f t="shared" si="12"/>
        <v>#N/A</v>
      </c>
      <c r="H269" s="17" t="e">
        <f t="shared" si="13"/>
        <v>#N/A</v>
      </c>
      <c r="R269" t="s">
        <v>106</v>
      </c>
      <c r="S269" t="s">
        <v>104</v>
      </c>
      <c r="T269" s="8" t="e">
        <f>VLOOKUP(A267,Table2[#All],6,FALSE)</f>
        <v>#N/A</v>
      </c>
    </row>
    <row r="270" spans="1:20" x14ac:dyDescent="0.3">
      <c r="A270" t="e">
        <f>T02_Selection[[#This Row],[Step'#]]</f>
        <v>#N/A</v>
      </c>
      <c r="B270" t="s">
        <v>65</v>
      </c>
      <c r="C270" t="str" cm="1">
        <f t="array" ref="C270">HeaderTable[Project-Name]</f>
        <v>Test</v>
      </c>
      <c r="G270" s="17" t="e">
        <f t="shared" si="12"/>
        <v>#N/A</v>
      </c>
      <c r="H270" s="17" t="e">
        <f t="shared" si="13"/>
        <v>#N/A</v>
      </c>
      <c r="R270" t="s">
        <v>107</v>
      </c>
      <c r="S270" t="s">
        <v>104</v>
      </c>
      <c r="T270" s="8" t="e">
        <f>VLOOKUP(A270,Table2[#All],4,FALSE)</f>
        <v>#N/A</v>
      </c>
    </row>
    <row r="271" spans="1:20" x14ac:dyDescent="0.3">
      <c r="A271" t="e">
        <f>T02_Selection[[#This Row],[Step'#]]</f>
        <v>#N/A</v>
      </c>
      <c r="B271" t="s">
        <v>65</v>
      </c>
      <c r="C271" t="str" cm="1">
        <f t="array" ref="C271">HeaderTable[Project-Name]</f>
        <v>Test</v>
      </c>
      <c r="G271" s="17" t="e">
        <f t="shared" si="12"/>
        <v>#N/A</v>
      </c>
      <c r="H271" s="17" t="e">
        <f t="shared" si="13"/>
        <v>#N/A</v>
      </c>
      <c r="R271" t="s">
        <v>103</v>
      </c>
      <c r="S271" t="s">
        <v>104</v>
      </c>
      <c r="T271" s="8" t="e">
        <f>VLOOKUP(A270,Table2[#All],5,FALSE)</f>
        <v>#N/A</v>
      </c>
    </row>
    <row r="272" spans="1:20" x14ac:dyDescent="0.3">
      <c r="A272" t="e">
        <f>T02_Selection[[#This Row],[Step'#]]</f>
        <v>#N/A</v>
      </c>
      <c r="B272" t="s">
        <v>65</v>
      </c>
      <c r="C272" t="str" cm="1">
        <f t="array" ref="C272">HeaderTable[Project-Name]</f>
        <v>Test</v>
      </c>
      <c r="G272" s="17" t="e">
        <f t="shared" si="12"/>
        <v>#N/A</v>
      </c>
      <c r="H272" s="17" t="e">
        <f t="shared" si="13"/>
        <v>#N/A</v>
      </c>
      <c r="R272" t="s">
        <v>106</v>
      </c>
      <c r="S272" t="s">
        <v>104</v>
      </c>
      <c r="T272" s="8" t="e">
        <f>VLOOKUP(A270,Table2[#All],6,FALSE)</f>
        <v>#N/A</v>
      </c>
    </row>
    <row r="273" spans="1:20" x14ac:dyDescent="0.3">
      <c r="A273" t="e">
        <f>T02_Selection[[#This Row],[Step'#]]</f>
        <v>#N/A</v>
      </c>
      <c r="B273" t="s">
        <v>65</v>
      </c>
      <c r="C273" t="str" cm="1">
        <f t="array" ref="C273">HeaderTable[Project-Name]</f>
        <v>Test</v>
      </c>
      <c r="G273" s="17" t="e">
        <f t="shared" si="12"/>
        <v>#N/A</v>
      </c>
      <c r="H273" s="17" t="e">
        <f t="shared" si="13"/>
        <v>#N/A</v>
      </c>
      <c r="R273" t="s">
        <v>107</v>
      </c>
      <c r="S273" t="s">
        <v>104</v>
      </c>
      <c r="T273" s="8" t="e">
        <f>VLOOKUP(A273,Table2[#All],4,FALSE)</f>
        <v>#N/A</v>
      </c>
    </row>
    <row r="274" spans="1:20" x14ac:dyDescent="0.3">
      <c r="A274" t="e">
        <f>T02_Selection[[#This Row],[Step'#]]</f>
        <v>#N/A</v>
      </c>
      <c r="B274" t="s">
        <v>65</v>
      </c>
      <c r="C274" t="str" cm="1">
        <f t="array" ref="C274">HeaderTable[Project-Name]</f>
        <v>Test</v>
      </c>
      <c r="G274" s="17" t="e">
        <f t="shared" si="12"/>
        <v>#N/A</v>
      </c>
      <c r="H274" s="17" t="e">
        <f t="shared" si="13"/>
        <v>#N/A</v>
      </c>
      <c r="R274" t="s">
        <v>103</v>
      </c>
      <c r="S274" t="s">
        <v>104</v>
      </c>
      <c r="T274" s="8" t="e">
        <f>VLOOKUP(A273,Table2[#All],5,FALSE)</f>
        <v>#N/A</v>
      </c>
    </row>
    <row r="275" spans="1:20" x14ac:dyDescent="0.3">
      <c r="A275" t="e">
        <f>T02_Selection[[#This Row],[Step'#]]</f>
        <v>#N/A</v>
      </c>
      <c r="B275" t="s">
        <v>65</v>
      </c>
      <c r="C275" t="str" cm="1">
        <f t="array" ref="C275">HeaderTable[Project-Name]</f>
        <v>Test</v>
      </c>
      <c r="G275" s="17" t="e">
        <f t="shared" si="12"/>
        <v>#N/A</v>
      </c>
      <c r="H275" s="17" t="e">
        <f t="shared" si="13"/>
        <v>#N/A</v>
      </c>
      <c r="R275" t="s">
        <v>106</v>
      </c>
      <c r="S275" t="s">
        <v>104</v>
      </c>
      <c r="T275" s="8" t="e">
        <f>VLOOKUP(A273,Table2[#All],6,FALSE)</f>
        <v>#N/A</v>
      </c>
    </row>
    <row r="276" spans="1:20" x14ac:dyDescent="0.3">
      <c r="A276" t="e">
        <f>T02_Selection[[#This Row],[Step'#]]</f>
        <v>#N/A</v>
      </c>
      <c r="B276" t="s">
        <v>65</v>
      </c>
      <c r="C276" t="str" cm="1">
        <f t="array" ref="C276">HeaderTable[Project-Name]</f>
        <v>Test</v>
      </c>
      <c r="G276" s="17" t="e">
        <f t="shared" si="12"/>
        <v>#N/A</v>
      </c>
      <c r="H276" s="17" t="e">
        <f t="shared" si="13"/>
        <v>#N/A</v>
      </c>
      <c r="R276" t="s">
        <v>107</v>
      </c>
      <c r="S276" t="s">
        <v>104</v>
      </c>
      <c r="T276" s="8" t="e">
        <f>VLOOKUP(A276,Table2[#All],4,FALSE)</f>
        <v>#N/A</v>
      </c>
    </row>
    <row r="277" spans="1:20" x14ac:dyDescent="0.3">
      <c r="A277" t="e">
        <f>T02_Selection[[#This Row],[Step'#]]</f>
        <v>#N/A</v>
      </c>
      <c r="B277" t="s">
        <v>65</v>
      </c>
      <c r="C277" t="str" cm="1">
        <f t="array" ref="C277">HeaderTable[Project-Name]</f>
        <v>Test</v>
      </c>
      <c r="G277" s="17" t="e">
        <f t="shared" si="12"/>
        <v>#N/A</v>
      </c>
      <c r="H277" s="17" t="e">
        <f t="shared" si="13"/>
        <v>#N/A</v>
      </c>
      <c r="R277" t="s">
        <v>103</v>
      </c>
      <c r="S277" t="s">
        <v>104</v>
      </c>
      <c r="T277" s="8" t="e">
        <f>VLOOKUP(A276,Table2[#All],5,FALSE)</f>
        <v>#N/A</v>
      </c>
    </row>
    <row r="278" spans="1:20" x14ac:dyDescent="0.3">
      <c r="A278" t="e">
        <f>T02_Selection[[#This Row],[Step'#]]</f>
        <v>#N/A</v>
      </c>
      <c r="B278" t="s">
        <v>65</v>
      </c>
      <c r="C278" t="str" cm="1">
        <f t="array" ref="C278">HeaderTable[Project-Name]</f>
        <v>Test</v>
      </c>
      <c r="G278" s="17" t="e">
        <f t="shared" si="12"/>
        <v>#N/A</v>
      </c>
      <c r="H278" s="17" t="e">
        <f t="shared" si="13"/>
        <v>#N/A</v>
      </c>
      <c r="R278" t="s">
        <v>106</v>
      </c>
      <c r="S278" t="s">
        <v>104</v>
      </c>
      <c r="T278" s="8" t="e">
        <f>VLOOKUP(A276,Table2[#All],6,FALSE)</f>
        <v>#N/A</v>
      </c>
    </row>
    <row r="279" spans="1:20" x14ac:dyDescent="0.3">
      <c r="A279" t="e">
        <f>T02_Selection[[#This Row],[Step'#]]</f>
        <v>#N/A</v>
      </c>
      <c r="B279" t="s">
        <v>65</v>
      </c>
      <c r="C279" t="str" cm="1">
        <f t="array" ref="C279">HeaderTable[Project-Name]</f>
        <v>Test</v>
      </c>
      <c r="G279" s="17" t="e">
        <f t="shared" si="12"/>
        <v>#N/A</v>
      </c>
      <c r="H279" s="17" t="e">
        <f t="shared" si="13"/>
        <v>#N/A</v>
      </c>
      <c r="R279" t="s">
        <v>107</v>
      </c>
      <c r="S279" t="s">
        <v>104</v>
      </c>
      <c r="T279" s="8" t="e">
        <f>VLOOKUP(A279,Table2[#All],4,FALSE)</f>
        <v>#N/A</v>
      </c>
    </row>
    <row r="280" spans="1:20" x14ac:dyDescent="0.3">
      <c r="A280" t="e">
        <f>T02_Selection[[#This Row],[Step'#]]</f>
        <v>#N/A</v>
      </c>
      <c r="B280" t="s">
        <v>65</v>
      </c>
      <c r="C280" t="str" cm="1">
        <f t="array" ref="C280">HeaderTable[Project-Name]</f>
        <v>Test</v>
      </c>
      <c r="G280" s="17" t="e">
        <f t="shared" si="12"/>
        <v>#N/A</v>
      </c>
      <c r="H280" s="17" t="e">
        <f t="shared" si="13"/>
        <v>#N/A</v>
      </c>
      <c r="R280" t="s">
        <v>103</v>
      </c>
      <c r="S280" t="s">
        <v>104</v>
      </c>
      <c r="T280" s="8" t="e">
        <f>VLOOKUP(A279,Table2[#All],5,FALSE)</f>
        <v>#N/A</v>
      </c>
    </row>
    <row r="281" spans="1:20" x14ac:dyDescent="0.3">
      <c r="A281" t="e">
        <f>T02_Selection[[#This Row],[Step'#]]</f>
        <v>#N/A</v>
      </c>
      <c r="B281" t="s">
        <v>65</v>
      </c>
      <c r="C281" t="str" cm="1">
        <f t="array" ref="C281">HeaderTable[Project-Name]</f>
        <v>Test</v>
      </c>
      <c r="G281" s="17" t="e">
        <f t="shared" si="12"/>
        <v>#N/A</v>
      </c>
      <c r="H281" s="17" t="e">
        <f t="shared" si="13"/>
        <v>#N/A</v>
      </c>
      <c r="R281" t="s">
        <v>106</v>
      </c>
      <c r="S281" t="s">
        <v>104</v>
      </c>
      <c r="T281" s="8" t="e">
        <f>VLOOKUP(A279,Table2[#All],6,FALSE)</f>
        <v>#N/A</v>
      </c>
    </row>
    <row r="282" spans="1:20" x14ac:dyDescent="0.3">
      <c r="A282" t="e">
        <f>T02_Selection[[#This Row],[Step'#]]</f>
        <v>#N/A</v>
      </c>
      <c r="B282" t="s">
        <v>65</v>
      </c>
      <c r="C282" t="str" cm="1">
        <f t="array" ref="C282">HeaderTable[Project-Name]</f>
        <v>Test</v>
      </c>
      <c r="G282" s="17" t="e">
        <f t="shared" si="12"/>
        <v>#N/A</v>
      </c>
      <c r="H282" s="17" t="e">
        <f t="shared" si="13"/>
        <v>#N/A</v>
      </c>
      <c r="R282" t="s">
        <v>107</v>
      </c>
      <c r="S282" t="s">
        <v>104</v>
      </c>
      <c r="T282" s="8" t="e">
        <f>VLOOKUP(A282,Table2[#All],4,FALSE)</f>
        <v>#N/A</v>
      </c>
    </row>
    <row r="283" spans="1:20" x14ac:dyDescent="0.3">
      <c r="A283" t="e">
        <f>T02_Selection[[#This Row],[Step'#]]</f>
        <v>#N/A</v>
      </c>
      <c r="B283" t="s">
        <v>65</v>
      </c>
      <c r="C283" t="str" cm="1">
        <f t="array" ref="C283">HeaderTable[Project-Name]</f>
        <v>Test</v>
      </c>
      <c r="G283" s="17" t="e">
        <f t="shared" si="12"/>
        <v>#N/A</v>
      </c>
      <c r="H283" s="17" t="e">
        <f t="shared" si="13"/>
        <v>#N/A</v>
      </c>
      <c r="R283" t="s">
        <v>103</v>
      </c>
      <c r="S283" t="s">
        <v>104</v>
      </c>
      <c r="T283" s="8" t="e">
        <f>VLOOKUP(A282,Table2[#All],5,FALSE)</f>
        <v>#N/A</v>
      </c>
    </row>
    <row r="284" spans="1:20" x14ac:dyDescent="0.3">
      <c r="A284" t="e">
        <f>T02_Selection[[#This Row],[Step'#]]</f>
        <v>#N/A</v>
      </c>
      <c r="B284" t="s">
        <v>65</v>
      </c>
      <c r="C284" t="str" cm="1">
        <f t="array" ref="C284">HeaderTable[Project-Name]</f>
        <v>Test</v>
      </c>
      <c r="G284" s="17" t="e">
        <f t="shared" ref="G284:G302" si="14">A284</f>
        <v>#N/A</v>
      </c>
      <c r="H284" s="17" t="e">
        <f t="shared" ref="H284:H302" si="15">A284</f>
        <v>#N/A</v>
      </c>
      <c r="R284" t="s">
        <v>106</v>
      </c>
      <c r="S284" t="s">
        <v>104</v>
      </c>
      <c r="T284" s="8" t="e">
        <f>VLOOKUP(A282,Table2[#All],6,FALSE)</f>
        <v>#N/A</v>
      </c>
    </row>
    <row r="285" spans="1:20" x14ac:dyDescent="0.3">
      <c r="A285" t="e">
        <f>T02_Selection[[#This Row],[Step'#]]</f>
        <v>#N/A</v>
      </c>
      <c r="B285" t="s">
        <v>65</v>
      </c>
      <c r="C285" t="str" cm="1">
        <f t="array" ref="C285">HeaderTable[Project-Name]</f>
        <v>Test</v>
      </c>
      <c r="G285" s="17" t="e">
        <f t="shared" si="14"/>
        <v>#N/A</v>
      </c>
      <c r="H285" s="17" t="e">
        <f t="shared" si="15"/>
        <v>#N/A</v>
      </c>
      <c r="R285" t="s">
        <v>107</v>
      </c>
      <c r="S285" t="s">
        <v>104</v>
      </c>
      <c r="T285" s="8" t="e">
        <f>VLOOKUP(A285,Table2[#All],4,FALSE)</f>
        <v>#N/A</v>
      </c>
    </row>
    <row r="286" spans="1:20" x14ac:dyDescent="0.3">
      <c r="A286" t="e">
        <f>T02_Selection[[#This Row],[Step'#]]</f>
        <v>#N/A</v>
      </c>
      <c r="B286" t="s">
        <v>65</v>
      </c>
      <c r="C286" t="str" cm="1">
        <f t="array" ref="C286">HeaderTable[Project-Name]</f>
        <v>Test</v>
      </c>
      <c r="G286" s="17" t="e">
        <f t="shared" si="14"/>
        <v>#N/A</v>
      </c>
      <c r="H286" s="17" t="e">
        <f t="shared" si="15"/>
        <v>#N/A</v>
      </c>
      <c r="R286" t="s">
        <v>103</v>
      </c>
      <c r="S286" t="s">
        <v>104</v>
      </c>
      <c r="T286" s="8" t="e">
        <f>VLOOKUP(A285,Table2[#All],5,FALSE)</f>
        <v>#N/A</v>
      </c>
    </row>
    <row r="287" spans="1:20" x14ac:dyDescent="0.3">
      <c r="A287" t="e">
        <f>T02_Selection[[#This Row],[Step'#]]</f>
        <v>#N/A</v>
      </c>
      <c r="B287" t="s">
        <v>65</v>
      </c>
      <c r="C287" t="str" cm="1">
        <f t="array" ref="C287">HeaderTable[Project-Name]</f>
        <v>Test</v>
      </c>
      <c r="G287" s="17" t="e">
        <f t="shared" si="14"/>
        <v>#N/A</v>
      </c>
      <c r="H287" s="17" t="e">
        <f t="shared" si="15"/>
        <v>#N/A</v>
      </c>
      <c r="R287" t="s">
        <v>106</v>
      </c>
      <c r="S287" t="s">
        <v>104</v>
      </c>
      <c r="T287" s="8" t="e">
        <f>VLOOKUP(A285,Table2[#All],6,FALSE)</f>
        <v>#N/A</v>
      </c>
    </row>
    <row r="288" spans="1:20" x14ac:dyDescent="0.3">
      <c r="A288" t="e">
        <f>T02_Selection[[#This Row],[Step'#]]</f>
        <v>#N/A</v>
      </c>
      <c r="B288" t="s">
        <v>65</v>
      </c>
      <c r="C288" t="str" cm="1">
        <f t="array" ref="C288">HeaderTable[Project-Name]</f>
        <v>Test</v>
      </c>
      <c r="G288" s="17" t="e">
        <f t="shared" si="14"/>
        <v>#N/A</v>
      </c>
      <c r="H288" s="17" t="e">
        <f t="shared" si="15"/>
        <v>#N/A</v>
      </c>
      <c r="R288" t="s">
        <v>107</v>
      </c>
      <c r="S288" t="s">
        <v>104</v>
      </c>
      <c r="T288" s="8" t="e">
        <f>VLOOKUP(A288,Table2[#All],4,FALSE)</f>
        <v>#N/A</v>
      </c>
    </row>
    <row r="289" spans="1:20" x14ac:dyDescent="0.3">
      <c r="A289" t="e">
        <f>T02_Selection[[#This Row],[Step'#]]</f>
        <v>#N/A</v>
      </c>
      <c r="B289" t="s">
        <v>65</v>
      </c>
      <c r="C289" t="str" cm="1">
        <f t="array" ref="C289">HeaderTable[Project-Name]</f>
        <v>Test</v>
      </c>
      <c r="G289" s="17" t="e">
        <f t="shared" si="14"/>
        <v>#N/A</v>
      </c>
      <c r="H289" s="17" t="e">
        <f t="shared" si="15"/>
        <v>#N/A</v>
      </c>
      <c r="R289" t="s">
        <v>103</v>
      </c>
      <c r="S289" t="s">
        <v>104</v>
      </c>
      <c r="T289" s="8" t="e">
        <f>VLOOKUP(A288,Table2[#All],5,FALSE)</f>
        <v>#N/A</v>
      </c>
    </row>
    <row r="290" spans="1:20" x14ac:dyDescent="0.3">
      <c r="A290" t="e">
        <f>T02_Selection[[#This Row],[Step'#]]</f>
        <v>#N/A</v>
      </c>
      <c r="B290" t="s">
        <v>65</v>
      </c>
      <c r="C290" t="str" cm="1">
        <f t="array" ref="C290">HeaderTable[Project-Name]</f>
        <v>Test</v>
      </c>
      <c r="G290" s="17" t="e">
        <f t="shared" si="14"/>
        <v>#N/A</v>
      </c>
      <c r="H290" s="17" t="e">
        <f t="shared" si="15"/>
        <v>#N/A</v>
      </c>
      <c r="R290" t="s">
        <v>106</v>
      </c>
      <c r="S290" t="s">
        <v>104</v>
      </c>
      <c r="T290" s="8" t="e">
        <f>VLOOKUP(A288,Table2[#All],6,FALSE)</f>
        <v>#N/A</v>
      </c>
    </row>
    <row r="291" spans="1:20" x14ac:dyDescent="0.3">
      <c r="A291" t="e">
        <f>T02_Selection[[#This Row],[Step'#]]</f>
        <v>#N/A</v>
      </c>
      <c r="B291" t="s">
        <v>65</v>
      </c>
      <c r="C291" t="str" cm="1">
        <f t="array" ref="C291">HeaderTable[Project-Name]</f>
        <v>Test</v>
      </c>
      <c r="G291" s="17" t="e">
        <f t="shared" si="14"/>
        <v>#N/A</v>
      </c>
      <c r="H291" s="17" t="e">
        <f t="shared" si="15"/>
        <v>#N/A</v>
      </c>
      <c r="R291" t="s">
        <v>107</v>
      </c>
      <c r="S291" t="s">
        <v>104</v>
      </c>
      <c r="T291" s="8" t="e">
        <f>VLOOKUP(A291,Table2[#All],4,FALSE)</f>
        <v>#N/A</v>
      </c>
    </row>
    <row r="292" spans="1:20" x14ac:dyDescent="0.3">
      <c r="A292" t="e">
        <f>T02_Selection[[#This Row],[Step'#]]</f>
        <v>#N/A</v>
      </c>
      <c r="B292" t="s">
        <v>65</v>
      </c>
      <c r="C292" t="str" cm="1">
        <f t="array" ref="C292">HeaderTable[Project-Name]</f>
        <v>Test</v>
      </c>
      <c r="G292" s="17" t="e">
        <f t="shared" si="14"/>
        <v>#N/A</v>
      </c>
      <c r="H292" s="17" t="e">
        <f t="shared" si="15"/>
        <v>#N/A</v>
      </c>
      <c r="R292" t="s">
        <v>103</v>
      </c>
      <c r="S292" t="s">
        <v>104</v>
      </c>
      <c r="T292" s="8" t="e">
        <f>VLOOKUP(A291,Table2[#All],5,FALSE)</f>
        <v>#N/A</v>
      </c>
    </row>
    <row r="293" spans="1:20" x14ac:dyDescent="0.3">
      <c r="A293" t="e">
        <f>T02_Selection[[#This Row],[Step'#]]</f>
        <v>#N/A</v>
      </c>
      <c r="B293" t="s">
        <v>65</v>
      </c>
      <c r="C293" t="str" cm="1">
        <f t="array" ref="C293">HeaderTable[Project-Name]</f>
        <v>Test</v>
      </c>
      <c r="G293" s="17" t="e">
        <f t="shared" si="14"/>
        <v>#N/A</v>
      </c>
      <c r="H293" s="17" t="e">
        <f t="shared" si="15"/>
        <v>#N/A</v>
      </c>
      <c r="R293" t="s">
        <v>106</v>
      </c>
      <c r="S293" t="s">
        <v>104</v>
      </c>
      <c r="T293" s="8" t="e">
        <f>VLOOKUP(A291,Table2[#All],6,FALSE)</f>
        <v>#N/A</v>
      </c>
    </row>
    <row r="294" spans="1:20" x14ac:dyDescent="0.3">
      <c r="A294" t="e">
        <f>T02_Selection[[#This Row],[Step'#]]</f>
        <v>#N/A</v>
      </c>
      <c r="B294" t="s">
        <v>65</v>
      </c>
      <c r="C294" t="str" cm="1">
        <f t="array" ref="C294">HeaderTable[Project-Name]</f>
        <v>Test</v>
      </c>
      <c r="G294" s="17" t="e">
        <f t="shared" si="14"/>
        <v>#N/A</v>
      </c>
      <c r="H294" s="17" t="e">
        <f t="shared" si="15"/>
        <v>#N/A</v>
      </c>
      <c r="R294" t="s">
        <v>107</v>
      </c>
      <c r="S294" t="s">
        <v>104</v>
      </c>
      <c r="T294" s="8" t="e">
        <f>VLOOKUP(A294,Table2[#All],4,FALSE)</f>
        <v>#N/A</v>
      </c>
    </row>
    <row r="295" spans="1:20" x14ac:dyDescent="0.3">
      <c r="A295" t="e">
        <f>T02_Selection[[#This Row],[Step'#]]</f>
        <v>#N/A</v>
      </c>
      <c r="B295" t="s">
        <v>65</v>
      </c>
      <c r="C295" t="str" cm="1">
        <f t="array" ref="C295">HeaderTable[Project-Name]</f>
        <v>Test</v>
      </c>
      <c r="G295" s="17" t="e">
        <f t="shared" si="14"/>
        <v>#N/A</v>
      </c>
      <c r="H295" s="17" t="e">
        <f t="shared" si="15"/>
        <v>#N/A</v>
      </c>
      <c r="R295" t="s">
        <v>103</v>
      </c>
      <c r="S295" t="s">
        <v>104</v>
      </c>
      <c r="T295" s="8" t="e">
        <f>VLOOKUP(A294,Table2[#All],5,FALSE)</f>
        <v>#N/A</v>
      </c>
    </row>
    <row r="296" spans="1:20" x14ac:dyDescent="0.3">
      <c r="A296" t="e">
        <f>T02_Selection[[#This Row],[Step'#]]</f>
        <v>#N/A</v>
      </c>
      <c r="B296" t="s">
        <v>65</v>
      </c>
      <c r="C296" t="str" cm="1">
        <f t="array" ref="C296">HeaderTable[Project-Name]</f>
        <v>Test</v>
      </c>
      <c r="G296" s="17" t="e">
        <f t="shared" si="14"/>
        <v>#N/A</v>
      </c>
      <c r="H296" s="17" t="e">
        <f t="shared" si="15"/>
        <v>#N/A</v>
      </c>
      <c r="R296" t="s">
        <v>106</v>
      </c>
      <c r="S296" t="s">
        <v>104</v>
      </c>
      <c r="T296" s="8" t="e">
        <f>VLOOKUP(A294,Table2[#All],6,FALSE)</f>
        <v>#N/A</v>
      </c>
    </row>
    <row r="297" spans="1:20" x14ac:dyDescent="0.3">
      <c r="A297" t="e">
        <f>T02_Selection[[#This Row],[Step'#]]</f>
        <v>#N/A</v>
      </c>
      <c r="B297" t="s">
        <v>65</v>
      </c>
      <c r="C297" t="str" cm="1">
        <f t="array" ref="C297">HeaderTable[Project-Name]</f>
        <v>Test</v>
      </c>
      <c r="G297" s="17" t="e">
        <f t="shared" si="14"/>
        <v>#N/A</v>
      </c>
      <c r="H297" s="17" t="e">
        <f t="shared" si="15"/>
        <v>#N/A</v>
      </c>
      <c r="R297" t="s">
        <v>107</v>
      </c>
      <c r="S297" t="s">
        <v>104</v>
      </c>
      <c r="T297" s="8" t="e">
        <f>VLOOKUP(A297,Table2[#All],4,FALSE)</f>
        <v>#N/A</v>
      </c>
    </row>
    <row r="298" spans="1:20" x14ac:dyDescent="0.3">
      <c r="A298" t="e">
        <f>T02_Selection[[#This Row],[Step'#]]</f>
        <v>#N/A</v>
      </c>
      <c r="B298" t="s">
        <v>65</v>
      </c>
      <c r="C298" t="str" cm="1">
        <f t="array" ref="C298">HeaderTable[Project-Name]</f>
        <v>Test</v>
      </c>
      <c r="G298" s="17" t="e">
        <f t="shared" si="14"/>
        <v>#N/A</v>
      </c>
      <c r="H298" s="17" t="e">
        <f t="shared" si="15"/>
        <v>#N/A</v>
      </c>
      <c r="R298" t="s">
        <v>103</v>
      </c>
      <c r="S298" t="s">
        <v>104</v>
      </c>
      <c r="T298" s="8" t="e">
        <f>VLOOKUP(A297,Table2[#All],5,FALSE)</f>
        <v>#N/A</v>
      </c>
    </row>
    <row r="299" spans="1:20" x14ac:dyDescent="0.3">
      <c r="A299" t="e">
        <f>T02_Selection[[#This Row],[Step'#]]</f>
        <v>#N/A</v>
      </c>
      <c r="B299" t="s">
        <v>65</v>
      </c>
      <c r="C299" t="str" cm="1">
        <f t="array" ref="C299">HeaderTable[Project-Name]</f>
        <v>Test</v>
      </c>
      <c r="G299" s="17" t="e">
        <f t="shared" si="14"/>
        <v>#N/A</v>
      </c>
      <c r="H299" s="17" t="e">
        <f t="shared" si="15"/>
        <v>#N/A</v>
      </c>
      <c r="R299" t="s">
        <v>106</v>
      </c>
      <c r="S299" t="s">
        <v>104</v>
      </c>
      <c r="T299" s="8" t="e">
        <f>VLOOKUP(A297,Table2[#All],6,FALSE)</f>
        <v>#N/A</v>
      </c>
    </row>
    <row r="300" spans="1:20" x14ac:dyDescent="0.3">
      <c r="A300" t="e">
        <f>T02_Selection[[#This Row],[Step'#]]</f>
        <v>#N/A</v>
      </c>
      <c r="B300" t="s">
        <v>65</v>
      </c>
      <c r="C300" t="str" cm="1">
        <f t="array" ref="C300">HeaderTable[Project-Name]</f>
        <v>Test</v>
      </c>
      <c r="G300" s="17" t="e">
        <f t="shared" si="14"/>
        <v>#N/A</v>
      </c>
      <c r="H300" s="17" t="e">
        <f t="shared" si="15"/>
        <v>#N/A</v>
      </c>
      <c r="R300" t="s">
        <v>107</v>
      </c>
      <c r="S300" t="s">
        <v>104</v>
      </c>
      <c r="T300" s="8" t="e">
        <f>VLOOKUP(A300,Table2[#All],4,FALSE)</f>
        <v>#N/A</v>
      </c>
    </row>
    <row r="301" spans="1:20" x14ac:dyDescent="0.3">
      <c r="A301" t="e">
        <f>T02_Selection[[#This Row],[Step'#]]</f>
        <v>#N/A</v>
      </c>
      <c r="B301" t="s">
        <v>65</v>
      </c>
      <c r="C301" t="str" cm="1">
        <f t="array" ref="C301">HeaderTable[Project-Name]</f>
        <v>Test</v>
      </c>
      <c r="G301" s="17" t="e">
        <f t="shared" si="14"/>
        <v>#N/A</v>
      </c>
      <c r="H301" s="17" t="e">
        <f t="shared" si="15"/>
        <v>#N/A</v>
      </c>
      <c r="R301" t="s">
        <v>103</v>
      </c>
      <c r="S301" t="s">
        <v>104</v>
      </c>
      <c r="T301" s="8" t="e">
        <f>VLOOKUP(A300,Table2[#All],5,FALSE)</f>
        <v>#N/A</v>
      </c>
    </row>
    <row r="302" spans="1:20" x14ac:dyDescent="0.3">
      <c r="A302" t="e">
        <f>T02_Selection[[#This Row],[Step'#]]</f>
        <v>#N/A</v>
      </c>
      <c r="B302" t="s">
        <v>65</v>
      </c>
      <c r="C302" t="str" cm="1">
        <f t="array" ref="C302">HeaderTable[Project-Name]</f>
        <v>Test</v>
      </c>
      <c r="G302" s="17" t="e">
        <f t="shared" si="14"/>
        <v>#N/A</v>
      </c>
      <c r="H302" s="17" t="e">
        <f t="shared" si="15"/>
        <v>#N/A</v>
      </c>
      <c r="R302" t="s">
        <v>106</v>
      </c>
      <c r="S302" t="s">
        <v>104</v>
      </c>
      <c r="T302" s="8" t="e">
        <f>VLOOKUP(A300,Table2[#All],6,FALSE)</f>
        <v>#N/A</v>
      </c>
    </row>
    <row r="303" spans="1:20" x14ac:dyDescent="0.3">
      <c r="A303" t="e">
        <f>T03_Selection[[#This Row],[Step'#]]</f>
        <v>#N/A</v>
      </c>
      <c r="B303" t="s">
        <v>65</v>
      </c>
      <c r="C303" t="str" cm="1">
        <f t="array" ref="C303">HeaderTable[Project-Name]</f>
        <v>Test</v>
      </c>
      <c r="G303" s="17" t="e">
        <f t="shared" ref="G303:G305" si="16">A303</f>
        <v>#N/A</v>
      </c>
      <c r="H303" s="17" t="e">
        <f t="shared" ref="H303:H305" si="17">A303</f>
        <v>#N/A</v>
      </c>
      <c r="R303" t="s">
        <v>107</v>
      </c>
      <c r="S303" t="s">
        <v>104</v>
      </c>
      <c r="T303" s="8" t="e">
        <f>VLOOKUP(A303,Table3[#All],4,FALSE)</f>
        <v>#N/A</v>
      </c>
    </row>
    <row r="304" spans="1:20" x14ac:dyDescent="0.3">
      <c r="A304" t="e">
        <f>T03_Selection[[#This Row],[Step'#]]</f>
        <v>#N/A</v>
      </c>
      <c r="B304" t="s">
        <v>65</v>
      </c>
      <c r="C304" t="str" cm="1">
        <f t="array" ref="C304">HeaderTable[Project-Name]</f>
        <v>Test</v>
      </c>
      <c r="G304" s="17" t="e">
        <f t="shared" si="16"/>
        <v>#N/A</v>
      </c>
      <c r="H304" s="17" t="e">
        <f t="shared" si="17"/>
        <v>#N/A</v>
      </c>
      <c r="R304" t="s">
        <v>105</v>
      </c>
      <c r="S304" t="s">
        <v>104</v>
      </c>
      <c r="T304" s="8" t="e">
        <f>VLOOKUP(A303,Table3[#All],5,FALSE)</f>
        <v>#N/A</v>
      </c>
    </row>
    <row r="305" spans="1:20" x14ac:dyDescent="0.3">
      <c r="A305" t="e">
        <f>T03_Selection[[#This Row],[Step'#]]</f>
        <v>#N/A</v>
      </c>
      <c r="B305" t="s">
        <v>65</v>
      </c>
      <c r="C305" t="str" cm="1">
        <f t="array" ref="C305">HeaderTable[Project-Name]</f>
        <v>Test</v>
      </c>
      <c r="G305" s="17" t="e">
        <f t="shared" si="16"/>
        <v>#N/A</v>
      </c>
      <c r="H305" s="17" t="e">
        <f t="shared" si="17"/>
        <v>#N/A</v>
      </c>
      <c r="R305" t="s">
        <v>103</v>
      </c>
      <c r="S305" t="s">
        <v>104</v>
      </c>
      <c r="T305" s="8" t="e">
        <f>VLOOKUP(A303,Table3[#All],6,FALSE)</f>
        <v>#N/A</v>
      </c>
    </row>
    <row r="306" spans="1:20" x14ac:dyDescent="0.3">
      <c r="A306" t="e">
        <f>T03_Selection[[#This Row],[Step'#]]</f>
        <v>#N/A</v>
      </c>
      <c r="B306" t="s">
        <v>65</v>
      </c>
      <c r="C306" t="str" cm="1">
        <f t="array" ref="C306">HeaderTable[Project-Name]</f>
        <v>Test</v>
      </c>
      <c r="G306" s="17" t="e">
        <f t="shared" ref="G306:G369" si="18">A306</f>
        <v>#N/A</v>
      </c>
      <c r="H306" s="17" t="e">
        <f t="shared" ref="H306:H369" si="19">A306</f>
        <v>#N/A</v>
      </c>
      <c r="R306" t="s">
        <v>107</v>
      </c>
      <c r="S306" t="s">
        <v>104</v>
      </c>
      <c r="T306" s="8" t="e">
        <f>VLOOKUP(A306,Table3[#All],4,FALSE)</f>
        <v>#N/A</v>
      </c>
    </row>
    <row r="307" spans="1:20" x14ac:dyDescent="0.3">
      <c r="A307" t="e">
        <f>T03_Selection[[#This Row],[Step'#]]</f>
        <v>#N/A</v>
      </c>
      <c r="B307" t="s">
        <v>65</v>
      </c>
      <c r="C307" t="str" cm="1">
        <f t="array" ref="C307">HeaderTable[Project-Name]</f>
        <v>Test</v>
      </c>
      <c r="G307" s="17" t="e">
        <f t="shared" si="18"/>
        <v>#N/A</v>
      </c>
      <c r="H307" s="17" t="e">
        <f t="shared" si="19"/>
        <v>#N/A</v>
      </c>
      <c r="R307" t="s">
        <v>105</v>
      </c>
      <c r="S307" t="s">
        <v>104</v>
      </c>
      <c r="T307" s="8" t="e">
        <f>VLOOKUP(A306,Table3[#All],5,FALSE)</f>
        <v>#N/A</v>
      </c>
    </row>
    <row r="308" spans="1:20" x14ac:dyDescent="0.3">
      <c r="A308" t="e">
        <f>T03_Selection[[#This Row],[Step'#]]</f>
        <v>#N/A</v>
      </c>
      <c r="B308" t="s">
        <v>65</v>
      </c>
      <c r="C308" t="str" cm="1">
        <f t="array" ref="C308">HeaderTable[Project-Name]</f>
        <v>Test</v>
      </c>
      <c r="G308" s="17" t="e">
        <f t="shared" si="18"/>
        <v>#N/A</v>
      </c>
      <c r="H308" s="17" t="e">
        <f t="shared" si="19"/>
        <v>#N/A</v>
      </c>
      <c r="R308" t="s">
        <v>103</v>
      </c>
      <c r="S308" t="s">
        <v>104</v>
      </c>
      <c r="T308" s="8" t="e">
        <f>VLOOKUP(A306,Table3[#All],6,FALSE)</f>
        <v>#N/A</v>
      </c>
    </row>
    <row r="309" spans="1:20" x14ac:dyDescent="0.3">
      <c r="A309" t="e">
        <f>T03_Selection[[#This Row],[Step'#]]</f>
        <v>#N/A</v>
      </c>
      <c r="B309" t="s">
        <v>65</v>
      </c>
      <c r="C309" t="str" cm="1">
        <f t="array" ref="C309">HeaderTable[Project-Name]</f>
        <v>Test</v>
      </c>
      <c r="G309" s="17" t="e">
        <f t="shared" si="18"/>
        <v>#N/A</v>
      </c>
      <c r="H309" s="17" t="e">
        <f t="shared" si="19"/>
        <v>#N/A</v>
      </c>
      <c r="R309" t="s">
        <v>107</v>
      </c>
      <c r="S309" t="s">
        <v>104</v>
      </c>
      <c r="T309" s="8" t="e">
        <f>VLOOKUP(A309,Table3[#All],4,FALSE)</f>
        <v>#N/A</v>
      </c>
    </row>
    <row r="310" spans="1:20" x14ac:dyDescent="0.3">
      <c r="A310" t="e">
        <f>T03_Selection[[#This Row],[Step'#]]</f>
        <v>#N/A</v>
      </c>
      <c r="B310" t="s">
        <v>65</v>
      </c>
      <c r="C310" t="str" cm="1">
        <f t="array" ref="C310">HeaderTable[Project-Name]</f>
        <v>Test</v>
      </c>
      <c r="G310" s="17" t="e">
        <f t="shared" si="18"/>
        <v>#N/A</v>
      </c>
      <c r="H310" s="17" t="e">
        <f t="shared" si="19"/>
        <v>#N/A</v>
      </c>
      <c r="R310" t="s">
        <v>105</v>
      </c>
      <c r="S310" t="s">
        <v>104</v>
      </c>
      <c r="T310" s="8" t="e">
        <f>VLOOKUP(A309,Table3[#All],5,FALSE)</f>
        <v>#N/A</v>
      </c>
    </row>
    <row r="311" spans="1:20" x14ac:dyDescent="0.3">
      <c r="A311" t="e">
        <f>T03_Selection[[#This Row],[Step'#]]</f>
        <v>#N/A</v>
      </c>
      <c r="B311" t="s">
        <v>65</v>
      </c>
      <c r="C311" t="str" cm="1">
        <f t="array" ref="C311">HeaderTable[Project-Name]</f>
        <v>Test</v>
      </c>
      <c r="G311" s="17" t="e">
        <f t="shared" si="18"/>
        <v>#N/A</v>
      </c>
      <c r="H311" s="17" t="e">
        <f t="shared" si="19"/>
        <v>#N/A</v>
      </c>
      <c r="R311" t="s">
        <v>103</v>
      </c>
      <c r="S311" t="s">
        <v>104</v>
      </c>
      <c r="T311" s="8" t="e">
        <f>VLOOKUP(A309,Table3[#All],6,FALSE)</f>
        <v>#N/A</v>
      </c>
    </row>
    <row r="312" spans="1:20" x14ac:dyDescent="0.3">
      <c r="A312" t="e">
        <f>T03_Selection[[#This Row],[Step'#]]</f>
        <v>#N/A</v>
      </c>
      <c r="B312" t="s">
        <v>65</v>
      </c>
      <c r="C312" t="str" cm="1">
        <f t="array" ref="C312">HeaderTable[Project-Name]</f>
        <v>Test</v>
      </c>
      <c r="G312" s="17" t="e">
        <f t="shared" si="18"/>
        <v>#N/A</v>
      </c>
      <c r="H312" s="17" t="e">
        <f t="shared" si="19"/>
        <v>#N/A</v>
      </c>
      <c r="R312" t="s">
        <v>107</v>
      </c>
      <c r="S312" t="s">
        <v>104</v>
      </c>
      <c r="T312" s="8" t="e">
        <f>VLOOKUP(A312,Table3[#All],4,FALSE)</f>
        <v>#N/A</v>
      </c>
    </row>
    <row r="313" spans="1:20" x14ac:dyDescent="0.3">
      <c r="A313" t="e">
        <f>T03_Selection[[#This Row],[Step'#]]</f>
        <v>#N/A</v>
      </c>
      <c r="B313" t="s">
        <v>65</v>
      </c>
      <c r="C313" t="str" cm="1">
        <f t="array" ref="C313">HeaderTable[Project-Name]</f>
        <v>Test</v>
      </c>
      <c r="G313" s="17" t="e">
        <f t="shared" si="18"/>
        <v>#N/A</v>
      </c>
      <c r="H313" s="17" t="e">
        <f t="shared" si="19"/>
        <v>#N/A</v>
      </c>
      <c r="R313" t="s">
        <v>105</v>
      </c>
      <c r="S313" t="s">
        <v>104</v>
      </c>
      <c r="T313" s="8" t="e">
        <f>VLOOKUP(A312,Table3[#All],5,FALSE)</f>
        <v>#N/A</v>
      </c>
    </row>
    <row r="314" spans="1:20" x14ac:dyDescent="0.3">
      <c r="A314" t="e">
        <f>T03_Selection[[#This Row],[Step'#]]</f>
        <v>#N/A</v>
      </c>
      <c r="B314" t="s">
        <v>65</v>
      </c>
      <c r="C314" t="str" cm="1">
        <f t="array" ref="C314">HeaderTable[Project-Name]</f>
        <v>Test</v>
      </c>
      <c r="G314" s="17" t="e">
        <f t="shared" si="18"/>
        <v>#N/A</v>
      </c>
      <c r="H314" s="17" t="e">
        <f t="shared" si="19"/>
        <v>#N/A</v>
      </c>
      <c r="R314" t="s">
        <v>103</v>
      </c>
      <c r="S314" t="s">
        <v>104</v>
      </c>
      <c r="T314" s="8" t="e">
        <f>VLOOKUP(A312,Table3[#All],6,FALSE)</f>
        <v>#N/A</v>
      </c>
    </row>
    <row r="315" spans="1:20" x14ac:dyDescent="0.3">
      <c r="A315" t="e">
        <f>T03_Selection[[#This Row],[Step'#]]</f>
        <v>#N/A</v>
      </c>
      <c r="B315" t="s">
        <v>65</v>
      </c>
      <c r="C315" t="str" cm="1">
        <f t="array" ref="C315">HeaderTable[Project-Name]</f>
        <v>Test</v>
      </c>
      <c r="G315" s="17" t="e">
        <f t="shared" si="18"/>
        <v>#N/A</v>
      </c>
      <c r="H315" s="17" t="e">
        <f t="shared" si="19"/>
        <v>#N/A</v>
      </c>
      <c r="R315" t="s">
        <v>107</v>
      </c>
      <c r="S315" t="s">
        <v>104</v>
      </c>
      <c r="T315" s="8" t="e">
        <f>VLOOKUP(A315,Table3[#All],4,FALSE)</f>
        <v>#N/A</v>
      </c>
    </row>
    <row r="316" spans="1:20" x14ac:dyDescent="0.3">
      <c r="A316" t="e">
        <f>T03_Selection[[#This Row],[Step'#]]</f>
        <v>#N/A</v>
      </c>
      <c r="B316" t="s">
        <v>65</v>
      </c>
      <c r="C316" t="str" cm="1">
        <f t="array" ref="C316">HeaderTable[Project-Name]</f>
        <v>Test</v>
      </c>
      <c r="G316" s="17" t="e">
        <f t="shared" si="18"/>
        <v>#N/A</v>
      </c>
      <c r="H316" s="17" t="e">
        <f t="shared" si="19"/>
        <v>#N/A</v>
      </c>
      <c r="R316" t="s">
        <v>105</v>
      </c>
      <c r="S316" t="s">
        <v>104</v>
      </c>
      <c r="T316" s="8" t="e">
        <f>VLOOKUP(A315,Table3[#All],5,FALSE)</f>
        <v>#N/A</v>
      </c>
    </row>
    <row r="317" spans="1:20" x14ac:dyDescent="0.3">
      <c r="A317" t="e">
        <f>T03_Selection[[#This Row],[Step'#]]</f>
        <v>#N/A</v>
      </c>
      <c r="B317" t="s">
        <v>65</v>
      </c>
      <c r="C317" t="str" cm="1">
        <f t="array" ref="C317">HeaderTable[Project-Name]</f>
        <v>Test</v>
      </c>
      <c r="G317" s="17" t="e">
        <f t="shared" si="18"/>
        <v>#N/A</v>
      </c>
      <c r="H317" s="17" t="e">
        <f t="shared" si="19"/>
        <v>#N/A</v>
      </c>
      <c r="R317" t="s">
        <v>103</v>
      </c>
      <c r="S317" t="s">
        <v>104</v>
      </c>
      <c r="T317" s="8" t="e">
        <f>VLOOKUP(A315,Table3[#All],6,FALSE)</f>
        <v>#N/A</v>
      </c>
    </row>
    <row r="318" spans="1:20" x14ac:dyDescent="0.3">
      <c r="A318" t="e">
        <f>T03_Selection[[#This Row],[Step'#]]</f>
        <v>#N/A</v>
      </c>
      <c r="B318" t="s">
        <v>65</v>
      </c>
      <c r="C318" t="str" cm="1">
        <f t="array" ref="C318">HeaderTable[Project-Name]</f>
        <v>Test</v>
      </c>
      <c r="G318" s="17" t="e">
        <f t="shared" si="18"/>
        <v>#N/A</v>
      </c>
      <c r="H318" s="17" t="e">
        <f t="shared" si="19"/>
        <v>#N/A</v>
      </c>
      <c r="R318" t="s">
        <v>107</v>
      </c>
      <c r="S318" t="s">
        <v>104</v>
      </c>
      <c r="T318" s="8" t="e">
        <f>VLOOKUP(A318,Table3[#All],4,FALSE)</f>
        <v>#N/A</v>
      </c>
    </row>
    <row r="319" spans="1:20" x14ac:dyDescent="0.3">
      <c r="A319" t="e">
        <f>T03_Selection[[#This Row],[Step'#]]</f>
        <v>#N/A</v>
      </c>
      <c r="B319" t="s">
        <v>65</v>
      </c>
      <c r="C319" t="str" cm="1">
        <f t="array" ref="C319">HeaderTable[Project-Name]</f>
        <v>Test</v>
      </c>
      <c r="G319" s="17" t="e">
        <f t="shared" si="18"/>
        <v>#N/A</v>
      </c>
      <c r="H319" s="17" t="e">
        <f t="shared" si="19"/>
        <v>#N/A</v>
      </c>
      <c r="R319" t="s">
        <v>105</v>
      </c>
      <c r="S319" t="s">
        <v>104</v>
      </c>
      <c r="T319" s="8" t="e">
        <f>VLOOKUP(A318,Table3[#All],5,FALSE)</f>
        <v>#N/A</v>
      </c>
    </row>
    <row r="320" spans="1:20" x14ac:dyDescent="0.3">
      <c r="A320" t="e">
        <f>T03_Selection[[#This Row],[Step'#]]</f>
        <v>#N/A</v>
      </c>
      <c r="B320" t="s">
        <v>65</v>
      </c>
      <c r="C320" t="str" cm="1">
        <f t="array" ref="C320">HeaderTable[Project-Name]</f>
        <v>Test</v>
      </c>
      <c r="G320" s="17" t="e">
        <f t="shared" si="18"/>
        <v>#N/A</v>
      </c>
      <c r="H320" s="17" t="e">
        <f t="shared" si="19"/>
        <v>#N/A</v>
      </c>
      <c r="R320" t="s">
        <v>103</v>
      </c>
      <c r="S320" t="s">
        <v>104</v>
      </c>
      <c r="T320" s="8" t="e">
        <f>VLOOKUP(A318,Table3[#All],6,FALSE)</f>
        <v>#N/A</v>
      </c>
    </row>
    <row r="321" spans="1:20" x14ac:dyDescent="0.3">
      <c r="A321" t="e">
        <f>T03_Selection[[#This Row],[Step'#]]</f>
        <v>#N/A</v>
      </c>
      <c r="B321" t="s">
        <v>65</v>
      </c>
      <c r="C321" t="str" cm="1">
        <f t="array" ref="C321">HeaderTable[Project-Name]</f>
        <v>Test</v>
      </c>
      <c r="G321" s="17" t="e">
        <f t="shared" si="18"/>
        <v>#N/A</v>
      </c>
      <c r="H321" s="17" t="e">
        <f t="shared" si="19"/>
        <v>#N/A</v>
      </c>
      <c r="R321" t="s">
        <v>107</v>
      </c>
      <c r="S321" t="s">
        <v>104</v>
      </c>
      <c r="T321" s="8" t="e">
        <f>VLOOKUP(A321,Table3[#All],4,FALSE)</f>
        <v>#N/A</v>
      </c>
    </row>
    <row r="322" spans="1:20" x14ac:dyDescent="0.3">
      <c r="A322" t="e">
        <f>T03_Selection[[#This Row],[Step'#]]</f>
        <v>#N/A</v>
      </c>
      <c r="B322" t="s">
        <v>65</v>
      </c>
      <c r="C322" t="str" cm="1">
        <f t="array" ref="C322">HeaderTable[Project-Name]</f>
        <v>Test</v>
      </c>
      <c r="G322" s="17" t="e">
        <f t="shared" si="18"/>
        <v>#N/A</v>
      </c>
      <c r="H322" s="17" t="e">
        <f t="shared" si="19"/>
        <v>#N/A</v>
      </c>
      <c r="R322" t="s">
        <v>105</v>
      </c>
      <c r="S322" t="s">
        <v>104</v>
      </c>
      <c r="T322" s="8" t="e">
        <f>VLOOKUP(A321,Table3[#All],5,FALSE)</f>
        <v>#N/A</v>
      </c>
    </row>
    <row r="323" spans="1:20" x14ac:dyDescent="0.3">
      <c r="A323" t="e">
        <f>T03_Selection[[#This Row],[Step'#]]</f>
        <v>#N/A</v>
      </c>
      <c r="B323" t="s">
        <v>65</v>
      </c>
      <c r="C323" t="str" cm="1">
        <f t="array" ref="C323">HeaderTable[Project-Name]</f>
        <v>Test</v>
      </c>
      <c r="G323" s="17" t="e">
        <f t="shared" si="18"/>
        <v>#N/A</v>
      </c>
      <c r="H323" s="17" t="e">
        <f t="shared" si="19"/>
        <v>#N/A</v>
      </c>
      <c r="R323" t="s">
        <v>103</v>
      </c>
      <c r="S323" t="s">
        <v>104</v>
      </c>
      <c r="T323" s="8" t="e">
        <f>VLOOKUP(A321,Table3[#All],6,FALSE)</f>
        <v>#N/A</v>
      </c>
    </row>
    <row r="324" spans="1:20" x14ac:dyDescent="0.3">
      <c r="A324" t="e">
        <f>T03_Selection[[#This Row],[Step'#]]</f>
        <v>#N/A</v>
      </c>
      <c r="B324" t="s">
        <v>65</v>
      </c>
      <c r="C324" t="str" cm="1">
        <f t="array" ref="C324">HeaderTable[Project-Name]</f>
        <v>Test</v>
      </c>
      <c r="G324" s="17" t="e">
        <f t="shared" si="18"/>
        <v>#N/A</v>
      </c>
      <c r="H324" s="17" t="e">
        <f t="shared" si="19"/>
        <v>#N/A</v>
      </c>
      <c r="R324" t="s">
        <v>107</v>
      </c>
      <c r="S324" t="s">
        <v>104</v>
      </c>
      <c r="T324" s="8" t="e">
        <f>VLOOKUP(A324,Table3[#All],4,FALSE)</f>
        <v>#N/A</v>
      </c>
    </row>
    <row r="325" spans="1:20" x14ac:dyDescent="0.3">
      <c r="A325" t="e">
        <f>T03_Selection[[#This Row],[Step'#]]</f>
        <v>#N/A</v>
      </c>
      <c r="B325" t="s">
        <v>65</v>
      </c>
      <c r="C325" t="str" cm="1">
        <f t="array" ref="C325">HeaderTable[Project-Name]</f>
        <v>Test</v>
      </c>
      <c r="G325" s="17" t="e">
        <f t="shared" si="18"/>
        <v>#N/A</v>
      </c>
      <c r="H325" s="17" t="e">
        <f t="shared" si="19"/>
        <v>#N/A</v>
      </c>
      <c r="R325" t="s">
        <v>105</v>
      </c>
      <c r="S325" t="s">
        <v>104</v>
      </c>
      <c r="T325" s="8" t="e">
        <f>VLOOKUP(A324,Table3[#All],5,FALSE)</f>
        <v>#N/A</v>
      </c>
    </row>
    <row r="326" spans="1:20" x14ac:dyDescent="0.3">
      <c r="A326" t="e">
        <f>T03_Selection[[#This Row],[Step'#]]</f>
        <v>#N/A</v>
      </c>
      <c r="B326" t="s">
        <v>65</v>
      </c>
      <c r="C326" t="str" cm="1">
        <f t="array" ref="C326">HeaderTable[Project-Name]</f>
        <v>Test</v>
      </c>
      <c r="G326" s="17" t="e">
        <f t="shared" si="18"/>
        <v>#N/A</v>
      </c>
      <c r="H326" s="17" t="e">
        <f t="shared" si="19"/>
        <v>#N/A</v>
      </c>
      <c r="R326" t="s">
        <v>103</v>
      </c>
      <c r="S326" t="s">
        <v>104</v>
      </c>
      <c r="T326" s="8" t="e">
        <f>VLOOKUP(A324,Table3[#All],6,FALSE)</f>
        <v>#N/A</v>
      </c>
    </row>
    <row r="327" spans="1:20" x14ac:dyDescent="0.3">
      <c r="A327" t="e">
        <f>T03_Selection[[#This Row],[Step'#]]</f>
        <v>#N/A</v>
      </c>
      <c r="B327" t="s">
        <v>65</v>
      </c>
      <c r="C327" t="str" cm="1">
        <f t="array" ref="C327">HeaderTable[Project-Name]</f>
        <v>Test</v>
      </c>
      <c r="G327" s="17" t="e">
        <f t="shared" si="18"/>
        <v>#N/A</v>
      </c>
      <c r="H327" s="17" t="e">
        <f t="shared" si="19"/>
        <v>#N/A</v>
      </c>
      <c r="R327" t="s">
        <v>107</v>
      </c>
      <c r="S327" t="s">
        <v>104</v>
      </c>
      <c r="T327" s="8" t="e">
        <f>VLOOKUP(A327,Table3[#All],4,FALSE)</f>
        <v>#N/A</v>
      </c>
    </row>
    <row r="328" spans="1:20" x14ac:dyDescent="0.3">
      <c r="A328" t="e">
        <f>T03_Selection[[#This Row],[Step'#]]</f>
        <v>#N/A</v>
      </c>
      <c r="B328" t="s">
        <v>65</v>
      </c>
      <c r="C328" t="str" cm="1">
        <f t="array" ref="C328">HeaderTable[Project-Name]</f>
        <v>Test</v>
      </c>
      <c r="G328" s="17" t="e">
        <f t="shared" si="18"/>
        <v>#N/A</v>
      </c>
      <c r="H328" s="17" t="e">
        <f t="shared" si="19"/>
        <v>#N/A</v>
      </c>
      <c r="R328" t="s">
        <v>105</v>
      </c>
      <c r="S328" t="s">
        <v>104</v>
      </c>
      <c r="T328" s="8" t="e">
        <f>VLOOKUP(A327,Table3[#All],5,FALSE)</f>
        <v>#N/A</v>
      </c>
    </row>
    <row r="329" spans="1:20" x14ac:dyDescent="0.3">
      <c r="A329" t="e">
        <f>T03_Selection[[#This Row],[Step'#]]</f>
        <v>#N/A</v>
      </c>
      <c r="B329" t="s">
        <v>65</v>
      </c>
      <c r="C329" t="str" cm="1">
        <f t="array" ref="C329">HeaderTable[Project-Name]</f>
        <v>Test</v>
      </c>
      <c r="G329" s="17" t="e">
        <f t="shared" si="18"/>
        <v>#N/A</v>
      </c>
      <c r="H329" s="17" t="e">
        <f t="shared" si="19"/>
        <v>#N/A</v>
      </c>
      <c r="R329" t="s">
        <v>103</v>
      </c>
      <c r="S329" t="s">
        <v>104</v>
      </c>
      <c r="T329" s="8" t="e">
        <f>VLOOKUP(A327,Table3[#All],6,FALSE)</f>
        <v>#N/A</v>
      </c>
    </row>
    <row r="330" spans="1:20" x14ac:dyDescent="0.3">
      <c r="A330" t="e">
        <f>T03_Selection[[#This Row],[Step'#]]</f>
        <v>#N/A</v>
      </c>
      <c r="B330" t="s">
        <v>65</v>
      </c>
      <c r="C330" t="str" cm="1">
        <f t="array" ref="C330">HeaderTable[Project-Name]</f>
        <v>Test</v>
      </c>
      <c r="G330" s="17" t="e">
        <f t="shared" si="18"/>
        <v>#N/A</v>
      </c>
      <c r="H330" s="17" t="e">
        <f t="shared" si="19"/>
        <v>#N/A</v>
      </c>
      <c r="R330" t="s">
        <v>107</v>
      </c>
      <c r="S330" t="s">
        <v>104</v>
      </c>
      <c r="T330" s="8" t="e">
        <f>VLOOKUP(A330,Table3[#All],4,FALSE)</f>
        <v>#N/A</v>
      </c>
    </row>
    <row r="331" spans="1:20" x14ac:dyDescent="0.3">
      <c r="A331" t="e">
        <f>T03_Selection[[#This Row],[Step'#]]</f>
        <v>#N/A</v>
      </c>
      <c r="B331" t="s">
        <v>65</v>
      </c>
      <c r="C331" t="str" cm="1">
        <f t="array" ref="C331">HeaderTable[Project-Name]</f>
        <v>Test</v>
      </c>
      <c r="G331" s="17" t="e">
        <f t="shared" si="18"/>
        <v>#N/A</v>
      </c>
      <c r="H331" s="17" t="e">
        <f t="shared" si="19"/>
        <v>#N/A</v>
      </c>
      <c r="R331" t="s">
        <v>105</v>
      </c>
      <c r="S331" t="s">
        <v>104</v>
      </c>
      <c r="T331" s="8" t="e">
        <f>VLOOKUP(A330,Table3[#All],5,FALSE)</f>
        <v>#N/A</v>
      </c>
    </row>
    <row r="332" spans="1:20" x14ac:dyDescent="0.3">
      <c r="A332" t="e">
        <f>T03_Selection[[#This Row],[Step'#]]</f>
        <v>#N/A</v>
      </c>
      <c r="B332" t="s">
        <v>65</v>
      </c>
      <c r="C332" t="str" cm="1">
        <f t="array" ref="C332">HeaderTable[Project-Name]</f>
        <v>Test</v>
      </c>
      <c r="G332" s="17" t="e">
        <f t="shared" si="18"/>
        <v>#N/A</v>
      </c>
      <c r="H332" s="17" t="e">
        <f t="shared" si="19"/>
        <v>#N/A</v>
      </c>
      <c r="R332" t="s">
        <v>103</v>
      </c>
      <c r="S332" t="s">
        <v>104</v>
      </c>
      <c r="T332" s="8" t="e">
        <f>VLOOKUP(A330,Table3[#All],6,FALSE)</f>
        <v>#N/A</v>
      </c>
    </row>
    <row r="333" spans="1:20" x14ac:dyDescent="0.3">
      <c r="A333" t="e">
        <f>T03_Selection[[#This Row],[Step'#]]</f>
        <v>#N/A</v>
      </c>
      <c r="B333" t="s">
        <v>65</v>
      </c>
      <c r="C333" t="str" cm="1">
        <f t="array" ref="C333">HeaderTable[Project-Name]</f>
        <v>Test</v>
      </c>
      <c r="G333" s="17" t="e">
        <f t="shared" si="18"/>
        <v>#N/A</v>
      </c>
      <c r="H333" s="17" t="e">
        <f t="shared" si="19"/>
        <v>#N/A</v>
      </c>
      <c r="R333" t="s">
        <v>107</v>
      </c>
      <c r="S333" t="s">
        <v>104</v>
      </c>
      <c r="T333" s="8" t="e">
        <f>VLOOKUP(A333,Table3[#All],4,FALSE)</f>
        <v>#N/A</v>
      </c>
    </row>
    <row r="334" spans="1:20" x14ac:dyDescent="0.3">
      <c r="A334" t="e">
        <f>T03_Selection[[#This Row],[Step'#]]</f>
        <v>#N/A</v>
      </c>
      <c r="B334" t="s">
        <v>65</v>
      </c>
      <c r="C334" t="str" cm="1">
        <f t="array" ref="C334">HeaderTable[Project-Name]</f>
        <v>Test</v>
      </c>
      <c r="G334" s="17" t="e">
        <f t="shared" si="18"/>
        <v>#N/A</v>
      </c>
      <c r="H334" s="17" t="e">
        <f t="shared" si="19"/>
        <v>#N/A</v>
      </c>
      <c r="R334" t="s">
        <v>105</v>
      </c>
      <c r="S334" t="s">
        <v>104</v>
      </c>
      <c r="T334" s="8" t="e">
        <f>VLOOKUP(A333,Table3[#All],5,FALSE)</f>
        <v>#N/A</v>
      </c>
    </row>
    <row r="335" spans="1:20" x14ac:dyDescent="0.3">
      <c r="A335" t="e">
        <f>T03_Selection[[#This Row],[Step'#]]</f>
        <v>#N/A</v>
      </c>
      <c r="B335" t="s">
        <v>65</v>
      </c>
      <c r="C335" t="str" cm="1">
        <f t="array" ref="C335">HeaderTable[Project-Name]</f>
        <v>Test</v>
      </c>
      <c r="G335" s="17" t="e">
        <f t="shared" si="18"/>
        <v>#N/A</v>
      </c>
      <c r="H335" s="17" t="e">
        <f t="shared" si="19"/>
        <v>#N/A</v>
      </c>
      <c r="R335" t="s">
        <v>103</v>
      </c>
      <c r="S335" t="s">
        <v>104</v>
      </c>
      <c r="T335" s="8" t="e">
        <f>VLOOKUP(A333,Table3[#All],6,FALSE)</f>
        <v>#N/A</v>
      </c>
    </row>
    <row r="336" spans="1:20" x14ac:dyDescent="0.3">
      <c r="A336" t="e">
        <f>T03_Selection[[#This Row],[Step'#]]</f>
        <v>#N/A</v>
      </c>
      <c r="B336" t="s">
        <v>65</v>
      </c>
      <c r="C336" t="str" cm="1">
        <f t="array" ref="C336">HeaderTable[Project-Name]</f>
        <v>Test</v>
      </c>
      <c r="G336" s="17" t="e">
        <f t="shared" si="18"/>
        <v>#N/A</v>
      </c>
      <c r="H336" s="17" t="e">
        <f t="shared" si="19"/>
        <v>#N/A</v>
      </c>
      <c r="R336" t="s">
        <v>107</v>
      </c>
      <c r="S336" t="s">
        <v>104</v>
      </c>
      <c r="T336" s="8" t="e">
        <f>VLOOKUP(A336,Table3[#All],4,FALSE)</f>
        <v>#N/A</v>
      </c>
    </row>
    <row r="337" spans="1:20" x14ac:dyDescent="0.3">
      <c r="A337" t="e">
        <f>T03_Selection[[#This Row],[Step'#]]</f>
        <v>#N/A</v>
      </c>
      <c r="B337" t="s">
        <v>65</v>
      </c>
      <c r="C337" t="str" cm="1">
        <f t="array" ref="C337">HeaderTable[Project-Name]</f>
        <v>Test</v>
      </c>
      <c r="G337" s="17" t="e">
        <f t="shared" si="18"/>
        <v>#N/A</v>
      </c>
      <c r="H337" s="17" t="e">
        <f t="shared" si="19"/>
        <v>#N/A</v>
      </c>
      <c r="R337" t="s">
        <v>105</v>
      </c>
      <c r="S337" t="s">
        <v>104</v>
      </c>
      <c r="T337" s="8" t="e">
        <f>VLOOKUP(A336,Table3[#All],5,FALSE)</f>
        <v>#N/A</v>
      </c>
    </row>
    <row r="338" spans="1:20" x14ac:dyDescent="0.3">
      <c r="A338" t="e">
        <f>T03_Selection[[#This Row],[Step'#]]</f>
        <v>#N/A</v>
      </c>
      <c r="B338" t="s">
        <v>65</v>
      </c>
      <c r="C338" t="str" cm="1">
        <f t="array" ref="C338">HeaderTable[Project-Name]</f>
        <v>Test</v>
      </c>
      <c r="G338" s="17" t="e">
        <f t="shared" si="18"/>
        <v>#N/A</v>
      </c>
      <c r="H338" s="17" t="e">
        <f t="shared" si="19"/>
        <v>#N/A</v>
      </c>
      <c r="R338" t="s">
        <v>103</v>
      </c>
      <c r="S338" t="s">
        <v>104</v>
      </c>
      <c r="T338" s="8" t="e">
        <f>VLOOKUP(A336,Table3[#All],6,FALSE)</f>
        <v>#N/A</v>
      </c>
    </row>
    <row r="339" spans="1:20" x14ac:dyDescent="0.3">
      <c r="A339" t="e">
        <f>T03_Selection[[#This Row],[Step'#]]</f>
        <v>#N/A</v>
      </c>
      <c r="B339" t="s">
        <v>65</v>
      </c>
      <c r="C339" t="str" cm="1">
        <f t="array" ref="C339">HeaderTable[Project-Name]</f>
        <v>Test</v>
      </c>
      <c r="G339" s="17" t="e">
        <f t="shared" si="18"/>
        <v>#N/A</v>
      </c>
      <c r="H339" s="17" t="e">
        <f t="shared" si="19"/>
        <v>#N/A</v>
      </c>
      <c r="R339" t="s">
        <v>107</v>
      </c>
      <c r="S339" t="s">
        <v>104</v>
      </c>
      <c r="T339" s="8" t="e">
        <f>VLOOKUP(A339,Table3[#All],4,FALSE)</f>
        <v>#N/A</v>
      </c>
    </row>
    <row r="340" spans="1:20" x14ac:dyDescent="0.3">
      <c r="A340" t="e">
        <f>T03_Selection[[#This Row],[Step'#]]</f>
        <v>#N/A</v>
      </c>
      <c r="B340" t="s">
        <v>65</v>
      </c>
      <c r="C340" t="str" cm="1">
        <f t="array" ref="C340">HeaderTable[Project-Name]</f>
        <v>Test</v>
      </c>
      <c r="G340" s="17" t="e">
        <f t="shared" si="18"/>
        <v>#N/A</v>
      </c>
      <c r="H340" s="17" t="e">
        <f t="shared" si="19"/>
        <v>#N/A</v>
      </c>
      <c r="R340" t="s">
        <v>105</v>
      </c>
      <c r="S340" t="s">
        <v>104</v>
      </c>
      <c r="T340" s="8" t="e">
        <f>VLOOKUP(A339,Table3[#All],5,FALSE)</f>
        <v>#N/A</v>
      </c>
    </row>
    <row r="341" spans="1:20" x14ac:dyDescent="0.3">
      <c r="A341" t="e">
        <f>T03_Selection[[#This Row],[Step'#]]</f>
        <v>#N/A</v>
      </c>
      <c r="B341" t="s">
        <v>65</v>
      </c>
      <c r="C341" t="str" cm="1">
        <f t="array" ref="C341">HeaderTable[Project-Name]</f>
        <v>Test</v>
      </c>
      <c r="G341" s="17" t="e">
        <f t="shared" si="18"/>
        <v>#N/A</v>
      </c>
      <c r="H341" s="17" t="e">
        <f t="shared" si="19"/>
        <v>#N/A</v>
      </c>
      <c r="R341" t="s">
        <v>103</v>
      </c>
      <c r="S341" t="s">
        <v>104</v>
      </c>
      <c r="T341" s="8" t="e">
        <f>VLOOKUP(A339,Table3[#All],6,FALSE)</f>
        <v>#N/A</v>
      </c>
    </row>
    <row r="342" spans="1:20" x14ac:dyDescent="0.3">
      <c r="A342" t="e">
        <f>T03_Selection[[#This Row],[Step'#]]</f>
        <v>#N/A</v>
      </c>
      <c r="B342" t="s">
        <v>65</v>
      </c>
      <c r="C342" t="str" cm="1">
        <f t="array" ref="C342">HeaderTable[Project-Name]</f>
        <v>Test</v>
      </c>
      <c r="G342" s="17" t="e">
        <f t="shared" si="18"/>
        <v>#N/A</v>
      </c>
      <c r="H342" s="17" t="e">
        <f t="shared" si="19"/>
        <v>#N/A</v>
      </c>
      <c r="R342" t="s">
        <v>107</v>
      </c>
      <c r="S342" t="s">
        <v>104</v>
      </c>
      <c r="T342" s="8" t="e">
        <f>VLOOKUP(A342,Table3[#All],4,FALSE)</f>
        <v>#N/A</v>
      </c>
    </row>
    <row r="343" spans="1:20" x14ac:dyDescent="0.3">
      <c r="A343" t="e">
        <f>T03_Selection[[#This Row],[Step'#]]</f>
        <v>#N/A</v>
      </c>
      <c r="B343" t="s">
        <v>65</v>
      </c>
      <c r="C343" t="str" cm="1">
        <f t="array" ref="C343">HeaderTable[Project-Name]</f>
        <v>Test</v>
      </c>
      <c r="G343" s="17" t="e">
        <f t="shared" si="18"/>
        <v>#N/A</v>
      </c>
      <c r="H343" s="17" t="e">
        <f t="shared" si="19"/>
        <v>#N/A</v>
      </c>
      <c r="R343" t="s">
        <v>105</v>
      </c>
      <c r="S343" t="s">
        <v>104</v>
      </c>
      <c r="T343" s="8" t="e">
        <f>VLOOKUP(A342,Table3[#All],5,FALSE)</f>
        <v>#N/A</v>
      </c>
    </row>
    <row r="344" spans="1:20" x14ac:dyDescent="0.3">
      <c r="A344" t="e">
        <f>T03_Selection[[#This Row],[Step'#]]</f>
        <v>#N/A</v>
      </c>
      <c r="B344" t="s">
        <v>65</v>
      </c>
      <c r="C344" t="str" cm="1">
        <f t="array" ref="C344">HeaderTable[Project-Name]</f>
        <v>Test</v>
      </c>
      <c r="G344" s="17" t="e">
        <f t="shared" si="18"/>
        <v>#N/A</v>
      </c>
      <c r="H344" s="17" t="e">
        <f t="shared" si="19"/>
        <v>#N/A</v>
      </c>
      <c r="R344" t="s">
        <v>103</v>
      </c>
      <c r="S344" t="s">
        <v>104</v>
      </c>
      <c r="T344" s="8" t="e">
        <f>VLOOKUP(A342,Table3[#All],6,FALSE)</f>
        <v>#N/A</v>
      </c>
    </row>
    <row r="345" spans="1:20" x14ac:dyDescent="0.3">
      <c r="A345" t="e">
        <f>T03_Selection[[#This Row],[Step'#]]</f>
        <v>#N/A</v>
      </c>
      <c r="B345" t="s">
        <v>65</v>
      </c>
      <c r="C345" t="str" cm="1">
        <f t="array" ref="C345">HeaderTable[Project-Name]</f>
        <v>Test</v>
      </c>
      <c r="G345" s="17" t="e">
        <f t="shared" si="18"/>
        <v>#N/A</v>
      </c>
      <c r="H345" s="17" t="e">
        <f t="shared" si="19"/>
        <v>#N/A</v>
      </c>
      <c r="R345" t="s">
        <v>107</v>
      </c>
      <c r="S345" t="s">
        <v>104</v>
      </c>
      <c r="T345" s="8" t="e">
        <f>VLOOKUP(A345,Table3[#All],4,FALSE)</f>
        <v>#N/A</v>
      </c>
    </row>
    <row r="346" spans="1:20" x14ac:dyDescent="0.3">
      <c r="A346" t="e">
        <f>T03_Selection[[#This Row],[Step'#]]</f>
        <v>#N/A</v>
      </c>
      <c r="B346" t="s">
        <v>65</v>
      </c>
      <c r="C346" t="str" cm="1">
        <f t="array" ref="C346">HeaderTable[Project-Name]</f>
        <v>Test</v>
      </c>
      <c r="G346" s="17" t="e">
        <f t="shared" si="18"/>
        <v>#N/A</v>
      </c>
      <c r="H346" s="17" t="e">
        <f t="shared" si="19"/>
        <v>#N/A</v>
      </c>
      <c r="R346" t="s">
        <v>105</v>
      </c>
      <c r="S346" t="s">
        <v>104</v>
      </c>
      <c r="T346" s="8" t="e">
        <f>VLOOKUP(A345,Table3[#All],5,FALSE)</f>
        <v>#N/A</v>
      </c>
    </row>
    <row r="347" spans="1:20" x14ac:dyDescent="0.3">
      <c r="A347" t="e">
        <f>T03_Selection[[#This Row],[Step'#]]</f>
        <v>#N/A</v>
      </c>
      <c r="B347" t="s">
        <v>65</v>
      </c>
      <c r="C347" t="str" cm="1">
        <f t="array" ref="C347">HeaderTable[Project-Name]</f>
        <v>Test</v>
      </c>
      <c r="G347" s="17" t="e">
        <f t="shared" si="18"/>
        <v>#N/A</v>
      </c>
      <c r="H347" s="17" t="e">
        <f t="shared" si="19"/>
        <v>#N/A</v>
      </c>
      <c r="R347" t="s">
        <v>103</v>
      </c>
      <c r="S347" t="s">
        <v>104</v>
      </c>
      <c r="T347" s="8" t="e">
        <f>VLOOKUP(A345,Table3[#All],6,FALSE)</f>
        <v>#N/A</v>
      </c>
    </row>
    <row r="348" spans="1:20" x14ac:dyDescent="0.3">
      <c r="A348" t="e">
        <f>T03_Selection[[#This Row],[Step'#]]</f>
        <v>#N/A</v>
      </c>
      <c r="B348" t="s">
        <v>65</v>
      </c>
      <c r="C348" t="str" cm="1">
        <f t="array" ref="C348">HeaderTable[Project-Name]</f>
        <v>Test</v>
      </c>
      <c r="G348" s="17" t="e">
        <f t="shared" si="18"/>
        <v>#N/A</v>
      </c>
      <c r="H348" s="17" t="e">
        <f t="shared" si="19"/>
        <v>#N/A</v>
      </c>
      <c r="R348" t="s">
        <v>107</v>
      </c>
      <c r="S348" t="s">
        <v>104</v>
      </c>
      <c r="T348" s="8" t="e">
        <f>VLOOKUP(A348,Table3[#All],4,FALSE)</f>
        <v>#N/A</v>
      </c>
    </row>
    <row r="349" spans="1:20" x14ac:dyDescent="0.3">
      <c r="A349" t="e">
        <f>T03_Selection[[#This Row],[Step'#]]</f>
        <v>#N/A</v>
      </c>
      <c r="B349" t="s">
        <v>65</v>
      </c>
      <c r="C349" t="str" cm="1">
        <f t="array" ref="C349">HeaderTable[Project-Name]</f>
        <v>Test</v>
      </c>
      <c r="G349" s="17" t="e">
        <f t="shared" si="18"/>
        <v>#N/A</v>
      </c>
      <c r="H349" s="17" t="e">
        <f t="shared" si="19"/>
        <v>#N/A</v>
      </c>
      <c r="R349" t="s">
        <v>105</v>
      </c>
      <c r="S349" t="s">
        <v>104</v>
      </c>
      <c r="T349" s="8" t="e">
        <f>VLOOKUP(A348,Table3[#All],5,FALSE)</f>
        <v>#N/A</v>
      </c>
    </row>
    <row r="350" spans="1:20" x14ac:dyDescent="0.3">
      <c r="A350" t="e">
        <f>T03_Selection[[#This Row],[Step'#]]</f>
        <v>#N/A</v>
      </c>
      <c r="B350" t="s">
        <v>65</v>
      </c>
      <c r="C350" t="str" cm="1">
        <f t="array" ref="C350">HeaderTable[Project-Name]</f>
        <v>Test</v>
      </c>
      <c r="G350" s="17" t="e">
        <f t="shared" si="18"/>
        <v>#N/A</v>
      </c>
      <c r="H350" s="17" t="e">
        <f t="shared" si="19"/>
        <v>#N/A</v>
      </c>
      <c r="R350" t="s">
        <v>103</v>
      </c>
      <c r="S350" t="s">
        <v>104</v>
      </c>
      <c r="T350" s="8" t="e">
        <f>VLOOKUP(A348,Table3[#All],6,FALSE)</f>
        <v>#N/A</v>
      </c>
    </row>
    <row r="351" spans="1:20" x14ac:dyDescent="0.3">
      <c r="A351" t="e">
        <f>T03_Selection[[#This Row],[Step'#]]</f>
        <v>#N/A</v>
      </c>
      <c r="B351" t="s">
        <v>65</v>
      </c>
      <c r="C351" t="str" cm="1">
        <f t="array" ref="C351">HeaderTable[Project-Name]</f>
        <v>Test</v>
      </c>
      <c r="G351" s="17" t="e">
        <f t="shared" si="18"/>
        <v>#N/A</v>
      </c>
      <c r="H351" s="17" t="e">
        <f t="shared" si="19"/>
        <v>#N/A</v>
      </c>
      <c r="R351" t="s">
        <v>107</v>
      </c>
      <c r="S351" t="s">
        <v>104</v>
      </c>
      <c r="T351" s="8" t="e">
        <f>VLOOKUP(A351,Table3[#All],4,FALSE)</f>
        <v>#N/A</v>
      </c>
    </row>
    <row r="352" spans="1:20" x14ac:dyDescent="0.3">
      <c r="A352" t="e">
        <f>T03_Selection[[#This Row],[Step'#]]</f>
        <v>#N/A</v>
      </c>
      <c r="B352" t="s">
        <v>65</v>
      </c>
      <c r="C352" t="str" cm="1">
        <f t="array" ref="C352">HeaderTable[Project-Name]</f>
        <v>Test</v>
      </c>
      <c r="G352" s="17" t="e">
        <f t="shared" si="18"/>
        <v>#N/A</v>
      </c>
      <c r="H352" s="17" t="e">
        <f t="shared" si="19"/>
        <v>#N/A</v>
      </c>
      <c r="R352" t="s">
        <v>105</v>
      </c>
      <c r="S352" t="s">
        <v>104</v>
      </c>
      <c r="T352" s="8" t="e">
        <f>VLOOKUP(A351,Table3[#All],5,FALSE)</f>
        <v>#N/A</v>
      </c>
    </row>
    <row r="353" spans="1:20" x14ac:dyDescent="0.3">
      <c r="A353" t="e">
        <f>T03_Selection[[#This Row],[Step'#]]</f>
        <v>#N/A</v>
      </c>
      <c r="B353" t="s">
        <v>65</v>
      </c>
      <c r="C353" t="str" cm="1">
        <f t="array" ref="C353">HeaderTable[Project-Name]</f>
        <v>Test</v>
      </c>
      <c r="G353" s="17" t="e">
        <f t="shared" si="18"/>
        <v>#N/A</v>
      </c>
      <c r="H353" s="17" t="e">
        <f t="shared" si="19"/>
        <v>#N/A</v>
      </c>
      <c r="R353" t="s">
        <v>103</v>
      </c>
      <c r="S353" t="s">
        <v>104</v>
      </c>
      <c r="T353" s="8" t="e">
        <f>VLOOKUP(A351,Table3[#All],6,FALSE)</f>
        <v>#N/A</v>
      </c>
    </row>
    <row r="354" spans="1:20" x14ac:dyDescent="0.3">
      <c r="A354" t="e">
        <f>T03_Selection[[#This Row],[Step'#]]</f>
        <v>#N/A</v>
      </c>
      <c r="B354" t="s">
        <v>65</v>
      </c>
      <c r="C354" t="str" cm="1">
        <f t="array" ref="C354">HeaderTable[Project-Name]</f>
        <v>Test</v>
      </c>
      <c r="G354" s="17" t="e">
        <f t="shared" si="18"/>
        <v>#N/A</v>
      </c>
      <c r="H354" s="17" t="e">
        <f t="shared" si="19"/>
        <v>#N/A</v>
      </c>
      <c r="R354" t="s">
        <v>107</v>
      </c>
      <c r="S354" t="s">
        <v>104</v>
      </c>
      <c r="T354" s="8" t="e">
        <f>VLOOKUP(A354,Table3[#All],4,FALSE)</f>
        <v>#N/A</v>
      </c>
    </row>
    <row r="355" spans="1:20" x14ac:dyDescent="0.3">
      <c r="A355" t="e">
        <f>T03_Selection[[#This Row],[Step'#]]</f>
        <v>#N/A</v>
      </c>
      <c r="B355" t="s">
        <v>65</v>
      </c>
      <c r="C355" t="str" cm="1">
        <f t="array" ref="C355">HeaderTable[Project-Name]</f>
        <v>Test</v>
      </c>
      <c r="G355" s="17" t="e">
        <f t="shared" si="18"/>
        <v>#N/A</v>
      </c>
      <c r="H355" s="17" t="e">
        <f t="shared" si="19"/>
        <v>#N/A</v>
      </c>
      <c r="R355" t="s">
        <v>105</v>
      </c>
      <c r="S355" t="s">
        <v>104</v>
      </c>
      <c r="T355" s="8" t="e">
        <f>VLOOKUP(A354,Table3[#All],5,FALSE)</f>
        <v>#N/A</v>
      </c>
    </row>
    <row r="356" spans="1:20" x14ac:dyDescent="0.3">
      <c r="A356" t="e">
        <f>T03_Selection[[#This Row],[Step'#]]</f>
        <v>#N/A</v>
      </c>
      <c r="B356" t="s">
        <v>65</v>
      </c>
      <c r="C356" t="str" cm="1">
        <f t="array" ref="C356">HeaderTable[Project-Name]</f>
        <v>Test</v>
      </c>
      <c r="G356" s="17" t="e">
        <f t="shared" si="18"/>
        <v>#N/A</v>
      </c>
      <c r="H356" s="17" t="e">
        <f t="shared" si="19"/>
        <v>#N/A</v>
      </c>
      <c r="R356" t="s">
        <v>103</v>
      </c>
      <c r="S356" t="s">
        <v>104</v>
      </c>
      <c r="T356" s="8" t="e">
        <f>VLOOKUP(A354,Table3[#All],6,FALSE)</f>
        <v>#N/A</v>
      </c>
    </row>
    <row r="357" spans="1:20" x14ac:dyDescent="0.3">
      <c r="A357" t="e">
        <f>T03_Selection[[#This Row],[Step'#]]</f>
        <v>#N/A</v>
      </c>
      <c r="B357" t="s">
        <v>65</v>
      </c>
      <c r="C357" t="str" cm="1">
        <f t="array" ref="C357">HeaderTable[Project-Name]</f>
        <v>Test</v>
      </c>
      <c r="G357" s="17" t="e">
        <f t="shared" si="18"/>
        <v>#N/A</v>
      </c>
      <c r="H357" s="17" t="e">
        <f t="shared" si="19"/>
        <v>#N/A</v>
      </c>
      <c r="R357" t="s">
        <v>107</v>
      </c>
      <c r="S357" t="s">
        <v>104</v>
      </c>
      <c r="T357" s="8" t="e">
        <f>VLOOKUP(A357,Table3[#All],4,FALSE)</f>
        <v>#N/A</v>
      </c>
    </row>
    <row r="358" spans="1:20" x14ac:dyDescent="0.3">
      <c r="A358" t="e">
        <f>T03_Selection[[#This Row],[Step'#]]</f>
        <v>#N/A</v>
      </c>
      <c r="B358" t="s">
        <v>65</v>
      </c>
      <c r="C358" t="str" cm="1">
        <f t="array" ref="C358">HeaderTable[Project-Name]</f>
        <v>Test</v>
      </c>
      <c r="G358" s="17" t="e">
        <f t="shared" si="18"/>
        <v>#N/A</v>
      </c>
      <c r="H358" s="17" t="e">
        <f t="shared" si="19"/>
        <v>#N/A</v>
      </c>
      <c r="R358" t="s">
        <v>105</v>
      </c>
      <c r="S358" t="s">
        <v>104</v>
      </c>
      <c r="T358" s="8" t="e">
        <f>VLOOKUP(A357,Table3[#All],5,FALSE)</f>
        <v>#N/A</v>
      </c>
    </row>
    <row r="359" spans="1:20" x14ac:dyDescent="0.3">
      <c r="A359" t="e">
        <f>T03_Selection[[#This Row],[Step'#]]</f>
        <v>#N/A</v>
      </c>
      <c r="B359" t="s">
        <v>65</v>
      </c>
      <c r="C359" t="str" cm="1">
        <f t="array" ref="C359">HeaderTable[Project-Name]</f>
        <v>Test</v>
      </c>
      <c r="G359" s="17" t="e">
        <f t="shared" si="18"/>
        <v>#N/A</v>
      </c>
      <c r="H359" s="17" t="e">
        <f t="shared" si="19"/>
        <v>#N/A</v>
      </c>
      <c r="R359" t="s">
        <v>103</v>
      </c>
      <c r="S359" t="s">
        <v>104</v>
      </c>
      <c r="T359" s="8" t="e">
        <f>VLOOKUP(A357,Table3[#All],6,FALSE)</f>
        <v>#N/A</v>
      </c>
    </row>
    <row r="360" spans="1:20" x14ac:dyDescent="0.3">
      <c r="A360" t="e">
        <f>T03_Selection[[#This Row],[Step'#]]</f>
        <v>#N/A</v>
      </c>
      <c r="B360" t="s">
        <v>65</v>
      </c>
      <c r="C360" t="str" cm="1">
        <f t="array" ref="C360">HeaderTable[Project-Name]</f>
        <v>Test</v>
      </c>
      <c r="G360" s="17" t="e">
        <f t="shared" si="18"/>
        <v>#N/A</v>
      </c>
      <c r="H360" s="17" t="e">
        <f t="shared" si="19"/>
        <v>#N/A</v>
      </c>
      <c r="R360" t="s">
        <v>107</v>
      </c>
      <c r="S360" t="s">
        <v>104</v>
      </c>
      <c r="T360" s="8" t="e">
        <f>VLOOKUP(A360,Table3[#All],4,FALSE)</f>
        <v>#N/A</v>
      </c>
    </row>
    <row r="361" spans="1:20" x14ac:dyDescent="0.3">
      <c r="A361" t="e">
        <f>T03_Selection[[#This Row],[Step'#]]</f>
        <v>#N/A</v>
      </c>
      <c r="B361" t="s">
        <v>65</v>
      </c>
      <c r="C361" t="str" cm="1">
        <f t="array" ref="C361">HeaderTable[Project-Name]</f>
        <v>Test</v>
      </c>
      <c r="G361" s="17" t="e">
        <f t="shared" si="18"/>
        <v>#N/A</v>
      </c>
      <c r="H361" s="17" t="e">
        <f t="shared" si="19"/>
        <v>#N/A</v>
      </c>
      <c r="R361" t="s">
        <v>105</v>
      </c>
      <c r="S361" t="s">
        <v>104</v>
      </c>
      <c r="T361" s="8" t="e">
        <f>VLOOKUP(A360,Table3[#All],5,FALSE)</f>
        <v>#N/A</v>
      </c>
    </row>
    <row r="362" spans="1:20" x14ac:dyDescent="0.3">
      <c r="A362" t="e">
        <f>T03_Selection[[#This Row],[Step'#]]</f>
        <v>#N/A</v>
      </c>
      <c r="B362" t="s">
        <v>65</v>
      </c>
      <c r="C362" t="str" cm="1">
        <f t="array" ref="C362">HeaderTable[Project-Name]</f>
        <v>Test</v>
      </c>
      <c r="G362" s="17" t="e">
        <f t="shared" si="18"/>
        <v>#N/A</v>
      </c>
      <c r="H362" s="17" t="e">
        <f t="shared" si="19"/>
        <v>#N/A</v>
      </c>
      <c r="R362" t="s">
        <v>103</v>
      </c>
      <c r="S362" t="s">
        <v>104</v>
      </c>
      <c r="T362" s="8" t="e">
        <f>VLOOKUP(A360,Table3[#All],6,FALSE)</f>
        <v>#N/A</v>
      </c>
    </row>
    <row r="363" spans="1:20" x14ac:dyDescent="0.3">
      <c r="A363" t="e">
        <f>T03_Selection[[#This Row],[Step'#]]</f>
        <v>#N/A</v>
      </c>
      <c r="B363" t="s">
        <v>65</v>
      </c>
      <c r="C363" t="str" cm="1">
        <f t="array" ref="C363">HeaderTable[Project-Name]</f>
        <v>Test</v>
      </c>
      <c r="G363" s="17" t="e">
        <f t="shared" si="18"/>
        <v>#N/A</v>
      </c>
      <c r="H363" s="17" t="e">
        <f t="shared" si="19"/>
        <v>#N/A</v>
      </c>
      <c r="R363" t="s">
        <v>107</v>
      </c>
      <c r="S363" t="s">
        <v>104</v>
      </c>
      <c r="T363" s="8" t="e">
        <f>VLOOKUP(A363,Table3[#All],4,FALSE)</f>
        <v>#N/A</v>
      </c>
    </row>
    <row r="364" spans="1:20" x14ac:dyDescent="0.3">
      <c r="A364" t="e">
        <f>T03_Selection[[#This Row],[Step'#]]</f>
        <v>#N/A</v>
      </c>
      <c r="B364" t="s">
        <v>65</v>
      </c>
      <c r="C364" t="str" cm="1">
        <f t="array" ref="C364">HeaderTable[Project-Name]</f>
        <v>Test</v>
      </c>
      <c r="G364" s="17" t="e">
        <f t="shared" si="18"/>
        <v>#N/A</v>
      </c>
      <c r="H364" s="17" t="e">
        <f t="shared" si="19"/>
        <v>#N/A</v>
      </c>
      <c r="R364" t="s">
        <v>105</v>
      </c>
      <c r="S364" t="s">
        <v>104</v>
      </c>
      <c r="T364" s="8" t="e">
        <f>VLOOKUP(A363,Table3[#All],5,FALSE)</f>
        <v>#N/A</v>
      </c>
    </row>
    <row r="365" spans="1:20" x14ac:dyDescent="0.3">
      <c r="A365" t="e">
        <f>T03_Selection[[#This Row],[Step'#]]</f>
        <v>#N/A</v>
      </c>
      <c r="B365" t="s">
        <v>65</v>
      </c>
      <c r="C365" t="str" cm="1">
        <f t="array" ref="C365">HeaderTable[Project-Name]</f>
        <v>Test</v>
      </c>
      <c r="G365" s="17" t="e">
        <f t="shared" si="18"/>
        <v>#N/A</v>
      </c>
      <c r="H365" s="17" t="e">
        <f t="shared" si="19"/>
        <v>#N/A</v>
      </c>
      <c r="R365" t="s">
        <v>103</v>
      </c>
      <c r="S365" t="s">
        <v>104</v>
      </c>
      <c r="T365" s="8" t="e">
        <f>VLOOKUP(A363,Table3[#All],6,FALSE)</f>
        <v>#N/A</v>
      </c>
    </row>
    <row r="366" spans="1:20" x14ac:dyDescent="0.3">
      <c r="A366" t="e">
        <f>T03_Selection[[#This Row],[Step'#]]</f>
        <v>#N/A</v>
      </c>
      <c r="B366" t="s">
        <v>65</v>
      </c>
      <c r="C366" t="str" cm="1">
        <f t="array" ref="C366">HeaderTable[Project-Name]</f>
        <v>Test</v>
      </c>
      <c r="G366" s="17" t="e">
        <f t="shared" si="18"/>
        <v>#N/A</v>
      </c>
      <c r="H366" s="17" t="e">
        <f t="shared" si="19"/>
        <v>#N/A</v>
      </c>
      <c r="R366" t="s">
        <v>107</v>
      </c>
      <c r="S366" t="s">
        <v>104</v>
      </c>
      <c r="T366" s="8" t="e">
        <f>VLOOKUP(A366,Table3[#All],4,FALSE)</f>
        <v>#N/A</v>
      </c>
    </row>
    <row r="367" spans="1:20" x14ac:dyDescent="0.3">
      <c r="A367" t="e">
        <f>T03_Selection[[#This Row],[Step'#]]</f>
        <v>#N/A</v>
      </c>
      <c r="B367" t="s">
        <v>65</v>
      </c>
      <c r="C367" t="str" cm="1">
        <f t="array" ref="C367">HeaderTable[Project-Name]</f>
        <v>Test</v>
      </c>
      <c r="G367" s="17" t="e">
        <f t="shared" si="18"/>
        <v>#N/A</v>
      </c>
      <c r="H367" s="17" t="e">
        <f t="shared" si="19"/>
        <v>#N/A</v>
      </c>
      <c r="R367" t="s">
        <v>105</v>
      </c>
      <c r="S367" t="s">
        <v>104</v>
      </c>
      <c r="T367" s="8" t="e">
        <f>VLOOKUP(A366,Table3[#All],5,FALSE)</f>
        <v>#N/A</v>
      </c>
    </row>
    <row r="368" spans="1:20" x14ac:dyDescent="0.3">
      <c r="A368" t="e">
        <f>T03_Selection[[#This Row],[Step'#]]</f>
        <v>#N/A</v>
      </c>
      <c r="B368" t="s">
        <v>65</v>
      </c>
      <c r="C368" t="str" cm="1">
        <f t="array" ref="C368">HeaderTable[Project-Name]</f>
        <v>Test</v>
      </c>
      <c r="G368" s="17" t="e">
        <f t="shared" si="18"/>
        <v>#N/A</v>
      </c>
      <c r="H368" s="17" t="e">
        <f t="shared" si="19"/>
        <v>#N/A</v>
      </c>
      <c r="R368" t="s">
        <v>103</v>
      </c>
      <c r="S368" t="s">
        <v>104</v>
      </c>
      <c r="T368" s="8" t="e">
        <f>VLOOKUP(A366,Table3[#All],6,FALSE)</f>
        <v>#N/A</v>
      </c>
    </row>
    <row r="369" spans="1:20" x14ac:dyDescent="0.3">
      <c r="A369" t="e">
        <f>T03_Selection[[#This Row],[Step'#]]</f>
        <v>#N/A</v>
      </c>
      <c r="B369" t="s">
        <v>65</v>
      </c>
      <c r="C369" t="str" cm="1">
        <f t="array" ref="C369">HeaderTable[Project-Name]</f>
        <v>Test</v>
      </c>
      <c r="G369" s="17" t="e">
        <f t="shared" si="18"/>
        <v>#N/A</v>
      </c>
      <c r="H369" s="17" t="e">
        <f t="shared" si="19"/>
        <v>#N/A</v>
      </c>
      <c r="R369" t="s">
        <v>107</v>
      </c>
      <c r="S369" t="s">
        <v>104</v>
      </c>
      <c r="T369" s="8" t="e">
        <f>VLOOKUP(A369,Table3[#All],4,FALSE)</f>
        <v>#N/A</v>
      </c>
    </row>
    <row r="370" spans="1:20" x14ac:dyDescent="0.3">
      <c r="A370" t="e">
        <f>T03_Selection[[#This Row],[Step'#]]</f>
        <v>#N/A</v>
      </c>
      <c r="B370" t="s">
        <v>65</v>
      </c>
      <c r="C370" t="str" cm="1">
        <f t="array" ref="C370">HeaderTable[Project-Name]</f>
        <v>Test</v>
      </c>
      <c r="G370" s="17" t="e">
        <f t="shared" ref="G370:G433" si="20">A370</f>
        <v>#N/A</v>
      </c>
      <c r="H370" s="17" t="e">
        <f t="shared" ref="H370:H433" si="21">A370</f>
        <v>#N/A</v>
      </c>
      <c r="R370" t="s">
        <v>105</v>
      </c>
      <c r="S370" t="s">
        <v>104</v>
      </c>
      <c r="T370" s="8" t="e">
        <f>VLOOKUP(A369,Table3[#All],5,FALSE)</f>
        <v>#N/A</v>
      </c>
    </row>
    <row r="371" spans="1:20" x14ac:dyDescent="0.3">
      <c r="A371" t="e">
        <f>T03_Selection[[#This Row],[Step'#]]</f>
        <v>#N/A</v>
      </c>
      <c r="B371" t="s">
        <v>65</v>
      </c>
      <c r="C371" t="str" cm="1">
        <f t="array" ref="C371">HeaderTable[Project-Name]</f>
        <v>Test</v>
      </c>
      <c r="G371" s="17" t="e">
        <f t="shared" si="20"/>
        <v>#N/A</v>
      </c>
      <c r="H371" s="17" t="e">
        <f t="shared" si="21"/>
        <v>#N/A</v>
      </c>
      <c r="R371" t="s">
        <v>103</v>
      </c>
      <c r="S371" t="s">
        <v>104</v>
      </c>
      <c r="T371" s="8" t="e">
        <f>VLOOKUP(A369,Table3[#All],6,FALSE)</f>
        <v>#N/A</v>
      </c>
    </row>
    <row r="372" spans="1:20" x14ac:dyDescent="0.3">
      <c r="A372" t="e">
        <f>T03_Selection[[#This Row],[Step'#]]</f>
        <v>#N/A</v>
      </c>
      <c r="B372" t="s">
        <v>65</v>
      </c>
      <c r="C372" t="str" cm="1">
        <f t="array" ref="C372">HeaderTable[Project-Name]</f>
        <v>Test</v>
      </c>
      <c r="G372" s="17" t="e">
        <f t="shared" si="20"/>
        <v>#N/A</v>
      </c>
      <c r="H372" s="17" t="e">
        <f t="shared" si="21"/>
        <v>#N/A</v>
      </c>
      <c r="R372" t="s">
        <v>107</v>
      </c>
      <c r="S372" t="s">
        <v>104</v>
      </c>
      <c r="T372" s="8" t="e">
        <f>VLOOKUP(A372,Table3[#All],4,FALSE)</f>
        <v>#N/A</v>
      </c>
    </row>
    <row r="373" spans="1:20" x14ac:dyDescent="0.3">
      <c r="A373" t="e">
        <f>T03_Selection[[#This Row],[Step'#]]</f>
        <v>#N/A</v>
      </c>
      <c r="B373" t="s">
        <v>65</v>
      </c>
      <c r="C373" t="str" cm="1">
        <f t="array" ref="C373">HeaderTable[Project-Name]</f>
        <v>Test</v>
      </c>
      <c r="G373" s="17" t="e">
        <f t="shared" si="20"/>
        <v>#N/A</v>
      </c>
      <c r="H373" s="17" t="e">
        <f t="shared" si="21"/>
        <v>#N/A</v>
      </c>
      <c r="R373" t="s">
        <v>105</v>
      </c>
      <c r="S373" t="s">
        <v>104</v>
      </c>
      <c r="T373" s="8" t="e">
        <f>VLOOKUP(A372,Table3[#All],5,FALSE)</f>
        <v>#N/A</v>
      </c>
    </row>
    <row r="374" spans="1:20" x14ac:dyDescent="0.3">
      <c r="A374" t="e">
        <f>T03_Selection[[#This Row],[Step'#]]</f>
        <v>#N/A</v>
      </c>
      <c r="B374" t="s">
        <v>65</v>
      </c>
      <c r="C374" t="str" cm="1">
        <f t="array" ref="C374">HeaderTable[Project-Name]</f>
        <v>Test</v>
      </c>
      <c r="G374" s="17" t="e">
        <f t="shared" si="20"/>
        <v>#N/A</v>
      </c>
      <c r="H374" s="17" t="e">
        <f t="shared" si="21"/>
        <v>#N/A</v>
      </c>
      <c r="R374" t="s">
        <v>103</v>
      </c>
      <c r="S374" t="s">
        <v>104</v>
      </c>
      <c r="T374" s="8" t="e">
        <f>VLOOKUP(A372,Table3[#All],6,FALSE)</f>
        <v>#N/A</v>
      </c>
    </row>
    <row r="375" spans="1:20" x14ac:dyDescent="0.3">
      <c r="A375" t="e">
        <f>T03_Selection[[#This Row],[Step'#]]</f>
        <v>#N/A</v>
      </c>
      <c r="B375" t="s">
        <v>65</v>
      </c>
      <c r="C375" t="str" cm="1">
        <f t="array" ref="C375">HeaderTable[Project-Name]</f>
        <v>Test</v>
      </c>
      <c r="G375" s="17" t="e">
        <f t="shared" si="20"/>
        <v>#N/A</v>
      </c>
      <c r="H375" s="17" t="e">
        <f t="shared" si="21"/>
        <v>#N/A</v>
      </c>
      <c r="R375" t="s">
        <v>107</v>
      </c>
      <c r="S375" t="s">
        <v>104</v>
      </c>
      <c r="T375" s="8" t="e">
        <f>VLOOKUP(A375,Table3[#All],4,FALSE)</f>
        <v>#N/A</v>
      </c>
    </row>
    <row r="376" spans="1:20" x14ac:dyDescent="0.3">
      <c r="A376" t="e">
        <f>T03_Selection[[#This Row],[Step'#]]</f>
        <v>#N/A</v>
      </c>
      <c r="B376" t="s">
        <v>65</v>
      </c>
      <c r="C376" t="str" cm="1">
        <f t="array" ref="C376">HeaderTable[Project-Name]</f>
        <v>Test</v>
      </c>
      <c r="G376" s="17" t="e">
        <f t="shared" si="20"/>
        <v>#N/A</v>
      </c>
      <c r="H376" s="17" t="e">
        <f t="shared" si="21"/>
        <v>#N/A</v>
      </c>
      <c r="R376" t="s">
        <v>105</v>
      </c>
      <c r="S376" t="s">
        <v>104</v>
      </c>
      <c r="T376" s="8" t="e">
        <f>VLOOKUP(A375,Table3[#All],5,FALSE)</f>
        <v>#N/A</v>
      </c>
    </row>
    <row r="377" spans="1:20" x14ac:dyDescent="0.3">
      <c r="A377" t="e">
        <f>T03_Selection[[#This Row],[Step'#]]</f>
        <v>#N/A</v>
      </c>
      <c r="B377" t="s">
        <v>65</v>
      </c>
      <c r="C377" t="str" cm="1">
        <f t="array" ref="C377">HeaderTable[Project-Name]</f>
        <v>Test</v>
      </c>
      <c r="G377" s="17" t="e">
        <f t="shared" si="20"/>
        <v>#N/A</v>
      </c>
      <c r="H377" s="17" t="e">
        <f t="shared" si="21"/>
        <v>#N/A</v>
      </c>
      <c r="R377" t="s">
        <v>103</v>
      </c>
      <c r="S377" t="s">
        <v>104</v>
      </c>
      <c r="T377" s="8" t="e">
        <f>VLOOKUP(A375,Table3[#All],6,FALSE)</f>
        <v>#N/A</v>
      </c>
    </row>
    <row r="378" spans="1:20" x14ac:dyDescent="0.3">
      <c r="A378" t="e">
        <f>T03_Selection[[#This Row],[Step'#]]</f>
        <v>#N/A</v>
      </c>
      <c r="B378" t="s">
        <v>65</v>
      </c>
      <c r="C378" t="str" cm="1">
        <f t="array" ref="C378">HeaderTable[Project-Name]</f>
        <v>Test</v>
      </c>
      <c r="G378" s="17" t="e">
        <f t="shared" si="20"/>
        <v>#N/A</v>
      </c>
      <c r="H378" s="17" t="e">
        <f t="shared" si="21"/>
        <v>#N/A</v>
      </c>
      <c r="R378" t="s">
        <v>107</v>
      </c>
      <c r="S378" t="s">
        <v>104</v>
      </c>
      <c r="T378" s="8" t="e">
        <f>VLOOKUP(A378,Table3[#All],4,FALSE)</f>
        <v>#N/A</v>
      </c>
    </row>
    <row r="379" spans="1:20" x14ac:dyDescent="0.3">
      <c r="A379" t="e">
        <f>T03_Selection[[#This Row],[Step'#]]</f>
        <v>#N/A</v>
      </c>
      <c r="B379" t="s">
        <v>65</v>
      </c>
      <c r="C379" t="str" cm="1">
        <f t="array" ref="C379">HeaderTable[Project-Name]</f>
        <v>Test</v>
      </c>
      <c r="G379" s="17" t="e">
        <f t="shared" si="20"/>
        <v>#N/A</v>
      </c>
      <c r="H379" s="17" t="e">
        <f t="shared" si="21"/>
        <v>#N/A</v>
      </c>
      <c r="R379" t="s">
        <v>105</v>
      </c>
      <c r="S379" t="s">
        <v>104</v>
      </c>
      <c r="T379" s="8" t="e">
        <f>VLOOKUP(A378,Table3[#All],5,FALSE)</f>
        <v>#N/A</v>
      </c>
    </row>
    <row r="380" spans="1:20" x14ac:dyDescent="0.3">
      <c r="A380" t="e">
        <f>T03_Selection[[#This Row],[Step'#]]</f>
        <v>#N/A</v>
      </c>
      <c r="B380" t="s">
        <v>65</v>
      </c>
      <c r="C380" t="str" cm="1">
        <f t="array" ref="C380">HeaderTable[Project-Name]</f>
        <v>Test</v>
      </c>
      <c r="G380" s="17" t="e">
        <f t="shared" si="20"/>
        <v>#N/A</v>
      </c>
      <c r="H380" s="17" t="e">
        <f t="shared" si="21"/>
        <v>#N/A</v>
      </c>
      <c r="R380" t="s">
        <v>103</v>
      </c>
      <c r="S380" t="s">
        <v>104</v>
      </c>
      <c r="T380" s="8" t="e">
        <f>VLOOKUP(A378,Table3[#All],6,FALSE)</f>
        <v>#N/A</v>
      </c>
    </row>
    <row r="381" spans="1:20" x14ac:dyDescent="0.3">
      <c r="A381" t="e">
        <f>T03_Selection[[#This Row],[Step'#]]</f>
        <v>#N/A</v>
      </c>
      <c r="B381" t="s">
        <v>65</v>
      </c>
      <c r="C381" t="str" cm="1">
        <f t="array" ref="C381">HeaderTable[Project-Name]</f>
        <v>Test</v>
      </c>
      <c r="G381" s="17" t="e">
        <f t="shared" si="20"/>
        <v>#N/A</v>
      </c>
      <c r="H381" s="17" t="e">
        <f t="shared" si="21"/>
        <v>#N/A</v>
      </c>
      <c r="R381" t="s">
        <v>107</v>
      </c>
      <c r="S381" t="s">
        <v>104</v>
      </c>
      <c r="T381" s="8" t="e">
        <f>VLOOKUP(A381,Table3[#All],4,FALSE)</f>
        <v>#N/A</v>
      </c>
    </row>
    <row r="382" spans="1:20" x14ac:dyDescent="0.3">
      <c r="A382" t="e">
        <f>T03_Selection[[#This Row],[Step'#]]</f>
        <v>#N/A</v>
      </c>
      <c r="B382" t="s">
        <v>65</v>
      </c>
      <c r="C382" t="str" cm="1">
        <f t="array" ref="C382">HeaderTable[Project-Name]</f>
        <v>Test</v>
      </c>
      <c r="G382" s="17" t="e">
        <f t="shared" si="20"/>
        <v>#N/A</v>
      </c>
      <c r="H382" s="17" t="e">
        <f t="shared" si="21"/>
        <v>#N/A</v>
      </c>
      <c r="R382" t="s">
        <v>105</v>
      </c>
      <c r="S382" t="s">
        <v>104</v>
      </c>
      <c r="T382" s="8" t="e">
        <f>VLOOKUP(A381,Table3[#All],5,FALSE)</f>
        <v>#N/A</v>
      </c>
    </row>
    <row r="383" spans="1:20" x14ac:dyDescent="0.3">
      <c r="A383" t="e">
        <f>T03_Selection[[#This Row],[Step'#]]</f>
        <v>#N/A</v>
      </c>
      <c r="B383" t="s">
        <v>65</v>
      </c>
      <c r="C383" t="str" cm="1">
        <f t="array" ref="C383">HeaderTable[Project-Name]</f>
        <v>Test</v>
      </c>
      <c r="G383" s="17" t="e">
        <f t="shared" si="20"/>
        <v>#N/A</v>
      </c>
      <c r="H383" s="17" t="e">
        <f t="shared" si="21"/>
        <v>#N/A</v>
      </c>
      <c r="R383" t="s">
        <v>103</v>
      </c>
      <c r="S383" t="s">
        <v>104</v>
      </c>
      <c r="T383" s="8" t="e">
        <f>VLOOKUP(A381,Table3[#All],6,FALSE)</f>
        <v>#N/A</v>
      </c>
    </row>
    <row r="384" spans="1:20" x14ac:dyDescent="0.3">
      <c r="A384" t="e">
        <f>T03_Selection[[#This Row],[Step'#]]</f>
        <v>#N/A</v>
      </c>
      <c r="B384" t="s">
        <v>65</v>
      </c>
      <c r="C384" t="str" cm="1">
        <f t="array" ref="C384">HeaderTable[Project-Name]</f>
        <v>Test</v>
      </c>
      <c r="G384" s="17" t="e">
        <f t="shared" si="20"/>
        <v>#N/A</v>
      </c>
      <c r="H384" s="17" t="e">
        <f t="shared" si="21"/>
        <v>#N/A</v>
      </c>
      <c r="R384" t="s">
        <v>107</v>
      </c>
      <c r="S384" t="s">
        <v>104</v>
      </c>
      <c r="T384" s="8" t="e">
        <f>VLOOKUP(A384,Table3[#All],4,FALSE)</f>
        <v>#N/A</v>
      </c>
    </row>
    <row r="385" spans="1:20" x14ac:dyDescent="0.3">
      <c r="A385" t="e">
        <f>T03_Selection[[#This Row],[Step'#]]</f>
        <v>#N/A</v>
      </c>
      <c r="B385" t="s">
        <v>65</v>
      </c>
      <c r="C385" t="str" cm="1">
        <f t="array" ref="C385">HeaderTable[Project-Name]</f>
        <v>Test</v>
      </c>
      <c r="G385" s="17" t="e">
        <f t="shared" si="20"/>
        <v>#N/A</v>
      </c>
      <c r="H385" s="17" t="e">
        <f t="shared" si="21"/>
        <v>#N/A</v>
      </c>
      <c r="R385" t="s">
        <v>105</v>
      </c>
      <c r="S385" t="s">
        <v>104</v>
      </c>
      <c r="T385" s="8" t="e">
        <f>VLOOKUP(A384,Table3[#All],5,FALSE)</f>
        <v>#N/A</v>
      </c>
    </row>
    <row r="386" spans="1:20" x14ac:dyDescent="0.3">
      <c r="A386" t="e">
        <f>T03_Selection[[#This Row],[Step'#]]</f>
        <v>#N/A</v>
      </c>
      <c r="B386" t="s">
        <v>65</v>
      </c>
      <c r="C386" t="str" cm="1">
        <f t="array" ref="C386">HeaderTable[Project-Name]</f>
        <v>Test</v>
      </c>
      <c r="G386" s="17" t="e">
        <f t="shared" si="20"/>
        <v>#N/A</v>
      </c>
      <c r="H386" s="17" t="e">
        <f t="shared" si="21"/>
        <v>#N/A</v>
      </c>
      <c r="R386" t="s">
        <v>103</v>
      </c>
      <c r="S386" t="s">
        <v>104</v>
      </c>
      <c r="T386" s="8" t="e">
        <f>VLOOKUP(A384,Table3[#All],6,FALSE)</f>
        <v>#N/A</v>
      </c>
    </row>
    <row r="387" spans="1:20" x14ac:dyDescent="0.3">
      <c r="A387" t="e">
        <f>T03_Selection[[#This Row],[Step'#]]</f>
        <v>#N/A</v>
      </c>
      <c r="B387" t="s">
        <v>65</v>
      </c>
      <c r="C387" t="str" cm="1">
        <f t="array" ref="C387">HeaderTable[Project-Name]</f>
        <v>Test</v>
      </c>
      <c r="G387" s="17" t="e">
        <f t="shared" si="20"/>
        <v>#N/A</v>
      </c>
      <c r="H387" s="17" t="e">
        <f t="shared" si="21"/>
        <v>#N/A</v>
      </c>
      <c r="R387" t="s">
        <v>107</v>
      </c>
      <c r="S387" t="s">
        <v>104</v>
      </c>
      <c r="T387" s="8" t="e">
        <f>VLOOKUP(A387,Table3[#All],4,FALSE)</f>
        <v>#N/A</v>
      </c>
    </row>
    <row r="388" spans="1:20" x14ac:dyDescent="0.3">
      <c r="A388" t="e">
        <f>T03_Selection[[#This Row],[Step'#]]</f>
        <v>#N/A</v>
      </c>
      <c r="B388" t="s">
        <v>65</v>
      </c>
      <c r="C388" t="str" cm="1">
        <f t="array" ref="C388">HeaderTable[Project-Name]</f>
        <v>Test</v>
      </c>
      <c r="G388" s="17" t="e">
        <f t="shared" si="20"/>
        <v>#N/A</v>
      </c>
      <c r="H388" s="17" t="e">
        <f t="shared" si="21"/>
        <v>#N/A</v>
      </c>
      <c r="R388" t="s">
        <v>105</v>
      </c>
      <c r="S388" t="s">
        <v>104</v>
      </c>
      <c r="T388" s="8" t="e">
        <f>VLOOKUP(A387,Table3[#All],5,FALSE)</f>
        <v>#N/A</v>
      </c>
    </row>
    <row r="389" spans="1:20" x14ac:dyDescent="0.3">
      <c r="A389" t="e">
        <f>T03_Selection[[#This Row],[Step'#]]</f>
        <v>#N/A</v>
      </c>
      <c r="B389" t="s">
        <v>65</v>
      </c>
      <c r="C389" t="str" cm="1">
        <f t="array" ref="C389">HeaderTable[Project-Name]</f>
        <v>Test</v>
      </c>
      <c r="G389" s="17" t="e">
        <f t="shared" si="20"/>
        <v>#N/A</v>
      </c>
      <c r="H389" s="17" t="e">
        <f t="shared" si="21"/>
        <v>#N/A</v>
      </c>
      <c r="R389" t="s">
        <v>103</v>
      </c>
      <c r="S389" t="s">
        <v>104</v>
      </c>
      <c r="T389" s="8" t="e">
        <f>VLOOKUP(A387,Table3[#All],6,FALSE)</f>
        <v>#N/A</v>
      </c>
    </row>
    <row r="390" spans="1:20" x14ac:dyDescent="0.3">
      <c r="A390" t="e">
        <f>T03_Selection[[#This Row],[Step'#]]</f>
        <v>#N/A</v>
      </c>
      <c r="B390" t="s">
        <v>65</v>
      </c>
      <c r="C390" t="str" cm="1">
        <f t="array" ref="C390">HeaderTable[Project-Name]</f>
        <v>Test</v>
      </c>
      <c r="G390" s="17" t="e">
        <f t="shared" si="20"/>
        <v>#N/A</v>
      </c>
      <c r="H390" s="17" t="e">
        <f t="shared" si="21"/>
        <v>#N/A</v>
      </c>
      <c r="R390" t="s">
        <v>107</v>
      </c>
      <c r="S390" t="s">
        <v>104</v>
      </c>
      <c r="T390" s="8" t="e">
        <f>VLOOKUP(A390,Table3[#All],4,FALSE)</f>
        <v>#N/A</v>
      </c>
    </row>
    <row r="391" spans="1:20" x14ac:dyDescent="0.3">
      <c r="A391" t="e">
        <f>T03_Selection[[#This Row],[Step'#]]</f>
        <v>#N/A</v>
      </c>
      <c r="B391" t="s">
        <v>65</v>
      </c>
      <c r="C391" t="str" cm="1">
        <f t="array" ref="C391">HeaderTable[Project-Name]</f>
        <v>Test</v>
      </c>
      <c r="G391" s="17" t="e">
        <f t="shared" si="20"/>
        <v>#N/A</v>
      </c>
      <c r="H391" s="17" t="e">
        <f t="shared" si="21"/>
        <v>#N/A</v>
      </c>
      <c r="R391" t="s">
        <v>105</v>
      </c>
      <c r="S391" t="s">
        <v>104</v>
      </c>
      <c r="T391" s="8" t="e">
        <f>VLOOKUP(A390,Table3[#All],5,FALSE)</f>
        <v>#N/A</v>
      </c>
    </row>
    <row r="392" spans="1:20" x14ac:dyDescent="0.3">
      <c r="A392" t="e">
        <f>T03_Selection[[#This Row],[Step'#]]</f>
        <v>#N/A</v>
      </c>
      <c r="B392" t="s">
        <v>65</v>
      </c>
      <c r="C392" t="str" cm="1">
        <f t="array" ref="C392">HeaderTable[Project-Name]</f>
        <v>Test</v>
      </c>
      <c r="G392" s="17" t="e">
        <f t="shared" si="20"/>
        <v>#N/A</v>
      </c>
      <c r="H392" s="17" t="e">
        <f t="shared" si="21"/>
        <v>#N/A</v>
      </c>
      <c r="R392" t="s">
        <v>103</v>
      </c>
      <c r="S392" t="s">
        <v>104</v>
      </c>
      <c r="T392" s="8" t="e">
        <f>VLOOKUP(A390,Table3[#All],6,FALSE)</f>
        <v>#N/A</v>
      </c>
    </row>
    <row r="393" spans="1:20" x14ac:dyDescent="0.3">
      <c r="A393" t="e">
        <f>T03_Selection[[#This Row],[Step'#]]</f>
        <v>#N/A</v>
      </c>
      <c r="B393" t="s">
        <v>65</v>
      </c>
      <c r="C393" t="str" cm="1">
        <f t="array" ref="C393">HeaderTable[Project-Name]</f>
        <v>Test</v>
      </c>
      <c r="G393" s="17" t="e">
        <f t="shared" si="20"/>
        <v>#N/A</v>
      </c>
      <c r="H393" s="17" t="e">
        <f t="shared" si="21"/>
        <v>#N/A</v>
      </c>
      <c r="R393" t="s">
        <v>107</v>
      </c>
      <c r="S393" t="s">
        <v>104</v>
      </c>
      <c r="T393" s="8" t="e">
        <f>VLOOKUP(A393,Table3[#All],4,FALSE)</f>
        <v>#N/A</v>
      </c>
    </row>
    <row r="394" spans="1:20" x14ac:dyDescent="0.3">
      <c r="A394" t="e">
        <f>T03_Selection[[#This Row],[Step'#]]</f>
        <v>#N/A</v>
      </c>
      <c r="B394" t="s">
        <v>65</v>
      </c>
      <c r="C394" t="str" cm="1">
        <f t="array" ref="C394">HeaderTable[Project-Name]</f>
        <v>Test</v>
      </c>
      <c r="G394" s="17" t="e">
        <f t="shared" si="20"/>
        <v>#N/A</v>
      </c>
      <c r="H394" s="17" t="e">
        <f t="shared" si="21"/>
        <v>#N/A</v>
      </c>
      <c r="R394" t="s">
        <v>105</v>
      </c>
      <c r="S394" t="s">
        <v>104</v>
      </c>
      <c r="T394" s="8" t="e">
        <f>VLOOKUP(A393,Table3[#All],5,FALSE)</f>
        <v>#N/A</v>
      </c>
    </row>
    <row r="395" spans="1:20" x14ac:dyDescent="0.3">
      <c r="A395" t="e">
        <f>T03_Selection[[#This Row],[Step'#]]</f>
        <v>#N/A</v>
      </c>
      <c r="B395" t="s">
        <v>65</v>
      </c>
      <c r="C395" t="str" cm="1">
        <f t="array" ref="C395">HeaderTable[Project-Name]</f>
        <v>Test</v>
      </c>
      <c r="G395" s="17" t="e">
        <f t="shared" si="20"/>
        <v>#N/A</v>
      </c>
      <c r="H395" s="17" t="e">
        <f t="shared" si="21"/>
        <v>#N/A</v>
      </c>
      <c r="R395" t="s">
        <v>103</v>
      </c>
      <c r="S395" t="s">
        <v>104</v>
      </c>
      <c r="T395" s="8" t="e">
        <f>VLOOKUP(A393,Table3[#All],6,FALSE)</f>
        <v>#N/A</v>
      </c>
    </row>
    <row r="396" spans="1:20" x14ac:dyDescent="0.3">
      <c r="A396" t="e">
        <f>T03_Selection[[#This Row],[Step'#]]</f>
        <v>#N/A</v>
      </c>
      <c r="B396" t="s">
        <v>65</v>
      </c>
      <c r="C396" t="str" cm="1">
        <f t="array" ref="C396">HeaderTable[Project-Name]</f>
        <v>Test</v>
      </c>
      <c r="G396" s="17" t="e">
        <f t="shared" si="20"/>
        <v>#N/A</v>
      </c>
      <c r="H396" s="17" t="e">
        <f t="shared" si="21"/>
        <v>#N/A</v>
      </c>
      <c r="R396" t="s">
        <v>107</v>
      </c>
      <c r="S396" t="s">
        <v>104</v>
      </c>
      <c r="T396" s="8" t="e">
        <f>VLOOKUP(A396,Table3[#All],4,FALSE)</f>
        <v>#N/A</v>
      </c>
    </row>
    <row r="397" spans="1:20" x14ac:dyDescent="0.3">
      <c r="A397" t="e">
        <f>T03_Selection[[#This Row],[Step'#]]</f>
        <v>#N/A</v>
      </c>
      <c r="B397" t="s">
        <v>65</v>
      </c>
      <c r="C397" t="str" cm="1">
        <f t="array" ref="C397">HeaderTable[Project-Name]</f>
        <v>Test</v>
      </c>
      <c r="G397" s="17" t="e">
        <f t="shared" si="20"/>
        <v>#N/A</v>
      </c>
      <c r="H397" s="17" t="e">
        <f t="shared" si="21"/>
        <v>#N/A</v>
      </c>
      <c r="R397" t="s">
        <v>105</v>
      </c>
      <c r="S397" t="s">
        <v>104</v>
      </c>
      <c r="T397" s="8" t="e">
        <f>VLOOKUP(A396,Table3[#All],5,FALSE)</f>
        <v>#N/A</v>
      </c>
    </row>
    <row r="398" spans="1:20" x14ac:dyDescent="0.3">
      <c r="A398" t="e">
        <f>T03_Selection[[#This Row],[Step'#]]</f>
        <v>#N/A</v>
      </c>
      <c r="B398" t="s">
        <v>65</v>
      </c>
      <c r="C398" t="str" cm="1">
        <f t="array" ref="C398">HeaderTable[Project-Name]</f>
        <v>Test</v>
      </c>
      <c r="G398" s="17" t="e">
        <f t="shared" si="20"/>
        <v>#N/A</v>
      </c>
      <c r="H398" s="17" t="e">
        <f t="shared" si="21"/>
        <v>#N/A</v>
      </c>
      <c r="R398" t="s">
        <v>103</v>
      </c>
      <c r="S398" t="s">
        <v>104</v>
      </c>
      <c r="T398" s="8" t="e">
        <f>VLOOKUP(A396,Table3[#All],6,FALSE)</f>
        <v>#N/A</v>
      </c>
    </row>
    <row r="399" spans="1:20" x14ac:dyDescent="0.3">
      <c r="A399" t="e">
        <f>T03_Selection[[#This Row],[Step'#]]</f>
        <v>#N/A</v>
      </c>
      <c r="B399" t="s">
        <v>65</v>
      </c>
      <c r="C399" t="str" cm="1">
        <f t="array" ref="C399">HeaderTable[Project-Name]</f>
        <v>Test</v>
      </c>
      <c r="G399" s="17" t="e">
        <f t="shared" si="20"/>
        <v>#N/A</v>
      </c>
      <c r="H399" s="17" t="e">
        <f t="shared" si="21"/>
        <v>#N/A</v>
      </c>
      <c r="R399" t="s">
        <v>107</v>
      </c>
      <c r="S399" t="s">
        <v>104</v>
      </c>
      <c r="T399" s="8" t="e">
        <f>VLOOKUP(A399,Table3[#All],4,FALSE)</f>
        <v>#N/A</v>
      </c>
    </row>
    <row r="400" spans="1:20" x14ac:dyDescent="0.3">
      <c r="A400" t="e">
        <f>T03_Selection[[#This Row],[Step'#]]</f>
        <v>#N/A</v>
      </c>
      <c r="B400" t="s">
        <v>65</v>
      </c>
      <c r="C400" t="str" cm="1">
        <f t="array" ref="C400">HeaderTable[Project-Name]</f>
        <v>Test</v>
      </c>
      <c r="G400" s="17" t="e">
        <f t="shared" si="20"/>
        <v>#N/A</v>
      </c>
      <c r="H400" s="17" t="e">
        <f t="shared" si="21"/>
        <v>#N/A</v>
      </c>
      <c r="R400" t="s">
        <v>105</v>
      </c>
      <c r="S400" t="s">
        <v>104</v>
      </c>
      <c r="T400" s="8" t="e">
        <f>VLOOKUP(A399,Table3[#All],5,FALSE)</f>
        <v>#N/A</v>
      </c>
    </row>
    <row r="401" spans="1:20" x14ac:dyDescent="0.3">
      <c r="A401" t="e">
        <f>T03_Selection[[#This Row],[Step'#]]</f>
        <v>#N/A</v>
      </c>
      <c r="B401" t="s">
        <v>65</v>
      </c>
      <c r="C401" t="str" cm="1">
        <f t="array" ref="C401">HeaderTable[Project-Name]</f>
        <v>Test</v>
      </c>
      <c r="G401" s="17" t="e">
        <f t="shared" si="20"/>
        <v>#N/A</v>
      </c>
      <c r="H401" s="17" t="e">
        <f t="shared" si="21"/>
        <v>#N/A</v>
      </c>
      <c r="R401" t="s">
        <v>103</v>
      </c>
      <c r="S401" t="s">
        <v>104</v>
      </c>
      <c r="T401" s="8" t="e">
        <f>VLOOKUP(A399,Table3[#All],6,FALSE)</f>
        <v>#N/A</v>
      </c>
    </row>
    <row r="402" spans="1:20" x14ac:dyDescent="0.3">
      <c r="A402" t="e">
        <f>T03_Selection[[#This Row],[Step'#]]</f>
        <v>#N/A</v>
      </c>
      <c r="B402" t="s">
        <v>65</v>
      </c>
      <c r="C402" t="str" cm="1">
        <f t="array" ref="C402">HeaderTable[Project-Name]</f>
        <v>Test</v>
      </c>
      <c r="G402" s="17" t="e">
        <f t="shared" si="20"/>
        <v>#N/A</v>
      </c>
      <c r="H402" s="17" t="e">
        <f t="shared" si="21"/>
        <v>#N/A</v>
      </c>
      <c r="R402" t="s">
        <v>107</v>
      </c>
      <c r="S402" t="s">
        <v>104</v>
      </c>
      <c r="T402" s="8" t="e">
        <f>VLOOKUP(A402,Table3[#All],4,FALSE)</f>
        <v>#N/A</v>
      </c>
    </row>
    <row r="403" spans="1:20" x14ac:dyDescent="0.3">
      <c r="A403" t="e">
        <f>T03_Selection[[#This Row],[Step'#]]</f>
        <v>#N/A</v>
      </c>
      <c r="B403" t="s">
        <v>65</v>
      </c>
      <c r="C403" t="str" cm="1">
        <f t="array" ref="C403">HeaderTable[Project-Name]</f>
        <v>Test</v>
      </c>
      <c r="G403" s="17" t="e">
        <f t="shared" si="20"/>
        <v>#N/A</v>
      </c>
      <c r="H403" s="17" t="e">
        <f t="shared" si="21"/>
        <v>#N/A</v>
      </c>
      <c r="R403" t="s">
        <v>105</v>
      </c>
      <c r="S403" t="s">
        <v>104</v>
      </c>
      <c r="T403" s="8" t="e">
        <f>VLOOKUP(A402,Table3[#All],5,FALSE)</f>
        <v>#N/A</v>
      </c>
    </row>
    <row r="404" spans="1:20" x14ac:dyDescent="0.3">
      <c r="A404" t="e">
        <f>T03_Selection[[#This Row],[Step'#]]</f>
        <v>#N/A</v>
      </c>
      <c r="B404" t="s">
        <v>65</v>
      </c>
      <c r="C404" t="str" cm="1">
        <f t="array" ref="C404">HeaderTable[Project-Name]</f>
        <v>Test</v>
      </c>
      <c r="G404" s="17" t="e">
        <f t="shared" si="20"/>
        <v>#N/A</v>
      </c>
      <c r="H404" s="17" t="e">
        <f t="shared" si="21"/>
        <v>#N/A</v>
      </c>
      <c r="R404" t="s">
        <v>103</v>
      </c>
      <c r="S404" t="s">
        <v>104</v>
      </c>
      <c r="T404" s="8" t="e">
        <f>VLOOKUP(A402,Table3[#All],6,FALSE)</f>
        <v>#N/A</v>
      </c>
    </row>
    <row r="405" spans="1:20" x14ac:dyDescent="0.3">
      <c r="A405" t="e">
        <f>T03_Selection[[#This Row],[Step'#]]</f>
        <v>#N/A</v>
      </c>
      <c r="B405" t="s">
        <v>65</v>
      </c>
      <c r="C405" t="str" cm="1">
        <f t="array" ref="C405">HeaderTable[Project-Name]</f>
        <v>Test</v>
      </c>
      <c r="G405" s="17" t="e">
        <f t="shared" si="20"/>
        <v>#N/A</v>
      </c>
      <c r="H405" s="17" t="e">
        <f t="shared" si="21"/>
        <v>#N/A</v>
      </c>
      <c r="R405" t="s">
        <v>107</v>
      </c>
      <c r="S405" t="s">
        <v>104</v>
      </c>
      <c r="T405" s="8" t="e">
        <f>VLOOKUP(A405,Table3[#All],4,FALSE)</f>
        <v>#N/A</v>
      </c>
    </row>
    <row r="406" spans="1:20" x14ac:dyDescent="0.3">
      <c r="A406" t="e">
        <f>T03_Selection[[#This Row],[Step'#]]</f>
        <v>#N/A</v>
      </c>
      <c r="B406" t="s">
        <v>65</v>
      </c>
      <c r="C406" t="str" cm="1">
        <f t="array" ref="C406">HeaderTable[Project-Name]</f>
        <v>Test</v>
      </c>
      <c r="G406" s="17" t="e">
        <f t="shared" si="20"/>
        <v>#N/A</v>
      </c>
      <c r="H406" s="17" t="e">
        <f t="shared" si="21"/>
        <v>#N/A</v>
      </c>
      <c r="R406" t="s">
        <v>105</v>
      </c>
      <c r="S406" t="s">
        <v>104</v>
      </c>
      <c r="T406" s="8" t="e">
        <f>VLOOKUP(A405,Table3[#All],5,FALSE)</f>
        <v>#N/A</v>
      </c>
    </row>
    <row r="407" spans="1:20" x14ac:dyDescent="0.3">
      <c r="A407" t="e">
        <f>T03_Selection[[#This Row],[Step'#]]</f>
        <v>#N/A</v>
      </c>
      <c r="B407" t="s">
        <v>65</v>
      </c>
      <c r="C407" t="str" cm="1">
        <f t="array" ref="C407">HeaderTable[Project-Name]</f>
        <v>Test</v>
      </c>
      <c r="G407" s="17" t="e">
        <f t="shared" si="20"/>
        <v>#N/A</v>
      </c>
      <c r="H407" s="17" t="e">
        <f t="shared" si="21"/>
        <v>#N/A</v>
      </c>
      <c r="R407" t="s">
        <v>103</v>
      </c>
      <c r="S407" t="s">
        <v>104</v>
      </c>
      <c r="T407" s="8" t="e">
        <f>VLOOKUP(A405,Table3[#All],6,FALSE)</f>
        <v>#N/A</v>
      </c>
    </row>
    <row r="408" spans="1:20" x14ac:dyDescent="0.3">
      <c r="A408" t="e">
        <f>T03_Selection[[#This Row],[Step'#]]</f>
        <v>#N/A</v>
      </c>
      <c r="B408" t="s">
        <v>65</v>
      </c>
      <c r="C408" t="str" cm="1">
        <f t="array" ref="C408">HeaderTable[Project-Name]</f>
        <v>Test</v>
      </c>
      <c r="G408" s="17" t="e">
        <f t="shared" si="20"/>
        <v>#N/A</v>
      </c>
      <c r="H408" s="17" t="e">
        <f t="shared" si="21"/>
        <v>#N/A</v>
      </c>
      <c r="R408" t="s">
        <v>107</v>
      </c>
      <c r="S408" t="s">
        <v>104</v>
      </c>
      <c r="T408" s="8" t="e">
        <f>VLOOKUP(A408,Table3[#All],4,FALSE)</f>
        <v>#N/A</v>
      </c>
    </row>
    <row r="409" spans="1:20" x14ac:dyDescent="0.3">
      <c r="A409" t="e">
        <f>T03_Selection[[#This Row],[Step'#]]</f>
        <v>#N/A</v>
      </c>
      <c r="B409" t="s">
        <v>65</v>
      </c>
      <c r="C409" t="str" cm="1">
        <f t="array" ref="C409">HeaderTable[Project-Name]</f>
        <v>Test</v>
      </c>
      <c r="G409" s="17" t="e">
        <f t="shared" si="20"/>
        <v>#N/A</v>
      </c>
      <c r="H409" s="17" t="e">
        <f t="shared" si="21"/>
        <v>#N/A</v>
      </c>
      <c r="R409" t="s">
        <v>105</v>
      </c>
      <c r="S409" t="s">
        <v>104</v>
      </c>
      <c r="T409" s="8" t="e">
        <f>VLOOKUP(A408,Table3[#All],5,FALSE)</f>
        <v>#N/A</v>
      </c>
    </row>
    <row r="410" spans="1:20" x14ac:dyDescent="0.3">
      <c r="A410" t="e">
        <f>T03_Selection[[#This Row],[Step'#]]</f>
        <v>#N/A</v>
      </c>
      <c r="B410" t="s">
        <v>65</v>
      </c>
      <c r="C410" t="str" cm="1">
        <f t="array" ref="C410">HeaderTable[Project-Name]</f>
        <v>Test</v>
      </c>
      <c r="G410" s="17" t="e">
        <f t="shared" si="20"/>
        <v>#N/A</v>
      </c>
      <c r="H410" s="17" t="e">
        <f t="shared" si="21"/>
        <v>#N/A</v>
      </c>
      <c r="R410" t="s">
        <v>103</v>
      </c>
      <c r="S410" t="s">
        <v>104</v>
      </c>
      <c r="T410" s="8" t="e">
        <f>VLOOKUP(A408,Table3[#All],6,FALSE)</f>
        <v>#N/A</v>
      </c>
    </row>
    <row r="411" spans="1:20" x14ac:dyDescent="0.3">
      <c r="A411" t="e">
        <f>T03_Selection[[#This Row],[Step'#]]</f>
        <v>#N/A</v>
      </c>
      <c r="B411" t="s">
        <v>65</v>
      </c>
      <c r="C411" t="str" cm="1">
        <f t="array" ref="C411">HeaderTable[Project-Name]</f>
        <v>Test</v>
      </c>
      <c r="G411" s="17" t="e">
        <f t="shared" si="20"/>
        <v>#N/A</v>
      </c>
      <c r="H411" s="17" t="e">
        <f t="shared" si="21"/>
        <v>#N/A</v>
      </c>
      <c r="R411" t="s">
        <v>107</v>
      </c>
      <c r="S411" t="s">
        <v>104</v>
      </c>
      <c r="T411" s="8" t="e">
        <f>VLOOKUP(A411,Table3[#All],4,FALSE)</f>
        <v>#N/A</v>
      </c>
    </row>
    <row r="412" spans="1:20" x14ac:dyDescent="0.3">
      <c r="A412" t="e">
        <f>T03_Selection[[#This Row],[Step'#]]</f>
        <v>#N/A</v>
      </c>
      <c r="B412" t="s">
        <v>65</v>
      </c>
      <c r="C412" t="str" cm="1">
        <f t="array" ref="C412">HeaderTable[Project-Name]</f>
        <v>Test</v>
      </c>
      <c r="G412" s="17" t="e">
        <f t="shared" si="20"/>
        <v>#N/A</v>
      </c>
      <c r="H412" s="17" t="e">
        <f t="shared" si="21"/>
        <v>#N/A</v>
      </c>
      <c r="R412" t="s">
        <v>105</v>
      </c>
      <c r="S412" t="s">
        <v>104</v>
      </c>
      <c r="T412" s="8" t="e">
        <f>VLOOKUP(A411,Table3[#All],5,FALSE)</f>
        <v>#N/A</v>
      </c>
    </row>
    <row r="413" spans="1:20" x14ac:dyDescent="0.3">
      <c r="A413" t="e">
        <f>T03_Selection[[#This Row],[Step'#]]</f>
        <v>#N/A</v>
      </c>
      <c r="B413" t="s">
        <v>65</v>
      </c>
      <c r="C413" t="str" cm="1">
        <f t="array" ref="C413">HeaderTable[Project-Name]</f>
        <v>Test</v>
      </c>
      <c r="G413" s="17" t="e">
        <f t="shared" si="20"/>
        <v>#N/A</v>
      </c>
      <c r="H413" s="17" t="e">
        <f t="shared" si="21"/>
        <v>#N/A</v>
      </c>
      <c r="R413" t="s">
        <v>103</v>
      </c>
      <c r="S413" t="s">
        <v>104</v>
      </c>
      <c r="T413" s="8" t="e">
        <f>VLOOKUP(A411,Table3[#All],6,FALSE)</f>
        <v>#N/A</v>
      </c>
    </row>
    <row r="414" spans="1:20" x14ac:dyDescent="0.3">
      <c r="A414" t="e">
        <f>T03_Selection[[#This Row],[Step'#]]</f>
        <v>#N/A</v>
      </c>
      <c r="B414" t="s">
        <v>65</v>
      </c>
      <c r="C414" t="str" cm="1">
        <f t="array" ref="C414">HeaderTable[Project-Name]</f>
        <v>Test</v>
      </c>
      <c r="G414" s="17" t="e">
        <f t="shared" si="20"/>
        <v>#N/A</v>
      </c>
      <c r="H414" s="17" t="e">
        <f t="shared" si="21"/>
        <v>#N/A</v>
      </c>
      <c r="R414" t="s">
        <v>107</v>
      </c>
      <c r="S414" t="s">
        <v>104</v>
      </c>
      <c r="T414" s="8" t="e">
        <f>VLOOKUP(A414,Table3[#All],4,FALSE)</f>
        <v>#N/A</v>
      </c>
    </row>
    <row r="415" spans="1:20" x14ac:dyDescent="0.3">
      <c r="A415" t="e">
        <f>T03_Selection[[#This Row],[Step'#]]</f>
        <v>#N/A</v>
      </c>
      <c r="B415" t="s">
        <v>65</v>
      </c>
      <c r="C415" t="str" cm="1">
        <f t="array" ref="C415">HeaderTable[Project-Name]</f>
        <v>Test</v>
      </c>
      <c r="G415" s="17" t="e">
        <f t="shared" si="20"/>
        <v>#N/A</v>
      </c>
      <c r="H415" s="17" t="e">
        <f t="shared" si="21"/>
        <v>#N/A</v>
      </c>
      <c r="R415" t="s">
        <v>105</v>
      </c>
      <c r="S415" t="s">
        <v>104</v>
      </c>
      <c r="T415" s="8" t="e">
        <f>VLOOKUP(A414,Table3[#All],5,FALSE)</f>
        <v>#N/A</v>
      </c>
    </row>
    <row r="416" spans="1:20" x14ac:dyDescent="0.3">
      <c r="A416" t="e">
        <f>T03_Selection[[#This Row],[Step'#]]</f>
        <v>#N/A</v>
      </c>
      <c r="B416" t="s">
        <v>65</v>
      </c>
      <c r="C416" t="str" cm="1">
        <f t="array" ref="C416">HeaderTable[Project-Name]</f>
        <v>Test</v>
      </c>
      <c r="G416" s="17" t="e">
        <f t="shared" si="20"/>
        <v>#N/A</v>
      </c>
      <c r="H416" s="17" t="e">
        <f t="shared" si="21"/>
        <v>#N/A</v>
      </c>
      <c r="R416" t="s">
        <v>103</v>
      </c>
      <c r="S416" t="s">
        <v>104</v>
      </c>
      <c r="T416" s="8" t="e">
        <f>VLOOKUP(A414,Table3[#All],6,FALSE)</f>
        <v>#N/A</v>
      </c>
    </row>
    <row r="417" spans="1:20" x14ac:dyDescent="0.3">
      <c r="A417" t="e">
        <f>T03_Selection[[#This Row],[Step'#]]</f>
        <v>#N/A</v>
      </c>
      <c r="B417" t="s">
        <v>65</v>
      </c>
      <c r="C417" t="str" cm="1">
        <f t="array" ref="C417">HeaderTable[Project-Name]</f>
        <v>Test</v>
      </c>
      <c r="G417" s="17" t="e">
        <f t="shared" si="20"/>
        <v>#N/A</v>
      </c>
      <c r="H417" s="17" t="e">
        <f t="shared" si="21"/>
        <v>#N/A</v>
      </c>
      <c r="R417" t="s">
        <v>107</v>
      </c>
      <c r="S417" t="s">
        <v>104</v>
      </c>
      <c r="T417" s="8" t="e">
        <f>VLOOKUP(A417,Table3[#All],4,FALSE)</f>
        <v>#N/A</v>
      </c>
    </row>
    <row r="418" spans="1:20" x14ac:dyDescent="0.3">
      <c r="A418" t="e">
        <f>T03_Selection[[#This Row],[Step'#]]</f>
        <v>#N/A</v>
      </c>
      <c r="B418" t="s">
        <v>65</v>
      </c>
      <c r="C418" t="str" cm="1">
        <f t="array" ref="C418">HeaderTable[Project-Name]</f>
        <v>Test</v>
      </c>
      <c r="G418" s="17" t="e">
        <f t="shared" si="20"/>
        <v>#N/A</v>
      </c>
      <c r="H418" s="17" t="e">
        <f t="shared" si="21"/>
        <v>#N/A</v>
      </c>
      <c r="R418" t="s">
        <v>105</v>
      </c>
      <c r="S418" t="s">
        <v>104</v>
      </c>
      <c r="T418" s="8" t="e">
        <f>VLOOKUP(A417,Table3[#All],5,FALSE)</f>
        <v>#N/A</v>
      </c>
    </row>
    <row r="419" spans="1:20" x14ac:dyDescent="0.3">
      <c r="A419" t="e">
        <f>T03_Selection[[#This Row],[Step'#]]</f>
        <v>#N/A</v>
      </c>
      <c r="B419" t="s">
        <v>65</v>
      </c>
      <c r="C419" t="str" cm="1">
        <f t="array" ref="C419">HeaderTable[Project-Name]</f>
        <v>Test</v>
      </c>
      <c r="G419" s="17" t="e">
        <f t="shared" si="20"/>
        <v>#N/A</v>
      </c>
      <c r="H419" s="17" t="e">
        <f t="shared" si="21"/>
        <v>#N/A</v>
      </c>
      <c r="R419" t="s">
        <v>103</v>
      </c>
      <c r="S419" t="s">
        <v>104</v>
      </c>
      <c r="T419" s="8" t="e">
        <f>VLOOKUP(A417,Table3[#All],6,FALSE)</f>
        <v>#N/A</v>
      </c>
    </row>
    <row r="420" spans="1:20" x14ac:dyDescent="0.3">
      <c r="A420" t="e">
        <f>T03_Selection[[#This Row],[Step'#]]</f>
        <v>#N/A</v>
      </c>
      <c r="B420" t="s">
        <v>65</v>
      </c>
      <c r="C420" t="str" cm="1">
        <f t="array" ref="C420">HeaderTable[Project-Name]</f>
        <v>Test</v>
      </c>
      <c r="G420" s="17" t="e">
        <f t="shared" si="20"/>
        <v>#N/A</v>
      </c>
      <c r="H420" s="17" t="e">
        <f t="shared" si="21"/>
        <v>#N/A</v>
      </c>
      <c r="R420" t="s">
        <v>107</v>
      </c>
      <c r="S420" t="s">
        <v>104</v>
      </c>
      <c r="T420" s="8" t="e">
        <f>VLOOKUP(A420,Table3[#All],4,FALSE)</f>
        <v>#N/A</v>
      </c>
    </row>
    <row r="421" spans="1:20" x14ac:dyDescent="0.3">
      <c r="A421" t="e">
        <f>T03_Selection[[#This Row],[Step'#]]</f>
        <v>#N/A</v>
      </c>
      <c r="B421" t="s">
        <v>65</v>
      </c>
      <c r="C421" t="str" cm="1">
        <f t="array" ref="C421">HeaderTable[Project-Name]</f>
        <v>Test</v>
      </c>
      <c r="G421" s="17" t="e">
        <f t="shared" si="20"/>
        <v>#N/A</v>
      </c>
      <c r="H421" s="17" t="e">
        <f t="shared" si="21"/>
        <v>#N/A</v>
      </c>
      <c r="R421" t="s">
        <v>105</v>
      </c>
      <c r="S421" t="s">
        <v>104</v>
      </c>
      <c r="T421" s="8" t="e">
        <f>VLOOKUP(A420,Table3[#All],5,FALSE)</f>
        <v>#N/A</v>
      </c>
    </row>
    <row r="422" spans="1:20" x14ac:dyDescent="0.3">
      <c r="A422" t="e">
        <f>T03_Selection[[#This Row],[Step'#]]</f>
        <v>#N/A</v>
      </c>
      <c r="B422" t="s">
        <v>65</v>
      </c>
      <c r="C422" t="str" cm="1">
        <f t="array" ref="C422">HeaderTable[Project-Name]</f>
        <v>Test</v>
      </c>
      <c r="G422" s="17" t="e">
        <f t="shared" si="20"/>
        <v>#N/A</v>
      </c>
      <c r="H422" s="17" t="e">
        <f t="shared" si="21"/>
        <v>#N/A</v>
      </c>
      <c r="R422" t="s">
        <v>103</v>
      </c>
      <c r="S422" t="s">
        <v>104</v>
      </c>
      <c r="T422" s="8" t="e">
        <f>VLOOKUP(A420,Table3[#All],6,FALSE)</f>
        <v>#N/A</v>
      </c>
    </row>
    <row r="423" spans="1:20" x14ac:dyDescent="0.3">
      <c r="A423" t="e">
        <f>T03_Selection[[#This Row],[Step'#]]</f>
        <v>#N/A</v>
      </c>
      <c r="B423" t="s">
        <v>65</v>
      </c>
      <c r="C423" t="str" cm="1">
        <f t="array" ref="C423">HeaderTable[Project-Name]</f>
        <v>Test</v>
      </c>
      <c r="G423" s="17" t="e">
        <f t="shared" si="20"/>
        <v>#N/A</v>
      </c>
      <c r="H423" s="17" t="e">
        <f t="shared" si="21"/>
        <v>#N/A</v>
      </c>
      <c r="R423" t="s">
        <v>107</v>
      </c>
      <c r="S423" t="s">
        <v>104</v>
      </c>
      <c r="T423" s="8" t="e">
        <f>VLOOKUP(A423,Table3[#All],4,FALSE)</f>
        <v>#N/A</v>
      </c>
    </row>
    <row r="424" spans="1:20" x14ac:dyDescent="0.3">
      <c r="A424" t="e">
        <f>T03_Selection[[#This Row],[Step'#]]</f>
        <v>#N/A</v>
      </c>
      <c r="B424" t="s">
        <v>65</v>
      </c>
      <c r="C424" t="str" cm="1">
        <f t="array" ref="C424">HeaderTable[Project-Name]</f>
        <v>Test</v>
      </c>
      <c r="G424" s="17" t="e">
        <f t="shared" si="20"/>
        <v>#N/A</v>
      </c>
      <c r="H424" s="17" t="e">
        <f t="shared" si="21"/>
        <v>#N/A</v>
      </c>
      <c r="R424" t="s">
        <v>105</v>
      </c>
      <c r="S424" t="s">
        <v>104</v>
      </c>
      <c r="T424" s="8" t="e">
        <f>VLOOKUP(A423,Table3[#All],5,FALSE)</f>
        <v>#N/A</v>
      </c>
    </row>
    <row r="425" spans="1:20" x14ac:dyDescent="0.3">
      <c r="A425" t="e">
        <f>T03_Selection[[#This Row],[Step'#]]</f>
        <v>#N/A</v>
      </c>
      <c r="B425" t="s">
        <v>65</v>
      </c>
      <c r="C425" t="str" cm="1">
        <f t="array" ref="C425">HeaderTable[Project-Name]</f>
        <v>Test</v>
      </c>
      <c r="G425" s="17" t="e">
        <f t="shared" si="20"/>
        <v>#N/A</v>
      </c>
      <c r="H425" s="17" t="e">
        <f t="shared" si="21"/>
        <v>#N/A</v>
      </c>
      <c r="R425" t="s">
        <v>103</v>
      </c>
      <c r="S425" t="s">
        <v>104</v>
      </c>
      <c r="T425" s="8" t="e">
        <f>VLOOKUP(A423,Table3[#All],6,FALSE)</f>
        <v>#N/A</v>
      </c>
    </row>
    <row r="426" spans="1:20" x14ac:dyDescent="0.3">
      <c r="A426" t="e">
        <f>T03_Selection[[#This Row],[Step'#]]</f>
        <v>#N/A</v>
      </c>
      <c r="B426" t="s">
        <v>65</v>
      </c>
      <c r="C426" t="str" cm="1">
        <f t="array" ref="C426">HeaderTable[Project-Name]</f>
        <v>Test</v>
      </c>
      <c r="G426" s="17" t="e">
        <f t="shared" si="20"/>
        <v>#N/A</v>
      </c>
      <c r="H426" s="17" t="e">
        <f t="shared" si="21"/>
        <v>#N/A</v>
      </c>
      <c r="R426" t="s">
        <v>107</v>
      </c>
      <c r="S426" t="s">
        <v>104</v>
      </c>
      <c r="T426" s="8" t="e">
        <f>VLOOKUP(A426,Table3[#All],4,FALSE)</f>
        <v>#N/A</v>
      </c>
    </row>
    <row r="427" spans="1:20" x14ac:dyDescent="0.3">
      <c r="A427" t="e">
        <f>T03_Selection[[#This Row],[Step'#]]</f>
        <v>#N/A</v>
      </c>
      <c r="B427" t="s">
        <v>65</v>
      </c>
      <c r="C427" t="str" cm="1">
        <f t="array" ref="C427">HeaderTable[Project-Name]</f>
        <v>Test</v>
      </c>
      <c r="G427" s="17" t="e">
        <f t="shared" si="20"/>
        <v>#N/A</v>
      </c>
      <c r="H427" s="17" t="e">
        <f t="shared" si="21"/>
        <v>#N/A</v>
      </c>
      <c r="R427" t="s">
        <v>105</v>
      </c>
      <c r="S427" t="s">
        <v>104</v>
      </c>
      <c r="T427" s="8" t="e">
        <f>VLOOKUP(A426,Table3[#All],5,FALSE)</f>
        <v>#N/A</v>
      </c>
    </row>
    <row r="428" spans="1:20" x14ac:dyDescent="0.3">
      <c r="A428" t="e">
        <f>T03_Selection[[#This Row],[Step'#]]</f>
        <v>#N/A</v>
      </c>
      <c r="B428" t="s">
        <v>65</v>
      </c>
      <c r="C428" t="str" cm="1">
        <f t="array" ref="C428">HeaderTable[Project-Name]</f>
        <v>Test</v>
      </c>
      <c r="G428" s="17" t="e">
        <f t="shared" si="20"/>
        <v>#N/A</v>
      </c>
      <c r="H428" s="17" t="e">
        <f t="shared" si="21"/>
        <v>#N/A</v>
      </c>
      <c r="R428" t="s">
        <v>103</v>
      </c>
      <c r="S428" t="s">
        <v>104</v>
      </c>
      <c r="T428" s="8" t="e">
        <f>VLOOKUP(A426,Table3[#All],6,FALSE)</f>
        <v>#N/A</v>
      </c>
    </row>
    <row r="429" spans="1:20" x14ac:dyDescent="0.3">
      <c r="A429" t="e">
        <f>T03_Selection[[#This Row],[Step'#]]</f>
        <v>#N/A</v>
      </c>
      <c r="B429" t="s">
        <v>65</v>
      </c>
      <c r="C429" t="str" cm="1">
        <f t="array" ref="C429">HeaderTable[Project-Name]</f>
        <v>Test</v>
      </c>
      <c r="G429" s="17" t="e">
        <f t="shared" si="20"/>
        <v>#N/A</v>
      </c>
      <c r="H429" s="17" t="e">
        <f t="shared" si="21"/>
        <v>#N/A</v>
      </c>
      <c r="R429" t="s">
        <v>107</v>
      </c>
      <c r="S429" t="s">
        <v>104</v>
      </c>
      <c r="T429" s="8" t="e">
        <f>VLOOKUP(A429,Table3[#All],4,FALSE)</f>
        <v>#N/A</v>
      </c>
    </row>
    <row r="430" spans="1:20" x14ac:dyDescent="0.3">
      <c r="A430" t="e">
        <f>T03_Selection[[#This Row],[Step'#]]</f>
        <v>#N/A</v>
      </c>
      <c r="B430" t="s">
        <v>65</v>
      </c>
      <c r="C430" t="str" cm="1">
        <f t="array" ref="C430">HeaderTable[Project-Name]</f>
        <v>Test</v>
      </c>
      <c r="G430" s="17" t="e">
        <f t="shared" si="20"/>
        <v>#N/A</v>
      </c>
      <c r="H430" s="17" t="e">
        <f t="shared" si="21"/>
        <v>#N/A</v>
      </c>
      <c r="R430" t="s">
        <v>105</v>
      </c>
      <c r="S430" t="s">
        <v>104</v>
      </c>
      <c r="T430" s="8" t="e">
        <f>VLOOKUP(A429,Table3[#All],5,FALSE)</f>
        <v>#N/A</v>
      </c>
    </row>
    <row r="431" spans="1:20" x14ac:dyDescent="0.3">
      <c r="A431" t="e">
        <f>T03_Selection[[#This Row],[Step'#]]</f>
        <v>#N/A</v>
      </c>
      <c r="B431" t="s">
        <v>65</v>
      </c>
      <c r="C431" t="str" cm="1">
        <f t="array" ref="C431">HeaderTable[Project-Name]</f>
        <v>Test</v>
      </c>
      <c r="G431" s="17" t="e">
        <f t="shared" si="20"/>
        <v>#N/A</v>
      </c>
      <c r="H431" s="17" t="e">
        <f t="shared" si="21"/>
        <v>#N/A</v>
      </c>
      <c r="R431" t="s">
        <v>103</v>
      </c>
      <c r="S431" t="s">
        <v>104</v>
      </c>
      <c r="T431" s="8" t="e">
        <f>VLOOKUP(A429,Table3[#All],6,FALSE)</f>
        <v>#N/A</v>
      </c>
    </row>
    <row r="432" spans="1:20" x14ac:dyDescent="0.3">
      <c r="A432" t="e">
        <f>T03_Selection[[#This Row],[Step'#]]</f>
        <v>#N/A</v>
      </c>
      <c r="B432" t="s">
        <v>65</v>
      </c>
      <c r="C432" t="str" cm="1">
        <f t="array" ref="C432">HeaderTable[Project-Name]</f>
        <v>Test</v>
      </c>
      <c r="G432" s="17" t="e">
        <f t="shared" si="20"/>
        <v>#N/A</v>
      </c>
      <c r="H432" s="17" t="e">
        <f t="shared" si="21"/>
        <v>#N/A</v>
      </c>
      <c r="R432" t="s">
        <v>107</v>
      </c>
      <c r="S432" t="s">
        <v>104</v>
      </c>
      <c r="T432" s="8" t="e">
        <f>VLOOKUP(A432,Table3[#All],4,FALSE)</f>
        <v>#N/A</v>
      </c>
    </row>
    <row r="433" spans="1:20" x14ac:dyDescent="0.3">
      <c r="A433" t="e">
        <f>T03_Selection[[#This Row],[Step'#]]</f>
        <v>#N/A</v>
      </c>
      <c r="B433" t="s">
        <v>65</v>
      </c>
      <c r="C433" t="str" cm="1">
        <f t="array" ref="C433">HeaderTable[Project-Name]</f>
        <v>Test</v>
      </c>
      <c r="G433" s="17" t="e">
        <f t="shared" si="20"/>
        <v>#N/A</v>
      </c>
      <c r="H433" s="17" t="e">
        <f t="shared" si="21"/>
        <v>#N/A</v>
      </c>
      <c r="R433" t="s">
        <v>105</v>
      </c>
      <c r="S433" t="s">
        <v>104</v>
      </c>
      <c r="T433" s="8" t="e">
        <f>VLOOKUP(A432,Table3[#All],5,FALSE)</f>
        <v>#N/A</v>
      </c>
    </row>
    <row r="434" spans="1:20" x14ac:dyDescent="0.3">
      <c r="A434" t="e">
        <f>T03_Selection[[#This Row],[Step'#]]</f>
        <v>#N/A</v>
      </c>
      <c r="B434" t="s">
        <v>65</v>
      </c>
      <c r="C434" t="str" cm="1">
        <f t="array" ref="C434">HeaderTable[Project-Name]</f>
        <v>Test</v>
      </c>
      <c r="G434" s="17" t="e">
        <f t="shared" ref="G434:G452" si="22">A434</f>
        <v>#N/A</v>
      </c>
      <c r="H434" s="17" t="e">
        <f t="shared" ref="H434:H452" si="23">A434</f>
        <v>#N/A</v>
      </c>
      <c r="R434" t="s">
        <v>103</v>
      </c>
      <c r="S434" t="s">
        <v>104</v>
      </c>
      <c r="T434" s="8" t="e">
        <f>VLOOKUP(A432,Table3[#All],6,FALSE)</f>
        <v>#N/A</v>
      </c>
    </row>
    <row r="435" spans="1:20" x14ac:dyDescent="0.3">
      <c r="A435" t="e">
        <f>T03_Selection[[#This Row],[Step'#]]</f>
        <v>#N/A</v>
      </c>
      <c r="B435" t="s">
        <v>65</v>
      </c>
      <c r="C435" t="str" cm="1">
        <f t="array" ref="C435">HeaderTable[Project-Name]</f>
        <v>Test</v>
      </c>
      <c r="G435" s="17" t="e">
        <f t="shared" si="22"/>
        <v>#N/A</v>
      </c>
      <c r="H435" s="17" t="e">
        <f t="shared" si="23"/>
        <v>#N/A</v>
      </c>
      <c r="R435" t="s">
        <v>107</v>
      </c>
      <c r="S435" t="s">
        <v>104</v>
      </c>
      <c r="T435" s="8" t="e">
        <f>VLOOKUP(A435,Table3[#All],4,FALSE)</f>
        <v>#N/A</v>
      </c>
    </row>
    <row r="436" spans="1:20" x14ac:dyDescent="0.3">
      <c r="A436" t="e">
        <f>T03_Selection[[#This Row],[Step'#]]</f>
        <v>#N/A</v>
      </c>
      <c r="B436" t="s">
        <v>65</v>
      </c>
      <c r="C436" t="str" cm="1">
        <f t="array" ref="C436">HeaderTable[Project-Name]</f>
        <v>Test</v>
      </c>
      <c r="G436" s="17" t="e">
        <f t="shared" si="22"/>
        <v>#N/A</v>
      </c>
      <c r="H436" s="17" t="e">
        <f t="shared" si="23"/>
        <v>#N/A</v>
      </c>
      <c r="R436" t="s">
        <v>105</v>
      </c>
      <c r="S436" t="s">
        <v>104</v>
      </c>
      <c r="T436" s="8" t="e">
        <f>VLOOKUP(A435,Table3[#All],5,FALSE)</f>
        <v>#N/A</v>
      </c>
    </row>
    <row r="437" spans="1:20" x14ac:dyDescent="0.3">
      <c r="A437" t="e">
        <f>T03_Selection[[#This Row],[Step'#]]</f>
        <v>#N/A</v>
      </c>
      <c r="B437" t="s">
        <v>65</v>
      </c>
      <c r="C437" t="str" cm="1">
        <f t="array" ref="C437">HeaderTable[Project-Name]</f>
        <v>Test</v>
      </c>
      <c r="G437" s="17" t="e">
        <f t="shared" si="22"/>
        <v>#N/A</v>
      </c>
      <c r="H437" s="17" t="e">
        <f t="shared" si="23"/>
        <v>#N/A</v>
      </c>
      <c r="R437" t="s">
        <v>103</v>
      </c>
      <c r="S437" t="s">
        <v>104</v>
      </c>
      <c r="T437" s="8" t="e">
        <f>VLOOKUP(A435,Table3[#All],6,FALSE)</f>
        <v>#N/A</v>
      </c>
    </row>
    <row r="438" spans="1:20" x14ac:dyDescent="0.3">
      <c r="A438" t="e">
        <f>T03_Selection[[#This Row],[Step'#]]</f>
        <v>#N/A</v>
      </c>
      <c r="B438" t="s">
        <v>65</v>
      </c>
      <c r="C438" t="str" cm="1">
        <f t="array" ref="C438">HeaderTable[Project-Name]</f>
        <v>Test</v>
      </c>
      <c r="G438" s="17" t="e">
        <f t="shared" si="22"/>
        <v>#N/A</v>
      </c>
      <c r="H438" s="17" t="e">
        <f t="shared" si="23"/>
        <v>#N/A</v>
      </c>
      <c r="R438" t="s">
        <v>107</v>
      </c>
      <c r="S438" t="s">
        <v>104</v>
      </c>
      <c r="T438" s="8" t="e">
        <f>VLOOKUP(A438,Table3[#All],4,FALSE)</f>
        <v>#N/A</v>
      </c>
    </row>
    <row r="439" spans="1:20" x14ac:dyDescent="0.3">
      <c r="A439" t="e">
        <f>T03_Selection[[#This Row],[Step'#]]</f>
        <v>#N/A</v>
      </c>
      <c r="B439" t="s">
        <v>65</v>
      </c>
      <c r="C439" t="str" cm="1">
        <f t="array" ref="C439">HeaderTable[Project-Name]</f>
        <v>Test</v>
      </c>
      <c r="G439" s="17" t="e">
        <f t="shared" si="22"/>
        <v>#N/A</v>
      </c>
      <c r="H439" s="17" t="e">
        <f t="shared" si="23"/>
        <v>#N/A</v>
      </c>
      <c r="R439" t="s">
        <v>105</v>
      </c>
      <c r="S439" t="s">
        <v>104</v>
      </c>
      <c r="T439" s="8" t="e">
        <f>VLOOKUP(A438,Table3[#All],5,FALSE)</f>
        <v>#N/A</v>
      </c>
    </row>
    <row r="440" spans="1:20" x14ac:dyDescent="0.3">
      <c r="A440" t="e">
        <f>T03_Selection[[#This Row],[Step'#]]</f>
        <v>#N/A</v>
      </c>
      <c r="B440" t="s">
        <v>65</v>
      </c>
      <c r="C440" t="str" cm="1">
        <f t="array" ref="C440">HeaderTable[Project-Name]</f>
        <v>Test</v>
      </c>
      <c r="G440" s="17" t="e">
        <f t="shared" si="22"/>
        <v>#N/A</v>
      </c>
      <c r="H440" s="17" t="e">
        <f t="shared" si="23"/>
        <v>#N/A</v>
      </c>
      <c r="R440" t="s">
        <v>103</v>
      </c>
      <c r="S440" t="s">
        <v>104</v>
      </c>
      <c r="T440" s="8" t="e">
        <f>VLOOKUP(A438,Table3[#All],6,FALSE)</f>
        <v>#N/A</v>
      </c>
    </row>
    <row r="441" spans="1:20" x14ac:dyDescent="0.3">
      <c r="A441" t="e">
        <f>T03_Selection[[#This Row],[Step'#]]</f>
        <v>#N/A</v>
      </c>
      <c r="B441" t="s">
        <v>65</v>
      </c>
      <c r="C441" t="str" cm="1">
        <f t="array" ref="C441">HeaderTable[Project-Name]</f>
        <v>Test</v>
      </c>
      <c r="G441" s="17" t="e">
        <f t="shared" si="22"/>
        <v>#N/A</v>
      </c>
      <c r="H441" s="17" t="e">
        <f t="shared" si="23"/>
        <v>#N/A</v>
      </c>
      <c r="R441" t="s">
        <v>107</v>
      </c>
      <c r="S441" t="s">
        <v>104</v>
      </c>
      <c r="T441" s="8" t="e">
        <f>VLOOKUP(A441,Table3[#All],4,FALSE)</f>
        <v>#N/A</v>
      </c>
    </row>
    <row r="442" spans="1:20" x14ac:dyDescent="0.3">
      <c r="A442" t="e">
        <f>T03_Selection[[#This Row],[Step'#]]</f>
        <v>#N/A</v>
      </c>
      <c r="B442" t="s">
        <v>65</v>
      </c>
      <c r="C442" t="str" cm="1">
        <f t="array" ref="C442">HeaderTable[Project-Name]</f>
        <v>Test</v>
      </c>
      <c r="G442" s="17" t="e">
        <f t="shared" si="22"/>
        <v>#N/A</v>
      </c>
      <c r="H442" s="17" t="e">
        <f t="shared" si="23"/>
        <v>#N/A</v>
      </c>
      <c r="R442" t="s">
        <v>105</v>
      </c>
      <c r="S442" t="s">
        <v>104</v>
      </c>
      <c r="T442" s="8" t="e">
        <f>VLOOKUP(A441,Table3[#All],5,FALSE)</f>
        <v>#N/A</v>
      </c>
    </row>
    <row r="443" spans="1:20" x14ac:dyDescent="0.3">
      <c r="A443" t="e">
        <f>T03_Selection[[#This Row],[Step'#]]</f>
        <v>#N/A</v>
      </c>
      <c r="B443" t="s">
        <v>65</v>
      </c>
      <c r="C443" t="str" cm="1">
        <f t="array" ref="C443">HeaderTable[Project-Name]</f>
        <v>Test</v>
      </c>
      <c r="G443" s="17" t="e">
        <f t="shared" si="22"/>
        <v>#N/A</v>
      </c>
      <c r="H443" s="17" t="e">
        <f t="shared" si="23"/>
        <v>#N/A</v>
      </c>
      <c r="R443" t="s">
        <v>103</v>
      </c>
      <c r="S443" t="s">
        <v>104</v>
      </c>
      <c r="T443" s="8" t="e">
        <f>VLOOKUP(A441,Table3[#All],6,FALSE)</f>
        <v>#N/A</v>
      </c>
    </row>
    <row r="444" spans="1:20" x14ac:dyDescent="0.3">
      <c r="A444" t="e">
        <f>T03_Selection[[#This Row],[Step'#]]</f>
        <v>#N/A</v>
      </c>
      <c r="B444" t="s">
        <v>65</v>
      </c>
      <c r="C444" t="str" cm="1">
        <f t="array" ref="C444">HeaderTable[Project-Name]</f>
        <v>Test</v>
      </c>
      <c r="G444" s="17" t="e">
        <f t="shared" si="22"/>
        <v>#N/A</v>
      </c>
      <c r="H444" s="17" t="e">
        <f t="shared" si="23"/>
        <v>#N/A</v>
      </c>
      <c r="R444" t="s">
        <v>107</v>
      </c>
      <c r="S444" t="s">
        <v>104</v>
      </c>
      <c r="T444" s="8" t="e">
        <f>VLOOKUP(A444,Table3[#All],4,FALSE)</f>
        <v>#N/A</v>
      </c>
    </row>
    <row r="445" spans="1:20" x14ac:dyDescent="0.3">
      <c r="A445" t="e">
        <f>T03_Selection[[#This Row],[Step'#]]</f>
        <v>#N/A</v>
      </c>
      <c r="B445" t="s">
        <v>65</v>
      </c>
      <c r="C445" t="str" cm="1">
        <f t="array" ref="C445">HeaderTable[Project-Name]</f>
        <v>Test</v>
      </c>
      <c r="G445" s="17" t="e">
        <f t="shared" si="22"/>
        <v>#N/A</v>
      </c>
      <c r="H445" s="17" t="e">
        <f t="shared" si="23"/>
        <v>#N/A</v>
      </c>
      <c r="R445" t="s">
        <v>105</v>
      </c>
      <c r="S445" t="s">
        <v>104</v>
      </c>
      <c r="T445" s="8" t="e">
        <f>VLOOKUP(A444,Table3[#All],5,FALSE)</f>
        <v>#N/A</v>
      </c>
    </row>
    <row r="446" spans="1:20" x14ac:dyDescent="0.3">
      <c r="A446" t="e">
        <f>T03_Selection[[#This Row],[Step'#]]</f>
        <v>#N/A</v>
      </c>
      <c r="B446" t="s">
        <v>65</v>
      </c>
      <c r="C446" t="str" cm="1">
        <f t="array" ref="C446">HeaderTable[Project-Name]</f>
        <v>Test</v>
      </c>
      <c r="G446" s="17" t="e">
        <f t="shared" si="22"/>
        <v>#N/A</v>
      </c>
      <c r="H446" s="17" t="e">
        <f t="shared" si="23"/>
        <v>#N/A</v>
      </c>
      <c r="R446" t="s">
        <v>103</v>
      </c>
      <c r="S446" t="s">
        <v>104</v>
      </c>
      <c r="T446" s="8" t="e">
        <f>VLOOKUP(A444,Table3[#All],6,FALSE)</f>
        <v>#N/A</v>
      </c>
    </row>
    <row r="447" spans="1:20" x14ac:dyDescent="0.3">
      <c r="A447" t="e">
        <f>T03_Selection[[#This Row],[Step'#]]</f>
        <v>#N/A</v>
      </c>
      <c r="B447" t="s">
        <v>65</v>
      </c>
      <c r="C447" t="str" cm="1">
        <f t="array" ref="C447">HeaderTable[Project-Name]</f>
        <v>Test</v>
      </c>
      <c r="G447" s="17" t="e">
        <f t="shared" si="22"/>
        <v>#N/A</v>
      </c>
      <c r="H447" s="17" t="e">
        <f t="shared" si="23"/>
        <v>#N/A</v>
      </c>
      <c r="R447" t="s">
        <v>107</v>
      </c>
      <c r="S447" t="s">
        <v>104</v>
      </c>
      <c r="T447" s="8" t="e">
        <f>VLOOKUP(A447,Table3[#All],4,FALSE)</f>
        <v>#N/A</v>
      </c>
    </row>
    <row r="448" spans="1:20" x14ac:dyDescent="0.3">
      <c r="A448" t="e">
        <f>T03_Selection[[#This Row],[Step'#]]</f>
        <v>#N/A</v>
      </c>
      <c r="B448" t="s">
        <v>65</v>
      </c>
      <c r="C448" t="str" cm="1">
        <f t="array" ref="C448">HeaderTable[Project-Name]</f>
        <v>Test</v>
      </c>
      <c r="G448" s="17" t="e">
        <f t="shared" si="22"/>
        <v>#N/A</v>
      </c>
      <c r="H448" s="17" t="e">
        <f t="shared" si="23"/>
        <v>#N/A</v>
      </c>
      <c r="R448" t="s">
        <v>105</v>
      </c>
      <c r="S448" t="s">
        <v>104</v>
      </c>
      <c r="T448" s="8" t="e">
        <f>VLOOKUP(A447,Table3[#All],5,FALSE)</f>
        <v>#N/A</v>
      </c>
    </row>
    <row r="449" spans="1:20" x14ac:dyDescent="0.3">
      <c r="A449" t="e">
        <f>T03_Selection[[#This Row],[Step'#]]</f>
        <v>#N/A</v>
      </c>
      <c r="B449" t="s">
        <v>65</v>
      </c>
      <c r="C449" t="str" cm="1">
        <f t="array" ref="C449">HeaderTable[Project-Name]</f>
        <v>Test</v>
      </c>
      <c r="G449" s="17" t="e">
        <f t="shared" si="22"/>
        <v>#N/A</v>
      </c>
      <c r="H449" s="17" t="e">
        <f t="shared" si="23"/>
        <v>#N/A</v>
      </c>
      <c r="R449" t="s">
        <v>103</v>
      </c>
      <c r="S449" t="s">
        <v>104</v>
      </c>
      <c r="T449" s="8" t="e">
        <f>VLOOKUP(A447,Table3[#All],6,FALSE)</f>
        <v>#N/A</v>
      </c>
    </row>
    <row r="450" spans="1:20" x14ac:dyDescent="0.3">
      <c r="A450" t="e">
        <f>T03_Selection[[#This Row],[Step'#]]</f>
        <v>#N/A</v>
      </c>
      <c r="B450" t="s">
        <v>65</v>
      </c>
      <c r="C450" t="str" cm="1">
        <f t="array" ref="C450">HeaderTable[Project-Name]</f>
        <v>Test</v>
      </c>
      <c r="G450" s="17" t="e">
        <f t="shared" si="22"/>
        <v>#N/A</v>
      </c>
      <c r="H450" s="17" t="e">
        <f t="shared" si="23"/>
        <v>#N/A</v>
      </c>
      <c r="R450" t="s">
        <v>107</v>
      </c>
      <c r="S450" t="s">
        <v>104</v>
      </c>
      <c r="T450" s="8" t="e">
        <f>VLOOKUP(A450,Table3[#All],4,FALSE)</f>
        <v>#N/A</v>
      </c>
    </row>
    <row r="451" spans="1:20" x14ac:dyDescent="0.3">
      <c r="A451" t="e">
        <f>T03_Selection[[#This Row],[Step'#]]</f>
        <v>#N/A</v>
      </c>
      <c r="B451" t="s">
        <v>65</v>
      </c>
      <c r="C451" t="str" cm="1">
        <f t="array" ref="C451">HeaderTable[Project-Name]</f>
        <v>Test</v>
      </c>
      <c r="G451" s="17" t="e">
        <f t="shared" si="22"/>
        <v>#N/A</v>
      </c>
      <c r="H451" s="17" t="e">
        <f t="shared" si="23"/>
        <v>#N/A</v>
      </c>
      <c r="R451" t="s">
        <v>105</v>
      </c>
      <c r="S451" t="s">
        <v>104</v>
      </c>
      <c r="T451" s="8" t="e">
        <f>VLOOKUP(A450,Table3[#All],5,FALSE)</f>
        <v>#N/A</v>
      </c>
    </row>
    <row r="452" spans="1:20" x14ac:dyDescent="0.3">
      <c r="A452" t="e">
        <f>T03_Selection[[#This Row],[Step'#]]</f>
        <v>#N/A</v>
      </c>
      <c r="B452" t="s">
        <v>65</v>
      </c>
      <c r="C452" t="str" cm="1">
        <f t="array" ref="C452">HeaderTable[Project-Name]</f>
        <v>Test</v>
      </c>
      <c r="G452" s="17" t="e">
        <f t="shared" si="22"/>
        <v>#N/A</v>
      </c>
      <c r="H452" s="17" t="e">
        <f t="shared" si="23"/>
        <v>#N/A</v>
      </c>
      <c r="R452" t="s">
        <v>103</v>
      </c>
      <c r="S452" t="s">
        <v>104</v>
      </c>
      <c r="T452" s="8" t="e">
        <f>VLOOKUP(A450,Table3[#All],6,FALSE)</f>
        <v>#N/A</v>
      </c>
    </row>
    <row r="453" spans="1:20" x14ac:dyDescent="0.3">
      <c r="A453">
        <f>T04_Selection[[#This Row],[Step'#]]</f>
        <v>1</v>
      </c>
      <c r="B453" t="s">
        <v>65</v>
      </c>
      <c r="C453" t="str" cm="1">
        <f t="array" ref="C453">HeaderTable[Project-Name]</f>
        <v>Test</v>
      </c>
      <c r="G453" s="17">
        <f t="shared" ref="G453:G455" si="24">A453</f>
        <v>1</v>
      </c>
      <c r="H453" s="17">
        <f t="shared" ref="H453:H455" si="25">A453</f>
        <v>1</v>
      </c>
      <c r="R453" t="s">
        <v>103</v>
      </c>
      <c r="S453" t="s">
        <v>104</v>
      </c>
      <c r="T453" s="8" t="str">
        <f>VLOOKUP(A453,Table4[#All],4,FALSE)</f>
        <v>100</v>
      </c>
    </row>
    <row r="454" spans="1:20" x14ac:dyDescent="0.3">
      <c r="A454">
        <f>T04_Selection[[#This Row],[Step'#]]</f>
        <v>1</v>
      </c>
      <c r="B454" t="s">
        <v>65</v>
      </c>
      <c r="C454" t="str" cm="1">
        <f t="array" ref="C454">HeaderTable[Project-Name]</f>
        <v>Test</v>
      </c>
      <c r="G454" s="17">
        <f t="shared" si="24"/>
        <v>1</v>
      </c>
      <c r="H454" s="17">
        <f t="shared" si="25"/>
        <v>1</v>
      </c>
      <c r="R454" t="s">
        <v>105</v>
      </c>
      <c r="S454" t="s">
        <v>104</v>
      </c>
      <c r="T454" s="8" t="str">
        <f>VLOOKUP(A453,Table4[#All],5,FALSE)</f>
        <v>1001</v>
      </c>
    </row>
    <row r="455" spans="1:20" x14ac:dyDescent="0.3">
      <c r="A455">
        <f>T04_Selection[[#This Row],[Step'#]]</f>
        <v>1</v>
      </c>
      <c r="B455" t="s">
        <v>65</v>
      </c>
      <c r="C455" t="str" cm="1">
        <f t="array" ref="C455">HeaderTable[Project-Name]</f>
        <v>Test</v>
      </c>
      <c r="G455" s="17">
        <f t="shared" si="24"/>
        <v>1</v>
      </c>
      <c r="H455" s="17">
        <f t="shared" si="25"/>
        <v>1</v>
      </c>
      <c r="R455" t="s">
        <v>106</v>
      </c>
      <c r="S455" t="s">
        <v>104</v>
      </c>
      <c r="T455" s="8" t="str">
        <f>VLOOKUP(A453,Table4[#All],6,FALSE)</f>
        <v>100009</v>
      </c>
    </row>
    <row r="456" spans="1:20" x14ac:dyDescent="0.3">
      <c r="A456" t="e">
        <f>T04_Selection[[#This Row],[Step'#]]</f>
        <v>#N/A</v>
      </c>
      <c r="B456" t="s">
        <v>65</v>
      </c>
      <c r="C456" t="str" cm="1">
        <f t="array" ref="C456">HeaderTable[Project-Name]</f>
        <v>Test</v>
      </c>
      <c r="G456" s="17" t="e">
        <f t="shared" ref="G456:G519" si="26">A456</f>
        <v>#N/A</v>
      </c>
      <c r="H456" s="17" t="e">
        <f t="shared" ref="H456:H519" si="27">A456</f>
        <v>#N/A</v>
      </c>
      <c r="R456" t="s">
        <v>103</v>
      </c>
      <c r="S456" t="s">
        <v>104</v>
      </c>
      <c r="T456" s="8" t="e">
        <f>VLOOKUP(A456,Table4[#All],4,FALSE)</f>
        <v>#N/A</v>
      </c>
    </row>
    <row r="457" spans="1:20" x14ac:dyDescent="0.3">
      <c r="A457" t="e">
        <f>T04_Selection[[#This Row],[Step'#]]</f>
        <v>#N/A</v>
      </c>
      <c r="B457" t="s">
        <v>65</v>
      </c>
      <c r="C457" t="str" cm="1">
        <f t="array" ref="C457">HeaderTable[Project-Name]</f>
        <v>Test</v>
      </c>
      <c r="G457" s="17" t="e">
        <f t="shared" si="26"/>
        <v>#N/A</v>
      </c>
      <c r="H457" s="17" t="e">
        <f t="shared" si="27"/>
        <v>#N/A</v>
      </c>
      <c r="R457" t="s">
        <v>105</v>
      </c>
      <c r="S457" t="s">
        <v>104</v>
      </c>
      <c r="T457" s="8" t="e">
        <f>VLOOKUP(A456,Table4[#All],5,FALSE)</f>
        <v>#N/A</v>
      </c>
    </row>
    <row r="458" spans="1:20" x14ac:dyDescent="0.3">
      <c r="A458" t="e">
        <f>T04_Selection[[#This Row],[Step'#]]</f>
        <v>#N/A</v>
      </c>
      <c r="B458" t="s">
        <v>65</v>
      </c>
      <c r="C458" t="str" cm="1">
        <f t="array" ref="C458">HeaderTable[Project-Name]</f>
        <v>Test</v>
      </c>
      <c r="G458" s="17" t="e">
        <f t="shared" si="26"/>
        <v>#N/A</v>
      </c>
      <c r="H458" s="17" t="e">
        <f t="shared" si="27"/>
        <v>#N/A</v>
      </c>
      <c r="R458" t="s">
        <v>106</v>
      </c>
      <c r="S458" t="s">
        <v>104</v>
      </c>
      <c r="T458" s="8" t="e">
        <f>VLOOKUP(A456,Table4[#All],6,FALSE)</f>
        <v>#N/A</v>
      </c>
    </row>
    <row r="459" spans="1:20" x14ac:dyDescent="0.3">
      <c r="A459" t="e">
        <f>T04_Selection[[#This Row],[Step'#]]</f>
        <v>#N/A</v>
      </c>
      <c r="B459" t="s">
        <v>65</v>
      </c>
      <c r="C459" t="str" cm="1">
        <f t="array" ref="C459">HeaderTable[Project-Name]</f>
        <v>Test</v>
      </c>
      <c r="G459" s="17" t="e">
        <f t="shared" si="26"/>
        <v>#N/A</v>
      </c>
      <c r="H459" s="17" t="e">
        <f t="shared" si="27"/>
        <v>#N/A</v>
      </c>
      <c r="R459" t="s">
        <v>103</v>
      </c>
      <c r="S459" t="s">
        <v>104</v>
      </c>
      <c r="T459" s="8" t="e">
        <f>VLOOKUP(A459,Table4[#All],4,FALSE)</f>
        <v>#N/A</v>
      </c>
    </row>
    <row r="460" spans="1:20" x14ac:dyDescent="0.3">
      <c r="A460" t="e">
        <f>T04_Selection[[#This Row],[Step'#]]</f>
        <v>#N/A</v>
      </c>
      <c r="B460" t="s">
        <v>65</v>
      </c>
      <c r="C460" t="str" cm="1">
        <f t="array" ref="C460">HeaderTable[Project-Name]</f>
        <v>Test</v>
      </c>
      <c r="G460" s="17" t="e">
        <f t="shared" si="26"/>
        <v>#N/A</v>
      </c>
      <c r="H460" s="17" t="e">
        <f t="shared" si="27"/>
        <v>#N/A</v>
      </c>
      <c r="R460" t="s">
        <v>105</v>
      </c>
      <c r="S460" t="s">
        <v>104</v>
      </c>
      <c r="T460" s="8" t="e">
        <f>VLOOKUP(A459,Table4[#All],5,FALSE)</f>
        <v>#N/A</v>
      </c>
    </row>
    <row r="461" spans="1:20" x14ac:dyDescent="0.3">
      <c r="A461" t="e">
        <f>T04_Selection[[#This Row],[Step'#]]</f>
        <v>#N/A</v>
      </c>
      <c r="B461" t="s">
        <v>65</v>
      </c>
      <c r="C461" t="str" cm="1">
        <f t="array" ref="C461">HeaderTable[Project-Name]</f>
        <v>Test</v>
      </c>
      <c r="G461" s="17" t="e">
        <f t="shared" si="26"/>
        <v>#N/A</v>
      </c>
      <c r="H461" s="17" t="e">
        <f t="shared" si="27"/>
        <v>#N/A</v>
      </c>
      <c r="R461" t="s">
        <v>106</v>
      </c>
      <c r="S461" t="s">
        <v>104</v>
      </c>
      <c r="T461" s="8" t="e">
        <f>VLOOKUP(A459,Table4[#All],6,FALSE)</f>
        <v>#N/A</v>
      </c>
    </row>
    <row r="462" spans="1:20" x14ac:dyDescent="0.3">
      <c r="A462" t="e">
        <f>T04_Selection[[#This Row],[Step'#]]</f>
        <v>#N/A</v>
      </c>
      <c r="B462" t="s">
        <v>65</v>
      </c>
      <c r="C462" t="str" cm="1">
        <f t="array" ref="C462">HeaderTable[Project-Name]</f>
        <v>Test</v>
      </c>
      <c r="G462" s="17" t="e">
        <f t="shared" si="26"/>
        <v>#N/A</v>
      </c>
      <c r="H462" s="17" t="e">
        <f t="shared" si="27"/>
        <v>#N/A</v>
      </c>
      <c r="R462" t="s">
        <v>103</v>
      </c>
      <c r="S462" t="s">
        <v>104</v>
      </c>
      <c r="T462" s="8" t="e">
        <f>VLOOKUP(A462,Table4[#All],4,FALSE)</f>
        <v>#N/A</v>
      </c>
    </row>
    <row r="463" spans="1:20" x14ac:dyDescent="0.3">
      <c r="A463" t="e">
        <f>T04_Selection[[#This Row],[Step'#]]</f>
        <v>#N/A</v>
      </c>
      <c r="B463" t="s">
        <v>65</v>
      </c>
      <c r="C463" t="str" cm="1">
        <f t="array" ref="C463">HeaderTable[Project-Name]</f>
        <v>Test</v>
      </c>
      <c r="G463" s="17" t="e">
        <f t="shared" si="26"/>
        <v>#N/A</v>
      </c>
      <c r="H463" s="17" t="e">
        <f t="shared" si="27"/>
        <v>#N/A</v>
      </c>
      <c r="R463" t="s">
        <v>105</v>
      </c>
      <c r="S463" t="s">
        <v>104</v>
      </c>
      <c r="T463" s="8" t="e">
        <f>VLOOKUP(A462,Table4[#All],5,FALSE)</f>
        <v>#N/A</v>
      </c>
    </row>
    <row r="464" spans="1:20" x14ac:dyDescent="0.3">
      <c r="A464" t="e">
        <f>T04_Selection[[#This Row],[Step'#]]</f>
        <v>#N/A</v>
      </c>
      <c r="B464" t="s">
        <v>65</v>
      </c>
      <c r="C464" t="str" cm="1">
        <f t="array" ref="C464">HeaderTable[Project-Name]</f>
        <v>Test</v>
      </c>
      <c r="G464" s="17" t="e">
        <f t="shared" si="26"/>
        <v>#N/A</v>
      </c>
      <c r="H464" s="17" t="e">
        <f t="shared" si="27"/>
        <v>#N/A</v>
      </c>
      <c r="R464" t="s">
        <v>106</v>
      </c>
      <c r="S464" t="s">
        <v>104</v>
      </c>
      <c r="T464" s="8" t="e">
        <f>VLOOKUP(A462,Table4[#All],6,FALSE)</f>
        <v>#N/A</v>
      </c>
    </row>
    <row r="465" spans="1:20" x14ac:dyDescent="0.3">
      <c r="A465" t="e">
        <f>T04_Selection[[#This Row],[Step'#]]</f>
        <v>#N/A</v>
      </c>
      <c r="B465" t="s">
        <v>65</v>
      </c>
      <c r="C465" t="str" cm="1">
        <f t="array" ref="C465">HeaderTable[Project-Name]</f>
        <v>Test</v>
      </c>
      <c r="G465" s="17" t="e">
        <f t="shared" si="26"/>
        <v>#N/A</v>
      </c>
      <c r="H465" s="17" t="e">
        <f t="shared" si="27"/>
        <v>#N/A</v>
      </c>
      <c r="R465" t="s">
        <v>103</v>
      </c>
      <c r="S465" t="s">
        <v>104</v>
      </c>
      <c r="T465" s="8" t="e">
        <f>VLOOKUP(A465,Table4[#All],4,FALSE)</f>
        <v>#N/A</v>
      </c>
    </row>
    <row r="466" spans="1:20" x14ac:dyDescent="0.3">
      <c r="A466" t="e">
        <f>T04_Selection[[#This Row],[Step'#]]</f>
        <v>#N/A</v>
      </c>
      <c r="B466" t="s">
        <v>65</v>
      </c>
      <c r="C466" t="str" cm="1">
        <f t="array" ref="C466">HeaderTable[Project-Name]</f>
        <v>Test</v>
      </c>
      <c r="G466" s="17" t="e">
        <f t="shared" si="26"/>
        <v>#N/A</v>
      </c>
      <c r="H466" s="17" t="e">
        <f t="shared" si="27"/>
        <v>#N/A</v>
      </c>
      <c r="R466" t="s">
        <v>105</v>
      </c>
      <c r="S466" t="s">
        <v>104</v>
      </c>
      <c r="T466" s="8" t="e">
        <f>VLOOKUP(A465,Table4[#All],5,FALSE)</f>
        <v>#N/A</v>
      </c>
    </row>
    <row r="467" spans="1:20" x14ac:dyDescent="0.3">
      <c r="A467" t="e">
        <f>T04_Selection[[#This Row],[Step'#]]</f>
        <v>#N/A</v>
      </c>
      <c r="B467" t="s">
        <v>65</v>
      </c>
      <c r="C467" t="str" cm="1">
        <f t="array" ref="C467">HeaderTable[Project-Name]</f>
        <v>Test</v>
      </c>
      <c r="G467" s="17" t="e">
        <f t="shared" si="26"/>
        <v>#N/A</v>
      </c>
      <c r="H467" s="17" t="e">
        <f t="shared" si="27"/>
        <v>#N/A</v>
      </c>
      <c r="R467" t="s">
        <v>106</v>
      </c>
      <c r="S467" t="s">
        <v>104</v>
      </c>
      <c r="T467" s="8" t="e">
        <f>VLOOKUP(A465,Table4[#All],6,FALSE)</f>
        <v>#N/A</v>
      </c>
    </row>
    <row r="468" spans="1:20" x14ac:dyDescent="0.3">
      <c r="A468" t="e">
        <f>T04_Selection[[#This Row],[Step'#]]</f>
        <v>#N/A</v>
      </c>
      <c r="B468" t="s">
        <v>65</v>
      </c>
      <c r="C468" t="str" cm="1">
        <f t="array" ref="C468">HeaderTable[Project-Name]</f>
        <v>Test</v>
      </c>
      <c r="G468" s="17" t="e">
        <f t="shared" si="26"/>
        <v>#N/A</v>
      </c>
      <c r="H468" s="17" t="e">
        <f t="shared" si="27"/>
        <v>#N/A</v>
      </c>
      <c r="R468" t="s">
        <v>103</v>
      </c>
      <c r="S468" t="s">
        <v>104</v>
      </c>
      <c r="T468" s="8" t="e">
        <f>VLOOKUP(A468,Table4[#All],4,FALSE)</f>
        <v>#N/A</v>
      </c>
    </row>
    <row r="469" spans="1:20" x14ac:dyDescent="0.3">
      <c r="A469" t="e">
        <f>T04_Selection[[#This Row],[Step'#]]</f>
        <v>#N/A</v>
      </c>
      <c r="B469" t="s">
        <v>65</v>
      </c>
      <c r="C469" t="str" cm="1">
        <f t="array" ref="C469">HeaderTable[Project-Name]</f>
        <v>Test</v>
      </c>
      <c r="G469" s="17" t="e">
        <f t="shared" si="26"/>
        <v>#N/A</v>
      </c>
      <c r="H469" s="17" t="e">
        <f t="shared" si="27"/>
        <v>#N/A</v>
      </c>
      <c r="R469" t="s">
        <v>105</v>
      </c>
      <c r="S469" t="s">
        <v>104</v>
      </c>
      <c r="T469" s="8" t="e">
        <f>VLOOKUP(A468,Table4[#All],5,FALSE)</f>
        <v>#N/A</v>
      </c>
    </row>
    <row r="470" spans="1:20" x14ac:dyDescent="0.3">
      <c r="A470" t="e">
        <f>T04_Selection[[#This Row],[Step'#]]</f>
        <v>#N/A</v>
      </c>
      <c r="B470" t="s">
        <v>65</v>
      </c>
      <c r="C470" t="str" cm="1">
        <f t="array" ref="C470">HeaderTable[Project-Name]</f>
        <v>Test</v>
      </c>
      <c r="G470" s="17" t="e">
        <f t="shared" si="26"/>
        <v>#N/A</v>
      </c>
      <c r="H470" s="17" t="e">
        <f t="shared" si="27"/>
        <v>#N/A</v>
      </c>
      <c r="R470" t="s">
        <v>106</v>
      </c>
      <c r="S470" t="s">
        <v>104</v>
      </c>
      <c r="T470" s="8" t="e">
        <f>VLOOKUP(A468,Table4[#All],6,FALSE)</f>
        <v>#N/A</v>
      </c>
    </row>
    <row r="471" spans="1:20" x14ac:dyDescent="0.3">
      <c r="A471" t="e">
        <f>T04_Selection[[#This Row],[Step'#]]</f>
        <v>#N/A</v>
      </c>
      <c r="B471" t="s">
        <v>65</v>
      </c>
      <c r="C471" t="str" cm="1">
        <f t="array" ref="C471">HeaderTable[Project-Name]</f>
        <v>Test</v>
      </c>
      <c r="G471" s="17" t="e">
        <f t="shared" si="26"/>
        <v>#N/A</v>
      </c>
      <c r="H471" s="17" t="e">
        <f t="shared" si="27"/>
        <v>#N/A</v>
      </c>
      <c r="R471" t="s">
        <v>103</v>
      </c>
      <c r="S471" t="s">
        <v>104</v>
      </c>
      <c r="T471" s="8" t="e">
        <f>VLOOKUP(A471,Table4[#All],4,FALSE)</f>
        <v>#N/A</v>
      </c>
    </row>
    <row r="472" spans="1:20" x14ac:dyDescent="0.3">
      <c r="A472" t="e">
        <f>T04_Selection[[#This Row],[Step'#]]</f>
        <v>#N/A</v>
      </c>
      <c r="B472" t="s">
        <v>65</v>
      </c>
      <c r="C472" t="str" cm="1">
        <f t="array" ref="C472">HeaderTable[Project-Name]</f>
        <v>Test</v>
      </c>
      <c r="G472" s="17" t="e">
        <f t="shared" si="26"/>
        <v>#N/A</v>
      </c>
      <c r="H472" s="17" t="e">
        <f t="shared" si="27"/>
        <v>#N/A</v>
      </c>
      <c r="R472" t="s">
        <v>105</v>
      </c>
      <c r="S472" t="s">
        <v>104</v>
      </c>
      <c r="T472" s="8" t="e">
        <f>VLOOKUP(A471,Table4[#All],5,FALSE)</f>
        <v>#N/A</v>
      </c>
    </row>
    <row r="473" spans="1:20" x14ac:dyDescent="0.3">
      <c r="A473" t="e">
        <f>T04_Selection[[#This Row],[Step'#]]</f>
        <v>#N/A</v>
      </c>
      <c r="B473" t="s">
        <v>65</v>
      </c>
      <c r="C473" t="str" cm="1">
        <f t="array" ref="C473">HeaderTable[Project-Name]</f>
        <v>Test</v>
      </c>
      <c r="G473" s="17" t="e">
        <f t="shared" si="26"/>
        <v>#N/A</v>
      </c>
      <c r="H473" s="17" t="e">
        <f t="shared" si="27"/>
        <v>#N/A</v>
      </c>
      <c r="R473" t="s">
        <v>106</v>
      </c>
      <c r="S473" t="s">
        <v>104</v>
      </c>
      <c r="T473" s="8" t="e">
        <f>VLOOKUP(A471,Table4[#All],6,FALSE)</f>
        <v>#N/A</v>
      </c>
    </row>
    <row r="474" spans="1:20" x14ac:dyDescent="0.3">
      <c r="A474" t="e">
        <f>T04_Selection[[#This Row],[Step'#]]</f>
        <v>#N/A</v>
      </c>
      <c r="B474" t="s">
        <v>65</v>
      </c>
      <c r="C474" t="str" cm="1">
        <f t="array" ref="C474">HeaderTable[Project-Name]</f>
        <v>Test</v>
      </c>
      <c r="G474" s="17" t="e">
        <f t="shared" si="26"/>
        <v>#N/A</v>
      </c>
      <c r="H474" s="17" t="e">
        <f t="shared" si="27"/>
        <v>#N/A</v>
      </c>
      <c r="R474" t="s">
        <v>103</v>
      </c>
      <c r="S474" t="s">
        <v>104</v>
      </c>
      <c r="T474" s="8" t="e">
        <f>VLOOKUP(A474,Table4[#All],4,FALSE)</f>
        <v>#N/A</v>
      </c>
    </row>
    <row r="475" spans="1:20" x14ac:dyDescent="0.3">
      <c r="A475" t="e">
        <f>T04_Selection[[#This Row],[Step'#]]</f>
        <v>#N/A</v>
      </c>
      <c r="B475" t="s">
        <v>65</v>
      </c>
      <c r="C475" t="str" cm="1">
        <f t="array" ref="C475">HeaderTable[Project-Name]</f>
        <v>Test</v>
      </c>
      <c r="G475" s="17" t="e">
        <f t="shared" si="26"/>
        <v>#N/A</v>
      </c>
      <c r="H475" s="17" t="e">
        <f t="shared" si="27"/>
        <v>#N/A</v>
      </c>
      <c r="R475" t="s">
        <v>105</v>
      </c>
      <c r="S475" t="s">
        <v>104</v>
      </c>
      <c r="T475" s="8" t="e">
        <f>VLOOKUP(A474,Table4[#All],5,FALSE)</f>
        <v>#N/A</v>
      </c>
    </row>
    <row r="476" spans="1:20" x14ac:dyDescent="0.3">
      <c r="A476" t="e">
        <f>T04_Selection[[#This Row],[Step'#]]</f>
        <v>#N/A</v>
      </c>
      <c r="B476" t="s">
        <v>65</v>
      </c>
      <c r="C476" t="str" cm="1">
        <f t="array" ref="C476">HeaderTable[Project-Name]</f>
        <v>Test</v>
      </c>
      <c r="G476" s="17" t="e">
        <f t="shared" si="26"/>
        <v>#N/A</v>
      </c>
      <c r="H476" s="17" t="e">
        <f t="shared" si="27"/>
        <v>#N/A</v>
      </c>
      <c r="R476" t="s">
        <v>106</v>
      </c>
      <c r="S476" t="s">
        <v>104</v>
      </c>
      <c r="T476" s="8" t="e">
        <f>VLOOKUP(A474,Table4[#All],6,FALSE)</f>
        <v>#N/A</v>
      </c>
    </row>
    <row r="477" spans="1:20" x14ac:dyDescent="0.3">
      <c r="A477" t="e">
        <f>T04_Selection[[#This Row],[Step'#]]</f>
        <v>#N/A</v>
      </c>
      <c r="B477" t="s">
        <v>65</v>
      </c>
      <c r="C477" t="str" cm="1">
        <f t="array" ref="C477">HeaderTable[Project-Name]</f>
        <v>Test</v>
      </c>
      <c r="G477" s="17" t="e">
        <f t="shared" si="26"/>
        <v>#N/A</v>
      </c>
      <c r="H477" s="17" t="e">
        <f t="shared" si="27"/>
        <v>#N/A</v>
      </c>
      <c r="R477" t="s">
        <v>103</v>
      </c>
      <c r="S477" t="s">
        <v>104</v>
      </c>
      <c r="T477" s="8" t="e">
        <f>VLOOKUP(A477,Table4[#All],4,FALSE)</f>
        <v>#N/A</v>
      </c>
    </row>
    <row r="478" spans="1:20" x14ac:dyDescent="0.3">
      <c r="A478" t="e">
        <f>T04_Selection[[#This Row],[Step'#]]</f>
        <v>#N/A</v>
      </c>
      <c r="B478" t="s">
        <v>65</v>
      </c>
      <c r="C478" t="str" cm="1">
        <f t="array" ref="C478">HeaderTable[Project-Name]</f>
        <v>Test</v>
      </c>
      <c r="G478" s="17" t="e">
        <f t="shared" si="26"/>
        <v>#N/A</v>
      </c>
      <c r="H478" s="17" t="e">
        <f t="shared" si="27"/>
        <v>#N/A</v>
      </c>
      <c r="R478" t="s">
        <v>105</v>
      </c>
      <c r="S478" t="s">
        <v>104</v>
      </c>
      <c r="T478" s="8" t="e">
        <f>VLOOKUP(A477,Table4[#All],5,FALSE)</f>
        <v>#N/A</v>
      </c>
    </row>
    <row r="479" spans="1:20" x14ac:dyDescent="0.3">
      <c r="A479" t="e">
        <f>T04_Selection[[#This Row],[Step'#]]</f>
        <v>#N/A</v>
      </c>
      <c r="B479" t="s">
        <v>65</v>
      </c>
      <c r="C479" t="str" cm="1">
        <f t="array" ref="C479">HeaderTable[Project-Name]</f>
        <v>Test</v>
      </c>
      <c r="G479" s="17" t="e">
        <f t="shared" si="26"/>
        <v>#N/A</v>
      </c>
      <c r="H479" s="17" t="e">
        <f t="shared" si="27"/>
        <v>#N/A</v>
      </c>
      <c r="R479" t="s">
        <v>106</v>
      </c>
      <c r="S479" t="s">
        <v>104</v>
      </c>
      <c r="T479" s="8" t="e">
        <f>VLOOKUP(A477,Table4[#All],6,FALSE)</f>
        <v>#N/A</v>
      </c>
    </row>
    <row r="480" spans="1:20" x14ac:dyDescent="0.3">
      <c r="A480" t="e">
        <f>T04_Selection[[#This Row],[Step'#]]</f>
        <v>#N/A</v>
      </c>
      <c r="B480" t="s">
        <v>65</v>
      </c>
      <c r="C480" t="str" cm="1">
        <f t="array" ref="C480">HeaderTable[Project-Name]</f>
        <v>Test</v>
      </c>
      <c r="G480" s="17" t="e">
        <f t="shared" si="26"/>
        <v>#N/A</v>
      </c>
      <c r="H480" s="17" t="e">
        <f t="shared" si="27"/>
        <v>#N/A</v>
      </c>
      <c r="R480" t="s">
        <v>103</v>
      </c>
      <c r="S480" t="s">
        <v>104</v>
      </c>
      <c r="T480" s="8" t="e">
        <f>VLOOKUP(A480,Table4[#All],4,FALSE)</f>
        <v>#N/A</v>
      </c>
    </row>
    <row r="481" spans="1:20" x14ac:dyDescent="0.3">
      <c r="A481" t="e">
        <f>T04_Selection[[#This Row],[Step'#]]</f>
        <v>#N/A</v>
      </c>
      <c r="B481" t="s">
        <v>65</v>
      </c>
      <c r="C481" t="str" cm="1">
        <f t="array" ref="C481">HeaderTable[Project-Name]</f>
        <v>Test</v>
      </c>
      <c r="G481" s="17" t="e">
        <f t="shared" si="26"/>
        <v>#N/A</v>
      </c>
      <c r="H481" s="17" t="e">
        <f t="shared" si="27"/>
        <v>#N/A</v>
      </c>
      <c r="R481" t="s">
        <v>105</v>
      </c>
      <c r="S481" t="s">
        <v>104</v>
      </c>
      <c r="T481" s="8" t="e">
        <f>VLOOKUP(A480,Table4[#All],5,FALSE)</f>
        <v>#N/A</v>
      </c>
    </row>
    <row r="482" spans="1:20" x14ac:dyDescent="0.3">
      <c r="A482" t="e">
        <f>T04_Selection[[#This Row],[Step'#]]</f>
        <v>#N/A</v>
      </c>
      <c r="B482" t="s">
        <v>65</v>
      </c>
      <c r="C482" t="str" cm="1">
        <f t="array" ref="C482">HeaderTable[Project-Name]</f>
        <v>Test</v>
      </c>
      <c r="G482" s="17" t="e">
        <f t="shared" si="26"/>
        <v>#N/A</v>
      </c>
      <c r="H482" s="17" t="e">
        <f t="shared" si="27"/>
        <v>#N/A</v>
      </c>
      <c r="R482" t="s">
        <v>106</v>
      </c>
      <c r="S482" t="s">
        <v>104</v>
      </c>
      <c r="T482" s="8" t="e">
        <f>VLOOKUP(A480,Table4[#All],6,FALSE)</f>
        <v>#N/A</v>
      </c>
    </row>
    <row r="483" spans="1:20" x14ac:dyDescent="0.3">
      <c r="A483" t="e">
        <f>T04_Selection[[#This Row],[Step'#]]</f>
        <v>#N/A</v>
      </c>
      <c r="B483" t="s">
        <v>65</v>
      </c>
      <c r="C483" t="str" cm="1">
        <f t="array" ref="C483">HeaderTable[Project-Name]</f>
        <v>Test</v>
      </c>
      <c r="G483" s="17" t="e">
        <f t="shared" si="26"/>
        <v>#N/A</v>
      </c>
      <c r="H483" s="17" t="e">
        <f t="shared" si="27"/>
        <v>#N/A</v>
      </c>
      <c r="R483" t="s">
        <v>103</v>
      </c>
      <c r="S483" t="s">
        <v>104</v>
      </c>
      <c r="T483" s="8" t="e">
        <f>VLOOKUP(A483,Table4[#All],4,FALSE)</f>
        <v>#N/A</v>
      </c>
    </row>
    <row r="484" spans="1:20" x14ac:dyDescent="0.3">
      <c r="A484" t="e">
        <f>T04_Selection[[#This Row],[Step'#]]</f>
        <v>#N/A</v>
      </c>
      <c r="B484" t="s">
        <v>65</v>
      </c>
      <c r="C484" t="str" cm="1">
        <f t="array" ref="C484">HeaderTable[Project-Name]</f>
        <v>Test</v>
      </c>
      <c r="G484" s="17" t="e">
        <f t="shared" si="26"/>
        <v>#N/A</v>
      </c>
      <c r="H484" s="17" t="e">
        <f t="shared" si="27"/>
        <v>#N/A</v>
      </c>
      <c r="R484" t="s">
        <v>105</v>
      </c>
      <c r="S484" t="s">
        <v>104</v>
      </c>
      <c r="T484" s="8" t="e">
        <f>VLOOKUP(A483,Table4[#All],5,FALSE)</f>
        <v>#N/A</v>
      </c>
    </row>
    <row r="485" spans="1:20" x14ac:dyDescent="0.3">
      <c r="A485" t="e">
        <f>T04_Selection[[#This Row],[Step'#]]</f>
        <v>#N/A</v>
      </c>
      <c r="B485" t="s">
        <v>65</v>
      </c>
      <c r="C485" t="str" cm="1">
        <f t="array" ref="C485">HeaderTable[Project-Name]</f>
        <v>Test</v>
      </c>
      <c r="G485" s="17" t="e">
        <f t="shared" si="26"/>
        <v>#N/A</v>
      </c>
      <c r="H485" s="17" t="e">
        <f t="shared" si="27"/>
        <v>#N/A</v>
      </c>
      <c r="R485" t="s">
        <v>106</v>
      </c>
      <c r="S485" t="s">
        <v>104</v>
      </c>
      <c r="T485" s="8" t="e">
        <f>VLOOKUP(A483,Table4[#All],6,FALSE)</f>
        <v>#N/A</v>
      </c>
    </row>
    <row r="486" spans="1:20" x14ac:dyDescent="0.3">
      <c r="A486" t="e">
        <f>T04_Selection[[#This Row],[Step'#]]</f>
        <v>#N/A</v>
      </c>
      <c r="B486" t="s">
        <v>65</v>
      </c>
      <c r="C486" t="str" cm="1">
        <f t="array" ref="C486">HeaderTable[Project-Name]</f>
        <v>Test</v>
      </c>
      <c r="G486" s="17" t="e">
        <f t="shared" si="26"/>
        <v>#N/A</v>
      </c>
      <c r="H486" s="17" t="e">
        <f t="shared" si="27"/>
        <v>#N/A</v>
      </c>
      <c r="R486" t="s">
        <v>103</v>
      </c>
      <c r="S486" t="s">
        <v>104</v>
      </c>
      <c r="T486" s="8" t="e">
        <f>VLOOKUP(A486,Table4[#All],4,FALSE)</f>
        <v>#N/A</v>
      </c>
    </row>
    <row r="487" spans="1:20" x14ac:dyDescent="0.3">
      <c r="A487" t="e">
        <f>T04_Selection[[#This Row],[Step'#]]</f>
        <v>#N/A</v>
      </c>
      <c r="B487" t="s">
        <v>65</v>
      </c>
      <c r="C487" t="str" cm="1">
        <f t="array" ref="C487">HeaderTable[Project-Name]</f>
        <v>Test</v>
      </c>
      <c r="G487" s="17" t="e">
        <f t="shared" si="26"/>
        <v>#N/A</v>
      </c>
      <c r="H487" s="17" t="e">
        <f t="shared" si="27"/>
        <v>#N/A</v>
      </c>
      <c r="R487" t="s">
        <v>105</v>
      </c>
      <c r="S487" t="s">
        <v>104</v>
      </c>
      <c r="T487" s="8" t="e">
        <f>VLOOKUP(A486,Table4[#All],5,FALSE)</f>
        <v>#N/A</v>
      </c>
    </row>
    <row r="488" spans="1:20" x14ac:dyDescent="0.3">
      <c r="A488" t="e">
        <f>T04_Selection[[#This Row],[Step'#]]</f>
        <v>#N/A</v>
      </c>
      <c r="B488" t="s">
        <v>65</v>
      </c>
      <c r="C488" t="str" cm="1">
        <f t="array" ref="C488">HeaderTable[Project-Name]</f>
        <v>Test</v>
      </c>
      <c r="G488" s="17" t="e">
        <f t="shared" si="26"/>
        <v>#N/A</v>
      </c>
      <c r="H488" s="17" t="e">
        <f t="shared" si="27"/>
        <v>#N/A</v>
      </c>
      <c r="R488" t="s">
        <v>106</v>
      </c>
      <c r="S488" t="s">
        <v>104</v>
      </c>
      <c r="T488" s="8" t="e">
        <f>VLOOKUP(A486,Table4[#All],6,FALSE)</f>
        <v>#N/A</v>
      </c>
    </row>
    <row r="489" spans="1:20" x14ac:dyDescent="0.3">
      <c r="A489" t="e">
        <f>T04_Selection[[#This Row],[Step'#]]</f>
        <v>#N/A</v>
      </c>
      <c r="B489" t="s">
        <v>65</v>
      </c>
      <c r="C489" t="str" cm="1">
        <f t="array" ref="C489">HeaderTable[Project-Name]</f>
        <v>Test</v>
      </c>
      <c r="G489" s="17" t="e">
        <f t="shared" si="26"/>
        <v>#N/A</v>
      </c>
      <c r="H489" s="17" t="e">
        <f t="shared" si="27"/>
        <v>#N/A</v>
      </c>
      <c r="R489" t="s">
        <v>103</v>
      </c>
      <c r="S489" t="s">
        <v>104</v>
      </c>
      <c r="T489" s="8" t="e">
        <f>VLOOKUP(A489,Table4[#All],4,FALSE)</f>
        <v>#N/A</v>
      </c>
    </row>
    <row r="490" spans="1:20" x14ac:dyDescent="0.3">
      <c r="A490" t="e">
        <f>T04_Selection[[#This Row],[Step'#]]</f>
        <v>#N/A</v>
      </c>
      <c r="B490" t="s">
        <v>65</v>
      </c>
      <c r="C490" t="str" cm="1">
        <f t="array" ref="C490">HeaderTable[Project-Name]</f>
        <v>Test</v>
      </c>
      <c r="G490" s="17" t="e">
        <f t="shared" si="26"/>
        <v>#N/A</v>
      </c>
      <c r="H490" s="17" t="e">
        <f t="shared" si="27"/>
        <v>#N/A</v>
      </c>
      <c r="R490" t="s">
        <v>105</v>
      </c>
      <c r="S490" t="s">
        <v>104</v>
      </c>
      <c r="T490" s="8" t="e">
        <f>VLOOKUP(A489,Table4[#All],5,FALSE)</f>
        <v>#N/A</v>
      </c>
    </row>
    <row r="491" spans="1:20" x14ac:dyDescent="0.3">
      <c r="A491" t="e">
        <f>T04_Selection[[#This Row],[Step'#]]</f>
        <v>#N/A</v>
      </c>
      <c r="B491" t="s">
        <v>65</v>
      </c>
      <c r="C491" t="str" cm="1">
        <f t="array" ref="C491">HeaderTable[Project-Name]</f>
        <v>Test</v>
      </c>
      <c r="G491" s="17" t="e">
        <f t="shared" si="26"/>
        <v>#N/A</v>
      </c>
      <c r="H491" s="17" t="e">
        <f t="shared" si="27"/>
        <v>#N/A</v>
      </c>
      <c r="R491" t="s">
        <v>106</v>
      </c>
      <c r="S491" t="s">
        <v>104</v>
      </c>
      <c r="T491" s="8" t="e">
        <f>VLOOKUP(A489,Table4[#All],6,FALSE)</f>
        <v>#N/A</v>
      </c>
    </row>
    <row r="492" spans="1:20" x14ac:dyDescent="0.3">
      <c r="A492" t="e">
        <f>T04_Selection[[#This Row],[Step'#]]</f>
        <v>#N/A</v>
      </c>
      <c r="B492" t="s">
        <v>65</v>
      </c>
      <c r="C492" t="str" cm="1">
        <f t="array" ref="C492">HeaderTable[Project-Name]</f>
        <v>Test</v>
      </c>
      <c r="G492" s="17" t="e">
        <f t="shared" si="26"/>
        <v>#N/A</v>
      </c>
      <c r="H492" s="17" t="e">
        <f t="shared" si="27"/>
        <v>#N/A</v>
      </c>
      <c r="R492" t="s">
        <v>103</v>
      </c>
      <c r="S492" t="s">
        <v>104</v>
      </c>
      <c r="T492" s="8" t="e">
        <f>VLOOKUP(A492,Table4[#All],4,FALSE)</f>
        <v>#N/A</v>
      </c>
    </row>
    <row r="493" spans="1:20" x14ac:dyDescent="0.3">
      <c r="A493" t="e">
        <f>T04_Selection[[#This Row],[Step'#]]</f>
        <v>#N/A</v>
      </c>
      <c r="B493" t="s">
        <v>65</v>
      </c>
      <c r="C493" t="str" cm="1">
        <f t="array" ref="C493">HeaderTable[Project-Name]</f>
        <v>Test</v>
      </c>
      <c r="G493" s="17" t="e">
        <f t="shared" si="26"/>
        <v>#N/A</v>
      </c>
      <c r="H493" s="17" t="e">
        <f t="shared" si="27"/>
        <v>#N/A</v>
      </c>
      <c r="R493" t="s">
        <v>105</v>
      </c>
      <c r="S493" t="s">
        <v>104</v>
      </c>
      <c r="T493" s="8" t="e">
        <f>VLOOKUP(A492,Table4[#All],5,FALSE)</f>
        <v>#N/A</v>
      </c>
    </row>
    <row r="494" spans="1:20" x14ac:dyDescent="0.3">
      <c r="A494" t="e">
        <f>T04_Selection[[#This Row],[Step'#]]</f>
        <v>#N/A</v>
      </c>
      <c r="B494" t="s">
        <v>65</v>
      </c>
      <c r="C494" t="str" cm="1">
        <f t="array" ref="C494">HeaderTable[Project-Name]</f>
        <v>Test</v>
      </c>
      <c r="G494" s="17" t="e">
        <f t="shared" si="26"/>
        <v>#N/A</v>
      </c>
      <c r="H494" s="17" t="e">
        <f t="shared" si="27"/>
        <v>#N/A</v>
      </c>
      <c r="R494" t="s">
        <v>106</v>
      </c>
      <c r="S494" t="s">
        <v>104</v>
      </c>
      <c r="T494" s="8" t="e">
        <f>VLOOKUP(A492,Table4[#All],6,FALSE)</f>
        <v>#N/A</v>
      </c>
    </row>
    <row r="495" spans="1:20" x14ac:dyDescent="0.3">
      <c r="A495" t="e">
        <f>T04_Selection[[#This Row],[Step'#]]</f>
        <v>#N/A</v>
      </c>
      <c r="B495" t="s">
        <v>65</v>
      </c>
      <c r="C495" t="str" cm="1">
        <f t="array" ref="C495">HeaderTable[Project-Name]</f>
        <v>Test</v>
      </c>
      <c r="G495" s="17" t="e">
        <f t="shared" si="26"/>
        <v>#N/A</v>
      </c>
      <c r="H495" s="17" t="e">
        <f t="shared" si="27"/>
        <v>#N/A</v>
      </c>
      <c r="R495" t="s">
        <v>103</v>
      </c>
      <c r="S495" t="s">
        <v>104</v>
      </c>
      <c r="T495" s="8" t="e">
        <f>VLOOKUP(A495,Table4[#All],4,FALSE)</f>
        <v>#N/A</v>
      </c>
    </row>
    <row r="496" spans="1:20" x14ac:dyDescent="0.3">
      <c r="A496" t="e">
        <f>T04_Selection[[#This Row],[Step'#]]</f>
        <v>#N/A</v>
      </c>
      <c r="B496" t="s">
        <v>65</v>
      </c>
      <c r="C496" t="str" cm="1">
        <f t="array" ref="C496">HeaderTable[Project-Name]</f>
        <v>Test</v>
      </c>
      <c r="G496" s="17" t="e">
        <f t="shared" si="26"/>
        <v>#N/A</v>
      </c>
      <c r="H496" s="17" t="e">
        <f t="shared" si="27"/>
        <v>#N/A</v>
      </c>
      <c r="R496" t="s">
        <v>105</v>
      </c>
      <c r="S496" t="s">
        <v>104</v>
      </c>
      <c r="T496" s="8" t="e">
        <f>VLOOKUP(A495,Table4[#All],5,FALSE)</f>
        <v>#N/A</v>
      </c>
    </row>
    <row r="497" spans="1:20" x14ac:dyDescent="0.3">
      <c r="A497" t="e">
        <f>T04_Selection[[#This Row],[Step'#]]</f>
        <v>#N/A</v>
      </c>
      <c r="B497" t="s">
        <v>65</v>
      </c>
      <c r="C497" t="str" cm="1">
        <f t="array" ref="C497">HeaderTable[Project-Name]</f>
        <v>Test</v>
      </c>
      <c r="G497" s="17" t="e">
        <f t="shared" si="26"/>
        <v>#N/A</v>
      </c>
      <c r="H497" s="17" t="e">
        <f t="shared" si="27"/>
        <v>#N/A</v>
      </c>
      <c r="R497" t="s">
        <v>106</v>
      </c>
      <c r="S497" t="s">
        <v>104</v>
      </c>
      <c r="T497" s="8" t="e">
        <f>VLOOKUP(A495,Table4[#All],6,FALSE)</f>
        <v>#N/A</v>
      </c>
    </row>
    <row r="498" spans="1:20" x14ac:dyDescent="0.3">
      <c r="A498" t="e">
        <f>T04_Selection[[#This Row],[Step'#]]</f>
        <v>#N/A</v>
      </c>
      <c r="B498" t="s">
        <v>65</v>
      </c>
      <c r="C498" t="str" cm="1">
        <f t="array" ref="C498">HeaderTable[Project-Name]</f>
        <v>Test</v>
      </c>
      <c r="G498" s="17" t="e">
        <f t="shared" si="26"/>
        <v>#N/A</v>
      </c>
      <c r="H498" s="17" t="e">
        <f t="shared" si="27"/>
        <v>#N/A</v>
      </c>
      <c r="R498" t="s">
        <v>103</v>
      </c>
      <c r="S498" t="s">
        <v>104</v>
      </c>
      <c r="T498" s="8" t="e">
        <f>VLOOKUP(A498,Table4[#All],4,FALSE)</f>
        <v>#N/A</v>
      </c>
    </row>
    <row r="499" spans="1:20" x14ac:dyDescent="0.3">
      <c r="A499" t="e">
        <f>T04_Selection[[#This Row],[Step'#]]</f>
        <v>#N/A</v>
      </c>
      <c r="B499" t="s">
        <v>65</v>
      </c>
      <c r="C499" t="str" cm="1">
        <f t="array" ref="C499">HeaderTable[Project-Name]</f>
        <v>Test</v>
      </c>
      <c r="G499" s="17" t="e">
        <f t="shared" si="26"/>
        <v>#N/A</v>
      </c>
      <c r="H499" s="17" t="e">
        <f t="shared" si="27"/>
        <v>#N/A</v>
      </c>
      <c r="R499" t="s">
        <v>105</v>
      </c>
      <c r="S499" t="s">
        <v>104</v>
      </c>
      <c r="T499" s="8" t="e">
        <f>VLOOKUP(A498,Table4[#All],5,FALSE)</f>
        <v>#N/A</v>
      </c>
    </row>
    <row r="500" spans="1:20" x14ac:dyDescent="0.3">
      <c r="A500" t="e">
        <f>T04_Selection[[#This Row],[Step'#]]</f>
        <v>#N/A</v>
      </c>
      <c r="B500" t="s">
        <v>65</v>
      </c>
      <c r="C500" t="str" cm="1">
        <f t="array" ref="C500">HeaderTable[Project-Name]</f>
        <v>Test</v>
      </c>
      <c r="G500" s="17" t="e">
        <f t="shared" si="26"/>
        <v>#N/A</v>
      </c>
      <c r="H500" s="17" t="e">
        <f t="shared" si="27"/>
        <v>#N/A</v>
      </c>
      <c r="R500" t="s">
        <v>106</v>
      </c>
      <c r="S500" t="s">
        <v>104</v>
      </c>
      <c r="T500" s="8" t="e">
        <f>VLOOKUP(A498,Table4[#All],6,FALSE)</f>
        <v>#N/A</v>
      </c>
    </row>
    <row r="501" spans="1:20" x14ac:dyDescent="0.3">
      <c r="A501" t="e">
        <f>T04_Selection[[#This Row],[Step'#]]</f>
        <v>#N/A</v>
      </c>
      <c r="B501" t="s">
        <v>65</v>
      </c>
      <c r="C501" t="str" cm="1">
        <f t="array" ref="C501">HeaderTable[Project-Name]</f>
        <v>Test</v>
      </c>
      <c r="G501" s="17" t="e">
        <f t="shared" si="26"/>
        <v>#N/A</v>
      </c>
      <c r="H501" s="17" t="e">
        <f t="shared" si="27"/>
        <v>#N/A</v>
      </c>
      <c r="R501" t="s">
        <v>103</v>
      </c>
      <c r="S501" t="s">
        <v>104</v>
      </c>
      <c r="T501" s="8" t="e">
        <f>VLOOKUP(A501,Table4[#All],4,FALSE)</f>
        <v>#N/A</v>
      </c>
    </row>
    <row r="502" spans="1:20" x14ac:dyDescent="0.3">
      <c r="A502" t="e">
        <f>T04_Selection[[#This Row],[Step'#]]</f>
        <v>#N/A</v>
      </c>
      <c r="B502" t="s">
        <v>65</v>
      </c>
      <c r="C502" t="str" cm="1">
        <f t="array" ref="C502">HeaderTable[Project-Name]</f>
        <v>Test</v>
      </c>
      <c r="G502" s="17" t="e">
        <f t="shared" si="26"/>
        <v>#N/A</v>
      </c>
      <c r="H502" s="17" t="e">
        <f t="shared" si="27"/>
        <v>#N/A</v>
      </c>
      <c r="R502" t="s">
        <v>105</v>
      </c>
      <c r="S502" t="s">
        <v>104</v>
      </c>
      <c r="T502" s="8" t="e">
        <f>VLOOKUP(A501,Table4[#All],5,FALSE)</f>
        <v>#N/A</v>
      </c>
    </row>
    <row r="503" spans="1:20" x14ac:dyDescent="0.3">
      <c r="A503" t="e">
        <f>T04_Selection[[#This Row],[Step'#]]</f>
        <v>#N/A</v>
      </c>
      <c r="B503" t="s">
        <v>65</v>
      </c>
      <c r="C503" t="str" cm="1">
        <f t="array" ref="C503">HeaderTable[Project-Name]</f>
        <v>Test</v>
      </c>
      <c r="G503" s="17" t="e">
        <f t="shared" si="26"/>
        <v>#N/A</v>
      </c>
      <c r="H503" s="17" t="e">
        <f t="shared" si="27"/>
        <v>#N/A</v>
      </c>
      <c r="R503" t="s">
        <v>106</v>
      </c>
      <c r="S503" t="s">
        <v>104</v>
      </c>
      <c r="T503" s="8" t="e">
        <f>VLOOKUP(A501,Table4[#All],6,FALSE)</f>
        <v>#N/A</v>
      </c>
    </row>
    <row r="504" spans="1:20" x14ac:dyDescent="0.3">
      <c r="A504" t="e">
        <f>T04_Selection[[#This Row],[Step'#]]</f>
        <v>#N/A</v>
      </c>
      <c r="B504" t="s">
        <v>65</v>
      </c>
      <c r="C504" t="str" cm="1">
        <f t="array" ref="C504">HeaderTable[Project-Name]</f>
        <v>Test</v>
      </c>
      <c r="G504" s="17" t="e">
        <f t="shared" si="26"/>
        <v>#N/A</v>
      </c>
      <c r="H504" s="17" t="e">
        <f t="shared" si="27"/>
        <v>#N/A</v>
      </c>
      <c r="R504" t="s">
        <v>103</v>
      </c>
      <c r="S504" t="s">
        <v>104</v>
      </c>
      <c r="T504" s="8" t="e">
        <f>VLOOKUP(A504,Table4[#All],4,FALSE)</f>
        <v>#N/A</v>
      </c>
    </row>
    <row r="505" spans="1:20" x14ac:dyDescent="0.3">
      <c r="A505" t="e">
        <f>T04_Selection[[#This Row],[Step'#]]</f>
        <v>#N/A</v>
      </c>
      <c r="B505" t="s">
        <v>65</v>
      </c>
      <c r="C505" t="str" cm="1">
        <f t="array" ref="C505">HeaderTable[Project-Name]</f>
        <v>Test</v>
      </c>
      <c r="G505" s="17" t="e">
        <f t="shared" si="26"/>
        <v>#N/A</v>
      </c>
      <c r="H505" s="17" t="e">
        <f t="shared" si="27"/>
        <v>#N/A</v>
      </c>
      <c r="R505" t="s">
        <v>105</v>
      </c>
      <c r="S505" t="s">
        <v>104</v>
      </c>
      <c r="T505" s="8" t="e">
        <f>VLOOKUP(A504,Table4[#All],5,FALSE)</f>
        <v>#N/A</v>
      </c>
    </row>
    <row r="506" spans="1:20" x14ac:dyDescent="0.3">
      <c r="A506" t="e">
        <f>T04_Selection[[#This Row],[Step'#]]</f>
        <v>#N/A</v>
      </c>
      <c r="B506" t="s">
        <v>65</v>
      </c>
      <c r="C506" t="str" cm="1">
        <f t="array" ref="C506">HeaderTable[Project-Name]</f>
        <v>Test</v>
      </c>
      <c r="G506" s="17" t="e">
        <f t="shared" si="26"/>
        <v>#N/A</v>
      </c>
      <c r="H506" s="17" t="e">
        <f t="shared" si="27"/>
        <v>#N/A</v>
      </c>
      <c r="R506" t="s">
        <v>106</v>
      </c>
      <c r="S506" t="s">
        <v>104</v>
      </c>
      <c r="T506" s="8" t="e">
        <f>VLOOKUP(A504,Table4[#All],6,FALSE)</f>
        <v>#N/A</v>
      </c>
    </row>
    <row r="507" spans="1:20" x14ac:dyDescent="0.3">
      <c r="A507" t="e">
        <f>T04_Selection[[#This Row],[Step'#]]</f>
        <v>#N/A</v>
      </c>
      <c r="B507" t="s">
        <v>65</v>
      </c>
      <c r="C507" t="str" cm="1">
        <f t="array" ref="C507">HeaderTable[Project-Name]</f>
        <v>Test</v>
      </c>
      <c r="G507" s="17" t="e">
        <f t="shared" si="26"/>
        <v>#N/A</v>
      </c>
      <c r="H507" s="17" t="e">
        <f t="shared" si="27"/>
        <v>#N/A</v>
      </c>
      <c r="R507" t="s">
        <v>103</v>
      </c>
      <c r="S507" t="s">
        <v>104</v>
      </c>
      <c r="T507" s="8" t="e">
        <f>VLOOKUP(A507,Table4[#All],4,FALSE)</f>
        <v>#N/A</v>
      </c>
    </row>
    <row r="508" spans="1:20" x14ac:dyDescent="0.3">
      <c r="A508" t="e">
        <f>T04_Selection[[#This Row],[Step'#]]</f>
        <v>#N/A</v>
      </c>
      <c r="B508" t="s">
        <v>65</v>
      </c>
      <c r="C508" t="str" cm="1">
        <f t="array" ref="C508">HeaderTable[Project-Name]</f>
        <v>Test</v>
      </c>
      <c r="G508" s="17" t="e">
        <f t="shared" si="26"/>
        <v>#N/A</v>
      </c>
      <c r="H508" s="17" t="e">
        <f t="shared" si="27"/>
        <v>#N/A</v>
      </c>
      <c r="R508" t="s">
        <v>105</v>
      </c>
      <c r="S508" t="s">
        <v>104</v>
      </c>
      <c r="T508" s="8" t="e">
        <f>VLOOKUP(A507,Table4[#All],5,FALSE)</f>
        <v>#N/A</v>
      </c>
    </row>
    <row r="509" spans="1:20" x14ac:dyDescent="0.3">
      <c r="A509" t="e">
        <f>T04_Selection[[#This Row],[Step'#]]</f>
        <v>#N/A</v>
      </c>
      <c r="B509" t="s">
        <v>65</v>
      </c>
      <c r="C509" t="str" cm="1">
        <f t="array" ref="C509">HeaderTable[Project-Name]</f>
        <v>Test</v>
      </c>
      <c r="G509" s="17" t="e">
        <f t="shared" si="26"/>
        <v>#N/A</v>
      </c>
      <c r="H509" s="17" t="e">
        <f t="shared" si="27"/>
        <v>#N/A</v>
      </c>
      <c r="R509" t="s">
        <v>106</v>
      </c>
      <c r="S509" t="s">
        <v>104</v>
      </c>
      <c r="T509" s="8" t="e">
        <f>VLOOKUP(A507,Table4[#All],6,FALSE)</f>
        <v>#N/A</v>
      </c>
    </row>
    <row r="510" spans="1:20" x14ac:dyDescent="0.3">
      <c r="A510" t="e">
        <f>T04_Selection[[#This Row],[Step'#]]</f>
        <v>#N/A</v>
      </c>
      <c r="B510" t="s">
        <v>65</v>
      </c>
      <c r="C510" t="str" cm="1">
        <f t="array" ref="C510">HeaderTable[Project-Name]</f>
        <v>Test</v>
      </c>
      <c r="G510" s="17" t="e">
        <f t="shared" si="26"/>
        <v>#N/A</v>
      </c>
      <c r="H510" s="17" t="e">
        <f t="shared" si="27"/>
        <v>#N/A</v>
      </c>
      <c r="R510" t="s">
        <v>103</v>
      </c>
      <c r="S510" t="s">
        <v>104</v>
      </c>
      <c r="T510" s="8" t="e">
        <f>VLOOKUP(A510,Table4[#All],4,FALSE)</f>
        <v>#N/A</v>
      </c>
    </row>
    <row r="511" spans="1:20" x14ac:dyDescent="0.3">
      <c r="A511" t="e">
        <f>T04_Selection[[#This Row],[Step'#]]</f>
        <v>#N/A</v>
      </c>
      <c r="B511" t="s">
        <v>65</v>
      </c>
      <c r="C511" t="str" cm="1">
        <f t="array" ref="C511">HeaderTable[Project-Name]</f>
        <v>Test</v>
      </c>
      <c r="G511" s="17" t="e">
        <f t="shared" si="26"/>
        <v>#N/A</v>
      </c>
      <c r="H511" s="17" t="e">
        <f t="shared" si="27"/>
        <v>#N/A</v>
      </c>
      <c r="R511" t="s">
        <v>105</v>
      </c>
      <c r="S511" t="s">
        <v>104</v>
      </c>
      <c r="T511" s="8" t="e">
        <f>VLOOKUP(A510,Table4[#All],5,FALSE)</f>
        <v>#N/A</v>
      </c>
    </row>
    <row r="512" spans="1:20" x14ac:dyDescent="0.3">
      <c r="A512" t="e">
        <f>T04_Selection[[#This Row],[Step'#]]</f>
        <v>#N/A</v>
      </c>
      <c r="B512" t="s">
        <v>65</v>
      </c>
      <c r="C512" t="str" cm="1">
        <f t="array" ref="C512">HeaderTable[Project-Name]</f>
        <v>Test</v>
      </c>
      <c r="G512" s="17" t="e">
        <f t="shared" si="26"/>
        <v>#N/A</v>
      </c>
      <c r="H512" s="17" t="e">
        <f t="shared" si="27"/>
        <v>#N/A</v>
      </c>
      <c r="R512" t="s">
        <v>106</v>
      </c>
      <c r="S512" t="s">
        <v>104</v>
      </c>
      <c r="T512" s="8" t="e">
        <f>VLOOKUP(A510,Table4[#All],6,FALSE)</f>
        <v>#N/A</v>
      </c>
    </row>
    <row r="513" spans="1:20" x14ac:dyDescent="0.3">
      <c r="A513" t="e">
        <f>T04_Selection[[#This Row],[Step'#]]</f>
        <v>#N/A</v>
      </c>
      <c r="B513" t="s">
        <v>65</v>
      </c>
      <c r="C513" t="str" cm="1">
        <f t="array" ref="C513">HeaderTable[Project-Name]</f>
        <v>Test</v>
      </c>
      <c r="G513" s="17" t="e">
        <f t="shared" si="26"/>
        <v>#N/A</v>
      </c>
      <c r="H513" s="17" t="e">
        <f t="shared" si="27"/>
        <v>#N/A</v>
      </c>
      <c r="R513" t="s">
        <v>103</v>
      </c>
      <c r="S513" t="s">
        <v>104</v>
      </c>
      <c r="T513" s="8" t="e">
        <f>VLOOKUP(A513,Table4[#All],4,FALSE)</f>
        <v>#N/A</v>
      </c>
    </row>
    <row r="514" spans="1:20" x14ac:dyDescent="0.3">
      <c r="A514" t="e">
        <f>T04_Selection[[#This Row],[Step'#]]</f>
        <v>#N/A</v>
      </c>
      <c r="B514" t="s">
        <v>65</v>
      </c>
      <c r="C514" t="str" cm="1">
        <f t="array" ref="C514">HeaderTable[Project-Name]</f>
        <v>Test</v>
      </c>
      <c r="G514" s="17" t="e">
        <f t="shared" si="26"/>
        <v>#N/A</v>
      </c>
      <c r="H514" s="17" t="e">
        <f t="shared" si="27"/>
        <v>#N/A</v>
      </c>
      <c r="R514" t="s">
        <v>105</v>
      </c>
      <c r="S514" t="s">
        <v>104</v>
      </c>
      <c r="T514" s="8" t="e">
        <f>VLOOKUP(A513,Table4[#All],5,FALSE)</f>
        <v>#N/A</v>
      </c>
    </row>
    <row r="515" spans="1:20" x14ac:dyDescent="0.3">
      <c r="A515" t="e">
        <f>T04_Selection[[#This Row],[Step'#]]</f>
        <v>#N/A</v>
      </c>
      <c r="B515" t="s">
        <v>65</v>
      </c>
      <c r="C515" t="str" cm="1">
        <f t="array" ref="C515">HeaderTable[Project-Name]</f>
        <v>Test</v>
      </c>
      <c r="G515" s="17" t="e">
        <f t="shared" si="26"/>
        <v>#N/A</v>
      </c>
      <c r="H515" s="17" t="e">
        <f t="shared" si="27"/>
        <v>#N/A</v>
      </c>
      <c r="R515" t="s">
        <v>106</v>
      </c>
      <c r="S515" t="s">
        <v>104</v>
      </c>
      <c r="T515" s="8" t="e">
        <f>VLOOKUP(A513,Table4[#All],6,FALSE)</f>
        <v>#N/A</v>
      </c>
    </row>
    <row r="516" spans="1:20" x14ac:dyDescent="0.3">
      <c r="A516" t="e">
        <f>T04_Selection[[#This Row],[Step'#]]</f>
        <v>#N/A</v>
      </c>
      <c r="B516" t="s">
        <v>65</v>
      </c>
      <c r="C516" t="str" cm="1">
        <f t="array" ref="C516">HeaderTable[Project-Name]</f>
        <v>Test</v>
      </c>
      <c r="G516" s="17" t="e">
        <f t="shared" si="26"/>
        <v>#N/A</v>
      </c>
      <c r="H516" s="17" t="e">
        <f t="shared" si="27"/>
        <v>#N/A</v>
      </c>
      <c r="R516" t="s">
        <v>103</v>
      </c>
      <c r="S516" t="s">
        <v>104</v>
      </c>
      <c r="T516" s="8" t="e">
        <f>VLOOKUP(A516,Table4[#All],4,FALSE)</f>
        <v>#N/A</v>
      </c>
    </row>
    <row r="517" spans="1:20" x14ac:dyDescent="0.3">
      <c r="A517" t="e">
        <f>T04_Selection[[#This Row],[Step'#]]</f>
        <v>#N/A</v>
      </c>
      <c r="B517" t="s">
        <v>65</v>
      </c>
      <c r="C517" t="str" cm="1">
        <f t="array" ref="C517">HeaderTable[Project-Name]</f>
        <v>Test</v>
      </c>
      <c r="G517" s="17" t="e">
        <f t="shared" si="26"/>
        <v>#N/A</v>
      </c>
      <c r="H517" s="17" t="e">
        <f t="shared" si="27"/>
        <v>#N/A</v>
      </c>
      <c r="R517" t="s">
        <v>105</v>
      </c>
      <c r="S517" t="s">
        <v>104</v>
      </c>
      <c r="T517" s="8" t="e">
        <f>VLOOKUP(A516,Table4[#All],5,FALSE)</f>
        <v>#N/A</v>
      </c>
    </row>
    <row r="518" spans="1:20" x14ac:dyDescent="0.3">
      <c r="A518" t="e">
        <f>T04_Selection[[#This Row],[Step'#]]</f>
        <v>#N/A</v>
      </c>
      <c r="B518" t="s">
        <v>65</v>
      </c>
      <c r="C518" t="str" cm="1">
        <f t="array" ref="C518">HeaderTable[Project-Name]</f>
        <v>Test</v>
      </c>
      <c r="G518" s="17" t="e">
        <f t="shared" si="26"/>
        <v>#N/A</v>
      </c>
      <c r="H518" s="17" t="e">
        <f t="shared" si="27"/>
        <v>#N/A</v>
      </c>
      <c r="R518" t="s">
        <v>106</v>
      </c>
      <c r="S518" t="s">
        <v>104</v>
      </c>
      <c r="T518" s="8" t="e">
        <f>VLOOKUP(A516,Table4[#All],6,FALSE)</f>
        <v>#N/A</v>
      </c>
    </row>
    <row r="519" spans="1:20" x14ac:dyDescent="0.3">
      <c r="A519" t="e">
        <f>T04_Selection[[#This Row],[Step'#]]</f>
        <v>#N/A</v>
      </c>
      <c r="B519" t="s">
        <v>65</v>
      </c>
      <c r="C519" t="str" cm="1">
        <f t="array" ref="C519">HeaderTable[Project-Name]</f>
        <v>Test</v>
      </c>
      <c r="G519" s="17" t="e">
        <f t="shared" si="26"/>
        <v>#N/A</v>
      </c>
      <c r="H519" s="17" t="e">
        <f t="shared" si="27"/>
        <v>#N/A</v>
      </c>
      <c r="R519" t="s">
        <v>103</v>
      </c>
      <c r="S519" t="s">
        <v>104</v>
      </c>
      <c r="T519" s="8" t="e">
        <f>VLOOKUP(A519,Table4[#All],4,FALSE)</f>
        <v>#N/A</v>
      </c>
    </row>
    <row r="520" spans="1:20" x14ac:dyDescent="0.3">
      <c r="A520" t="e">
        <f>T04_Selection[[#This Row],[Step'#]]</f>
        <v>#N/A</v>
      </c>
      <c r="B520" t="s">
        <v>65</v>
      </c>
      <c r="C520" t="str" cm="1">
        <f t="array" ref="C520">HeaderTable[Project-Name]</f>
        <v>Test</v>
      </c>
      <c r="G520" s="17" t="e">
        <f t="shared" ref="G520:G583" si="28">A520</f>
        <v>#N/A</v>
      </c>
      <c r="H520" s="17" t="e">
        <f t="shared" ref="H520:H583" si="29">A520</f>
        <v>#N/A</v>
      </c>
      <c r="R520" t="s">
        <v>105</v>
      </c>
      <c r="S520" t="s">
        <v>104</v>
      </c>
      <c r="T520" s="8" t="e">
        <f>VLOOKUP(A519,Table4[#All],5,FALSE)</f>
        <v>#N/A</v>
      </c>
    </row>
    <row r="521" spans="1:20" x14ac:dyDescent="0.3">
      <c r="A521" t="e">
        <f>T04_Selection[[#This Row],[Step'#]]</f>
        <v>#N/A</v>
      </c>
      <c r="B521" t="s">
        <v>65</v>
      </c>
      <c r="C521" t="str" cm="1">
        <f t="array" ref="C521">HeaderTable[Project-Name]</f>
        <v>Test</v>
      </c>
      <c r="G521" s="17" t="e">
        <f t="shared" si="28"/>
        <v>#N/A</v>
      </c>
      <c r="H521" s="17" t="e">
        <f t="shared" si="29"/>
        <v>#N/A</v>
      </c>
      <c r="R521" t="s">
        <v>106</v>
      </c>
      <c r="S521" t="s">
        <v>104</v>
      </c>
      <c r="T521" s="8" t="e">
        <f>VLOOKUP(A519,Table4[#All],6,FALSE)</f>
        <v>#N/A</v>
      </c>
    </row>
    <row r="522" spans="1:20" x14ac:dyDescent="0.3">
      <c r="A522" t="e">
        <f>T04_Selection[[#This Row],[Step'#]]</f>
        <v>#N/A</v>
      </c>
      <c r="B522" t="s">
        <v>65</v>
      </c>
      <c r="C522" t="str" cm="1">
        <f t="array" ref="C522">HeaderTable[Project-Name]</f>
        <v>Test</v>
      </c>
      <c r="G522" s="17" t="e">
        <f t="shared" si="28"/>
        <v>#N/A</v>
      </c>
      <c r="H522" s="17" t="e">
        <f t="shared" si="29"/>
        <v>#N/A</v>
      </c>
      <c r="R522" t="s">
        <v>103</v>
      </c>
      <c r="S522" t="s">
        <v>104</v>
      </c>
      <c r="T522" s="8" t="e">
        <f>VLOOKUP(A522,Table4[#All],4,FALSE)</f>
        <v>#N/A</v>
      </c>
    </row>
    <row r="523" spans="1:20" x14ac:dyDescent="0.3">
      <c r="A523" t="e">
        <f>T04_Selection[[#This Row],[Step'#]]</f>
        <v>#N/A</v>
      </c>
      <c r="B523" t="s">
        <v>65</v>
      </c>
      <c r="C523" t="str" cm="1">
        <f t="array" ref="C523">HeaderTable[Project-Name]</f>
        <v>Test</v>
      </c>
      <c r="G523" s="17" t="e">
        <f t="shared" si="28"/>
        <v>#N/A</v>
      </c>
      <c r="H523" s="17" t="e">
        <f t="shared" si="29"/>
        <v>#N/A</v>
      </c>
      <c r="R523" t="s">
        <v>105</v>
      </c>
      <c r="S523" t="s">
        <v>104</v>
      </c>
      <c r="T523" s="8" t="e">
        <f>VLOOKUP(A522,Table4[#All],5,FALSE)</f>
        <v>#N/A</v>
      </c>
    </row>
    <row r="524" spans="1:20" x14ac:dyDescent="0.3">
      <c r="A524" t="e">
        <f>T04_Selection[[#This Row],[Step'#]]</f>
        <v>#N/A</v>
      </c>
      <c r="B524" t="s">
        <v>65</v>
      </c>
      <c r="C524" t="str" cm="1">
        <f t="array" ref="C524">HeaderTable[Project-Name]</f>
        <v>Test</v>
      </c>
      <c r="G524" s="17" t="e">
        <f t="shared" si="28"/>
        <v>#N/A</v>
      </c>
      <c r="H524" s="17" t="e">
        <f t="shared" si="29"/>
        <v>#N/A</v>
      </c>
      <c r="R524" t="s">
        <v>106</v>
      </c>
      <c r="S524" t="s">
        <v>104</v>
      </c>
      <c r="T524" s="8" t="e">
        <f>VLOOKUP(A522,Table4[#All],6,FALSE)</f>
        <v>#N/A</v>
      </c>
    </row>
    <row r="525" spans="1:20" x14ac:dyDescent="0.3">
      <c r="A525" t="e">
        <f>T04_Selection[[#This Row],[Step'#]]</f>
        <v>#N/A</v>
      </c>
      <c r="B525" t="s">
        <v>65</v>
      </c>
      <c r="C525" t="str" cm="1">
        <f t="array" ref="C525">HeaderTable[Project-Name]</f>
        <v>Test</v>
      </c>
      <c r="G525" s="17" t="e">
        <f t="shared" si="28"/>
        <v>#N/A</v>
      </c>
      <c r="H525" s="17" t="e">
        <f t="shared" si="29"/>
        <v>#N/A</v>
      </c>
      <c r="R525" t="s">
        <v>103</v>
      </c>
      <c r="S525" t="s">
        <v>104</v>
      </c>
      <c r="T525" s="8" t="e">
        <f>VLOOKUP(A525,Table4[#All],4,FALSE)</f>
        <v>#N/A</v>
      </c>
    </row>
    <row r="526" spans="1:20" x14ac:dyDescent="0.3">
      <c r="A526" t="e">
        <f>T04_Selection[[#This Row],[Step'#]]</f>
        <v>#N/A</v>
      </c>
      <c r="B526" t="s">
        <v>65</v>
      </c>
      <c r="C526" t="str" cm="1">
        <f t="array" ref="C526">HeaderTable[Project-Name]</f>
        <v>Test</v>
      </c>
      <c r="G526" s="17" t="e">
        <f t="shared" si="28"/>
        <v>#N/A</v>
      </c>
      <c r="H526" s="17" t="e">
        <f t="shared" si="29"/>
        <v>#N/A</v>
      </c>
      <c r="R526" t="s">
        <v>105</v>
      </c>
      <c r="S526" t="s">
        <v>104</v>
      </c>
      <c r="T526" s="8" t="e">
        <f>VLOOKUP(A525,Table4[#All],5,FALSE)</f>
        <v>#N/A</v>
      </c>
    </row>
    <row r="527" spans="1:20" x14ac:dyDescent="0.3">
      <c r="A527" t="e">
        <f>T04_Selection[[#This Row],[Step'#]]</f>
        <v>#N/A</v>
      </c>
      <c r="B527" t="s">
        <v>65</v>
      </c>
      <c r="C527" t="str" cm="1">
        <f t="array" ref="C527">HeaderTable[Project-Name]</f>
        <v>Test</v>
      </c>
      <c r="G527" s="17" t="e">
        <f t="shared" si="28"/>
        <v>#N/A</v>
      </c>
      <c r="H527" s="17" t="e">
        <f t="shared" si="29"/>
        <v>#N/A</v>
      </c>
      <c r="R527" t="s">
        <v>106</v>
      </c>
      <c r="S527" t="s">
        <v>104</v>
      </c>
      <c r="T527" s="8" t="e">
        <f>VLOOKUP(A525,Table4[#All],6,FALSE)</f>
        <v>#N/A</v>
      </c>
    </row>
    <row r="528" spans="1:20" x14ac:dyDescent="0.3">
      <c r="A528" t="e">
        <f>T04_Selection[[#This Row],[Step'#]]</f>
        <v>#N/A</v>
      </c>
      <c r="B528" t="s">
        <v>65</v>
      </c>
      <c r="C528" t="str" cm="1">
        <f t="array" ref="C528">HeaderTable[Project-Name]</f>
        <v>Test</v>
      </c>
      <c r="G528" s="17" t="e">
        <f t="shared" si="28"/>
        <v>#N/A</v>
      </c>
      <c r="H528" s="17" t="e">
        <f t="shared" si="29"/>
        <v>#N/A</v>
      </c>
      <c r="R528" t="s">
        <v>103</v>
      </c>
      <c r="S528" t="s">
        <v>104</v>
      </c>
      <c r="T528" s="8" t="e">
        <f>VLOOKUP(A528,Table4[#All],4,FALSE)</f>
        <v>#N/A</v>
      </c>
    </row>
    <row r="529" spans="1:20" x14ac:dyDescent="0.3">
      <c r="A529" t="e">
        <f>T04_Selection[[#This Row],[Step'#]]</f>
        <v>#N/A</v>
      </c>
      <c r="B529" t="s">
        <v>65</v>
      </c>
      <c r="C529" t="str" cm="1">
        <f t="array" ref="C529">HeaderTable[Project-Name]</f>
        <v>Test</v>
      </c>
      <c r="G529" s="17" t="e">
        <f t="shared" si="28"/>
        <v>#N/A</v>
      </c>
      <c r="H529" s="17" t="e">
        <f t="shared" si="29"/>
        <v>#N/A</v>
      </c>
      <c r="R529" t="s">
        <v>105</v>
      </c>
      <c r="S529" t="s">
        <v>104</v>
      </c>
      <c r="T529" s="8" t="e">
        <f>VLOOKUP(A528,Table4[#All],5,FALSE)</f>
        <v>#N/A</v>
      </c>
    </row>
    <row r="530" spans="1:20" x14ac:dyDescent="0.3">
      <c r="A530" t="e">
        <f>T04_Selection[[#This Row],[Step'#]]</f>
        <v>#N/A</v>
      </c>
      <c r="B530" t="s">
        <v>65</v>
      </c>
      <c r="C530" t="str" cm="1">
        <f t="array" ref="C530">HeaderTable[Project-Name]</f>
        <v>Test</v>
      </c>
      <c r="G530" s="17" t="e">
        <f t="shared" si="28"/>
        <v>#N/A</v>
      </c>
      <c r="H530" s="17" t="e">
        <f t="shared" si="29"/>
        <v>#N/A</v>
      </c>
      <c r="R530" t="s">
        <v>106</v>
      </c>
      <c r="S530" t="s">
        <v>104</v>
      </c>
      <c r="T530" s="8" t="e">
        <f>VLOOKUP(A528,Table4[#All],6,FALSE)</f>
        <v>#N/A</v>
      </c>
    </row>
    <row r="531" spans="1:20" x14ac:dyDescent="0.3">
      <c r="A531" t="e">
        <f>T04_Selection[[#This Row],[Step'#]]</f>
        <v>#N/A</v>
      </c>
      <c r="B531" t="s">
        <v>65</v>
      </c>
      <c r="C531" t="str" cm="1">
        <f t="array" ref="C531">HeaderTable[Project-Name]</f>
        <v>Test</v>
      </c>
      <c r="G531" s="17" t="e">
        <f t="shared" si="28"/>
        <v>#N/A</v>
      </c>
      <c r="H531" s="17" t="e">
        <f t="shared" si="29"/>
        <v>#N/A</v>
      </c>
      <c r="R531" t="s">
        <v>103</v>
      </c>
      <c r="S531" t="s">
        <v>104</v>
      </c>
      <c r="T531" s="8" t="e">
        <f>VLOOKUP(A531,Table4[#All],4,FALSE)</f>
        <v>#N/A</v>
      </c>
    </row>
    <row r="532" spans="1:20" x14ac:dyDescent="0.3">
      <c r="A532" t="e">
        <f>T04_Selection[[#This Row],[Step'#]]</f>
        <v>#N/A</v>
      </c>
      <c r="B532" t="s">
        <v>65</v>
      </c>
      <c r="C532" t="str" cm="1">
        <f t="array" ref="C532">HeaderTable[Project-Name]</f>
        <v>Test</v>
      </c>
      <c r="G532" s="17" t="e">
        <f t="shared" si="28"/>
        <v>#N/A</v>
      </c>
      <c r="H532" s="17" t="e">
        <f t="shared" si="29"/>
        <v>#N/A</v>
      </c>
      <c r="R532" t="s">
        <v>105</v>
      </c>
      <c r="S532" t="s">
        <v>104</v>
      </c>
      <c r="T532" s="8" t="e">
        <f>VLOOKUP(A531,Table4[#All],5,FALSE)</f>
        <v>#N/A</v>
      </c>
    </row>
    <row r="533" spans="1:20" x14ac:dyDescent="0.3">
      <c r="A533" t="e">
        <f>T04_Selection[[#This Row],[Step'#]]</f>
        <v>#N/A</v>
      </c>
      <c r="B533" t="s">
        <v>65</v>
      </c>
      <c r="C533" t="str" cm="1">
        <f t="array" ref="C533">HeaderTable[Project-Name]</f>
        <v>Test</v>
      </c>
      <c r="G533" s="17" t="e">
        <f t="shared" si="28"/>
        <v>#N/A</v>
      </c>
      <c r="H533" s="17" t="e">
        <f t="shared" si="29"/>
        <v>#N/A</v>
      </c>
      <c r="R533" t="s">
        <v>106</v>
      </c>
      <c r="S533" t="s">
        <v>104</v>
      </c>
      <c r="T533" s="8" t="e">
        <f>VLOOKUP(A531,Table4[#All],6,FALSE)</f>
        <v>#N/A</v>
      </c>
    </row>
    <row r="534" spans="1:20" x14ac:dyDescent="0.3">
      <c r="A534" t="e">
        <f>T04_Selection[[#This Row],[Step'#]]</f>
        <v>#N/A</v>
      </c>
      <c r="B534" t="s">
        <v>65</v>
      </c>
      <c r="C534" t="str" cm="1">
        <f t="array" ref="C534">HeaderTable[Project-Name]</f>
        <v>Test</v>
      </c>
      <c r="G534" s="17" t="e">
        <f t="shared" si="28"/>
        <v>#N/A</v>
      </c>
      <c r="H534" s="17" t="e">
        <f t="shared" si="29"/>
        <v>#N/A</v>
      </c>
      <c r="R534" t="s">
        <v>103</v>
      </c>
      <c r="S534" t="s">
        <v>104</v>
      </c>
      <c r="T534" s="8" t="e">
        <f>VLOOKUP(A534,Table4[#All],4,FALSE)</f>
        <v>#N/A</v>
      </c>
    </row>
    <row r="535" spans="1:20" x14ac:dyDescent="0.3">
      <c r="A535" t="e">
        <f>T04_Selection[[#This Row],[Step'#]]</f>
        <v>#N/A</v>
      </c>
      <c r="B535" t="s">
        <v>65</v>
      </c>
      <c r="C535" t="str" cm="1">
        <f t="array" ref="C535">HeaderTable[Project-Name]</f>
        <v>Test</v>
      </c>
      <c r="G535" s="17" t="e">
        <f t="shared" si="28"/>
        <v>#N/A</v>
      </c>
      <c r="H535" s="17" t="e">
        <f t="shared" si="29"/>
        <v>#N/A</v>
      </c>
      <c r="R535" t="s">
        <v>105</v>
      </c>
      <c r="S535" t="s">
        <v>104</v>
      </c>
      <c r="T535" s="8" t="e">
        <f>VLOOKUP(A534,Table4[#All],5,FALSE)</f>
        <v>#N/A</v>
      </c>
    </row>
    <row r="536" spans="1:20" x14ac:dyDescent="0.3">
      <c r="A536" t="e">
        <f>T04_Selection[[#This Row],[Step'#]]</f>
        <v>#N/A</v>
      </c>
      <c r="B536" t="s">
        <v>65</v>
      </c>
      <c r="C536" t="str" cm="1">
        <f t="array" ref="C536">HeaderTable[Project-Name]</f>
        <v>Test</v>
      </c>
      <c r="G536" s="17" t="e">
        <f t="shared" si="28"/>
        <v>#N/A</v>
      </c>
      <c r="H536" s="17" t="e">
        <f t="shared" si="29"/>
        <v>#N/A</v>
      </c>
      <c r="R536" t="s">
        <v>106</v>
      </c>
      <c r="S536" t="s">
        <v>104</v>
      </c>
      <c r="T536" s="8" t="e">
        <f>VLOOKUP(A534,Table4[#All],6,FALSE)</f>
        <v>#N/A</v>
      </c>
    </row>
    <row r="537" spans="1:20" x14ac:dyDescent="0.3">
      <c r="A537" t="e">
        <f>T04_Selection[[#This Row],[Step'#]]</f>
        <v>#N/A</v>
      </c>
      <c r="B537" t="s">
        <v>65</v>
      </c>
      <c r="C537" t="str" cm="1">
        <f t="array" ref="C537">HeaderTable[Project-Name]</f>
        <v>Test</v>
      </c>
      <c r="G537" s="17" t="e">
        <f t="shared" si="28"/>
        <v>#N/A</v>
      </c>
      <c r="H537" s="17" t="e">
        <f t="shared" si="29"/>
        <v>#N/A</v>
      </c>
      <c r="R537" t="s">
        <v>103</v>
      </c>
      <c r="S537" t="s">
        <v>104</v>
      </c>
      <c r="T537" s="8" t="e">
        <f>VLOOKUP(A537,Table4[#All],4,FALSE)</f>
        <v>#N/A</v>
      </c>
    </row>
    <row r="538" spans="1:20" x14ac:dyDescent="0.3">
      <c r="A538" t="e">
        <f>T04_Selection[[#This Row],[Step'#]]</f>
        <v>#N/A</v>
      </c>
      <c r="B538" t="s">
        <v>65</v>
      </c>
      <c r="C538" t="str" cm="1">
        <f t="array" ref="C538">HeaderTable[Project-Name]</f>
        <v>Test</v>
      </c>
      <c r="G538" s="17" t="e">
        <f t="shared" si="28"/>
        <v>#N/A</v>
      </c>
      <c r="H538" s="17" t="e">
        <f t="shared" si="29"/>
        <v>#N/A</v>
      </c>
      <c r="R538" t="s">
        <v>105</v>
      </c>
      <c r="S538" t="s">
        <v>104</v>
      </c>
      <c r="T538" s="8" t="e">
        <f>VLOOKUP(A537,Table4[#All],5,FALSE)</f>
        <v>#N/A</v>
      </c>
    </row>
    <row r="539" spans="1:20" x14ac:dyDescent="0.3">
      <c r="A539" t="e">
        <f>T04_Selection[[#This Row],[Step'#]]</f>
        <v>#N/A</v>
      </c>
      <c r="B539" t="s">
        <v>65</v>
      </c>
      <c r="C539" t="str" cm="1">
        <f t="array" ref="C539">HeaderTable[Project-Name]</f>
        <v>Test</v>
      </c>
      <c r="G539" s="17" t="e">
        <f t="shared" si="28"/>
        <v>#N/A</v>
      </c>
      <c r="H539" s="17" t="e">
        <f t="shared" si="29"/>
        <v>#N/A</v>
      </c>
      <c r="R539" t="s">
        <v>106</v>
      </c>
      <c r="S539" t="s">
        <v>104</v>
      </c>
      <c r="T539" s="8" t="e">
        <f>VLOOKUP(A537,Table4[#All],6,FALSE)</f>
        <v>#N/A</v>
      </c>
    </row>
    <row r="540" spans="1:20" x14ac:dyDescent="0.3">
      <c r="A540" t="e">
        <f>T04_Selection[[#This Row],[Step'#]]</f>
        <v>#N/A</v>
      </c>
      <c r="B540" t="s">
        <v>65</v>
      </c>
      <c r="C540" t="str" cm="1">
        <f t="array" ref="C540">HeaderTable[Project-Name]</f>
        <v>Test</v>
      </c>
      <c r="G540" s="17" t="e">
        <f t="shared" si="28"/>
        <v>#N/A</v>
      </c>
      <c r="H540" s="17" t="e">
        <f t="shared" si="29"/>
        <v>#N/A</v>
      </c>
      <c r="R540" t="s">
        <v>103</v>
      </c>
      <c r="S540" t="s">
        <v>104</v>
      </c>
      <c r="T540" s="8" t="e">
        <f>VLOOKUP(A540,Table4[#All],4,FALSE)</f>
        <v>#N/A</v>
      </c>
    </row>
    <row r="541" spans="1:20" x14ac:dyDescent="0.3">
      <c r="A541" t="e">
        <f>T04_Selection[[#This Row],[Step'#]]</f>
        <v>#N/A</v>
      </c>
      <c r="B541" t="s">
        <v>65</v>
      </c>
      <c r="C541" t="str" cm="1">
        <f t="array" ref="C541">HeaderTable[Project-Name]</f>
        <v>Test</v>
      </c>
      <c r="G541" s="17" t="e">
        <f t="shared" si="28"/>
        <v>#N/A</v>
      </c>
      <c r="H541" s="17" t="e">
        <f t="shared" si="29"/>
        <v>#N/A</v>
      </c>
      <c r="R541" t="s">
        <v>105</v>
      </c>
      <c r="S541" t="s">
        <v>104</v>
      </c>
      <c r="T541" s="8" t="e">
        <f>VLOOKUP(A540,Table4[#All],5,FALSE)</f>
        <v>#N/A</v>
      </c>
    </row>
    <row r="542" spans="1:20" x14ac:dyDescent="0.3">
      <c r="A542" t="e">
        <f>T04_Selection[[#This Row],[Step'#]]</f>
        <v>#N/A</v>
      </c>
      <c r="B542" t="s">
        <v>65</v>
      </c>
      <c r="C542" t="str" cm="1">
        <f t="array" ref="C542">HeaderTable[Project-Name]</f>
        <v>Test</v>
      </c>
      <c r="G542" s="17" t="e">
        <f t="shared" si="28"/>
        <v>#N/A</v>
      </c>
      <c r="H542" s="17" t="e">
        <f t="shared" si="29"/>
        <v>#N/A</v>
      </c>
      <c r="R542" t="s">
        <v>106</v>
      </c>
      <c r="S542" t="s">
        <v>104</v>
      </c>
      <c r="T542" s="8" t="e">
        <f>VLOOKUP(A540,Table4[#All],6,FALSE)</f>
        <v>#N/A</v>
      </c>
    </row>
    <row r="543" spans="1:20" x14ac:dyDescent="0.3">
      <c r="A543" t="e">
        <f>T04_Selection[[#This Row],[Step'#]]</f>
        <v>#N/A</v>
      </c>
      <c r="B543" t="s">
        <v>65</v>
      </c>
      <c r="C543" t="str" cm="1">
        <f t="array" ref="C543">HeaderTable[Project-Name]</f>
        <v>Test</v>
      </c>
      <c r="G543" s="17" t="e">
        <f t="shared" si="28"/>
        <v>#N/A</v>
      </c>
      <c r="H543" s="17" t="e">
        <f t="shared" si="29"/>
        <v>#N/A</v>
      </c>
      <c r="R543" t="s">
        <v>103</v>
      </c>
      <c r="S543" t="s">
        <v>104</v>
      </c>
      <c r="T543" s="8" t="e">
        <f>VLOOKUP(A543,Table4[#All],4,FALSE)</f>
        <v>#N/A</v>
      </c>
    </row>
    <row r="544" spans="1:20" x14ac:dyDescent="0.3">
      <c r="A544" t="e">
        <f>T04_Selection[[#This Row],[Step'#]]</f>
        <v>#N/A</v>
      </c>
      <c r="B544" t="s">
        <v>65</v>
      </c>
      <c r="C544" t="str" cm="1">
        <f t="array" ref="C544">HeaderTable[Project-Name]</f>
        <v>Test</v>
      </c>
      <c r="G544" s="17" t="e">
        <f t="shared" si="28"/>
        <v>#N/A</v>
      </c>
      <c r="H544" s="17" t="e">
        <f t="shared" si="29"/>
        <v>#N/A</v>
      </c>
      <c r="R544" t="s">
        <v>105</v>
      </c>
      <c r="S544" t="s">
        <v>104</v>
      </c>
      <c r="T544" s="8" t="e">
        <f>VLOOKUP(A543,Table4[#All],5,FALSE)</f>
        <v>#N/A</v>
      </c>
    </row>
    <row r="545" spans="1:20" x14ac:dyDescent="0.3">
      <c r="A545" t="e">
        <f>T04_Selection[[#This Row],[Step'#]]</f>
        <v>#N/A</v>
      </c>
      <c r="B545" t="s">
        <v>65</v>
      </c>
      <c r="C545" t="str" cm="1">
        <f t="array" ref="C545">HeaderTable[Project-Name]</f>
        <v>Test</v>
      </c>
      <c r="G545" s="17" t="e">
        <f t="shared" si="28"/>
        <v>#N/A</v>
      </c>
      <c r="H545" s="17" t="e">
        <f t="shared" si="29"/>
        <v>#N/A</v>
      </c>
      <c r="R545" t="s">
        <v>106</v>
      </c>
      <c r="S545" t="s">
        <v>104</v>
      </c>
      <c r="T545" s="8" t="e">
        <f>VLOOKUP(A543,Table4[#All],6,FALSE)</f>
        <v>#N/A</v>
      </c>
    </row>
    <row r="546" spans="1:20" x14ac:dyDescent="0.3">
      <c r="A546" t="e">
        <f>T04_Selection[[#This Row],[Step'#]]</f>
        <v>#N/A</v>
      </c>
      <c r="B546" t="s">
        <v>65</v>
      </c>
      <c r="C546" t="str" cm="1">
        <f t="array" ref="C546">HeaderTable[Project-Name]</f>
        <v>Test</v>
      </c>
      <c r="G546" s="17" t="e">
        <f t="shared" si="28"/>
        <v>#N/A</v>
      </c>
      <c r="H546" s="17" t="e">
        <f t="shared" si="29"/>
        <v>#N/A</v>
      </c>
      <c r="R546" t="s">
        <v>103</v>
      </c>
      <c r="S546" t="s">
        <v>104</v>
      </c>
      <c r="T546" s="8" t="e">
        <f>VLOOKUP(A546,Table4[#All],4,FALSE)</f>
        <v>#N/A</v>
      </c>
    </row>
    <row r="547" spans="1:20" x14ac:dyDescent="0.3">
      <c r="A547" t="e">
        <f>T04_Selection[[#This Row],[Step'#]]</f>
        <v>#N/A</v>
      </c>
      <c r="B547" t="s">
        <v>65</v>
      </c>
      <c r="C547" t="str" cm="1">
        <f t="array" ref="C547">HeaderTable[Project-Name]</f>
        <v>Test</v>
      </c>
      <c r="G547" s="17" t="e">
        <f t="shared" si="28"/>
        <v>#N/A</v>
      </c>
      <c r="H547" s="17" t="e">
        <f t="shared" si="29"/>
        <v>#N/A</v>
      </c>
      <c r="R547" t="s">
        <v>105</v>
      </c>
      <c r="S547" t="s">
        <v>104</v>
      </c>
      <c r="T547" s="8" t="e">
        <f>VLOOKUP(A546,Table4[#All],5,FALSE)</f>
        <v>#N/A</v>
      </c>
    </row>
    <row r="548" spans="1:20" x14ac:dyDescent="0.3">
      <c r="A548" t="e">
        <f>T04_Selection[[#This Row],[Step'#]]</f>
        <v>#N/A</v>
      </c>
      <c r="B548" t="s">
        <v>65</v>
      </c>
      <c r="C548" t="str" cm="1">
        <f t="array" ref="C548">HeaderTable[Project-Name]</f>
        <v>Test</v>
      </c>
      <c r="G548" s="17" t="e">
        <f t="shared" si="28"/>
        <v>#N/A</v>
      </c>
      <c r="H548" s="17" t="e">
        <f t="shared" si="29"/>
        <v>#N/A</v>
      </c>
      <c r="R548" t="s">
        <v>106</v>
      </c>
      <c r="S548" t="s">
        <v>104</v>
      </c>
      <c r="T548" s="8" t="e">
        <f>VLOOKUP(A546,Table4[#All],6,FALSE)</f>
        <v>#N/A</v>
      </c>
    </row>
    <row r="549" spans="1:20" x14ac:dyDescent="0.3">
      <c r="A549" t="e">
        <f>T04_Selection[[#This Row],[Step'#]]</f>
        <v>#N/A</v>
      </c>
      <c r="B549" t="s">
        <v>65</v>
      </c>
      <c r="C549" t="str" cm="1">
        <f t="array" ref="C549">HeaderTable[Project-Name]</f>
        <v>Test</v>
      </c>
      <c r="G549" s="17" t="e">
        <f t="shared" si="28"/>
        <v>#N/A</v>
      </c>
      <c r="H549" s="17" t="e">
        <f t="shared" si="29"/>
        <v>#N/A</v>
      </c>
      <c r="R549" t="s">
        <v>103</v>
      </c>
      <c r="S549" t="s">
        <v>104</v>
      </c>
      <c r="T549" s="8" t="e">
        <f>VLOOKUP(A549,Table4[#All],4,FALSE)</f>
        <v>#N/A</v>
      </c>
    </row>
    <row r="550" spans="1:20" x14ac:dyDescent="0.3">
      <c r="A550" t="e">
        <f>T04_Selection[[#This Row],[Step'#]]</f>
        <v>#N/A</v>
      </c>
      <c r="B550" t="s">
        <v>65</v>
      </c>
      <c r="C550" t="str" cm="1">
        <f t="array" ref="C550">HeaderTable[Project-Name]</f>
        <v>Test</v>
      </c>
      <c r="G550" s="17" t="e">
        <f t="shared" si="28"/>
        <v>#N/A</v>
      </c>
      <c r="H550" s="17" t="e">
        <f t="shared" si="29"/>
        <v>#N/A</v>
      </c>
      <c r="R550" t="s">
        <v>105</v>
      </c>
      <c r="S550" t="s">
        <v>104</v>
      </c>
      <c r="T550" s="8" t="e">
        <f>VLOOKUP(A549,Table4[#All],5,FALSE)</f>
        <v>#N/A</v>
      </c>
    </row>
    <row r="551" spans="1:20" x14ac:dyDescent="0.3">
      <c r="A551" t="e">
        <f>T04_Selection[[#This Row],[Step'#]]</f>
        <v>#N/A</v>
      </c>
      <c r="B551" t="s">
        <v>65</v>
      </c>
      <c r="C551" t="str" cm="1">
        <f t="array" ref="C551">HeaderTable[Project-Name]</f>
        <v>Test</v>
      </c>
      <c r="G551" s="17" t="e">
        <f t="shared" si="28"/>
        <v>#N/A</v>
      </c>
      <c r="H551" s="17" t="e">
        <f t="shared" si="29"/>
        <v>#N/A</v>
      </c>
      <c r="R551" t="s">
        <v>106</v>
      </c>
      <c r="S551" t="s">
        <v>104</v>
      </c>
      <c r="T551" s="8" t="e">
        <f>VLOOKUP(A549,Table4[#All],6,FALSE)</f>
        <v>#N/A</v>
      </c>
    </row>
    <row r="552" spans="1:20" x14ac:dyDescent="0.3">
      <c r="A552" t="e">
        <f>T04_Selection[[#This Row],[Step'#]]</f>
        <v>#N/A</v>
      </c>
      <c r="B552" t="s">
        <v>65</v>
      </c>
      <c r="C552" t="str" cm="1">
        <f t="array" ref="C552">HeaderTable[Project-Name]</f>
        <v>Test</v>
      </c>
      <c r="G552" s="17" t="e">
        <f t="shared" si="28"/>
        <v>#N/A</v>
      </c>
      <c r="H552" s="17" t="e">
        <f t="shared" si="29"/>
        <v>#N/A</v>
      </c>
      <c r="R552" t="s">
        <v>103</v>
      </c>
      <c r="S552" t="s">
        <v>104</v>
      </c>
      <c r="T552" s="8" t="e">
        <f>VLOOKUP(A552,Table4[#All],4,FALSE)</f>
        <v>#N/A</v>
      </c>
    </row>
    <row r="553" spans="1:20" x14ac:dyDescent="0.3">
      <c r="A553" t="e">
        <f>T04_Selection[[#This Row],[Step'#]]</f>
        <v>#N/A</v>
      </c>
      <c r="B553" t="s">
        <v>65</v>
      </c>
      <c r="C553" t="str" cm="1">
        <f t="array" ref="C553">HeaderTable[Project-Name]</f>
        <v>Test</v>
      </c>
      <c r="G553" s="17" t="e">
        <f t="shared" si="28"/>
        <v>#N/A</v>
      </c>
      <c r="H553" s="17" t="e">
        <f t="shared" si="29"/>
        <v>#N/A</v>
      </c>
      <c r="R553" t="s">
        <v>105</v>
      </c>
      <c r="S553" t="s">
        <v>104</v>
      </c>
      <c r="T553" s="8" t="e">
        <f>VLOOKUP(A552,Table4[#All],5,FALSE)</f>
        <v>#N/A</v>
      </c>
    </row>
    <row r="554" spans="1:20" x14ac:dyDescent="0.3">
      <c r="A554" t="e">
        <f>T04_Selection[[#This Row],[Step'#]]</f>
        <v>#N/A</v>
      </c>
      <c r="B554" t="s">
        <v>65</v>
      </c>
      <c r="C554" t="str" cm="1">
        <f t="array" ref="C554">HeaderTable[Project-Name]</f>
        <v>Test</v>
      </c>
      <c r="G554" s="17" t="e">
        <f t="shared" si="28"/>
        <v>#N/A</v>
      </c>
      <c r="H554" s="17" t="e">
        <f t="shared" si="29"/>
        <v>#N/A</v>
      </c>
      <c r="R554" t="s">
        <v>106</v>
      </c>
      <c r="S554" t="s">
        <v>104</v>
      </c>
      <c r="T554" s="8" t="e">
        <f>VLOOKUP(A552,Table4[#All],6,FALSE)</f>
        <v>#N/A</v>
      </c>
    </row>
    <row r="555" spans="1:20" x14ac:dyDescent="0.3">
      <c r="A555" t="e">
        <f>T04_Selection[[#This Row],[Step'#]]</f>
        <v>#N/A</v>
      </c>
      <c r="B555" t="s">
        <v>65</v>
      </c>
      <c r="C555" t="str" cm="1">
        <f t="array" ref="C555">HeaderTable[Project-Name]</f>
        <v>Test</v>
      </c>
      <c r="G555" s="17" t="e">
        <f t="shared" si="28"/>
        <v>#N/A</v>
      </c>
      <c r="H555" s="17" t="e">
        <f t="shared" si="29"/>
        <v>#N/A</v>
      </c>
      <c r="R555" t="s">
        <v>103</v>
      </c>
      <c r="S555" t="s">
        <v>104</v>
      </c>
      <c r="T555" s="8" t="e">
        <f>VLOOKUP(A555,Table4[#All],4,FALSE)</f>
        <v>#N/A</v>
      </c>
    </row>
    <row r="556" spans="1:20" x14ac:dyDescent="0.3">
      <c r="A556" t="e">
        <f>T04_Selection[[#This Row],[Step'#]]</f>
        <v>#N/A</v>
      </c>
      <c r="B556" t="s">
        <v>65</v>
      </c>
      <c r="C556" t="str" cm="1">
        <f t="array" ref="C556">HeaderTable[Project-Name]</f>
        <v>Test</v>
      </c>
      <c r="G556" s="17" t="e">
        <f t="shared" si="28"/>
        <v>#N/A</v>
      </c>
      <c r="H556" s="17" t="e">
        <f t="shared" si="29"/>
        <v>#N/A</v>
      </c>
      <c r="R556" t="s">
        <v>105</v>
      </c>
      <c r="S556" t="s">
        <v>104</v>
      </c>
      <c r="T556" s="8" t="e">
        <f>VLOOKUP(A555,Table4[#All],5,FALSE)</f>
        <v>#N/A</v>
      </c>
    </row>
    <row r="557" spans="1:20" x14ac:dyDescent="0.3">
      <c r="A557" t="e">
        <f>T04_Selection[[#This Row],[Step'#]]</f>
        <v>#N/A</v>
      </c>
      <c r="B557" t="s">
        <v>65</v>
      </c>
      <c r="C557" t="str" cm="1">
        <f t="array" ref="C557">HeaderTable[Project-Name]</f>
        <v>Test</v>
      </c>
      <c r="G557" s="17" t="e">
        <f t="shared" si="28"/>
        <v>#N/A</v>
      </c>
      <c r="H557" s="17" t="e">
        <f t="shared" si="29"/>
        <v>#N/A</v>
      </c>
      <c r="R557" t="s">
        <v>106</v>
      </c>
      <c r="S557" t="s">
        <v>104</v>
      </c>
      <c r="T557" s="8" t="e">
        <f>VLOOKUP(A555,Table4[#All],6,FALSE)</f>
        <v>#N/A</v>
      </c>
    </row>
    <row r="558" spans="1:20" x14ac:dyDescent="0.3">
      <c r="A558" t="e">
        <f>T04_Selection[[#This Row],[Step'#]]</f>
        <v>#N/A</v>
      </c>
      <c r="B558" t="s">
        <v>65</v>
      </c>
      <c r="C558" t="str" cm="1">
        <f t="array" ref="C558">HeaderTable[Project-Name]</f>
        <v>Test</v>
      </c>
      <c r="G558" s="17" t="e">
        <f t="shared" si="28"/>
        <v>#N/A</v>
      </c>
      <c r="H558" s="17" t="e">
        <f t="shared" si="29"/>
        <v>#N/A</v>
      </c>
      <c r="R558" t="s">
        <v>103</v>
      </c>
      <c r="S558" t="s">
        <v>104</v>
      </c>
      <c r="T558" s="8" t="e">
        <f>VLOOKUP(A558,Table4[#All],4,FALSE)</f>
        <v>#N/A</v>
      </c>
    </row>
    <row r="559" spans="1:20" x14ac:dyDescent="0.3">
      <c r="A559" t="e">
        <f>T04_Selection[[#This Row],[Step'#]]</f>
        <v>#N/A</v>
      </c>
      <c r="B559" t="s">
        <v>65</v>
      </c>
      <c r="C559" t="str" cm="1">
        <f t="array" ref="C559">HeaderTable[Project-Name]</f>
        <v>Test</v>
      </c>
      <c r="G559" s="17" t="e">
        <f t="shared" si="28"/>
        <v>#N/A</v>
      </c>
      <c r="H559" s="17" t="e">
        <f t="shared" si="29"/>
        <v>#N/A</v>
      </c>
      <c r="R559" t="s">
        <v>105</v>
      </c>
      <c r="S559" t="s">
        <v>104</v>
      </c>
      <c r="T559" s="8" t="e">
        <f>VLOOKUP(A558,Table4[#All],5,FALSE)</f>
        <v>#N/A</v>
      </c>
    </row>
    <row r="560" spans="1:20" x14ac:dyDescent="0.3">
      <c r="A560" t="e">
        <f>T04_Selection[[#This Row],[Step'#]]</f>
        <v>#N/A</v>
      </c>
      <c r="B560" t="s">
        <v>65</v>
      </c>
      <c r="C560" t="str" cm="1">
        <f t="array" ref="C560">HeaderTable[Project-Name]</f>
        <v>Test</v>
      </c>
      <c r="G560" s="17" t="e">
        <f t="shared" si="28"/>
        <v>#N/A</v>
      </c>
      <c r="H560" s="17" t="e">
        <f t="shared" si="29"/>
        <v>#N/A</v>
      </c>
      <c r="R560" t="s">
        <v>106</v>
      </c>
      <c r="S560" t="s">
        <v>104</v>
      </c>
      <c r="T560" s="8" t="e">
        <f>VLOOKUP(A558,Table4[#All],6,FALSE)</f>
        <v>#N/A</v>
      </c>
    </row>
    <row r="561" spans="1:20" x14ac:dyDescent="0.3">
      <c r="A561" t="e">
        <f>T04_Selection[[#This Row],[Step'#]]</f>
        <v>#N/A</v>
      </c>
      <c r="B561" t="s">
        <v>65</v>
      </c>
      <c r="C561" t="str" cm="1">
        <f t="array" ref="C561">HeaderTable[Project-Name]</f>
        <v>Test</v>
      </c>
      <c r="G561" s="17" t="e">
        <f t="shared" si="28"/>
        <v>#N/A</v>
      </c>
      <c r="H561" s="17" t="e">
        <f t="shared" si="29"/>
        <v>#N/A</v>
      </c>
      <c r="R561" t="s">
        <v>103</v>
      </c>
      <c r="S561" t="s">
        <v>104</v>
      </c>
      <c r="T561" s="8" t="e">
        <f>VLOOKUP(A561,Table4[#All],4,FALSE)</f>
        <v>#N/A</v>
      </c>
    </row>
    <row r="562" spans="1:20" x14ac:dyDescent="0.3">
      <c r="A562" t="e">
        <f>T04_Selection[[#This Row],[Step'#]]</f>
        <v>#N/A</v>
      </c>
      <c r="B562" t="s">
        <v>65</v>
      </c>
      <c r="C562" t="str" cm="1">
        <f t="array" ref="C562">HeaderTable[Project-Name]</f>
        <v>Test</v>
      </c>
      <c r="G562" s="17" t="e">
        <f t="shared" si="28"/>
        <v>#N/A</v>
      </c>
      <c r="H562" s="17" t="e">
        <f t="shared" si="29"/>
        <v>#N/A</v>
      </c>
      <c r="R562" t="s">
        <v>105</v>
      </c>
      <c r="S562" t="s">
        <v>104</v>
      </c>
      <c r="T562" s="8" t="e">
        <f>VLOOKUP(A561,Table4[#All],5,FALSE)</f>
        <v>#N/A</v>
      </c>
    </row>
    <row r="563" spans="1:20" x14ac:dyDescent="0.3">
      <c r="A563" t="e">
        <f>T04_Selection[[#This Row],[Step'#]]</f>
        <v>#N/A</v>
      </c>
      <c r="B563" t="s">
        <v>65</v>
      </c>
      <c r="C563" t="str" cm="1">
        <f t="array" ref="C563">HeaderTable[Project-Name]</f>
        <v>Test</v>
      </c>
      <c r="G563" s="17" t="e">
        <f t="shared" si="28"/>
        <v>#N/A</v>
      </c>
      <c r="H563" s="17" t="e">
        <f t="shared" si="29"/>
        <v>#N/A</v>
      </c>
      <c r="R563" t="s">
        <v>106</v>
      </c>
      <c r="S563" t="s">
        <v>104</v>
      </c>
      <c r="T563" s="8" t="e">
        <f>VLOOKUP(A561,Table4[#All],6,FALSE)</f>
        <v>#N/A</v>
      </c>
    </row>
    <row r="564" spans="1:20" x14ac:dyDescent="0.3">
      <c r="A564" t="e">
        <f>T04_Selection[[#This Row],[Step'#]]</f>
        <v>#N/A</v>
      </c>
      <c r="B564" t="s">
        <v>65</v>
      </c>
      <c r="C564" t="str" cm="1">
        <f t="array" ref="C564">HeaderTable[Project-Name]</f>
        <v>Test</v>
      </c>
      <c r="G564" s="17" t="e">
        <f t="shared" si="28"/>
        <v>#N/A</v>
      </c>
      <c r="H564" s="17" t="e">
        <f t="shared" si="29"/>
        <v>#N/A</v>
      </c>
      <c r="R564" t="s">
        <v>103</v>
      </c>
      <c r="S564" t="s">
        <v>104</v>
      </c>
      <c r="T564" s="8" t="e">
        <f>VLOOKUP(A564,Table4[#All],4,FALSE)</f>
        <v>#N/A</v>
      </c>
    </row>
    <row r="565" spans="1:20" x14ac:dyDescent="0.3">
      <c r="A565" t="e">
        <f>T04_Selection[[#This Row],[Step'#]]</f>
        <v>#N/A</v>
      </c>
      <c r="B565" t="s">
        <v>65</v>
      </c>
      <c r="C565" t="str" cm="1">
        <f t="array" ref="C565">HeaderTable[Project-Name]</f>
        <v>Test</v>
      </c>
      <c r="G565" s="17" t="e">
        <f t="shared" si="28"/>
        <v>#N/A</v>
      </c>
      <c r="H565" s="17" t="e">
        <f t="shared" si="29"/>
        <v>#N/A</v>
      </c>
      <c r="R565" t="s">
        <v>105</v>
      </c>
      <c r="S565" t="s">
        <v>104</v>
      </c>
      <c r="T565" s="8" t="e">
        <f>VLOOKUP(A564,Table4[#All],5,FALSE)</f>
        <v>#N/A</v>
      </c>
    </row>
    <row r="566" spans="1:20" x14ac:dyDescent="0.3">
      <c r="A566" t="e">
        <f>T04_Selection[[#This Row],[Step'#]]</f>
        <v>#N/A</v>
      </c>
      <c r="B566" t="s">
        <v>65</v>
      </c>
      <c r="C566" t="str" cm="1">
        <f t="array" ref="C566">HeaderTable[Project-Name]</f>
        <v>Test</v>
      </c>
      <c r="G566" s="17" t="e">
        <f t="shared" si="28"/>
        <v>#N/A</v>
      </c>
      <c r="H566" s="17" t="e">
        <f t="shared" si="29"/>
        <v>#N/A</v>
      </c>
      <c r="R566" t="s">
        <v>106</v>
      </c>
      <c r="S566" t="s">
        <v>104</v>
      </c>
      <c r="T566" s="8" t="e">
        <f>VLOOKUP(A564,Table4[#All],6,FALSE)</f>
        <v>#N/A</v>
      </c>
    </row>
    <row r="567" spans="1:20" x14ac:dyDescent="0.3">
      <c r="A567" t="e">
        <f>T04_Selection[[#This Row],[Step'#]]</f>
        <v>#N/A</v>
      </c>
      <c r="B567" t="s">
        <v>65</v>
      </c>
      <c r="C567" t="str" cm="1">
        <f t="array" ref="C567">HeaderTable[Project-Name]</f>
        <v>Test</v>
      </c>
      <c r="G567" s="17" t="e">
        <f t="shared" si="28"/>
        <v>#N/A</v>
      </c>
      <c r="H567" s="17" t="e">
        <f t="shared" si="29"/>
        <v>#N/A</v>
      </c>
      <c r="R567" t="s">
        <v>103</v>
      </c>
      <c r="S567" t="s">
        <v>104</v>
      </c>
      <c r="T567" s="8" t="e">
        <f>VLOOKUP(A567,Table4[#All],4,FALSE)</f>
        <v>#N/A</v>
      </c>
    </row>
    <row r="568" spans="1:20" x14ac:dyDescent="0.3">
      <c r="A568" t="e">
        <f>T04_Selection[[#This Row],[Step'#]]</f>
        <v>#N/A</v>
      </c>
      <c r="B568" t="s">
        <v>65</v>
      </c>
      <c r="C568" t="str" cm="1">
        <f t="array" ref="C568">HeaderTable[Project-Name]</f>
        <v>Test</v>
      </c>
      <c r="G568" s="17" t="e">
        <f t="shared" si="28"/>
        <v>#N/A</v>
      </c>
      <c r="H568" s="17" t="e">
        <f t="shared" si="29"/>
        <v>#N/A</v>
      </c>
      <c r="R568" t="s">
        <v>105</v>
      </c>
      <c r="S568" t="s">
        <v>104</v>
      </c>
      <c r="T568" s="8" t="e">
        <f>VLOOKUP(A567,Table4[#All],5,FALSE)</f>
        <v>#N/A</v>
      </c>
    </row>
    <row r="569" spans="1:20" x14ac:dyDescent="0.3">
      <c r="A569" t="e">
        <f>T04_Selection[[#This Row],[Step'#]]</f>
        <v>#N/A</v>
      </c>
      <c r="B569" t="s">
        <v>65</v>
      </c>
      <c r="C569" t="str" cm="1">
        <f t="array" ref="C569">HeaderTable[Project-Name]</f>
        <v>Test</v>
      </c>
      <c r="G569" s="17" t="e">
        <f t="shared" si="28"/>
        <v>#N/A</v>
      </c>
      <c r="H569" s="17" t="e">
        <f t="shared" si="29"/>
        <v>#N/A</v>
      </c>
      <c r="R569" t="s">
        <v>106</v>
      </c>
      <c r="S569" t="s">
        <v>104</v>
      </c>
      <c r="T569" s="8" t="e">
        <f>VLOOKUP(A567,Table4[#All],6,FALSE)</f>
        <v>#N/A</v>
      </c>
    </row>
    <row r="570" spans="1:20" x14ac:dyDescent="0.3">
      <c r="A570" t="e">
        <f>T04_Selection[[#This Row],[Step'#]]</f>
        <v>#N/A</v>
      </c>
      <c r="B570" t="s">
        <v>65</v>
      </c>
      <c r="C570" t="str" cm="1">
        <f t="array" ref="C570">HeaderTable[Project-Name]</f>
        <v>Test</v>
      </c>
      <c r="G570" s="17" t="e">
        <f t="shared" si="28"/>
        <v>#N/A</v>
      </c>
      <c r="H570" s="17" t="e">
        <f t="shared" si="29"/>
        <v>#N/A</v>
      </c>
      <c r="R570" t="s">
        <v>103</v>
      </c>
      <c r="S570" t="s">
        <v>104</v>
      </c>
      <c r="T570" s="8" t="e">
        <f>VLOOKUP(A570,Table4[#All],4,FALSE)</f>
        <v>#N/A</v>
      </c>
    </row>
    <row r="571" spans="1:20" x14ac:dyDescent="0.3">
      <c r="A571" t="e">
        <f>T04_Selection[[#This Row],[Step'#]]</f>
        <v>#N/A</v>
      </c>
      <c r="B571" t="s">
        <v>65</v>
      </c>
      <c r="C571" t="str" cm="1">
        <f t="array" ref="C571">HeaderTable[Project-Name]</f>
        <v>Test</v>
      </c>
      <c r="G571" s="17" t="e">
        <f t="shared" si="28"/>
        <v>#N/A</v>
      </c>
      <c r="H571" s="17" t="e">
        <f t="shared" si="29"/>
        <v>#N/A</v>
      </c>
      <c r="R571" t="s">
        <v>105</v>
      </c>
      <c r="S571" t="s">
        <v>104</v>
      </c>
      <c r="T571" s="8" t="e">
        <f>VLOOKUP(A570,Table4[#All],5,FALSE)</f>
        <v>#N/A</v>
      </c>
    </row>
    <row r="572" spans="1:20" x14ac:dyDescent="0.3">
      <c r="A572" t="e">
        <f>T04_Selection[[#This Row],[Step'#]]</f>
        <v>#N/A</v>
      </c>
      <c r="B572" t="s">
        <v>65</v>
      </c>
      <c r="C572" t="str" cm="1">
        <f t="array" ref="C572">HeaderTable[Project-Name]</f>
        <v>Test</v>
      </c>
      <c r="G572" s="17" t="e">
        <f t="shared" si="28"/>
        <v>#N/A</v>
      </c>
      <c r="H572" s="17" t="e">
        <f t="shared" si="29"/>
        <v>#N/A</v>
      </c>
      <c r="R572" t="s">
        <v>106</v>
      </c>
      <c r="S572" t="s">
        <v>104</v>
      </c>
      <c r="T572" s="8" t="e">
        <f>VLOOKUP(A570,Table4[#All],6,FALSE)</f>
        <v>#N/A</v>
      </c>
    </row>
    <row r="573" spans="1:20" x14ac:dyDescent="0.3">
      <c r="A573" t="e">
        <f>T04_Selection[[#This Row],[Step'#]]</f>
        <v>#N/A</v>
      </c>
      <c r="B573" t="s">
        <v>65</v>
      </c>
      <c r="C573" t="str" cm="1">
        <f t="array" ref="C573">HeaderTable[Project-Name]</f>
        <v>Test</v>
      </c>
      <c r="G573" s="17" t="e">
        <f t="shared" si="28"/>
        <v>#N/A</v>
      </c>
      <c r="H573" s="17" t="e">
        <f t="shared" si="29"/>
        <v>#N/A</v>
      </c>
      <c r="R573" t="s">
        <v>103</v>
      </c>
      <c r="S573" t="s">
        <v>104</v>
      </c>
      <c r="T573" s="8" t="e">
        <f>VLOOKUP(A573,Table4[#All],4,FALSE)</f>
        <v>#N/A</v>
      </c>
    </row>
    <row r="574" spans="1:20" x14ac:dyDescent="0.3">
      <c r="A574" t="e">
        <f>T04_Selection[[#This Row],[Step'#]]</f>
        <v>#N/A</v>
      </c>
      <c r="B574" t="s">
        <v>65</v>
      </c>
      <c r="C574" t="str" cm="1">
        <f t="array" ref="C574">HeaderTable[Project-Name]</f>
        <v>Test</v>
      </c>
      <c r="G574" s="17" t="e">
        <f t="shared" si="28"/>
        <v>#N/A</v>
      </c>
      <c r="H574" s="17" t="e">
        <f t="shared" si="29"/>
        <v>#N/A</v>
      </c>
      <c r="R574" t="s">
        <v>105</v>
      </c>
      <c r="S574" t="s">
        <v>104</v>
      </c>
      <c r="T574" s="8" t="e">
        <f>VLOOKUP(A573,Table4[#All],5,FALSE)</f>
        <v>#N/A</v>
      </c>
    </row>
    <row r="575" spans="1:20" x14ac:dyDescent="0.3">
      <c r="A575" t="e">
        <f>T04_Selection[[#This Row],[Step'#]]</f>
        <v>#N/A</v>
      </c>
      <c r="B575" t="s">
        <v>65</v>
      </c>
      <c r="C575" t="str" cm="1">
        <f t="array" ref="C575">HeaderTable[Project-Name]</f>
        <v>Test</v>
      </c>
      <c r="G575" s="17" t="e">
        <f t="shared" si="28"/>
        <v>#N/A</v>
      </c>
      <c r="H575" s="17" t="e">
        <f t="shared" si="29"/>
        <v>#N/A</v>
      </c>
      <c r="R575" t="s">
        <v>106</v>
      </c>
      <c r="S575" t="s">
        <v>104</v>
      </c>
      <c r="T575" s="8" t="e">
        <f>VLOOKUP(A573,Table4[#All],6,FALSE)</f>
        <v>#N/A</v>
      </c>
    </row>
    <row r="576" spans="1:20" x14ac:dyDescent="0.3">
      <c r="A576" t="e">
        <f>T04_Selection[[#This Row],[Step'#]]</f>
        <v>#N/A</v>
      </c>
      <c r="B576" t="s">
        <v>65</v>
      </c>
      <c r="C576" t="str" cm="1">
        <f t="array" ref="C576">HeaderTable[Project-Name]</f>
        <v>Test</v>
      </c>
      <c r="G576" s="17" t="e">
        <f t="shared" si="28"/>
        <v>#N/A</v>
      </c>
      <c r="H576" s="17" t="e">
        <f t="shared" si="29"/>
        <v>#N/A</v>
      </c>
      <c r="R576" t="s">
        <v>103</v>
      </c>
      <c r="S576" t="s">
        <v>104</v>
      </c>
      <c r="T576" s="8" t="e">
        <f>VLOOKUP(A576,Table4[#All],4,FALSE)</f>
        <v>#N/A</v>
      </c>
    </row>
    <row r="577" spans="1:20" x14ac:dyDescent="0.3">
      <c r="A577" t="e">
        <f>T04_Selection[[#This Row],[Step'#]]</f>
        <v>#N/A</v>
      </c>
      <c r="B577" t="s">
        <v>65</v>
      </c>
      <c r="C577" t="str" cm="1">
        <f t="array" ref="C577">HeaderTable[Project-Name]</f>
        <v>Test</v>
      </c>
      <c r="G577" s="17" t="e">
        <f t="shared" si="28"/>
        <v>#N/A</v>
      </c>
      <c r="H577" s="17" t="e">
        <f t="shared" si="29"/>
        <v>#N/A</v>
      </c>
      <c r="R577" t="s">
        <v>105</v>
      </c>
      <c r="S577" t="s">
        <v>104</v>
      </c>
      <c r="T577" s="8" t="e">
        <f>VLOOKUP(A576,Table4[#All],5,FALSE)</f>
        <v>#N/A</v>
      </c>
    </row>
    <row r="578" spans="1:20" x14ac:dyDescent="0.3">
      <c r="A578" t="e">
        <f>T04_Selection[[#This Row],[Step'#]]</f>
        <v>#N/A</v>
      </c>
      <c r="B578" t="s">
        <v>65</v>
      </c>
      <c r="C578" t="str" cm="1">
        <f t="array" ref="C578">HeaderTable[Project-Name]</f>
        <v>Test</v>
      </c>
      <c r="G578" s="17" t="e">
        <f t="shared" si="28"/>
        <v>#N/A</v>
      </c>
      <c r="H578" s="17" t="e">
        <f t="shared" si="29"/>
        <v>#N/A</v>
      </c>
      <c r="R578" t="s">
        <v>106</v>
      </c>
      <c r="S578" t="s">
        <v>104</v>
      </c>
      <c r="T578" s="8" t="e">
        <f>VLOOKUP(A576,Table4[#All],6,FALSE)</f>
        <v>#N/A</v>
      </c>
    </row>
    <row r="579" spans="1:20" x14ac:dyDescent="0.3">
      <c r="A579" t="e">
        <f>T04_Selection[[#This Row],[Step'#]]</f>
        <v>#N/A</v>
      </c>
      <c r="B579" t="s">
        <v>65</v>
      </c>
      <c r="C579" t="str" cm="1">
        <f t="array" ref="C579">HeaderTable[Project-Name]</f>
        <v>Test</v>
      </c>
      <c r="G579" s="17" t="e">
        <f t="shared" si="28"/>
        <v>#N/A</v>
      </c>
      <c r="H579" s="17" t="e">
        <f t="shared" si="29"/>
        <v>#N/A</v>
      </c>
      <c r="R579" t="s">
        <v>103</v>
      </c>
      <c r="S579" t="s">
        <v>104</v>
      </c>
      <c r="T579" s="8" t="e">
        <f>VLOOKUP(A579,Table4[#All],4,FALSE)</f>
        <v>#N/A</v>
      </c>
    </row>
    <row r="580" spans="1:20" x14ac:dyDescent="0.3">
      <c r="A580" t="e">
        <f>T04_Selection[[#This Row],[Step'#]]</f>
        <v>#N/A</v>
      </c>
      <c r="B580" t="s">
        <v>65</v>
      </c>
      <c r="C580" t="str" cm="1">
        <f t="array" ref="C580">HeaderTable[Project-Name]</f>
        <v>Test</v>
      </c>
      <c r="G580" s="17" t="e">
        <f t="shared" si="28"/>
        <v>#N/A</v>
      </c>
      <c r="H580" s="17" t="e">
        <f t="shared" si="29"/>
        <v>#N/A</v>
      </c>
      <c r="R580" t="s">
        <v>105</v>
      </c>
      <c r="S580" t="s">
        <v>104</v>
      </c>
      <c r="T580" s="8" t="e">
        <f>VLOOKUP(A579,Table4[#All],5,FALSE)</f>
        <v>#N/A</v>
      </c>
    </row>
    <row r="581" spans="1:20" x14ac:dyDescent="0.3">
      <c r="A581" t="e">
        <f>T04_Selection[[#This Row],[Step'#]]</f>
        <v>#N/A</v>
      </c>
      <c r="B581" t="s">
        <v>65</v>
      </c>
      <c r="C581" t="str" cm="1">
        <f t="array" ref="C581">HeaderTable[Project-Name]</f>
        <v>Test</v>
      </c>
      <c r="G581" s="17" t="e">
        <f t="shared" si="28"/>
        <v>#N/A</v>
      </c>
      <c r="H581" s="17" t="e">
        <f t="shared" si="29"/>
        <v>#N/A</v>
      </c>
      <c r="R581" t="s">
        <v>106</v>
      </c>
      <c r="S581" t="s">
        <v>104</v>
      </c>
      <c r="T581" s="8" t="e">
        <f>VLOOKUP(A579,Table4[#All],6,FALSE)</f>
        <v>#N/A</v>
      </c>
    </row>
    <row r="582" spans="1:20" x14ac:dyDescent="0.3">
      <c r="A582" t="e">
        <f>T04_Selection[[#This Row],[Step'#]]</f>
        <v>#N/A</v>
      </c>
      <c r="B582" t="s">
        <v>65</v>
      </c>
      <c r="C582" t="str" cm="1">
        <f t="array" ref="C582">HeaderTable[Project-Name]</f>
        <v>Test</v>
      </c>
      <c r="G582" s="17" t="e">
        <f t="shared" si="28"/>
        <v>#N/A</v>
      </c>
      <c r="H582" s="17" t="e">
        <f t="shared" si="29"/>
        <v>#N/A</v>
      </c>
      <c r="R582" t="s">
        <v>103</v>
      </c>
      <c r="S582" t="s">
        <v>104</v>
      </c>
      <c r="T582" s="8" t="e">
        <f>VLOOKUP(A582,Table4[#All],4,FALSE)</f>
        <v>#N/A</v>
      </c>
    </row>
    <row r="583" spans="1:20" x14ac:dyDescent="0.3">
      <c r="A583" t="e">
        <f>T04_Selection[[#This Row],[Step'#]]</f>
        <v>#N/A</v>
      </c>
      <c r="B583" t="s">
        <v>65</v>
      </c>
      <c r="C583" t="str" cm="1">
        <f t="array" ref="C583">HeaderTable[Project-Name]</f>
        <v>Test</v>
      </c>
      <c r="G583" s="17" t="e">
        <f t="shared" si="28"/>
        <v>#N/A</v>
      </c>
      <c r="H583" s="17" t="e">
        <f t="shared" si="29"/>
        <v>#N/A</v>
      </c>
      <c r="R583" t="s">
        <v>105</v>
      </c>
      <c r="S583" t="s">
        <v>104</v>
      </c>
      <c r="T583" s="8" t="e">
        <f>VLOOKUP(A582,Table4[#All],5,FALSE)</f>
        <v>#N/A</v>
      </c>
    </row>
    <row r="584" spans="1:20" x14ac:dyDescent="0.3">
      <c r="A584" t="e">
        <f>T04_Selection[[#This Row],[Step'#]]</f>
        <v>#N/A</v>
      </c>
      <c r="B584" t="s">
        <v>65</v>
      </c>
      <c r="C584" t="str" cm="1">
        <f t="array" ref="C584">HeaderTable[Project-Name]</f>
        <v>Test</v>
      </c>
      <c r="G584" s="17" t="e">
        <f t="shared" ref="G584:G602" si="30">A584</f>
        <v>#N/A</v>
      </c>
      <c r="H584" s="17" t="e">
        <f t="shared" ref="H584:H602" si="31">A584</f>
        <v>#N/A</v>
      </c>
      <c r="R584" t="s">
        <v>106</v>
      </c>
      <c r="S584" t="s">
        <v>104</v>
      </c>
      <c r="T584" s="8" t="e">
        <f>VLOOKUP(A582,Table4[#All],6,FALSE)</f>
        <v>#N/A</v>
      </c>
    </row>
    <row r="585" spans="1:20" x14ac:dyDescent="0.3">
      <c r="A585" t="e">
        <f>T04_Selection[[#This Row],[Step'#]]</f>
        <v>#N/A</v>
      </c>
      <c r="B585" t="s">
        <v>65</v>
      </c>
      <c r="C585" t="str" cm="1">
        <f t="array" ref="C585">HeaderTable[Project-Name]</f>
        <v>Test</v>
      </c>
      <c r="G585" s="17" t="e">
        <f t="shared" si="30"/>
        <v>#N/A</v>
      </c>
      <c r="H585" s="17" t="e">
        <f t="shared" si="31"/>
        <v>#N/A</v>
      </c>
      <c r="R585" t="s">
        <v>103</v>
      </c>
      <c r="S585" t="s">
        <v>104</v>
      </c>
      <c r="T585" s="8" t="e">
        <f>VLOOKUP(A585,Table4[#All],4,FALSE)</f>
        <v>#N/A</v>
      </c>
    </row>
    <row r="586" spans="1:20" x14ac:dyDescent="0.3">
      <c r="A586" t="e">
        <f>T04_Selection[[#This Row],[Step'#]]</f>
        <v>#N/A</v>
      </c>
      <c r="B586" t="s">
        <v>65</v>
      </c>
      <c r="C586" t="str" cm="1">
        <f t="array" ref="C586">HeaderTable[Project-Name]</f>
        <v>Test</v>
      </c>
      <c r="G586" s="17" t="e">
        <f t="shared" si="30"/>
        <v>#N/A</v>
      </c>
      <c r="H586" s="17" t="e">
        <f t="shared" si="31"/>
        <v>#N/A</v>
      </c>
      <c r="R586" t="s">
        <v>105</v>
      </c>
      <c r="S586" t="s">
        <v>104</v>
      </c>
      <c r="T586" s="8" t="e">
        <f>VLOOKUP(A585,Table4[#All],5,FALSE)</f>
        <v>#N/A</v>
      </c>
    </row>
    <row r="587" spans="1:20" x14ac:dyDescent="0.3">
      <c r="A587" t="e">
        <f>T04_Selection[[#This Row],[Step'#]]</f>
        <v>#N/A</v>
      </c>
      <c r="B587" t="s">
        <v>65</v>
      </c>
      <c r="C587" t="str" cm="1">
        <f t="array" ref="C587">HeaderTable[Project-Name]</f>
        <v>Test</v>
      </c>
      <c r="G587" s="17" t="e">
        <f t="shared" si="30"/>
        <v>#N/A</v>
      </c>
      <c r="H587" s="17" t="e">
        <f t="shared" si="31"/>
        <v>#N/A</v>
      </c>
      <c r="R587" t="s">
        <v>106</v>
      </c>
      <c r="S587" t="s">
        <v>104</v>
      </c>
      <c r="T587" s="8" t="e">
        <f>VLOOKUP(A585,Table4[#All],6,FALSE)</f>
        <v>#N/A</v>
      </c>
    </row>
    <row r="588" spans="1:20" x14ac:dyDescent="0.3">
      <c r="A588" t="e">
        <f>T04_Selection[[#This Row],[Step'#]]</f>
        <v>#N/A</v>
      </c>
      <c r="B588" t="s">
        <v>65</v>
      </c>
      <c r="C588" t="str" cm="1">
        <f t="array" ref="C588">HeaderTable[Project-Name]</f>
        <v>Test</v>
      </c>
      <c r="G588" s="17" t="e">
        <f t="shared" si="30"/>
        <v>#N/A</v>
      </c>
      <c r="H588" s="17" t="e">
        <f t="shared" si="31"/>
        <v>#N/A</v>
      </c>
      <c r="R588" t="s">
        <v>103</v>
      </c>
      <c r="S588" t="s">
        <v>104</v>
      </c>
      <c r="T588" s="8" t="e">
        <f>VLOOKUP(A588,Table4[#All],4,FALSE)</f>
        <v>#N/A</v>
      </c>
    </row>
    <row r="589" spans="1:20" x14ac:dyDescent="0.3">
      <c r="A589" t="e">
        <f>T04_Selection[[#This Row],[Step'#]]</f>
        <v>#N/A</v>
      </c>
      <c r="B589" t="s">
        <v>65</v>
      </c>
      <c r="C589" t="str" cm="1">
        <f t="array" ref="C589">HeaderTable[Project-Name]</f>
        <v>Test</v>
      </c>
      <c r="G589" s="17" t="e">
        <f t="shared" si="30"/>
        <v>#N/A</v>
      </c>
      <c r="H589" s="17" t="e">
        <f t="shared" si="31"/>
        <v>#N/A</v>
      </c>
      <c r="R589" t="s">
        <v>105</v>
      </c>
      <c r="S589" t="s">
        <v>104</v>
      </c>
      <c r="T589" s="8" t="e">
        <f>VLOOKUP(A588,Table4[#All],5,FALSE)</f>
        <v>#N/A</v>
      </c>
    </row>
    <row r="590" spans="1:20" x14ac:dyDescent="0.3">
      <c r="A590" t="e">
        <f>T04_Selection[[#This Row],[Step'#]]</f>
        <v>#N/A</v>
      </c>
      <c r="B590" t="s">
        <v>65</v>
      </c>
      <c r="C590" t="str" cm="1">
        <f t="array" ref="C590">HeaderTable[Project-Name]</f>
        <v>Test</v>
      </c>
      <c r="G590" s="17" t="e">
        <f t="shared" si="30"/>
        <v>#N/A</v>
      </c>
      <c r="H590" s="17" t="e">
        <f t="shared" si="31"/>
        <v>#N/A</v>
      </c>
      <c r="R590" t="s">
        <v>106</v>
      </c>
      <c r="S590" t="s">
        <v>104</v>
      </c>
      <c r="T590" s="8" t="e">
        <f>VLOOKUP(A588,Table4[#All],6,FALSE)</f>
        <v>#N/A</v>
      </c>
    </row>
    <row r="591" spans="1:20" x14ac:dyDescent="0.3">
      <c r="A591" t="e">
        <f>T04_Selection[[#This Row],[Step'#]]</f>
        <v>#N/A</v>
      </c>
      <c r="B591" t="s">
        <v>65</v>
      </c>
      <c r="C591" t="str" cm="1">
        <f t="array" ref="C591">HeaderTable[Project-Name]</f>
        <v>Test</v>
      </c>
      <c r="G591" s="17" t="e">
        <f t="shared" si="30"/>
        <v>#N/A</v>
      </c>
      <c r="H591" s="17" t="e">
        <f t="shared" si="31"/>
        <v>#N/A</v>
      </c>
      <c r="R591" t="s">
        <v>103</v>
      </c>
      <c r="S591" t="s">
        <v>104</v>
      </c>
      <c r="T591" s="8" t="e">
        <f>VLOOKUP(A591,Table4[#All],4,FALSE)</f>
        <v>#N/A</v>
      </c>
    </row>
    <row r="592" spans="1:20" x14ac:dyDescent="0.3">
      <c r="A592" t="e">
        <f>T04_Selection[[#This Row],[Step'#]]</f>
        <v>#N/A</v>
      </c>
      <c r="B592" t="s">
        <v>65</v>
      </c>
      <c r="C592" t="str" cm="1">
        <f t="array" ref="C592">HeaderTable[Project-Name]</f>
        <v>Test</v>
      </c>
      <c r="G592" s="17" t="e">
        <f t="shared" si="30"/>
        <v>#N/A</v>
      </c>
      <c r="H592" s="17" t="e">
        <f t="shared" si="31"/>
        <v>#N/A</v>
      </c>
      <c r="R592" t="s">
        <v>105</v>
      </c>
      <c r="S592" t="s">
        <v>104</v>
      </c>
      <c r="T592" s="8" t="e">
        <f>VLOOKUP(A591,Table4[#All],5,FALSE)</f>
        <v>#N/A</v>
      </c>
    </row>
    <row r="593" spans="1:20" x14ac:dyDescent="0.3">
      <c r="A593" t="e">
        <f>T04_Selection[[#This Row],[Step'#]]</f>
        <v>#N/A</v>
      </c>
      <c r="B593" t="s">
        <v>65</v>
      </c>
      <c r="C593" t="str" cm="1">
        <f t="array" ref="C593">HeaderTable[Project-Name]</f>
        <v>Test</v>
      </c>
      <c r="G593" s="17" t="e">
        <f t="shared" si="30"/>
        <v>#N/A</v>
      </c>
      <c r="H593" s="17" t="e">
        <f t="shared" si="31"/>
        <v>#N/A</v>
      </c>
      <c r="R593" t="s">
        <v>106</v>
      </c>
      <c r="S593" t="s">
        <v>104</v>
      </c>
      <c r="T593" s="8" t="e">
        <f>VLOOKUP(A591,Table4[#All],6,FALSE)</f>
        <v>#N/A</v>
      </c>
    </row>
    <row r="594" spans="1:20" x14ac:dyDescent="0.3">
      <c r="A594" t="e">
        <f>T04_Selection[[#This Row],[Step'#]]</f>
        <v>#N/A</v>
      </c>
      <c r="B594" t="s">
        <v>65</v>
      </c>
      <c r="C594" t="str" cm="1">
        <f t="array" ref="C594">HeaderTable[Project-Name]</f>
        <v>Test</v>
      </c>
      <c r="G594" s="17" t="e">
        <f t="shared" si="30"/>
        <v>#N/A</v>
      </c>
      <c r="H594" s="17" t="e">
        <f t="shared" si="31"/>
        <v>#N/A</v>
      </c>
      <c r="R594" t="s">
        <v>103</v>
      </c>
      <c r="S594" t="s">
        <v>104</v>
      </c>
      <c r="T594" s="8" t="e">
        <f>VLOOKUP(A594,Table4[#All],4,FALSE)</f>
        <v>#N/A</v>
      </c>
    </row>
    <row r="595" spans="1:20" x14ac:dyDescent="0.3">
      <c r="A595" t="e">
        <f>T04_Selection[[#This Row],[Step'#]]</f>
        <v>#N/A</v>
      </c>
      <c r="B595" t="s">
        <v>65</v>
      </c>
      <c r="C595" t="str" cm="1">
        <f t="array" ref="C595">HeaderTable[Project-Name]</f>
        <v>Test</v>
      </c>
      <c r="G595" s="17" t="e">
        <f t="shared" si="30"/>
        <v>#N/A</v>
      </c>
      <c r="H595" s="17" t="e">
        <f t="shared" si="31"/>
        <v>#N/A</v>
      </c>
      <c r="R595" t="s">
        <v>105</v>
      </c>
      <c r="S595" t="s">
        <v>104</v>
      </c>
      <c r="T595" s="8" t="e">
        <f>VLOOKUP(A594,Table4[#All],5,FALSE)</f>
        <v>#N/A</v>
      </c>
    </row>
    <row r="596" spans="1:20" x14ac:dyDescent="0.3">
      <c r="A596" t="e">
        <f>T04_Selection[[#This Row],[Step'#]]</f>
        <v>#N/A</v>
      </c>
      <c r="B596" t="s">
        <v>65</v>
      </c>
      <c r="C596" t="str" cm="1">
        <f t="array" ref="C596">HeaderTable[Project-Name]</f>
        <v>Test</v>
      </c>
      <c r="G596" s="17" t="e">
        <f t="shared" si="30"/>
        <v>#N/A</v>
      </c>
      <c r="H596" s="17" t="e">
        <f t="shared" si="31"/>
        <v>#N/A</v>
      </c>
      <c r="R596" t="s">
        <v>106</v>
      </c>
      <c r="S596" t="s">
        <v>104</v>
      </c>
      <c r="T596" s="8" t="e">
        <f>VLOOKUP(A594,Table4[#All],6,FALSE)</f>
        <v>#N/A</v>
      </c>
    </row>
    <row r="597" spans="1:20" x14ac:dyDescent="0.3">
      <c r="A597" t="e">
        <f>T04_Selection[[#This Row],[Step'#]]</f>
        <v>#N/A</v>
      </c>
      <c r="B597" t="s">
        <v>65</v>
      </c>
      <c r="C597" t="str" cm="1">
        <f t="array" ref="C597">HeaderTable[Project-Name]</f>
        <v>Test</v>
      </c>
      <c r="G597" s="17" t="e">
        <f t="shared" si="30"/>
        <v>#N/A</v>
      </c>
      <c r="H597" s="17" t="e">
        <f t="shared" si="31"/>
        <v>#N/A</v>
      </c>
      <c r="R597" t="s">
        <v>103</v>
      </c>
      <c r="S597" t="s">
        <v>104</v>
      </c>
      <c r="T597" s="8" t="e">
        <f>VLOOKUP(A597,Table4[#All],4,FALSE)</f>
        <v>#N/A</v>
      </c>
    </row>
    <row r="598" spans="1:20" x14ac:dyDescent="0.3">
      <c r="A598" t="e">
        <f>T04_Selection[[#This Row],[Step'#]]</f>
        <v>#N/A</v>
      </c>
      <c r="B598" t="s">
        <v>65</v>
      </c>
      <c r="C598" t="str" cm="1">
        <f t="array" ref="C598">HeaderTable[Project-Name]</f>
        <v>Test</v>
      </c>
      <c r="G598" s="17" t="e">
        <f t="shared" si="30"/>
        <v>#N/A</v>
      </c>
      <c r="H598" s="17" t="e">
        <f t="shared" si="31"/>
        <v>#N/A</v>
      </c>
      <c r="R598" t="s">
        <v>105</v>
      </c>
      <c r="S598" t="s">
        <v>104</v>
      </c>
      <c r="T598" s="8" t="e">
        <f>VLOOKUP(A597,Table4[#All],5,FALSE)</f>
        <v>#N/A</v>
      </c>
    </row>
    <row r="599" spans="1:20" x14ac:dyDescent="0.3">
      <c r="A599" t="e">
        <f>T04_Selection[[#This Row],[Step'#]]</f>
        <v>#N/A</v>
      </c>
      <c r="B599" t="s">
        <v>65</v>
      </c>
      <c r="C599" t="str" cm="1">
        <f t="array" ref="C599">HeaderTable[Project-Name]</f>
        <v>Test</v>
      </c>
      <c r="G599" s="17" t="e">
        <f t="shared" si="30"/>
        <v>#N/A</v>
      </c>
      <c r="H599" s="17" t="e">
        <f t="shared" si="31"/>
        <v>#N/A</v>
      </c>
      <c r="R599" t="s">
        <v>106</v>
      </c>
      <c r="S599" t="s">
        <v>104</v>
      </c>
      <c r="T599" s="8" t="e">
        <f>VLOOKUP(A597,Table4[#All],6,FALSE)</f>
        <v>#N/A</v>
      </c>
    </row>
    <row r="600" spans="1:20" x14ac:dyDescent="0.3">
      <c r="A600" t="e">
        <f>T04_Selection[[#This Row],[Step'#]]</f>
        <v>#N/A</v>
      </c>
      <c r="B600" t="s">
        <v>65</v>
      </c>
      <c r="C600" t="str" cm="1">
        <f t="array" ref="C600">HeaderTable[Project-Name]</f>
        <v>Test</v>
      </c>
      <c r="G600" s="17" t="e">
        <f t="shared" si="30"/>
        <v>#N/A</v>
      </c>
      <c r="H600" s="17" t="e">
        <f t="shared" si="31"/>
        <v>#N/A</v>
      </c>
      <c r="R600" t="s">
        <v>103</v>
      </c>
      <c r="S600" t="s">
        <v>104</v>
      </c>
      <c r="T600" s="8" t="e">
        <f>VLOOKUP(A600,Table4[#All],4,FALSE)</f>
        <v>#N/A</v>
      </c>
    </row>
    <row r="601" spans="1:20" x14ac:dyDescent="0.3">
      <c r="A601" t="e">
        <f>T04_Selection[[#This Row],[Step'#]]</f>
        <v>#N/A</v>
      </c>
      <c r="B601" t="s">
        <v>65</v>
      </c>
      <c r="C601" t="str" cm="1">
        <f t="array" ref="C601">HeaderTable[Project-Name]</f>
        <v>Test</v>
      </c>
      <c r="G601" s="17" t="e">
        <f t="shared" si="30"/>
        <v>#N/A</v>
      </c>
      <c r="H601" s="17" t="e">
        <f t="shared" si="31"/>
        <v>#N/A</v>
      </c>
      <c r="R601" t="s">
        <v>105</v>
      </c>
      <c r="S601" t="s">
        <v>104</v>
      </c>
      <c r="T601" s="8" t="e">
        <f>VLOOKUP(A600,Table4[#All],5,FALSE)</f>
        <v>#N/A</v>
      </c>
    </row>
    <row r="602" spans="1:20" x14ac:dyDescent="0.3">
      <c r="A602" t="e">
        <f>T04_Selection[[#This Row],[Step'#]]</f>
        <v>#N/A</v>
      </c>
      <c r="B602" t="s">
        <v>65</v>
      </c>
      <c r="C602" t="str" cm="1">
        <f t="array" ref="C602">HeaderTable[Project-Name]</f>
        <v>Test</v>
      </c>
      <c r="G602" s="17" t="e">
        <f t="shared" si="30"/>
        <v>#N/A</v>
      </c>
      <c r="H602" s="17" t="e">
        <f t="shared" si="31"/>
        <v>#N/A</v>
      </c>
      <c r="R602" t="s">
        <v>106</v>
      </c>
      <c r="S602" t="s">
        <v>104</v>
      </c>
      <c r="T602" s="8" t="e">
        <f>VLOOKUP(A600,Table4[#All],6,FALSE)</f>
        <v>#N/A</v>
      </c>
    </row>
    <row r="603" spans="1:20" x14ac:dyDescent="0.3">
      <c r="A603" t="e">
        <f>T04_Selection[[#This Row],[Step'#]]</f>
        <v>#N/A</v>
      </c>
      <c r="B603" t="s">
        <v>65</v>
      </c>
      <c r="C603" t="str" cm="1">
        <f t="array" ref="C603">HeaderTable[Project-Name]</f>
        <v>Test</v>
      </c>
      <c r="G603" s="17" t="e">
        <f t="shared" ref="G603:G615" si="32">A603</f>
        <v>#N/A</v>
      </c>
      <c r="H603" s="17" t="e">
        <f t="shared" ref="H603:H615" si="33">A603</f>
        <v>#N/A</v>
      </c>
      <c r="R603" t="s">
        <v>103</v>
      </c>
      <c r="S603" t="s">
        <v>104</v>
      </c>
      <c r="T603" s="8" t="e">
        <f>VLOOKUP(A603,Table4[#All],4,FALSE)</f>
        <v>#N/A</v>
      </c>
    </row>
    <row r="604" spans="1:20" x14ac:dyDescent="0.3">
      <c r="A604" t="e">
        <f>T04_Selection[[#This Row],[Step'#]]</f>
        <v>#N/A</v>
      </c>
      <c r="B604" t="s">
        <v>65</v>
      </c>
      <c r="C604" t="str" cm="1">
        <f t="array" ref="C604">HeaderTable[Project-Name]</f>
        <v>Test</v>
      </c>
      <c r="G604" s="17" t="e">
        <f t="shared" si="32"/>
        <v>#N/A</v>
      </c>
      <c r="H604" s="17" t="e">
        <f t="shared" si="33"/>
        <v>#N/A</v>
      </c>
      <c r="R604" t="s">
        <v>105</v>
      </c>
      <c r="S604" t="s">
        <v>104</v>
      </c>
      <c r="T604" s="8" t="e">
        <f>VLOOKUP(A603,Table4[#All],5,FALSE)</f>
        <v>#N/A</v>
      </c>
    </row>
    <row r="605" spans="1:20" x14ac:dyDescent="0.3">
      <c r="A605" t="e">
        <f>T04_Selection[[#This Row],[Step'#]]</f>
        <v>#N/A</v>
      </c>
      <c r="B605" t="s">
        <v>65</v>
      </c>
      <c r="C605" t="str" cm="1">
        <f t="array" ref="C605">HeaderTable[Project-Name]</f>
        <v>Test</v>
      </c>
      <c r="G605" s="17" t="e">
        <f t="shared" si="32"/>
        <v>#N/A</v>
      </c>
      <c r="H605" s="17" t="e">
        <f t="shared" si="33"/>
        <v>#N/A</v>
      </c>
      <c r="R605" t="s">
        <v>106</v>
      </c>
      <c r="S605" t="s">
        <v>104</v>
      </c>
      <c r="T605" s="8" t="e">
        <f>VLOOKUP(A603,Table4[#All],6,FALSE)</f>
        <v>#N/A</v>
      </c>
    </row>
    <row r="606" spans="1:20" x14ac:dyDescent="0.3">
      <c r="A606" t="e">
        <f>T04_Selection[[#This Row],[Step'#]]</f>
        <v>#N/A</v>
      </c>
      <c r="B606" t="s">
        <v>65</v>
      </c>
      <c r="C606" t="str" cm="1">
        <f t="array" ref="C606">HeaderTable[Project-Name]</f>
        <v>Test</v>
      </c>
      <c r="G606" s="17" t="e">
        <f t="shared" si="32"/>
        <v>#N/A</v>
      </c>
      <c r="H606" s="17" t="e">
        <f t="shared" si="33"/>
        <v>#N/A</v>
      </c>
      <c r="R606" t="s">
        <v>103</v>
      </c>
      <c r="S606" t="s">
        <v>104</v>
      </c>
      <c r="T606" s="8" t="e">
        <f>VLOOKUP(A606,Table4[#All],4,FALSE)</f>
        <v>#N/A</v>
      </c>
    </row>
    <row r="607" spans="1:20" x14ac:dyDescent="0.3">
      <c r="A607" t="e">
        <f>T04_Selection[[#This Row],[Step'#]]</f>
        <v>#N/A</v>
      </c>
      <c r="B607" t="s">
        <v>65</v>
      </c>
      <c r="C607" t="str" cm="1">
        <f t="array" ref="C607">HeaderTable[Project-Name]</f>
        <v>Test</v>
      </c>
      <c r="G607" s="17" t="e">
        <f t="shared" si="32"/>
        <v>#N/A</v>
      </c>
      <c r="H607" s="17" t="e">
        <f t="shared" si="33"/>
        <v>#N/A</v>
      </c>
      <c r="R607" t="s">
        <v>105</v>
      </c>
      <c r="S607" t="s">
        <v>104</v>
      </c>
      <c r="T607" s="8" t="e">
        <f>VLOOKUP(A606,Table4[#All],5,FALSE)</f>
        <v>#N/A</v>
      </c>
    </row>
    <row r="608" spans="1:20" x14ac:dyDescent="0.3">
      <c r="A608" t="e">
        <f>T04_Selection[[#This Row],[Step'#]]</f>
        <v>#N/A</v>
      </c>
      <c r="B608" t="s">
        <v>65</v>
      </c>
      <c r="C608" t="str" cm="1">
        <f t="array" ref="C608">HeaderTable[Project-Name]</f>
        <v>Test</v>
      </c>
      <c r="G608" s="17" t="e">
        <f t="shared" si="32"/>
        <v>#N/A</v>
      </c>
      <c r="H608" s="17" t="e">
        <f t="shared" si="33"/>
        <v>#N/A</v>
      </c>
      <c r="R608" t="s">
        <v>106</v>
      </c>
      <c r="S608" t="s">
        <v>104</v>
      </c>
      <c r="T608" s="8" t="e">
        <f>VLOOKUP(A606,Table4[#All],6,FALSE)</f>
        <v>#N/A</v>
      </c>
    </row>
    <row r="609" spans="1:20" x14ac:dyDescent="0.3">
      <c r="A609" t="e">
        <f>T04_Selection[[#This Row],[Step'#]]</f>
        <v>#N/A</v>
      </c>
      <c r="B609" t="s">
        <v>65</v>
      </c>
      <c r="C609" t="str" cm="1">
        <f t="array" ref="C609">HeaderTable[Project-Name]</f>
        <v>Test</v>
      </c>
      <c r="G609" s="17" t="e">
        <f t="shared" si="32"/>
        <v>#N/A</v>
      </c>
      <c r="H609" s="17" t="e">
        <f t="shared" si="33"/>
        <v>#N/A</v>
      </c>
      <c r="R609" t="s">
        <v>103</v>
      </c>
      <c r="S609" t="s">
        <v>104</v>
      </c>
      <c r="T609" s="8" t="e">
        <f>VLOOKUP(A609,Table4[#All],4,FALSE)</f>
        <v>#N/A</v>
      </c>
    </row>
    <row r="610" spans="1:20" x14ac:dyDescent="0.3">
      <c r="A610" t="e">
        <f>T04_Selection[[#This Row],[Step'#]]</f>
        <v>#N/A</v>
      </c>
      <c r="B610" t="s">
        <v>65</v>
      </c>
      <c r="C610" t="str" cm="1">
        <f t="array" ref="C610">HeaderTable[Project-Name]</f>
        <v>Test</v>
      </c>
      <c r="G610" s="17" t="e">
        <f t="shared" si="32"/>
        <v>#N/A</v>
      </c>
      <c r="H610" s="17" t="e">
        <f t="shared" si="33"/>
        <v>#N/A</v>
      </c>
      <c r="R610" t="s">
        <v>105</v>
      </c>
      <c r="S610" t="s">
        <v>104</v>
      </c>
      <c r="T610" s="8" t="e">
        <f>VLOOKUP(A609,Table4[#All],5,FALSE)</f>
        <v>#N/A</v>
      </c>
    </row>
    <row r="611" spans="1:20" x14ac:dyDescent="0.3">
      <c r="A611" t="e">
        <f>T04_Selection[[#This Row],[Step'#]]</f>
        <v>#N/A</v>
      </c>
      <c r="B611" t="s">
        <v>65</v>
      </c>
      <c r="C611" t="str" cm="1">
        <f t="array" ref="C611">HeaderTable[Project-Name]</f>
        <v>Test</v>
      </c>
      <c r="G611" s="17" t="e">
        <f t="shared" si="32"/>
        <v>#N/A</v>
      </c>
      <c r="H611" s="17" t="e">
        <f t="shared" si="33"/>
        <v>#N/A</v>
      </c>
      <c r="R611" t="s">
        <v>106</v>
      </c>
      <c r="S611" t="s">
        <v>104</v>
      </c>
      <c r="T611" s="8" t="e">
        <f>VLOOKUP(A609,Table4[#All],6,FALSE)</f>
        <v>#N/A</v>
      </c>
    </row>
    <row r="612" spans="1:20" x14ac:dyDescent="0.3">
      <c r="A612" t="e">
        <f>T04_Selection[[#This Row],[Step'#]]</f>
        <v>#N/A</v>
      </c>
      <c r="B612" t="s">
        <v>65</v>
      </c>
      <c r="C612" t="str" cm="1">
        <f t="array" ref="C612">HeaderTable[Project-Name]</f>
        <v>Test</v>
      </c>
      <c r="G612" s="17" t="e">
        <f t="shared" si="32"/>
        <v>#N/A</v>
      </c>
      <c r="H612" s="17" t="e">
        <f t="shared" si="33"/>
        <v>#N/A</v>
      </c>
      <c r="R612" t="s">
        <v>103</v>
      </c>
      <c r="S612" t="s">
        <v>104</v>
      </c>
      <c r="T612" s="8" t="e">
        <f>VLOOKUP(A612,Table4[#All],4,FALSE)</f>
        <v>#N/A</v>
      </c>
    </row>
    <row r="613" spans="1:20" x14ac:dyDescent="0.3">
      <c r="A613" t="e">
        <f>T04_Selection[[#This Row],[Step'#]]</f>
        <v>#N/A</v>
      </c>
      <c r="B613" t="s">
        <v>65</v>
      </c>
      <c r="C613" t="str" cm="1">
        <f t="array" ref="C613">HeaderTable[Project-Name]</f>
        <v>Test</v>
      </c>
      <c r="G613" s="17" t="e">
        <f t="shared" si="32"/>
        <v>#N/A</v>
      </c>
      <c r="H613" s="17" t="e">
        <f t="shared" si="33"/>
        <v>#N/A</v>
      </c>
      <c r="R613" t="s">
        <v>105</v>
      </c>
      <c r="S613" t="s">
        <v>104</v>
      </c>
      <c r="T613" s="8" t="e">
        <f>VLOOKUP(A612,Table4[#All],5,FALSE)</f>
        <v>#N/A</v>
      </c>
    </row>
    <row r="614" spans="1:20" x14ac:dyDescent="0.3">
      <c r="A614" t="e">
        <f>T04_Selection[[#This Row],[Step'#]]</f>
        <v>#N/A</v>
      </c>
      <c r="B614" t="s">
        <v>65</v>
      </c>
      <c r="C614" t="str" cm="1">
        <f t="array" ref="C614">HeaderTable[Project-Name]</f>
        <v>Test</v>
      </c>
      <c r="G614" s="17" t="e">
        <f t="shared" si="32"/>
        <v>#N/A</v>
      </c>
      <c r="H614" s="17" t="e">
        <f t="shared" si="33"/>
        <v>#N/A</v>
      </c>
      <c r="R614" t="s">
        <v>106</v>
      </c>
      <c r="S614" t="s">
        <v>104</v>
      </c>
      <c r="T614" s="8" t="e">
        <f>VLOOKUP(A612,Table4[#All],6,FALSE)</f>
        <v>#N/A</v>
      </c>
    </row>
    <row r="615" spans="1:20" x14ac:dyDescent="0.3">
      <c r="A615" t="e">
        <f>T04_Selection[[#This Row],[Step'#]]</f>
        <v>#N/A</v>
      </c>
      <c r="B615" t="s">
        <v>65</v>
      </c>
      <c r="C615" t="str" cm="1">
        <f t="array" ref="C615">HeaderTable[Project-Name]</f>
        <v>Test</v>
      </c>
      <c r="G615" s="17" t="e">
        <f t="shared" si="32"/>
        <v>#N/A</v>
      </c>
      <c r="H615" s="17" t="e">
        <f t="shared" si="33"/>
        <v>#N/A</v>
      </c>
      <c r="R615" t="s">
        <v>103</v>
      </c>
      <c r="S615" t="s">
        <v>104</v>
      </c>
      <c r="T615" s="8" t="e">
        <f>VLOOKUP(A615,Table4[#All],4,FALSE)</f>
        <v>#N/A</v>
      </c>
    </row>
    <row r="616" spans="1:20" x14ac:dyDescent="0.3">
      <c r="A616" t="e">
        <f>T04_Selection[[#This Row],[Step'#]]</f>
        <v>#N/A</v>
      </c>
      <c r="B616" t="s">
        <v>65</v>
      </c>
      <c r="C616" t="str" cm="1">
        <f t="array" ref="C616">HeaderTable[Project-Name]</f>
        <v>Test</v>
      </c>
      <c r="G616" s="17" t="e">
        <f t="shared" ref="G616:G647" si="34">A616</f>
        <v>#N/A</v>
      </c>
      <c r="H616" s="17" t="e">
        <f t="shared" ref="H616:H647" si="35">A616</f>
        <v>#N/A</v>
      </c>
      <c r="R616" t="s">
        <v>105</v>
      </c>
      <c r="S616" t="s">
        <v>104</v>
      </c>
      <c r="T616" s="8" t="e">
        <f>VLOOKUP(A615,Table4[#All],5,FALSE)</f>
        <v>#N/A</v>
      </c>
    </row>
    <row r="617" spans="1:20" x14ac:dyDescent="0.3">
      <c r="A617" t="e">
        <f>T04_Selection[[#This Row],[Step'#]]</f>
        <v>#N/A</v>
      </c>
      <c r="B617" t="s">
        <v>65</v>
      </c>
      <c r="C617" t="str" cm="1">
        <f t="array" ref="C617">HeaderTable[Project-Name]</f>
        <v>Test</v>
      </c>
      <c r="G617" s="17" t="e">
        <f t="shared" si="34"/>
        <v>#N/A</v>
      </c>
      <c r="H617" s="17" t="e">
        <f t="shared" si="35"/>
        <v>#N/A</v>
      </c>
      <c r="R617" t="s">
        <v>106</v>
      </c>
      <c r="S617" t="s">
        <v>104</v>
      </c>
      <c r="T617" s="8" t="e">
        <f>VLOOKUP(A615,Table4[#All],6,FALSE)</f>
        <v>#N/A</v>
      </c>
    </row>
    <row r="618" spans="1:20" x14ac:dyDescent="0.3">
      <c r="A618" t="e">
        <f>T04_Selection[[#This Row],[Step'#]]</f>
        <v>#N/A</v>
      </c>
      <c r="B618" t="s">
        <v>65</v>
      </c>
      <c r="C618" t="str" cm="1">
        <f t="array" ref="C618">HeaderTable[Project-Name]</f>
        <v>Test</v>
      </c>
      <c r="G618" s="17" t="e">
        <f t="shared" si="34"/>
        <v>#N/A</v>
      </c>
      <c r="H618" s="17" t="e">
        <f t="shared" si="35"/>
        <v>#N/A</v>
      </c>
      <c r="R618" t="s">
        <v>103</v>
      </c>
      <c r="S618" t="s">
        <v>104</v>
      </c>
      <c r="T618" s="8" t="e">
        <f>VLOOKUP(A618,Table4[#All],4,FALSE)</f>
        <v>#N/A</v>
      </c>
    </row>
    <row r="619" spans="1:20" x14ac:dyDescent="0.3">
      <c r="A619" t="e">
        <f>T04_Selection[[#This Row],[Step'#]]</f>
        <v>#N/A</v>
      </c>
      <c r="B619" t="s">
        <v>65</v>
      </c>
      <c r="C619" t="str" cm="1">
        <f t="array" ref="C619">HeaderTable[Project-Name]</f>
        <v>Test</v>
      </c>
      <c r="G619" s="17" t="e">
        <f t="shared" si="34"/>
        <v>#N/A</v>
      </c>
      <c r="H619" s="17" t="e">
        <f t="shared" si="35"/>
        <v>#N/A</v>
      </c>
      <c r="R619" t="s">
        <v>105</v>
      </c>
      <c r="S619" t="s">
        <v>104</v>
      </c>
      <c r="T619" s="8" t="e">
        <f>VLOOKUP(A618,Table4[#All],5,FALSE)</f>
        <v>#N/A</v>
      </c>
    </row>
    <row r="620" spans="1:20" x14ac:dyDescent="0.3">
      <c r="A620" t="e">
        <f>T04_Selection[[#This Row],[Step'#]]</f>
        <v>#N/A</v>
      </c>
      <c r="B620" t="s">
        <v>65</v>
      </c>
      <c r="C620" t="str" cm="1">
        <f t="array" ref="C620">HeaderTable[Project-Name]</f>
        <v>Test</v>
      </c>
      <c r="G620" s="17" t="e">
        <f t="shared" si="34"/>
        <v>#N/A</v>
      </c>
      <c r="H620" s="17" t="e">
        <f t="shared" si="35"/>
        <v>#N/A</v>
      </c>
      <c r="R620" t="s">
        <v>106</v>
      </c>
      <c r="S620" t="s">
        <v>104</v>
      </c>
      <c r="T620" s="8" t="e">
        <f>VLOOKUP(A618,Table4[#All],6,FALSE)</f>
        <v>#N/A</v>
      </c>
    </row>
    <row r="621" spans="1:20" x14ac:dyDescent="0.3">
      <c r="A621" t="e">
        <f>T04_Selection[[#This Row],[Step'#]]</f>
        <v>#N/A</v>
      </c>
      <c r="B621" t="s">
        <v>65</v>
      </c>
      <c r="C621" t="str" cm="1">
        <f t="array" ref="C621">HeaderTable[Project-Name]</f>
        <v>Test</v>
      </c>
      <c r="G621" s="17" t="e">
        <f t="shared" si="34"/>
        <v>#N/A</v>
      </c>
      <c r="H621" s="17" t="e">
        <f t="shared" si="35"/>
        <v>#N/A</v>
      </c>
      <c r="R621" t="s">
        <v>103</v>
      </c>
      <c r="S621" t="s">
        <v>104</v>
      </c>
      <c r="T621" s="8" t="e">
        <f>VLOOKUP(A621,Table4[#All],4,FALSE)</f>
        <v>#N/A</v>
      </c>
    </row>
    <row r="622" spans="1:20" x14ac:dyDescent="0.3">
      <c r="A622" t="e">
        <f>T04_Selection[[#This Row],[Step'#]]</f>
        <v>#N/A</v>
      </c>
      <c r="B622" t="s">
        <v>65</v>
      </c>
      <c r="C622" t="str" cm="1">
        <f t="array" ref="C622">HeaderTable[Project-Name]</f>
        <v>Test</v>
      </c>
      <c r="G622" s="17" t="e">
        <f t="shared" si="34"/>
        <v>#N/A</v>
      </c>
      <c r="H622" s="17" t="e">
        <f t="shared" si="35"/>
        <v>#N/A</v>
      </c>
      <c r="R622" t="s">
        <v>105</v>
      </c>
      <c r="S622" t="s">
        <v>104</v>
      </c>
      <c r="T622" s="8" t="e">
        <f>VLOOKUP(A621,Table4[#All],5,FALSE)</f>
        <v>#N/A</v>
      </c>
    </row>
    <row r="623" spans="1:20" x14ac:dyDescent="0.3">
      <c r="A623" t="e">
        <f>T04_Selection[[#This Row],[Step'#]]</f>
        <v>#N/A</v>
      </c>
      <c r="B623" t="s">
        <v>65</v>
      </c>
      <c r="C623" t="str" cm="1">
        <f t="array" ref="C623">HeaderTable[Project-Name]</f>
        <v>Test</v>
      </c>
      <c r="G623" s="17" t="e">
        <f t="shared" si="34"/>
        <v>#N/A</v>
      </c>
      <c r="H623" s="17" t="e">
        <f t="shared" si="35"/>
        <v>#N/A</v>
      </c>
      <c r="R623" t="s">
        <v>106</v>
      </c>
      <c r="S623" t="s">
        <v>104</v>
      </c>
      <c r="T623" s="8" t="e">
        <f>VLOOKUP(A621,Table4[#All],6,FALSE)</f>
        <v>#N/A</v>
      </c>
    </row>
    <row r="624" spans="1:20" x14ac:dyDescent="0.3">
      <c r="A624" t="e">
        <f>T04_Selection[[#This Row],[Step'#]]</f>
        <v>#N/A</v>
      </c>
      <c r="B624" t="s">
        <v>65</v>
      </c>
      <c r="C624" t="str" cm="1">
        <f t="array" ref="C624">HeaderTable[Project-Name]</f>
        <v>Test</v>
      </c>
      <c r="G624" s="17" t="e">
        <f t="shared" si="34"/>
        <v>#N/A</v>
      </c>
      <c r="H624" s="17" t="e">
        <f t="shared" si="35"/>
        <v>#N/A</v>
      </c>
      <c r="R624" t="s">
        <v>103</v>
      </c>
      <c r="S624" t="s">
        <v>104</v>
      </c>
      <c r="T624" s="8" t="e">
        <f>VLOOKUP(A624,Table4[#All],4,FALSE)</f>
        <v>#N/A</v>
      </c>
    </row>
    <row r="625" spans="1:20" x14ac:dyDescent="0.3">
      <c r="A625" t="e">
        <f>T04_Selection[[#This Row],[Step'#]]</f>
        <v>#N/A</v>
      </c>
      <c r="B625" t="s">
        <v>65</v>
      </c>
      <c r="C625" t="str" cm="1">
        <f t="array" ref="C625">HeaderTable[Project-Name]</f>
        <v>Test</v>
      </c>
      <c r="G625" s="17" t="e">
        <f t="shared" si="34"/>
        <v>#N/A</v>
      </c>
      <c r="H625" s="17" t="e">
        <f t="shared" si="35"/>
        <v>#N/A</v>
      </c>
      <c r="R625" t="s">
        <v>105</v>
      </c>
      <c r="S625" t="s">
        <v>104</v>
      </c>
      <c r="T625" s="8" t="e">
        <f>VLOOKUP(A624,Table4[#All],5,FALSE)</f>
        <v>#N/A</v>
      </c>
    </row>
    <row r="626" spans="1:20" x14ac:dyDescent="0.3">
      <c r="A626" t="e">
        <f>T04_Selection[[#This Row],[Step'#]]</f>
        <v>#N/A</v>
      </c>
      <c r="B626" t="s">
        <v>65</v>
      </c>
      <c r="C626" t="str" cm="1">
        <f t="array" ref="C626">HeaderTable[Project-Name]</f>
        <v>Test</v>
      </c>
      <c r="G626" s="17" t="e">
        <f t="shared" si="34"/>
        <v>#N/A</v>
      </c>
      <c r="H626" s="17" t="e">
        <f t="shared" si="35"/>
        <v>#N/A</v>
      </c>
      <c r="R626" t="s">
        <v>106</v>
      </c>
      <c r="S626" t="s">
        <v>104</v>
      </c>
      <c r="T626" s="8" t="e">
        <f>VLOOKUP(A624,Table4[#All],6,FALSE)</f>
        <v>#N/A</v>
      </c>
    </row>
    <row r="627" spans="1:20" x14ac:dyDescent="0.3">
      <c r="A627" t="e">
        <f>T04_Selection[[#This Row],[Step'#]]</f>
        <v>#N/A</v>
      </c>
      <c r="B627" t="s">
        <v>65</v>
      </c>
      <c r="C627" t="str" cm="1">
        <f t="array" ref="C627">HeaderTable[Project-Name]</f>
        <v>Test</v>
      </c>
      <c r="G627" s="17" t="e">
        <f t="shared" si="34"/>
        <v>#N/A</v>
      </c>
      <c r="H627" s="17" t="e">
        <f t="shared" si="35"/>
        <v>#N/A</v>
      </c>
      <c r="R627" t="s">
        <v>103</v>
      </c>
      <c r="S627" t="s">
        <v>104</v>
      </c>
      <c r="T627" s="8" t="e">
        <f>VLOOKUP(A627,Table4[#All],4,FALSE)</f>
        <v>#N/A</v>
      </c>
    </row>
    <row r="628" spans="1:20" x14ac:dyDescent="0.3">
      <c r="A628" t="e">
        <f>T04_Selection[[#This Row],[Step'#]]</f>
        <v>#N/A</v>
      </c>
      <c r="B628" t="s">
        <v>65</v>
      </c>
      <c r="C628" t="str" cm="1">
        <f t="array" ref="C628">HeaderTable[Project-Name]</f>
        <v>Test</v>
      </c>
      <c r="G628" s="17" t="e">
        <f t="shared" si="34"/>
        <v>#N/A</v>
      </c>
      <c r="H628" s="17" t="e">
        <f t="shared" si="35"/>
        <v>#N/A</v>
      </c>
      <c r="R628" t="s">
        <v>105</v>
      </c>
      <c r="S628" t="s">
        <v>104</v>
      </c>
      <c r="T628" s="8" t="e">
        <f>VLOOKUP(A627,Table4[#All],5,FALSE)</f>
        <v>#N/A</v>
      </c>
    </row>
    <row r="629" spans="1:20" x14ac:dyDescent="0.3">
      <c r="A629" t="e">
        <f>T04_Selection[[#This Row],[Step'#]]</f>
        <v>#N/A</v>
      </c>
      <c r="B629" t="s">
        <v>65</v>
      </c>
      <c r="C629" t="str" cm="1">
        <f t="array" ref="C629">HeaderTable[Project-Name]</f>
        <v>Test</v>
      </c>
      <c r="G629" s="17" t="e">
        <f t="shared" si="34"/>
        <v>#N/A</v>
      </c>
      <c r="H629" s="17" t="e">
        <f t="shared" si="35"/>
        <v>#N/A</v>
      </c>
      <c r="R629" t="s">
        <v>106</v>
      </c>
      <c r="S629" t="s">
        <v>104</v>
      </c>
      <c r="T629" s="8" t="e">
        <f>VLOOKUP(A627,Table4[#All],6,FALSE)</f>
        <v>#N/A</v>
      </c>
    </row>
    <row r="630" spans="1:20" x14ac:dyDescent="0.3">
      <c r="A630" t="e">
        <f>T04_Selection[[#This Row],[Step'#]]</f>
        <v>#N/A</v>
      </c>
      <c r="B630" t="s">
        <v>65</v>
      </c>
      <c r="C630" t="str" cm="1">
        <f t="array" ref="C630">HeaderTable[Project-Name]</f>
        <v>Test</v>
      </c>
      <c r="G630" s="17" t="e">
        <f t="shared" si="34"/>
        <v>#N/A</v>
      </c>
      <c r="H630" s="17" t="e">
        <f t="shared" si="35"/>
        <v>#N/A</v>
      </c>
      <c r="R630" t="s">
        <v>103</v>
      </c>
      <c r="S630" t="s">
        <v>104</v>
      </c>
      <c r="T630" s="8" t="e">
        <f>VLOOKUP(A630,Table4[#All],4,FALSE)</f>
        <v>#N/A</v>
      </c>
    </row>
    <row r="631" spans="1:20" x14ac:dyDescent="0.3">
      <c r="A631" t="e">
        <f>T04_Selection[[#This Row],[Step'#]]</f>
        <v>#N/A</v>
      </c>
      <c r="B631" t="s">
        <v>65</v>
      </c>
      <c r="C631" t="str" cm="1">
        <f t="array" ref="C631">HeaderTable[Project-Name]</f>
        <v>Test</v>
      </c>
      <c r="G631" s="17" t="e">
        <f t="shared" si="34"/>
        <v>#N/A</v>
      </c>
      <c r="H631" s="17" t="e">
        <f t="shared" si="35"/>
        <v>#N/A</v>
      </c>
      <c r="R631" t="s">
        <v>105</v>
      </c>
      <c r="S631" t="s">
        <v>104</v>
      </c>
      <c r="T631" s="8" t="e">
        <f>VLOOKUP(A630,Table4[#All],5,FALSE)</f>
        <v>#N/A</v>
      </c>
    </row>
    <row r="632" spans="1:20" x14ac:dyDescent="0.3">
      <c r="A632" t="e">
        <f>T04_Selection[[#This Row],[Step'#]]</f>
        <v>#N/A</v>
      </c>
      <c r="B632" t="s">
        <v>65</v>
      </c>
      <c r="C632" t="str" cm="1">
        <f t="array" ref="C632">HeaderTable[Project-Name]</f>
        <v>Test</v>
      </c>
      <c r="G632" s="17" t="e">
        <f t="shared" si="34"/>
        <v>#N/A</v>
      </c>
      <c r="H632" s="17" t="e">
        <f t="shared" si="35"/>
        <v>#N/A</v>
      </c>
      <c r="R632" t="s">
        <v>106</v>
      </c>
      <c r="S632" t="s">
        <v>104</v>
      </c>
      <c r="T632" s="8" t="e">
        <f>VLOOKUP(A630,Table4[#All],6,FALSE)</f>
        <v>#N/A</v>
      </c>
    </row>
    <row r="633" spans="1:20" x14ac:dyDescent="0.3">
      <c r="A633" t="e">
        <f>T04_Selection[[#This Row],[Step'#]]</f>
        <v>#N/A</v>
      </c>
      <c r="B633" t="s">
        <v>65</v>
      </c>
      <c r="C633" t="str" cm="1">
        <f t="array" ref="C633">HeaderTable[Project-Name]</f>
        <v>Test</v>
      </c>
      <c r="G633" s="17" t="e">
        <f t="shared" si="34"/>
        <v>#N/A</v>
      </c>
      <c r="H633" s="17" t="e">
        <f t="shared" si="35"/>
        <v>#N/A</v>
      </c>
      <c r="R633" t="s">
        <v>103</v>
      </c>
      <c r="S633" t="s">
        <v>104</v>
      </c>
      <c r="T633" s="8" t="e">
        <f>VLOOKUP(A633,Table4[#All],4,FALSE)</f>
        <v>#N/A</v>
      </c>
    </row>
    <row r="634" spans="1:20" x14ac:dyDescent="0.3">
      <c r="A634" t="e">
        <f>T04_Selection[[#This Row],[Step'#]]</f>
        <v>#N/A</v>
      </c>
      <c r="B634" t="s">
        <v>65</v>
      </c>
      <c r="C634" t="str" cm="1">
        <f t="array" ref="C634">HeaderTable[Project-Name]</f>
        <v>Test</v>
      </c>
      <c r="G634" s="17" t="e">
        <f t="shared" si="34"/>
        <v>#N/A</v>
      </c>
      <c r="H634" s="17" t="e">
        <f t="shared" si="35"/>
        <v>#N/A</v>
      </c>
      <c r="R634" t="s">
        <v>105</v>
      </c>
      <c r="S634" t="s">
        <v>104</v>
      </c>
      <c r="T634" s="8" t="e">
        <f>VLOOKUP(A633,Table4[#All],5,FALSE)</f>
        <v>#N/A</v>
      </c>
    </row>
    <row r="635" spans="1:20" x14ac:dyDescent="0.3">
      <c r="A635" t="e">
        <f>T04_Selection[[#This Row],[Step'#]]</f>
        <v>#N/A</v>
      </c>
      <c r="B635" t="s">
        <v>65</v>
      </c>
      <c r="C635" t="str" cm="1">
        <f t="array" ref="C635">HeaderTable[Project-Name]</f>
        <v>Test</v>
      </c>
      <c r="G635" s="17" t="e">
        <f t="shared" si="34"/>
        <v>#N/A</v>
      </c>
      <c r="H635" s="17" t="e">
        <f t="shared" si="35"/>
        <v>#N/A</v>
      </c>
      <c r="R635" t="s">
        <v>106</v>
      </c>
      <c r="S635" t="s">
        <v>104</v>
      </c>
      <c r="T635" s="8" t="e">
        <f>VLOOKUP(A633,Table4[#All],6,FALSE)</f>
        <v>#N/A</v>
      </c>
    </row>
    <row r="636" spans="1:20" x14ac:dyDescent="0.3">
      <c r="A636" t="e">
        <f>T04_Selection[[#This Row],[Step'#]]</f>
        <v>#N/A</v>
      </c>
      <c r="B636" t="s">
        <v>65</v>
      </c>
      <c r="C636" t="str" cm="1">
        <f t="array" ref="C636">HeaderTable[Project-Name]</f>
        <v>Test</v>
      </c>
      <c r="G636" s="17" t="e">
        <f t="shared" si="34"/>
        <v>#N/A</v>
      </c>
      <c r="H636" s="17" t="e">
        <f t="shared" si="35"/>
        <v>#N/A</v>
      </c>
      <c r="R636" t="s">
        <v>103</v>
      </c>
      <c r="S636" t="s">
        <v>104</v>
      </c>
      <c r="T636" s="8" t="e">
        <f>VLOOKUP(A636,Table4[#All],4,FALSE)</f>
        <v>#N/A</v>
      </c>
    </row>
    <row r="637" spans="1:20" x14ac:dyDescent="0.3">
      <c r="A637" t="e">
        <f>T04_Selection[[#This Row],[Step'#]]</f>
        <v>#N/A</v>
      </c>
      <c r="B637" t="s">
        <v>65</v>
      </c>
      <c r="C637" t="str" cm="1">
        <f t="array" ref="C637">HeaderTable[Project-Name]</f>
        <v>Test</v>
      </c>
      <c r="G637" s="17" t="e">
        <f t="shared" si="34"/>
        <v>#N/A</v>
      </c>
      <c r="H637" s="17" t="e">
        <f t="shared" si="35"/>
        <v>#N/A</v>
      </c>
      <c r="R637" t="s">
        <v>105</v>
      </c>
      <c r="S637" t="s">
        <v>104</v>
      </c>
      <c r="T637" s="8" t="e">
        <f>VLOOKUP(A636,Table4[#All],5,FALSE)</f>
        <v>#N/A</v>
      </c>
    </row>
    <row r="638" spans="1:20" x14ac:dyDescent="0.3">
      <c r="A638" t="e">
        <f>T04_Selection[[#This Row],[Step'#]]</f>
        <v>#N/A</v>
      </c>
      <c r="B638" t="s">
        <v>65</v>
      </c>
      <c r="C638" t="str" cm="1">
        <f t="array" ref="C638">HeaderTable[Project-Name]</f>
        <v>Test</v>
      </c>
      <c r="G638" s="17" t="e">
        <f t="shared" si="34"/>
        <v>#N/A</v>
      </c>
      <c r="H638" s="17" t="e">
        <f t="shared" si="35"/>
        <v>#N/A</v>
      </c>
      <c r="R638" t="s">
        <v>106</v>
      </c>
      <c r="S638" t="s">
        <v>104</v>
      </c>
      <c r="T638" s="8" t="e">
        <f>VLOOKUP(A636,Table4[#All],6,FALSE)</f>
        <v>#N/A</v>
      </c>
    </row>
    <row r="639" spans="1:20" x14ac:dyDescent="0.3">
      <c r="A639" t="e">
        <f>T04_Selection[[#This Row],[Step'#]]</f>
        <v>#N/A</v>
      </c>
      <c r="B639" t="s">
        <v>65</v>
      </c>
      <c r="C639" t="str" cm="1">
        <f t="array" ref="C639">HeaderTable[Project-Name]</f>
        <v>Test</v>
      </c>
      <c r="G639" s="17" t="e">
        <f t="shared" si="34"/>
        <v>#N/A</v>
      </c>
      <c r="H639" s="17" t="e">
        <f t="shared" si="35"/>
        <v>#N/A</v>
      </c>
      <c r="R639" t="s">
        <v>103</v>
      </c>
      <c r="S639" t="s">
        <v>104</v>
      </c>
      <c r="T639" s="8" t="e">
        <f>VLOOKUP(A639,Table4[#All],4,FALSE)</f>
        <v>#N/A</v>
      </c>
    </row>
    <row r="640" spans="1:20" x14ac:dyDescent="0.3">
      <c r="A640" t="e">
        <f>T04_Selection[[#This Row],[Step'#]]</f>
        <v>#N/A</v>
      </c>
      <c r="B640" t="s">
        <v>65</v>
      </c>
      <c r="C640" t="str" cm="1">
        <f t="array" ref="C640">HeaderTable[Project-Name]</f>
        <v>Test</v>
      </c>
      <c r="G640" s="17" t="e">
        <f t="shared" si="34"/>
        <v>#N/A</v>
      </c>
      <c r="H640" s="17" t="e">
        <f t="shared" si="35"/>
        <v>#N/A</v>
      </c>
      <c r="R640" t="s">
        <v>105</v>
      </c>
      <c r="S640" t="s">
        <v>104</v>
      </c>
      <c r="T640" s="8" t="e">
        <f>VLOOKUP(A639,Table4[#All],5,FALSE)</f>
        <v>#N/A</v>
      </c>
    </row>
    <row r="641" spans="1:20" x14ac:dyDescent="0.3">
      <c r="A641" t="e">
        <f>T04_Selection[[#This Row],[Step'#]]</f>
        <v>#N/A</v>
      </c>
      <c r="B641" t="s">
        <v>65</v>
      </c>
      <c r="C641" t="str" cm="1">
        <f t="array" ref="C641">HeaderTable[Project-Name]</f>
        <v>Test</v>
      </c>
      <c r="G641" s="17" t="e">
        <f t="shared" si="34"/>
        <v>#N/A</v>
      </c>
      <c r="H641" s="17" t="e">
        <f t="shared" si="35"/>
        <v>#N/A</v>
      </c>
      <c r="R641" t="s">
        <v>106</v>
      </c>
      <c r="S641" t="s">
        <v>104</v>
      </c>
      <c r="T641" s="8" t="e">
        <f>VLOOKUP(A639,Table4[#All],6,FALSE)</f>
        <v>#N/A</v>
      </c>
    </row>
    <row r="642" spans="1:20" x14ac:dyDescent="0.3">
      <c r="A642" t="e">
        <f>T04_Selection[[#This Row],[Step'#]]</f>
        <v>#N/A</v>
      </c>
      <c r="B642" t="s">
        <v>65</v>
      </c>
      <c r="C642" t="str" cm="1">
        <f t="array" ref="C642">HeaderTable[Project-Name]</f>
        <v>Test</v>
      </c>
      <c r="G642" s="17" t="e">
        <f t="shared" si="34"/>
        <v>#N/A</v>
      </c>
      <c r="H642" s="17" t="e">
        <f t="shared" si="35"/>
        <v>#N/A</v>
      </c>
      <c r="R642" t="s">
        <v>103</v>
      </c>
      <c r="S642" t="s">
        <v>104</v>
      </c>
      <c r="T642" s="8" t="e">
        <f>VLOOKUP(A642,Table4[#All],4,FALSE)</f>
        <v>#N/A</v>
      </c>
    </row>
    <row r="643" spans="1:20" x14ac:dyDescent="0.3">
      <c r="A643" t="e">
        <f>T04_Selection[[#This Row],[Step'#]]</f>
        <v>#N/A</v>
      </c>
      <c r="B643" t="s">
        <v>65</v>
      </c>
      <c r="C643" t="str" cm="1">
        <f t="array" ref="C643">HeaderTable[Project-Name]</f>
        <v>Test</v>
      </c>
      <c r="G643" s="17" t="e">
        <f t="shared" si="34"/>
        <v>#N/A</v>
      </c>
      <c r="H643" s="17" t="e">
        <f t="shared" si="35"/>
        <v>#N/A</v>
      </c>
      <c r="R643" t="s">
        <v>105</v>
      </c>
      <c r="S643" t="s">
        <v>104</v>
      </c>
      <c r="T643" s="8" t="e">
        <f>VLOOKUP(A642,Table4[#All],5,FALSE)</f>
        <v>#N/A</v>
      </c>
    </row>
    <row r="644" spans="1:20" x14ac:dyDescent="0.3">
      <c r="A644" t="e">
        <f>T04_Selection[[#This Row],[Step'#]]</f>
        <v>#N/A</v>
      </c>
      <c r="B644" t="s">
        <v>65</v>
      </c>
      <c r="C644" t="str" cm="1">
        <f t="array" ref="C644">HeaderTable[Project-Name]</f>
        <v>Test</v>
      </c>
      <c r="G644" s="17" t="e">
        <f t="shared" si="34"/>
        <v>#N/A</v>
      </c>
      <c r="H644" s="17" t="e">
        <f t="shared" si="35"/>
        <v>#N/A</v>
      </c>
      <c r="R644" t="s">
        <v>106</v>
      </c>
      <c r="S644" t="s">
        <v>104</v>
      </c>
      <c r="T644" s="8" t="e">
        <f>VLOOKUP(A642,Table4[#All],6,FALSE)</f>
        <v>#N/A</v>
      </c>
    </row>
    <row r="645" spans="1:20" x14ac:dyDescent="0.3">
      <c r="A645" t="e">
        <f>T04_Selection[[#This Row],[Step'#]]</f>
        <v>#N/A</v>
      </c>
      <c r="B645" t="s">
        <v>65</v>
      </c>
      <c r="C645" t="str" cm="1">
        <f t="array" ref="C645">HeaderTable[Project-Name]</f>
        <v>Test</v>
      </c>
      <c r="G645" s="17" t="e">
        <f t="shared" si="34"/>
        <v>#N/A</v>
      </c>
      <c r="H645" s="17" t="e">
        <f t="shared" si="35"/>
        <v>#N/A</v>
      </c>
      <c r="R645" t="s">
        <v>103</v>
      </c>
      <c r="S645" t="s">
        <v>104</v>
      </c>
      <c r="T645" s="8" t="e">
        <f>VLOOKUP(A645,Table4[#All],4,FALSE)</f>
        <v>#N/A</v>
      </c>
    </row>
    <row r="646" spans="1:20" x14ac:dyDescent="0.3">
      <c r="A646" t="e">
        <f>T04_Selection[[#This Row],[Step'#]]</f>
        <v>#N/A</v>
      </c>
      <c r="B646" t="s">
        <v>65</v>
      </c>
      <c r="C646" t="str" cm="1">
        <f t="array" ref="C646">HeaderTable[Project-Name]</f>
        <v>Test</v>
      </c>
      <c r="G646" s="17" t="e">
        <f t="shared" si="34"/>
        <v>#N/A</v>
      </c>
      <c r="H646" s="17" t="e">
        <f t="shared" si="35"/>
        <v>#N/A</v>
      </c>
      <c r="R646" t="s">
        <v>105</v>
      </c>
      <c r="S646" t="s">
        <v>104</v>
      </c>
      <c r="T646" s="8" t="e">
        <f>VLOOKUP(A645,Table4[#All],5,FALSE)</f>
        <v>#N/A</v>
      </c>
    </row>
    <row r="647" spans="1:20" x14ac:dyDescent="0.3">
      <c r="A647" t="e">
        <f>T04_Selection[[#This Row],[Step'#]]</f>
        <v>#N/A</v>
      </c>
      <c r="B647" t="s">
        <v>65</v>
      </c>
      <c r="C647" t="str" cm="1">
        <f t="array" ref="C647">HeaderTable[Project-Name]</f>
        <v>Test</v>
      </c>
      <c r="G647" s="17" t="e">
        <f t="shared" si="34"/>
        <v>#N/A</v>
      </c>
      <c r="H647" s="17" t="e">
        <f t="shared" si="35"/>
        <v>#N/A</v>
      </c>
      <c r="R647" t="s">
        <v>106</v>
      </c>
      <c r="S647" t="s">
        <v>104</v>
      </c>
      <c r="T647" s="8" t="e">
        <f>VLOOKUP(A645,Table4[#All],6,FALSE)</f>
        <v>#N/A</v>
      </c>
    </row>
    <row r="648" spans="1:20" x14ac:dyDescent="0.3">
      <c r="A648" t="e">
        <f>T04_Selection[[#This Row],[Step'#]]</f>
        <v>#N/A</v>
      </c>
      <c r="B648" t="s">
        <v>65</v>
      </c>
      <c r="C648" t="str" cm="1">
        <f t="array" ref="C648">HeaderTable[Project-Name]</f>
        <v>Test</v>
      </c>
      <c r="G648" s="17" t="e">
        <f t="shared" ref="G648:G679" si="36">A648</f>
        <v>#N/A</v>
      </c>
      <c r="H648" s="17" t="e">
        <f t="shared" ref="H648:H679" si="37">A648</f>
        <v>#N/A</v>
      </c>
      <c r="R648" t="s">
        <v>103</v>
      </c>
      <c r="S648" t="s">
        <v>104</v>
      </c>
      <c r="T648" s="8" t="e">
        <f>VLOOKUP(A648,Table4[#All],4,FALSE)</f>
        <v>#N/A</v>
      </c>
    </row>
    <row r="649" spans="1:20" x14ac:dyDescent="0.3">
      <c r="A649" t="e">
        <f>T04_Selection[[#This Row],[Step'#]]</f>
        <v>#N/A</v>
      </c>
      <c r="B649" t="s">
        <v>65</v>
      </c>
      <c r="C649" t="str" cm="1">
        <f t="array" ref="C649">HeaderTable[Project-Name]</f>
        <v>Test</v>
      </c>
      <c r="G649" s="17" t="e">
        <f t="shared" si="36"/>
        <v>#N/A</v>
      </c>
      <c r="H649" s="17" t="e">
        <f t="shared" si="37"/>
        <v>#N/A</v>
      </c>
      <c r="R649" t="s">
        <v>105</v>
      </c>
      <c r="S649" t="s">
        <v>104</v>
      </c>
      <c r="T649" s="8" t="e">
        <f>VLOOKUP(A648,Table4[#All],5,FALSE)</f>
        <v>#N/A</v>
      </c>
    </row>
    <row r="650" spans="1:20" x14ac:dyDescent="0.3">
      <c r="A650" t="e">
        <f>T04_Selection[[#This Row],[Step'#]]</f>
        <v>#N/A</v>
      </c>
      <c r="B650" t="s">
        <v>65</v>
      </c>
      <c r="C650" t="str" cm="1">
        <f t="array" ref="C650">HeaderTable[Project-Name]</f>
        <v>Test</v>
      </c>
      <c r="G650" s="17" t="e">
        <f t="shared" si="36"/>
        <v>#N/A</v>
      </c>
      <c r="H650" s="17" t="e">
        <f t="shared" si="37"/>
        <v>#N/A</v>
      </c>
      <c r="R650" t="s">
        <v>106</v>
      </c>
      <c r="S650" t="s">
        <v>104</v>
      </c>
      <c r="T650" s="8" t="e">
        <f>VLOOKUP(A648,Table4[#All],6,FALSE)</f>
        <v>#N/A</v>
      </c>
    </row>
    <row r="651" spans="1:20" x14ac:dyDescent="0.3">
      <c r="A651" t="e">
        <f>T04_Selection[[#This Row],[Step'#]]</f>
        <v>#N/A</v>
      </c>
      <c r="B651" t="s">
        <v>65</v>
      </c>
      <c r="C651" t="str" cm="1">
        <f t="array" ref="C651">HeaderTable[Project-Name]</f>
        <v>Test</v>
      </c>
      <c r="G651" s="17" t="e">
        <f t="shared" si="36"/>
        <v>#N/A</v>
      </c>
      <c r="H651" s="17" t="e">
        <f t="shared" si="37"/>
        <v>#N/A</v>
      </c>
      <c r="R651" t="s">
        <v>103</v>
      </c>
      <c r="S651" t="s">
        <v>104</v>
      </c>
      <c r="T651" s="8" t="e">
        <f>VLOOKUP(A651,Table4[#All],4,FALSE)</f>
        <v>#N/A</v>
      </c>
    </row>
    <row r="652" spans="1:20" x14ac:dyDescent="0.3">
      <c r="A652" t="e">
        <f>T04_Selection[[#This Row],[Step'#]]</f>
        <v>#N/A</v>
      </c>
      <c r="B652" t="s">
        <v>65</v>
      </c>
      <c r="C652" t="str" cm="1">
        <f t="array" ref="C652">HeaderTable[Project-Name]</f>
        <v>Test</v>
      </c>
      <c r="G652" s="17" t="e">
        <f t="shared" si="36"/>
        <v>#N/A</v>
      </c>
      <c r="H652" s="17" t="e">
        <f t="shared" si="37"/>
        <v>#N/A</v>
      </c>
      <c r="R652" t="s">
        <v>105</v>
      </c>
      <c r="S652" t="s">
        <v>104</v>
      </c>
      <c r="T652" s="8" t="e">
        <f>VLOOKUP(A651,Table4[#All],5,FALSE)</f>
        <v>#N/A</v>
      </c>
    </row>
    <row r="653" spans="1:20" x14ac:dyDescent="0.3">
      <c r="A653" t="e">
        <f>T04_Selection[[#This Row],[Step'#]]</f>
        <v>#N/A</v>
      </c>
      <c r="B653" t="s">
        <v>65</v>
      </c>
      <c r="C653" t="str" cm="1">
        <f t="array" ref="C653">HeaderTable[Project-Name]</f>
        <v>Test</v>
      </c>
      <c r="G653" s="17" t="e">
        <f t="shared" si="36"/>
        <v>#N/A</v>
      </c>
      <c r="H653" s="17" t="e">
        <f t="shared" si="37"/>
        <v>#N/A</v>
      </c>
      <c r="R653" t="s">
        <v>106</v>
      </c>
      <c r="S653" t="s">
        <v>104</v>
      </c>
      <c r="T653" s="8" t="e">
        <f>VLOOKUP(A651,Table4[#All],6,FALSE)</f>
        <v>#N/A</v>
      </c>
    </row>
    <row r="654" spans="1:20" x14ac:dyDescent="0.3">
      <c r="A654" t="e">
        <f>T04_Selection[[#This Row],[Step'#]]</f>
        <v>#N/A</v>
      </c>
      <c r="B654" t="s">
        <v>65</v>
      </c>
      <c r="C654" t="str" cm="1">
        <f t="array" ref="C654">HeaderTable[Project-Name]</f>
        <v>Test</v>
      </c>
      <c r="G654" s="17" t="e">
        <f t="shared" si="36"/>
        <v>#N/A</v>
      </c>
      <c r="H654" s="17" t="e">
        <f t="shared" si="37"/>
        <v>#N/A</v>
      </c>
      <c r="R654" t="s">
        <v>103</v>
      </c>
      <c r="S654" t="s">
        <v>104</v>
      </c>
      <c r="T654" s="8" t="e">
        <f>VLOOKUP(A654,Table4[#All],4,FALSE)</f>
        <v>#N/A</v>
      </c>
    </row>
    <row r="655" spans="1:20" x14ac:dyDescent="0.3">
      <c r="A655" t="e">
        <f>T04_Selection[[#This Row],[Step'#]]</f>
        <v>#N/A</v>
      </c>
      <c r="B655" t="s">
        <v>65</v>
      </c>
      <c r="C655" t="str" cm="1">
        <f t="array" ref="C655">HeaderTable[Project-Name]</f>
        <v>Test</v>
      </c>
      <c r="G655" s="17" t="e">
        <f t="shared" si="36"/>
        <v>#N/A</v>
      </c>
      <c r="H655" s="17" t="e">
        <f t="shared" si="37"/>
        <v>#N/A</v>
      </c>
      <c r="R655" t="s">
        <v>105</v>
      </c>
      <c r="S655" t="s">
        <v>104</v>
      </c>
      <c r="T655" s="8" t="e">
        <f>VLOOKUP(A654,Table4[#All],5,FALSE)</f>
        <v>#N/A</v>
      </c>
    </row>
    <row r="656" spans="1:20" x14ac:dyDescent="0.3">
      <c r="A656" t="e">
        <f>T04_Selection[[#This Row],[Step'#]]</f>
        <v>#N/A</v>
      </c>
      <c r="B656" t="s">
        <v>65</v>
      </c>
      <c r="C656" t="str" cm="1">
        <f t="array" ref="C656">HeaderTable[Project-Name]</f>
        <v>Test</v>
      </c>
      <c r="G656" s="17" t="e">
        <f t="shared" si="36"/>
        <v>#N/A</v>
      </c>
      <c r="H656" s="17" t="e">
        <f t="shared" si="37"/>
        <v>#N/A</v>
      </c>
      <c r="R656" t="s">
        <v>106</v>
      </c>
      <c r="S656" t="s">
        <v>104</v>
      </c>
      <c r="T656" s="8" t="e">
        <f>VLOOKUP(A654,Table4[#All],6,FALSE)</f>
        <v>#N/A</v>
      </c>
    </row>
    <row r="657" spans="1:20" x14ac:dyDescent="0.3">
      <c r="A657" t="e">
        <f>T04_Selection[[#This Row],[Step'#]]</f>
        <v>#N/A</v>
      </c>
      <c r="B657" t="s">
        <v>65</v>
      </c>
      <c r="C657" t="str" cm="1">
        <f t="array" ref="C657">HeaderTable[Project-Name]</f>
        <v>Test</v>
      </c>
      <c r="G657" s="17" t="e">
        <f t="shared" si="36"/>
        <v>#N/A</v>
      </c>
      <c r="H657" s="17" t="e">
        <f t="shared" si="37"/>
        <v>#N/A</v>
      </c>
      <c r="R657" t="s">
        <v>103</v>
      </c>
      <c r="S657" t="s">
        <v>104</v>
      </c>
      <c r="T657" s="8" t="e">
        <f>VLOOKUP(A657,Table4[#All],4,FALSE)</f>
        <v>#N/A</v>
      </c>
    </row>
    <row r="658" spans="1:20" x14ac:dyDescent="0.3">
      <c r="A658" t="e">
        <f>T04_Selection[[#This Row],[Step'#]]</f>
        <v>#N/A</v>
      </c>
      <c r="B658" t="s">
        <v>65</v>
      </c>
      <c r="C658" t="str" cm="1">
        <f t="array" ref="C658">HeaderTable[Project-Name]</f>
        <v>Test</v>
      </c>
      <c r="G658" s="17" t="e">
        <f t="shared" si="36"/>
        <v>#N/A</v>
      </c>
      <c r="H658" s="17" t="e">
        <f t="shared" si="37"/>
        <v>#N/A</v>
      </c>
      <c r="R658" t="s">
        <v>105</v>
      </c>
      <c r="S658" t="s">
        <v>104</v>
      </c>
      <c r="T658" s="8" t="e">
        <f>VLOOKUP(A657,Table4[#All],5,FALSE)</f>
        <v>#N/A</v>
      </c>
    </row>
    <row r="659" spans="1:20" x14ac:dyDescent="0.3">
      <c r="A659" t="e">
        <f>T04_Selection[[#This Row],[Step'#]]</f>
        <v>#N/A</v>
      </c>
      <c r="B659" t="s">
        <v>65</v>
      </c>
      <c r="C659" t="str" cm="1">
        <f t="array" ref="C659">HeaderTable[Project-Name]</f>
        <v>Test</v>
      </c>
      <c r="G659" s="17" t="e">
        <f t="shared" si="36"/>
        <v>#N/A</v>
      </c>
      <c r="H659" s="17" t="e">
        <f t="shared" si="37"/>
        <v>#N/A</v>
      </c>
      <c r="R659" t="s">
        <v>106</v>
      </c>
      <c r="S659" t="s">
        <v>104</v>
      </c>
      <c r="T659" s="8" t="e">
        <f>VLOOKUP(A657,Table4[#All],6,FALSE)</f>
        <v>#N/A</v>
      </c>
    </row>
    <row r="660" spans="1:20" x14ac:dyDescent="0.3">
      <c r="A660" t="e">
        <f>T04_Selection[[#This Row],[Step'#]]</f>
        <v>#N/A</v>
      </c>
      <c r="B660" t="s">
        <v>65</v>
      </c>
      <c r="C660" t="str" cm="1">
        <f t="array" ref="C660">HeaderTable[Project-Name]</f>
        <v>Test</v>
      </c>
      <c r="G660" s="17" t="e">
        <f t="shared" si="36"/>
        <v>#N/A</v>
      </c>
      <c r="H660" s="17" t="e">
        <f t="shared" si="37"/>
        <v>#N/A</v>
      </c>
      <c r="R660" t="s">
        <v>103</v>
      </c>
      <c r="S660" t="s">
        <v>104</v>
      </c>
      <c r="T660" s="8" t="e">
        <f>VLOOKUP(A660,Table4[#All],4,FALSE)</f>
        <v>#N/A</v>
      </c>
    </row>
    <row r="661" spans="1:20" x14ac:dyDescent="0.3">
      <c r="A661" t="e">
        <f>T04_Selection[[#This Row],[Step'#]]</f>
        <v>#N/A</v>
      </c>
      <c r="B661" t="s">
        <v>65</v>
      </c>
      <c r="C661" t="str" cm="1">
        <f t="array" ref="C661">HeaderTable[Project-Name]</f>
        <v>Test</v>
      </c>
      <c r="G661" s="17" t="e">
        <f t="shared" si="36"/>
        <v>#N/A</v>
      </c>
      <c r="H661" s="17" t="e">
        <f t="shared" si="37"/>
        <v>#N/A</v>
      </c>
      <c r="R661" t="s">
        <v>105</v>
      </c>
      <c r="S661" t="s">
        <v>104</v>
      </c>
      <c r="T661" s="8" t="e">
        <f>VLOOKUP(A660,Table4[#All],5,FALSE)</f>
        <v>#N/A</v>
      </c>
    </row>
    <row r="662" spans="1:20" x14ac:dyDescent="0.3">
      <c r="A662" t="e">
        <f>T04_Selection[[#This Row],[Step'#]]</f>
        <v>#N/A</v>
      </c>
      <c r="B662" t="s">
        <v>65</v>
      </c>
      <c r="C662" t="str" cm="1">
        <f t="array" ref="C662">HeaderTable[Project-Name]</f>
        <v>Test</v>
      </c>
      <c r="G662" s="17" t="e">
        <f t="shared" si="36"/>
        <v>#N/A</v>
      </c>
      <c r="H662" s="17" t="e">
        <f t="shared" si="37"/>
        <v>#N/A</v>
      </c>
      <c r="R662" t="s">
        <v>106</v>
      </c>
      <c r="S662" t="s">
        <v>104</v>
      </c>
      <c r="T662" s="8" t="e">
        <f>VLOOKUP(A660,Table4[#All],6,FALSE)</f>
        <v>#N/A</v>
      </c>
    </row>
    <row r="663" spans="1:20" x14ac:dyDescent="0.3">
      <c r="A663" t="e">
        <f>T04_Selection[[#This Row],[Step'#]]</f>
        <v>#N/A</v>
      </c>
      <c r="B663" t="s">
        <v>65</v>
      </c>
      <c r="C663" t="str" cm="1">
        <f t="array" ref="C663">HeaderTable[Project-Name]</f>
        <v>Test</v>
      </c>
      <c r="G663" s="17" t="e">
        <f t="shared" si="36"/>
        <v>#N/A</v>
      </c>
      <c r="H663" s="17" t="e">
        <f t="shared" si="37"/>
        <v>#N/A</v>
      </c>
      <c r="R663" t="s">
        <v>103</v>
      </c>
      <c r="S663" t="s">
        <v>104</v>
      </c>
      <c r="T663" s="8" t="e">
        <f>VLOOKUP(A663,Table4[#All],4,FALSE)</f>
        <v>#N/A</v>
      </c>
    </row>
    <row r="664" spans="1:20" x14ac:dyDescent="0.3">
      <c r="A664" t="e">
        <f>T04_Selection[[#This Row],[Step'#]]</f>
        <v>#N/A</v>
      </c>
      <c r="B664" t="s">
        <v>65</v>
      </c>
      <c r="C664" t="str" cm="1">
        <f t="array" ref="C664">HeaderTable[Project-Name]</f>
        <v>Test</v>
      </c>
      <c r="G664" s="17" t="e">
        <f t="shared" si="36"/>
        <v>#N/A</v>
      </c>
      <c r="H664" s="17" t="e">
        <f t="shared" si="37"/>
        <v>#N/A</v>
      </c>
      <c r="R664" t="s">
        <v>105</v>
      </c>
      <c r="S664" t="s">
        <v>104</v>
      </c>
      <c r="T664" s="8" t="e">
        <f>VLOOKUP(A663,Table4[#All],5,FALSE)</f>
        <v>#N/A</v>
      </c>
    </row>
    <row r="665" spans="1:20" x14ac:dyDescent="0.3">
      <c r="A665" t="e">
        <f>T04_Selection[[#This Row],[Step'#]]</f>
        <v>#N/A</v>
      </c>
      <c r="B665" t="s">
        <v>65</v>
      </c>
      <c r="C665" t="str" cm="1">
        <f t="array" ref="C665">HeaderTable[Project-Name]</f>
        <v>Test</v>
      </c>
      <c r="G665" s="17" t="e">
        <f t="shared" si="36"/>
        <v>#N/A</v>
      </c>
      <c r="H665" s="17" t="e">
        <f t="shared" si="37"/>
        <v>#N/A</v>
      </c>
      <c r="R665" t="s">
        <v>106</v>
      </c>
      <c r="S665" t="s">
        <v>104</v>
      </c>
      <c r="T665" s="8" t="e">
        <f>VLOOKUP(A663,Table4[#All],6,FALSE)</f>
        <v>#N/A</v>
      </c>
    </row>
    <row r="666" spans="1:20" x14ac:dyDescent="0.3">
      <c r="A666" t="e">
        <f>T04_Selection[[#This Row],[Step'#]]</f>
        <v>#N/A</v>
      </c>
      <c r="B666" t="s">
        <v>65</v>
      </c>
      <c r="C666" t="str" cm="1">
        <f t="array" ref="C666">HeaderTable[Project-Name]</f>
        <v>Test</v>
      </c>
      <c r="G666" s="17" t="e">
        <f t="shared" si="36"/>
        <v>#N/A</v>
      </c>
      <c r="H666" s="17" t="e">
        <f t="shared" si="37"/>
        <v>#N/A</v>
      </c>
      <c r="R666" t="s">
        <v>103</v>
      </c>
      <c r="S666" t="s">
        <v>104</v>
      </c>
      <c r="T666" s="8" t="e">
        <f>VLOOKUP(A666,Table4[#All],4,FALSE)</f>
        <v>#N/A</v>
      </c>
    </row>
    <row r="667" spans="1:20" x14ac:dyDescent="0.3">
      <c r="A667" t="e">
        <f>T04_Selection[[#This Row],[Step'#]]</f>
        <v>#N/A</v>
      </c>
      <c r="B667" t="s">
        <v>65</v>
      </c>
      <c r="C667" t="str" cm="1">
        <f t="array" ref="C667">HeaderTable[Project-Name]</f>
        <v>Test</v>
      </c>
      <c r="G667" s="17" t="e">
        <f t="shared" si="36"/>
        <v>#N/A</v>
      </c>
      <c r="H667" s="17" t="e">
        <f t="shared" si="37"/>
        <v>#N/A</v>
      </c>
      <c r="R667" t="s">
        <v>105</v>
      </c>
      <c r="S667" t="s">
        <v>104</v>
      </c>
      <c r="T667" s="8" t="e">
        <f>VLOOKUP(A666,Table4[#All],5,FALSE)</f>
        <v>#N/A</v>
      </c>
    </row>
    <row r="668" spans="1:20" x14ac:dyDescent="0.3">
      <c r="A668" t="e">
        <f>T04_Selection[[#This Row],[Step'#]]</f>
        <v>#N/A</v>
      </c>
      <c r="B668" t="s">
        <v>65</v>
      </c>
      <c r="C668" t="str" cm="1">
        <f t="array" ref="C668">HeaderTable[Project-Name]</f>
        <v>Test</v>
      </c>
      <c r="G668" s="17" t="e">
        <f t="shared" si="36"/>
        <v>#N/A</v>
      </c>
      <c r="H668" s="17" t="e">
        <f t="shared" si="37"/>
        <v>#N/A</v>
      </c>
      <c r="R668" t="s">
        <v>106</v>
      </c>
      <c r="S668" t="s">
        <v>104</v>
      </c>
      <c r="T668" s="8" t="e">
        <f>VLOOKUP(A666,Table4[#All],6,FALSE)</f>
        <v>#N/A</v>
      </c>
    </row>
    <row r="669" spans="1:20" x14ac:dyDescent="0.3">
      <c r="A669" t="e">
        <f>T04_Selection[[#This Row],[Step'#]]</f>
        <v>#N/A</v>
      </c>
      <c r="B669" t="s">
        <v>65</v>
      </c>
      <c r="C669" t="str" cm="1">
        <f t="array" ref="C669">HeaderTable[Project-Name]</f>
        <v>Test</v>
      </c>
      <c r="G669" s="17" t="e">
        <f t="shared" si="36"/>
        <v>#N/A</v>
      </c>
      <c r="H669" s="17" t="e">
        <f t="shared" si="37"/>
        <v>#N/A</v>
      </c>
      <c r="R669" t="s">
        <v>103</v>
      </c>
      <c r="S669" t="s">
        <v>104</v>
      </c>
      <c r="T669" s="8" t="e">
        <f>VLOOKUP(A669,Table4[#All],4,FALSE)</f>
        <v>#N/A</v>
      </c>
    </row>
    <row r="670" spans="1:20" x14ac:dyDescent="0.3">
      <c r="A670" t="e">
        <f>T04_Selection[[#This Row],[Step'#]]</f>
        <v>#N/A</v>
      </c>
      <c r="B670" t="s">
        <v>65</v>
      </c>
      <c r="C670" t="str" cm="1">
        <f t="array" ref="C670">HeaderTable[Project-Name]</f>
        <v>Test</v>
      </c>
      <c r="G670" s="17" t="e">
        <f t="shared" si="36"/>
        <v>#N/A</v>
      </c>
      <c r="H670" s="17" t="e">
        <f t="shared" si="37"/>
        <v>#N/A</v>
      </c>
      <c r="R670" t="s">
        <v>105</v>
      </c>
      <c r="S670" t="s">
        <v>104</v>
      </c>
      <c r="T670" s="8" t="e">
        <f>VLOOKUP(A669,Table4[#All],5,FALSE)</f>
        <v>#N/A</v>
      </c>
    </row>
    <row r="671" spans="1:20" x14ac:dyDescent="0.3">
      <c r="A671" t="e">
        <f>T04_Selection[[#This Row],[Step'#]]</f>
        <v>#N/A</v>
      </c>
      <c r="B671" t="s">
        <v>65</v>
      </c>
      <c r="C671" t="str" cm="1">
        <f t="array" ref="C671">HeaderTable[Project-Name]</f>
        <v>Test</v>
      </c>
      <c r="G671" s="17" t="e">
        <f t="shared" si="36"/>
        <v>#N/A</v>
      </c>
      <c r="H671" s="17" t="e">
        <f t="shared" si="37"/>
        <v>#N/A</v>
      </c>
      <c r="R671" t="s">
        <v>106</v>
      </c>
      <c r="S671" t="s">
        <v>104</v>
      </c>
      <c r="T671" s="8" t="e">
        <f>VLOOKUP(A669,Table4[#All],6,FALSE)</f>
        <v>#N/A</v>
      </c>
    </row>
    <row r="672" spans="1:20" x14ac:dyDescent="0.3">
      <c r="A672" t="e">
        <f>T04_Selection[[#This Row],[Step'#]]</f>
        <v>#N/A</v>
      </c>
      <c r="B672" t="s">
        <v>65</v>
      </c>
      <c r="C672" t="str" cm="1">
        <f t="array" ref="C672">HeaderTable[Project-Name]</f>
        <v>Test</v>
      </c>
      <c r="G672" s="17" t="e">
        <f t="shared" si="36"/>
        <v>#N/A</v>
      </c>
      <c r="H672" s="17" t="e">
        <f t="shared" si="37"/>
        <v>#N/A</v>
      </c>
      <c r="R672" t="s">
        <v>103</v>
      </c>
      <c r="S672" t="s">
        <v>104</v>
      </c>
      <c r="T672" s="8" t="e">
        <f>VLOOKUP(A672,Table4[#All],4,FALSE)</f>
        <v>#N/A</v>
      </c>
    </row>
    <row r="673" spans="1:20" x14ac:dyDescent="0.3">
      <c r="A673" t="e">
        <f>T04_Selection[[#This Row],[Step'#]]</f>
        <v>#N/A</v>
      </c>
      <c r="B673" t="s">
        <v>65</v>
      </c>
      <c r="C673" t="str" cm="1">
        <f t="array" ref="C673">HeaderTable[Project-Name]</f>
        <v>Test</v>
      </c>
      <c r="G673" s="17" t="e">
        <f t="shared" si="36"/>
        <v>#N/A</v>
      </c>
      <c r="H673" s="17" t="e">
        <f t="shared" si="37"/>
        <v>#N/A</v>
      </c>
      <c r="R673" t="s">
        <v>105</v>
      </c>
      <c r="S673" t="s">
        <v>104</v>
      </c>
      <c r="T673" s="8" t="e">
        <f>VLOOKUP(A672,Table4[#All],5,FALSE)</f>
        <v>#N/A</v>
      </c>
    </row>
    <row r="674" spans="1:20" x14ac:dyDescent="0.3">
      <c r="A674" t="e">
        <f>T04_Selection[[#This Row],[Step'#]]</f>
        <v>#N/A</v>
      </c>
      <c r="B674" t="s">
        <v>65</v>
      </c>
      <c r="C674" t="str" cm="1">
        <f t="array" ref="C674">HeaderTable[Project-Name]</f>
        <v>Test</v>
      </c>
      <c r="G674" s="17" t="e">
        <f t="shared" si="36"/>
        <v>#N/A</v>
      </c>
      <c r="H674" s="17" t="e">
        <f t="shared" si="37"/>
        <v>#N/A</v>
      </c>
      <c r="R674" t="s">
        <v>106</v>
      </c>
      <c r="S674" t="s">
        <v>104</v>
      </c>
      <c r="T674" s="8" t="e">
        <f>VLOOKUP(A672,Table4[#All],6,FALSE)</f>
        <v>#N/A</v>
      </c>
    </row>
    <row r="675" spans="1:20" x14ac:dyDescent="0.3">
      <c r="A675" t="e">
        <f>T04_Selection[[#This Row],[Step'#]]</f>
        <v>#N/A</v>
      </c>
      <c r="B675" t="s">
        <v>65</v>
      </c>
      <c r="C675" t="str" cm="1">
        <f t="array" ref="C675">HeaderTable[Project-Name]</f>
        <v>Test</v>
      </c>
      <c r="G675" s="17" t="e">
        <f t="shared" si="36"/>
        <v>#N/A</v>
      </c>
      <c r="H675" s="17" t="e">
        <f t="shared" si="37"/>
        <v>#N/A</v>
      </c>
      <c r="R675" t="s">
        <v>103</v>
      </c>
      <c r="S675" t="s">
        <v>104</v>
      </c>
      <c r="T675" s="8" t="e">
        <f>VLOOKUP(A675,Table4[#All],4,FALSE)</f>
        <v>#N/A</v>
      </c>
    </row>
    <row r="676" spans="1:20" x14ac:dyDescent="0.3">
      <c r="A676" t="e">
        <f>T04_Selection[[#This Row],[Step'#]]</f>
        <v>#N/A</v>
      </c>
      <c r="B676" t="s">
        <v>65</v>
      </c>
      <c r="C676" t="str" cm="1">
        <f t="array" ref="C676">HeaderTable[Project-Name]</f>
        <v>Test</v>
      </c>
      <c r="G676" s="17" t="e">
        <f t="shared" si="36"/>
        <v>#N/A</v>
      </c>
      <c r="H676" s="17" t="e">
        <f t="shared" si="37"/>
        <v>#N/A</v>
      </c>
      <c r="R676" t="s">
        <v>105</v>
      </c>
      <c r="S676" t="s">
        <v>104</v>
      </c>
      <c r="T676" s="8" t="e">
        <f>VLOOKUP(A675,Table4[#All],5,FALSE)</f>
        <v>#N/A</v>
      </c>
    </row>
    <row r="677" spans="1:20" x14ac:dyDescent="0.3">
      <c r="A677" t="e">
        <f>T04_Selection[[#This Row],[Step'#]]</f>
        <v>#N/A</v>
      </c>
      <c r="B677" t="s">
        <v>65</v>
      </c>
      <c r="C677" t="str" cm="1">
        <f t="array" ref="C677">HeaderTable[Project-Name]</f>
        <v>Test</v>
      </c>
      <c r="G677" s="17" t="e">
        <f t="shared" si="36"/>
        <v>#N/A</v>
      </c>
      <c r="H677" s="17" t="e">
        <f t="shared" si="37"/>
        <v>#N/A</v>
      </c>
      <c r="R677" t="s">
        <v>106</v>
      </c>
      <c r="S677" t="s">
        <v>104</v>
      </c>
      <c r="T677" s="8" t="e">
        <f>VLOOKUP(A675,Table4[#All],6,FALSE)</f>
        <v>#N/A</v>
      </c>
    </row>
    <row r="678" spans="1:20" x14ac:dyDescent="0.3">
      <c r="A678" t="e">
        <f>T04_Selection[[#This Row],[Step'#]]</f>
        <v>#N/A</v>
      </c>
      <c r="B678" t="s">
        <v>65</v>
      </c>
      <c r="C678" t="str" cm="1">
        <f t="array" ref="C678">HeaderTable[Project-Name]</f>
        <v>Test</v>
      </c>
      <c r="G678" s="17" t="e">
        <f t="shared" si="36"/>
        <v>#N/A</v>
      </c>
      <c r="H678" s="17" t="e">
        <f t="shared" si="37"/>
        <v>#N/A</v>
      </c>
      <c r="R678" t="s">
        <v>103</v>
      </c>
      <c r="S678" t="s">
        <v>104</v>
      </c>
      <c r="T678" s="8" t="e">
        <f>VLOOKUP(A678,Table4[#All],4,FALSE)</f>
        <v>#N/A</v>
      </c>
    </row>
    <row r="679" spans="1:20" x14ac:dyDescent="0.3">
      <c r="A679" t="e">
        <f>T04_Selection[[#This Row],[Step'#]]</f>
        <v>#N/A</v>
      </c>
      <c r="B679" t="s">
        <v>65</v>
      </c>
      <c r="C679" t="str" cm="1">
        <f t="array" ref="C679">HeaderTable[Project-Name]</f>
        <v>Test</v>
      </c>
      <c r="G679" s="17" t="e">
        <f t="shared" si="36"/>
        <v>#N/A</v>
      </c>
      <c r="H679" s="17" t="e">
        <f t="shared" si="37"/>
        <v>#N/A</v>
      </c>
      <c r="R679" t="s">
        <v>105</v>
      </c>
      <c r="S679" t="s">
        <v>104</v>
      </c>
      <c r="T679" s="8" t="e">
        <f>VLOOKUP(A678,Table4[#All],5,FALSE)</f>
        <v>#N/A</v>
      </c>
    </row>
    <row r="680" spans="1:20" x14ac:dyDescent="0.3">
      <c r="A680" t="e">
        <f>T04_Selection[[#This Row],[Step'#]]</f>
        <v>#N/A</v>
      </c>
      <c r="B680" t="s">
        <v>65</v>
      </c>
      <c r="C680" t="str" cm="1">
        <f t="array" ref="C680">HeaderTable[Project-Name]</f>
        <v>Test</v>
      </c>
      <c r="G680" s="17" t="e">
        <f t="shared" ref="G680:G711" si="38">A680</f>
        <v>#N/A</v>
      </c>
      <c r="H680" s="17" t="e">
        <f t="shared" ref="H680:H711" si="39">A680</f>
        <v>#N/A</v>
      </c>
      <c r="R680" t="s">
        <v>106</v>
      </c>
      <c r="S680" t="s">
        <v>104</v>
      </c>
      <c r="T680" s="8" t="e">
        <f>VLOOKUP(A678,Table4[#All],6,FALSE)</f>
        <v>#N/A</v>
      </c>
    </row>
    <row r="681" spans="1:20" x14ac:dyDescent="0.3">
      <c r="A681" t="e">
        <f>T04_Selection[[#This Row],[Step'#]]</f>
        <v>#N/A</v>
      </c>
      <c r="B681" t="s">
        <v>65</v>
      </c>
      <c r="C681" t="str" cm="1">
        <f t="array" ref="C681">HeaderTable[Project-Name]</f>
        <v>Test</v>
      </c>
      <c r="G681" s="17" t="e">
        <f t="shared" si="38"/>
        <v>#N/A</v>
      </c>
      <c r="H681" s="17" t="e">
        <f t="shared" si="39"/>
        <v>#N/A</v>
      </c>
      <c r="R681" t="s">
        <v>103</v>
      </c>
      <c r="S681" t="s">
        <v>104</v>
      </c>
      <c r="T681" s="8" t="e">
        <f>VLOOKUP(A681,Table4[#All],4,FALSE)</f>
        <v>#N/A</v>
      </c>
    </row>
    <row r="682" spans="1:20" x14ac:dyDescent="0.3">
      <c r="A682" t="e">
        <f>T04_Selection[[#This Row],[Step'#]]</f>
        <v>#N/A</v>
      </c>
      <c r="B682" t="s">
        <v>65</v>
      </c>
      <c r="C682" t="str" cm="1">
        <f t="array" ref="C682">HeaderTable[Project-Name]</f>
        <v>Test</v>
      </c>
      <c r="G682" s="17" t="e">
        <f t="shared" si="38"/>
        <v>#N/A</v>
      </c>
      <c r="H682" s="17" t="e">
        <f t="shared" si="39"/>
        <v>#N/A</v>
      </c>
      <c r="R682" t="s">
        <v>105</v>
      </c>
      <c r="S682" t="s">
        <v>104</v>
      </c>
      <c r="T682" s="8" t="e">
        <f>VLOOKUP(A681,Table4[#All],5,FALSE)</f>
        <v>#N/A</v>
      </c>
    </row>
    <row r="683" spans="1:20" x14ac:dyDescent="0.3">
      <c r="A683" t="e">
        <f>T04_Selection[[#This Row],[Step'#]]</f>
        <v>#N/A</v>
      </c>
      <c r="B683" t="s">
        <v>65</v>
      </c>
      <c r="C683" t="str" cm="1">
        <f t="array" ref="C683">HeaderTable[Project-Name]</f>
        <v>Test</v>
      </c>
      <c r="G683" s="17" t="e">
        <f t="shared" si="38"/>
        <v>#N/A</v>
      </c>
      <c r="H683" s="17" t="e">
        <f t="shared" si="39"/>
        <v>#N/A</v>
      </c>
      <c r="R683" t="s">
        <v>106</v>
      </c>
      <c r="S683" t="s">
        <v>104</v>
      </c>
      <c r="T683" s="8" t="e">
        <f>VLOOKUP(A681,Table4[#All],6,FALSE)</f>
        <v>#N/A</v>
      </c>
    </row>
    <row r="684" spans="1:20" x14ac:dyDescent="0.3">
      <c r="A684" t="e">
        <f>T04_Selection[[#This Row],[Step'#]]</f>
        <v>#N/A</v>
      </c>
      <c r="B684" t="s">
        <v>65</v>
      </c>
      <c r="C684" t="str" cm="1">
        <f t="array" ref="C684">HeaderTable[Project-Name]</f>
        <v>Test</v>
      </c>
      <c r="G684" s="17" t="e">
        <f t="shared" si="38"/>
        <v>#N/A</v>
      </c>
      <c r="H684" s="17" t="e">
        <f t="shared" si="39"/>
        <v>#N/A</v>
      </c>
      <c r="R684" t="s">
        <v>103</v>
      </c>
      <c r="S684" t="s">
        <v>104</v>
      </c>
      <c r="T684" s="8" t="e">
        <f>VLOOKUP(A684,Table4[#All],4,FALSE)</f>
        <v>#N/A</v>
      </c>
    </row>
    <row r="685" spans="1:20" x14ac:dyDescent="0.3">
      <c r="A685" t="e">
        <f>T04_Selection[[#This Row],[Step'#]]</f>
        <v>#N/A</v>
      </c>
      <c r="B685" t="s">
        <v>65</v>
      </c>
      <c r="C685" t="str" cm="1">
        <f t="array" ref="C685">HeaderTable[Project-Name]</f>
        <v>Test</v>
      </c>
      <c r="G685" s="17" t="e">
        <f t="shared" si="38"/>
        <v>#N/A</v>
      </c>
      <c r="H685" s="17" t="e">
        <f t="shared" si="39"/>
        <v>#N/A</v>
      </c>
      <c r="R685" t="s">
        <v>105</v>
      </c>
      <c r="S685" t="s">
        <v>104</v>
      </c>
      <c r="T685" s="8" t="e">
        <f>VLOOKUP(A684,Table4[#All],5,FALSE)</f>
        <v>#N/A</v>
      </c>
    </row>
    <row r="686" spans="1:20" x14ac:dyDescent="0.3">
      <c r="A686" t="e">
        <f>T04_Selection[[#This Row],[Step'#]]</f>
        <v>#N/A</v>
      </c>
      <c r="B686" t="s">
        <v>65</v>
      </c>
      <c r="C686" t="str" cm="1">
        <f t="array" ref="C686">HeaderTable[Project-Name]</f>
        <v>Test</v>
      </c>
      <c r="G686" s="17" t="e">
        <f t="shared" si="38"/>
        <v>#N/A</v>
      </c>
      <c r="H686" s="17" t="e">
        <f t="shared" si="39"/>
        <v>#N/A</v>
      </c>
      <c r="R686" t="s">
        <v>106</v>
      </c>
      <c r="S686" t="s">
        <v>104</v>
      </c>
      <c r="T686" s="8" t="e">
        <f>VLOOKUP(A684,Table4[#All],6,FALSE)</f>
        <v>#N/A</v>
      </c>
    </row>
    <row r="687" spans="1:20" x14ac:dyDescent="0.3">
      <c r="A687" t="e">
        <f>T04_Selection[[#This Row],[Step'#]]</f>
        <v>#N/A</v>
      </c>
      <c r="B687" t="s">
        <v>65</v>
      </c>
      <c r="C687" t="str" cm="1">
        <f t="array" ref="C687">HeaderTable[Project-Name]</f>
        <v>Test</v>
      </c>
      <c r="G687" s="17" t="e">
        <f t="shared" si="38"/>
        <v>#N/A</v>
      </c>
      <c r="H687" s="17" t="e">
        <f t="shared" si="39"/>
        <v>#N/A</v>
      </c>
      <c r="R687" t="s">
        <v>103</v>
      </c>
      <c r="S687" t="s">
        <v>104</v>
      </c>
      <c r="T687" s="8" t="e">
        <f>VLOOKUP(A687,Table4[#All],4,FALSE)</f>
        <v>#N/A</v>
      </c>
    </row>
    <row r="688" spans="1:20" x14ac:dyDescent="0.3">
      <c r="A688" t="e">
        <f>T04_Selection[[#This Row],[Step'#]]</f>
        <v>#N/A</v>
      </c>
      <c r="B688" t="s">
        <v>65</v>
      </c>
      <c r="C688" t="str" cm="1">
        <f t="array" ref="C688">HeaderTable[Project-Name]</f>
        <v>Test</v>
      </c>
      <c r="G688" s="17" t="e">
        <f t="shared" si="38"/>
        <v>#N/A</v>
      </c>
      <c r="H688" s="17" t="e">
        <f t="shared" si="39"/>
        <v>#N/A</v>
      </c>
      <c r="R688" t="s">
        <v>105</v>
      </c>
      <c r="S688" t="s">
        <v>104</v>
      </c>
      <c r="T688" s="8" t="e">
        <f>VLOOKUP(A687,Table4[#All],5,FALSE)</f>
        <v>#N/A</v>
      </c>
    </row>
    <row r="689" spans="1:20" x14ac:dyDescent="0.3">
      <c r="A689" t="e">
        <f>T04_Selection[[#This Row],[Step'#]]</f>
        <v>#N/A</v>
      </c>
      <c r="B689" t="s">
        <v>65</v>
      </c>
      <c r="C689" t="str" cm="1">
        <f t="array" ref="C689">HeaderTable[Project-Name]</f>
        <v>Test</v>
      </c>
      <c r="G689" s="17" t="e">
        <f t="shared" si="38"/>
        <v>#N/A</v>
      </c>
      <c r="H689" s="17" t="e">
        <f t="shared" si="39"/>
        <v>#N/A</v>
      </c>
      <c r="R689" t="s">
        <v>106</v>
      </c>
      <c r="S689" t="s">
        <v>104</v>
      </c>
      <c r="T689" s="8" t="e">
        <f>VLOOKUP(A687,Table4[#All],6,FALSE)</f>
        <v>#N/A</v>
      </c>
    </row>
    <row r="690" spans="1:20" x14ac:dyDescent="0.3">
      <c r="A690" t="e">
        <f>T04_Selection[[#This Row],[Step'#]]</f>
        <v>#N/A</v>
      </c>
      <c r="B690" t="s">
        <v>65</v>
      </c>
      <c r="C690" t="str" cm="1">
        <f t="array" ref="C690">HeaderTable[Project-Name]</f>
        <v>Test</v>
      </c>
      <c r="G690" s="17" t="e">
        <f t="shared" si="38"/>
        <v>#N/A</v>
      </c>
      <c r="H690" s="17" t="e">
        <f t="shared" si="39"/>
        <v>#N/A</v>
      </c>
      <c r="R690" t="s">
        <v>103</v>
      </c>
      <c r="S690" t="s">
        <v>104</v>
      </c>
      <c r="T690" s="8" t="e">
        <f>VLOOKUP(A690,Table4[#All],4,FALSE)</f>
        <v>#N/A</v>
      </c>
    </row>
    <row r="691" spans="1:20" x14ac:dyDescent="0.3">
      <c r="A691" t="e">
        <f>T04_Selection[[#This Row],[Step'#]]</f>
        <v>#N/A</v>
      </c>
      <c r="B691" t="s">
        <v>65</v>
      </c>
      <c r="C691" t="str" cm="1">
        <f t="array" ref="C691">HeaderTable[Project-Name]</f>
        <v>Test</v>
      </c>
      <c r="G691" s="17" t="e">
        <f t="shared" si="38"/>
        <v>#N/A</v>
      </c>
      <c r="H691" s="17" t="e">
        <f t="shared" si="39"/>
        <v>#N/A</v>
      </c>
      <c r="R691" t="s">
        <v>105</v>
      </c>
      <c r="S691" t="s">
        <v>104</v>
      </c>
      <c r="T691" s="8" t="e">
        <f>VLOOKUP(A690,Table4[#All],5,FALSE)</f>
        <v>#N/A</v>
      </c>
    </row>
    <row r="692" spans="1:20" x14ac:dyDescent="0.3">
      <c r="A692" t="e">
        <f>T04_Selection[[#This Row],[Step'#]]</f>
        <v>#N/A</v>
      </c>
      <c r="B692" t="s">
        <v>65</v>
      </c>
      <c r="C692" t="str" cm="1">
        <f t="array" ref="C692">HeaderTable[Project-Name]</f>
        <v>Test</v>
      </c>
      <c r="G692" s="17" t="e">
        <f t="shared" si="38"/>
        <v>#N/A</v>
      </c>
      <c r="H692" s="17" t="e">
        <f t="shared" si="39"/>
        <v>#N/A</v>
      </c>
      <c r="R692" t="s">
        <v>106</v>
      </c>
      <c r="S692" t="s">
        <v>104</v>
      </c>
      <c r="T692" s="8" t="e">
        <f>VLOOKUP(A690,Table4[#All],6,FALSE)</f>
        <v>#N/A</v>
      </c>
    </row>
    <row r="693" spans="1:20" x14ac:dyDescent="0.3">
      <c r="A693" t="e">
        <f>T04_Selection[[#This Row],[Step'#]]</f>
        <v>#N/A</v>
      </c>
      <c r="B693" t="s">
        <v>65</v>
      </c>
      <c r="C693" t="str" cm="1">
        <f t="array" ref="C693">HeaderTable[Project-Name]</f>
        <v>Test</v>
      </c>
      <c r="G693" s="17" t="e">
        <f t="shared" si="38"/>
        <v>#N/A</v>
      </c>
      <c r="H693" s="17" t="e">
        <f t="shared" si="39"/>
        <v>#N/A</v>
      </c>
      <c r="R693" t="s">
        <v>103</v>
      </c>
      <c r="S693" t="s">
        <v>104</v>
      </c>
      <c r="T693" s="8" t="e">
        <f>VLOOKUP(A693,Table4[#All],4,FALSE)</f>
        <v>#N/A</v>
      </c>
    </row>
    <row r="694" spans="1:20" x14ac:dyDescent="0.3">
      <c r="A694" t="e">
        <f>T04_Selection[[#This Row],[Step'#]]</f>
        <v>#N/A</v>
      </c>
      <c r="B694" t="s">
        <v>65</v>
      </c>
      <c r="C694" t="str" cm="1">
        <f t="array" ref="C694">HeaderTable[Project-Name]</f>
        <v>Test</v>
      </c>
      <c r="G694" s="17" t="e">
        <f t="shared" si="38"/>
        <v>#N/A</v>
      </c>
      <c r="H694" s="17" t="e">
        <f t="shared" si="39"/>
        <v>#N/A</v>
      </c>
      <c r="R694" t="s">
        <v>105</v>
      </c>
      <c r="S694" t="s">
        <v>104</v>
      </c>
      <c r="T694" s="8" t="e">
        <f>VLOOKUP(A693,Table4[#All],5,FALSE)</f>
        <v>#N/A</v>
      </c>
    </row>
    <row r="695" spans="1:20" x14ac:dyDescent="0.3">
      <c r="A695" t="e">
        <f>T04_Selection[[#This Row],[Step'#]]</f>
        <v>#N/A</v>
      </c>
      <c r="B695" t="s">
        <v>65</v>
      </c>
      <c r="C695" t="str" cm="1">
        <f t="array" ref="C695">HeaderTable[Project-Name]</f>
        <v>Test</v>
      </c>
      <c r="G695" s="17" t="e">
        <f t="shared" si="38"/>
        <v>#N/A</v>
      </c>
      <c r="H695" s="17" t="e">
        <f t="shared" si="39"/>
        <v>#N/A</v>
      </c>
      <c r="R695" t="s">
        <v>106</v>
      </c>
      <c r="S695" t="s">
        <v>104</v>
      </c>
      <c r="T695" s="8" t="e">
        <f>VLOOKUP(A693,Table4[#All],6,FALSE)</f>
        <v>#N/A</v>
      </c>
    </row>
    <row r="696" spans="1:20" x14ac:dyDescent="0.3">
      <c r="A696" t="e">
        <f>T04_Selection[[#This Row],[Step'#]]</f>
        <v>#N/A</v>
      </c>
      <c r="B696" t="s">
        <v>65</v>
      </c>
      <c r="C696" t="str" cm="1">
        <f t="array" ref="C696">HeaderTable[Project-Name]</f>
        <v>Test</v>
      </c>
      <c r="G696" s="17" t="e">
        <f t="shared" si="38"/>
        <v>#N/A</v>
      </c>
      <c r="H696" s="17" t="e">
        <f t="shared" si="39"/>
        <v>#N/A</v>
      </c>
      <c r="R696" t="s">
        <v>103</v>
      </c>
      <c r="S696" t="s">
        <v>104</v>
      </c>
      <c r="T696" s="8" t="e">
        <f>VLOOKUP(A696,Table4[#All],4,FALSE)</f>
        <v>#N/A</v>
      </c>
    </row>
    <row r="697" spans="1:20" x14ac:dyDescent="0.3">
      <c r="A697" t="e">
        <f>T04_Selection[[#This Row],[Step'#]]</f>
        <v>#N/A</v>
      </c>
      <c r="B697" t="s">
        <v>65</v>
      </c>
      <c r="C697" t="str" cm="1">
        <f t="array" ref="C697">HeaderTable[Project-Name]</f>
        <v>Test</v>
      </c>
      <c r="G697" s="17" t="e">
        <f t="shared" si="38"/>
        <v>#N/A</v>
      </c>
      <c r="H697" s="17" t="e">
        <f t="shared" si="39"/>
        <v>#N/A</v>
      </c>
      <c r="R697" t="s">
        <v>105</v>
      </c>
      <c r="S697" t="s">
        <v>104</v>
      </c>
      <c r="T697" s="8" t="e">
        <f>VLOOKUP(A696,Table4[#All],5,FALSE)</f>
        <v>#N/A</v>
      </c>
    </row>
    <row r="698" spans="1:20" x14ac:dyDescent="0.3">
      <c r="A698" t="e">
        <f>T04_Selection[[#This Row],[Step'#]]</f>
        <v>#N/A</v>
      </c>
      <c r="B698" t="s">
        <v>65</v>
      </c>
      <c r="C698" t="str" cm="1">
        <f t="array" ref="C698">HeaderTable[Project-Name]</f>
        <v>Test</v>
      </c>
      <c r="G698" s="17" t="e">
        <f t="shared" si="38"/>
        <v>#N/A</v>
      </c>
      <c r="H698" s="17" t="e">
        <f t="shared" si="39"/>
        <v>#N/A</v>
      </c>
      <c r="R698" t="s">
        <v>106</v>
      </c>
      <c r="S698" t="s">
        <v>104</v>
      </c>
      <c r="T698" s="8" t="e">
        <f>VLOOKUP(A696,Table4[#All],6,FALSE)</f>
        <v>#N/A</v>
      </c>
    </row>
    <row r="699" spans="1:20" x14ac:dyDescent="0.3">
      <c r="A699" t="e">
        <f>T04_Selection[[#This Row],[Step'#]]</f>
        <v>#N/A</v>
      </c>
      <c r="B699" t="s">
        <v>65</v>
      </c>
      <c r="C699" t="str" cm="1">
        <f t="array" ref="C699">HeaderTable[Project-Name]</f>
        <v>Test</v>
      </c>
      <c r="G699" s="17" t="e">
        <f t="shared" si="38"/>
        <v>#N/A</v>
      </c>
      <c r="H699" s="17" t="e">
        <f t="shared" si="39"/>
        <v>#N/A</v>
      </c>
      <c r="R699" t="s">
        <v>103</v>
      </c>
      <c r="S699" t="s">
        <v>104</v>
      </c>
      <c r="T699" s="8" t="e">
        <f>VLOOKUP(A699,Table4[#All],4,FALSE)</f>
        <v>#N/A</v>
      </c>
    </row>
    <row r="700" spans="1:20" x14ac:dyDescent="0.3">
      <c r="A700" t="e">
        <f>T04_Selection[[#This Row],[Step'#]]</f>
        <v>#N/A</v>
      </c>
      <c r="B700" t="s">
        <v>65</v>
      </c>
      <c r="C700" t="str" cm="1">
        <f t="array" ref="C700">HeaderTable[Project-Name]</f>
        <v>Test</v>
      </c>
      <c r="G700" s="17" t="e">
        <f t="shared" si="38"/>
        <v>#N/A</v>
      </c>
      <c r="H700" s="17" t="e">
        <f t="shared" si="39"/>
        <v>#N/A</v>
      </c>
      <c r="R700" t="s">
        <v>105</v>
      </c>
      <c r="S700" t="s">
        <v>104</v>
      </c>
      <c r="T700" s="8" t="e">
        <f>VLOOKUP(A699,Table4[#All],5,FALSE)</f>
        <v>#N/A</v>
      </c>
    </row>
    <row r="701" spans="1:20" x14ac:dyDescent="0.3">
      <c r="A701" t="e">
        <f>T04_Selection[[#This Row],[Step'#]]</f>
        <v>#N/A</v>
      </c>
      <c r="B701" t="s">
        <v>65</v>
      </c>
      <c r="C701" t="str" cm="1">
        <f t="array" ref="C701">HeaderTable[Project-Name]</f>
        <v>Test</v>
      </c>
      <c r="G701" s="17" t="e">
        <f t="shared" si="38"/>
        <v>#N/A</v>
      </c>
      <c r="H701" s="17" t="e">
        <f t="shared" si="39"/>
        <v>#N/A</v>
      </c>
      <c r="R701" t="s">
        <v>106</v>
      </c>
      <c r="S701" t="s">
        <v>104</v>
      </c>
      <c r="T701" s="8" t="e">
        <f>VLOOKUP(A699,Table4[#All],6,FALSE)</f>
        <v>#N/A</v>
      </c>
    </row>
    <row r="702" spans="1:20" x14ac:dyDescent="0.3">
      <c r="A702" t="e">
        <f>T04_Selection[[#This Row],[Step'#]]</f>
        <v>#N/A</v>
      </c>
      <c r="B702" t="s">
        <v>65</v>
      </c>
      <c r="C702" t="str" cm="1">
        <f t="array" ref="C702">HeaderTable[Project-Name]</f>
        <v>Test</v>
      </c>
      <c r="G702" s="17" t="e">
        <f t="shared" si="38"/>
        <v>#N/A</v>
      </c>
      <c r="H702" s="17" t="e">
        <f t="shared" si="39"/>
        <v>#N/A</v>
      </c>
      <c r="R702" t="s">
        <v>103</v>
      </c>
      <c r="S702" t="s">
        <v>104</v>
      </c>
      <c r="T702" s="8" t="e">
        <f>VLOOKUP(A702,Table4[#All],4,FALSE)</f>
        <v>#N/A</v>
      </c>
    </row>
    <row r="703" spans="1:20" x14ac:dyDescent="0.3">
      <c r="A703" t="e">
        <f>T04_Selection[[#This Row],[Step'#]]</f>
        <v>#N/A</v>
      </c>
      <c r="B703" t="s">
        <v>65</v>
      </c>
      <c r="C703" t="str" cm="1">
        <f t="array" ref="C703">HeaderTable[Project-Name]</f>
        <v>Test</v>
      </c>
      <c r="G703" s="17" t="e">
        <f t="shared" si="38"/>
        <v>#N/A</v>
      </c>
      <c r="H703" s="17" t="e">
        <f t="shared" si="39"/>
        <v>#N/A</v>
      </c>
      <c r="R703" t="s">
        <v>105</v>
      </c>
      <c r="S703" t="s">
        <v>104</v>
      </c>
      <c r="T703" s="8" t="e">
        <f>VLOOKUP(A702,Table4[#All],5,FALSE)</f>
        <v>#N/A</v>
      </c>
    </row>
    <row r="704" spans="1:20" x14ac:dyDescent="0.3">
      <c r="A704" t="e">
        <f>T04_Selection[[#This Row],[Step'#]]</f>
        <v>#N/A</v>
      </c>
      <c r="B704" t="s">
        <v>65</v>
      </c>
      <c r="C704" t="str" cm="1">
        <f t="array" ref="C704">HeaderTable[Project-Name]</f>
        <v>Test</v>
      </c>
      <c r="G704" s="17" t="e">
        <f t="shared" si="38"/>
        <v>#N/A</v>
      </c>
      <c r="H704" s="17" t="e">
        <f t="shared" si="39"/>
        <v>#N/A</v>
      </c>
      <c r="R704" t="s">
        <v>106</v>
      </c>
      <c r="S704" t="s">
        <v>104</v>
      </c>
      <c r="T704" s="8" t="e">
        <f>VLOOKUP(A702,Table4[#All],6,FALSE)</f>
        <v>#N/A</v>
      </c>
    </row>
    <row r="705" spans="1:20" x14ac:dyDescent="0.3">
      <c r="A705" t="e">
        <f>T04_Selection[[#This Row],[Step'#]]</f>
        <v>#N/A</v>
      </c>
      <c r="B705" t="s">
        <v>65</v>
      </c>
      <c r="C705" t="str" cm="1">
        <f t="array" ref="C705">HeaderTable[Project-Name]</f>
        <v>Test</v>
      </c>
      <c r="G705" s="17" t="e">
        <f t="shared" si="38"/>
        <v>#N/A</v>
      </c>
      <c r="H705" s="17" t="e">
        <f t="shared" si="39"/>
        <v>#N/A</v>
      </c>
      <c r="R705" t="s">
        <v>103</v>
      </c>
      <c r="S705" t="s">
        <v>104</v>
      </c>
      <c r="T705" s="8" t="e">
        <f>VLOOKUP(A705,Table4[#All],4,FALSE)</f>
        <v>#N/A</v>
      </c>
    </row>
    <row r="706" spans="1:20" x14ac:dyDescent="0.3">
      <c r="A706" t="e">
        <f>T04_Selection[[#This Row],[Step'#]]</f>
        <v>#N/A</v>
      </c>
      <c r="B706" t="s">
        <v>65</v>
      </c>
      <c r="C706" t="str" cm="1">
        <f t="array" ref="C706">HeaderTable[Project-Name]</f>
        <v>Test</v>
      </c>
      <c r="G706" s="17" t="e">
        <f t="shared" si="38"/>
        <v>#N/A</v>
      </c>
      <c r="H706" s="17" t="e">
        <f t="shared" si="39"/>
        <v>#N/A</v>
      </c>
      <c r="R706" t="s">
        <v>105</v>
      </c>
      <c r="S706" t="s">
        <v>104</v>
      </c>
      <c r="T706" s="8" t="e">
        <f>VLOOKUP(A705,Table4[#All],5,FALSE)</f>
        <v>#N/A</v>
      </c>
    </row>
    <row r="707" spans="1:20" x14ac:dyDescent="0.3">
      <c r="A707" t="e">
        <f>T04_Selection[[#This Row],[Step'#]]</f>
        <v>#N/A</v>
      </c>
      <c r="B707" t="s">
        <v>65</v>
      </c>
      <c r="C707" t="str" cm="1">
        <f t="array" ref="C707">HeaderTable[Project-Name]</f>
        <v>Test</v>
      </c>
      <c r="G707" s="17" t="e">
        <f t="shared" si="38"/>
        <v>#N/A</v>
      </c>
      <c r="H707" s="17" t="e">
        <f t="shared" si="39"/>
        <v>#N/A</v>
      </c>
      <c r="R707" t="s">
        <v>106</v>
      </c>
      <c r="S707" t="s">
        <v>104</v>
      </c>
      <c r="T707" s="8" t="e">
        <f>VLOOKUP(A705,Table4[#All],6,FALSE)</f>
        <v>#N/A</v>
      </c>
    </row>
    <row r="708" spans="1:20" x14ac:dyDescent="0.3">
      <c r="A708" t="e">
        <f>T04_Selection[[#This Row],[Step'#]]</f>
        <v>#N/A</v>
      </c>
      <c r="B708" t="s">
        <v>65</v>
      </c>
      <c r="C708" t="str" cm="1">
        <f t="array" ref="C708">HeaderTable[Project-Name]</f>
        <v>Test</v>
      </c>
      <c r="G708" s="17" t="e">
        <f t="shared" si="38"/>
        <v>#N/A</v>
      </c>
      <c r="H708" s="17" t="e">
        <f t="shared" si="39"/>
        <v>#N/A</v>
      </c>
      <c r="R708" t="s">
        <v>103</v>
      </c>
      <c r="S708" t="s">
        <v>104</v>
      </c>
      <c r="T708" s="8" t="e">
        <f>VLOOKUP(A708,Table4[#All],4,FALSE)</f>
        <v>#N/A</v>
      </c>
    </row>
    <row r="709" spans="1:20" x14ac:dyDescent="0.3">
      <c r="A709" t="e">
        <f>T04_Selection[[#This Row],[Step'#]]</f>
        <v>#N/A</v>
      </c>
      <c r="B709" t="s">
        <v>65</v>
      </c>
      <c r="C709" t="str" cm="1">
        <f t="array" ref="C709">HeaderTable[Project-Name]</f>
        <v>Test</v>
      </c>
      <c r="G709" s="17" t="e">
        <f t="shared" si="38"/>
        <v>#N/A</v>
      </c>
      <c r="H709" s="17" t="e">
        <f t="shared" si="39"/>
        <v>#N/A</v>
      </c>
      <c r="R709" t="s">
        <v>105</v>
      </c>
      <c r="S709" t="s">
        <v>104</v>
      </c>
      <c r="T709" s="8" t="e">
        <f>VLOOKUP(A708,Table4[#All],5,FALSE)</f>
        <v>#N/A</v>
      </c>
    </row>
    <row r="710" spans="1:20" x14ac:dyDescent="0.3">
      <c r="A710" t="e">
        <f>T04_Selection[[#This Row],[Step'#]]</f>
        <v>#N/A</v>
      </c>
      <c r="B710" t="s">
        <v>65</v>
      </c>
      <c r="C710" t="str" cm="1">
        <f t="array" ref="C710">HeaderTable[Project-Name]</f>
        <v>Test</v>
      </c>
      <c r="G710" s="17" t="e">
        <f t="shared" si="38"/>
        <v>#N/A</v>
      </c>
      <c r="H710" s="17" t="e">
        <f t="shared" si="39"/>
        <v>#N/A</v>
      </c>
      <c r="R710" t="s">
        <v>106</v>
      </c>
      <c r="S710" t="s">
        <v>104</v>
      </c>
      <c r="T710" s="8" t="e">
        <f>VLOOKUP(A708,Table4[#All],6,FALSE)</f>
        <v>#N/A</v>
      </c>
    </row>
    <row r="711" spans="1:20" x14ac:dyDescent="0.3">
      <c r="A711" t="e">
        <f>T04_Selection[[#This Row],[Step'#]]</f>
        <v>#N/A</v>
      </c>
      <c r="B711" t="s">
        <v>65</v>
      </c>
      <c r="C711" t="str" cm="1">
        <f t="array" ref="C711">HeaderTable[Project-Name]</f>
        <v>Test</v>
      </c>
      <c r="G711" s="17" t="e">
        <f t="shared" si="38"/>
        <v>#N/A</v>
      </c>
      <c r="H711" s="17" t="e">
        <f t="shared" si="39"/>
        <v>#N/A</v>
      </c>
      <c r="R711" t="s">
        <v>103</v>
      </c>
      <c r="S711" t="s">
        <v>104</v>
      </c>
      <c r="T711" s="8" t="e">
        <f>VLOOKUP(A711,Table4[#All],4,FALSE)</f>
        <v>#N/A</v>
      </c>
    </row>
    <row r="712" spans="1:20" x14ac:dyDescent="0.3">
      <c r="A712" t="e">
        <f>T04_Selection[[#This Row],[Step'#]]</f>
        <v>#N/A</v>
      </c>
      <c r="B712" t="s">
        <v>65</v>
      </c>
      <c r="C712" t="str" cm="1">
        <f t="array" ref="C712">HeaderTable[Project-Name]</f>
        <v>Test</v>
      </c>
      <c r="G712" s="17" t="e">
        <f t="shared" ref="G712:G743" si="40">A712</f>
        <v>#N/A</v>
      </c>
      <c r="H712" s="17" t="e">
        <f t="shared" ref="H712:H743" si="41">A712</f>
        <v>#N/A</v>
      </c>
      <c r="R712" t="s">
        <v>105</v>
      </c>
      <c r="S712" t="s">
        <v>104</v>
      </c>
      <c r="T712" s="8" t="e">
        <f>VLOOKUP(A711,Table4[#All],5,FALSE)</f>
        <v>#N/A</v>
      </c>
    </row>
    <row r="713" spans="1:20" x14ac:dyDescent="0.3">
      <c r="A713" t="e">
        <f>T04_Selection[[#This Row],[Step'#]]</f>
        <v>#N/A</v>
      </c>
      <c r="B713" t="s">
        <v>65</v>
      </c>
      <c r="C713" t="str" cm="1">
        <f t="array" ref="C713">HeaderTable[Project-Name]</f>
        <v>Test</v>
      </c>
      <c r="G713" s="17" t="e">
        <f t="shared" si="40"/>
        <v>#N/A</v>
      </c>
      <c r="H713" s="17" t="e">
        <f t="shared" si="41"/>
        <v>#N/A</v>
      </c>
      <c r="R713" t="s">
        <v>106</v>
      </c>
      <c r="S713" t="s">
        <v>104</v>
      </c>
      <c r="T713" s="8" t="e">
        <f>VLOOKUP(A711,Table4[#All],6,FALSE)</f>
        <v>#N/A</v>
      </c>
    </row>
    <row r="714" spans="1:20" x14ac:dyDescent="0.3">
      <c r="A714" t="e">
        <f>T04_Selection[[#This Row],[Step'#]]</f>
        <v>#N/A</v>
      </c>
      <c r="B714" t="s">
        <v>65</v>
      </c>
      <c r="C714" t="str" cm="1">
        <f t="array" ref="C714">HeaderTable[Project-Name]</f>
        <v>Test</v>
      </c>
      <c r="G714" s="17" t="e">
        <f t="shared" si="40"/>
        <v>#N/A</v>
      </c>
      <c r="H714" s="17" t="e">
        <f t="shared" si="41"/>
        <v>#N/A</v>
      </c>
      <c r="R714" t="s">
        <v>103</v>
      </c>
      <c r="S714" t="s">
        <v>104</v>
      </c>
      <c r="T714" s="8" t="e">
        <f>VLOOKUP(A714,Table4[#All],4,FALSE)</f>
        <v>#N/A</v>
      </c>
    </row>
    <row r="715" spans="1:20" x14ac:dyDescent="0.3">
      <c r="A715" t="e">
        <f>T04_Selection[[#This Row],[Step'#]]</f>
        <v>#N/A</v>
      </c>
      <c r="B715" t="s">
        <v>65</v>
      </c>
      <c r="C715" t="str" cm="1">
        <f t="array" ref="C715">HeaderTable[Project-Name]</f>
        <v>Test</v>
      </c>
      <c r="G715" s="17" t="e">
        <f t="shared" si="40"/>
        <v>#N/A</v>
      </c>
      <c r="H715" s="17" t="e">
        <f t="shared" si="41"/>
        <v>#N/A</v>
      </c>
      <c r="R715" t="s">
        <v>105</v>
      </c>
      <c r="S715" t="s">
        <v>104</v>
      </c>
      <c r="T715" s="8" t="e">
        <f>VLOOKUP(A714,Table4[#All],5,FALSE)</f>
        <v>#N/A</v>
      </c>
    </row>
    <row r="716" spans="1:20" x14ac:dyDescent="0.3">
      <c r="A716" t="e">
        <f>T04_Selection[[#This Row],[Step'#]]</f>
        <v>#N/A</v>
      </c>
      <c r="B716" t="s">
        <v>65</v>
      </c>
      <c r="C716" t="str" cm="1">
        <f t="array" ref="C716">HeaderTable[Project-Name]</f>
        <v>Test</v>
      </c>
      <c r="G716" s="17" t="e">
        <f t="shared" si="40"/>
        <v>#N/A</v>
      </c>
      <c r="H716" s="17" t="e">
        <f t="shared" si="41"/>
        <v>#N/A</v>
      </c>
      <c r="R716" t="s">
        <v>106</v>
      </c>
      <c r="S716" t="s">
        <v>104</v>
      </c>
      <c r="T716" s="8" t="e">
        <f>VLOOKUP(A714,Table4[#All],6,FALSE)</f>
        <v>#N/A</v>
      </c>
    </row>
    <row r="717" spans="1:20" x14ac:dyDescent="0.3">
      <c r="A717" t="e">
        <f>T04_Selection[[#This Row],[Step'#]]</f>
        <v>#N/A</v>
      </c>
      <c r="B717" t="s">
        <v>65</v>
      </c>
      <c r="C717" t="str" cm="1">
        <f t="array" ref="C717">HeaderTable[Project-Name]</f>
        <v>Test</v>
      </c>
      <c r="G717" s="17" t="e">
        <f t="shared" si="40"/>
        <v>#N/A</v>
      </c>
      <c r="H717" s="17" t="e">
        <f t="shared" si="41"/>
        <v>#N/A</v>
      </c>
      <c r="R717" t="s">
        <v>103</v>
      </c>
      <c r="S717" t="s">
        <v>104</v>
      </c>
      <c r="T717" s="8" t="e">
        <f>VLOOKUP(A717,Table4[#All],4,FALSE)</f>
        <v>#N/A</v>
      </c>
    </row>
    <row r="718" spans="1:20" x14ac:dyDescent="0.3">
      <c r="A718" t="e">
        <f>T04_Selection[[#This Row],[Step'#]]</f>
        <v>#N/A</v>
      </c>
      <c r="B718" t="s">
        <v>65</v>
      </c>
      <c r="C718" t="str" cm="1">
        <f t="array" ref="C718">HeaderTable[Project-Name]</f>
        <v>Test</v>
      </c>
      <c r="G718" s="17" t="e">
        <f t="shared" si="40"/>
        <v>#N/A</v>
      </c>
      <c r="H718" s="17" t="e">
        <f t="shared" si="41"/>
        <v>#N/A</v>
      </c>
      <c r="R718" t="s">
        <v>105</v>
      </c>
      <c r="S718" t="s">
        <v>104</v>
      </c>
      <c r="T718" s="8" t="e">
        <f>VLOOKUP(A717,Table4[#All],5,FALSE)</f>
        <v>#N/A</v>
      </c>
    </row>
    <row r="719" spans="1:20" x14ac:dyDescent="0.3">
      <c r="A719" t="e">
        <f>T04_Selection[[#This Row],[Step'#]]</f>
        <v>#N/A</v>
      </c>
      <c r="B719" t="s">
        <v>65</v>
      </c>
      <c r="C719" t="str" cm="1">
        <f t="array" ref="C719">HeaderTable[Project-Name]</f>
        <v>Test</v>
      </c>
      <c r="G719" s="17" t="e">
        <f t="shared" si="40"/>
        <v>#N/A</v>
      </c>
      <c r="H719" s="17" t="e">
        <f t="shared" si="41"/>
        <v>#N/A</v>
      </c>
      <c r="R719" t="s">
        <v>106</v>
      </c>
      <c r="S719" t="s">
        <v>104</v>
      </c>
      <c r="T719" s="8" t="e">
        <f>VLOOKUP(A717,Table4[#All],6,FALSE)</f>
        <v>#N/A</v>
      </c>
    </row>
    <row r="720" spans="1:20" x14ac:dyDescent="0.3">
      <c r="A720" t="e">
        <f>T04_Selection[[#This Row],[Step'#]]</f>
        <v>#N/A</v>
      </c>
      <c r="B720" t="s">
        <v>65</v>
      </c>
      <c r="C720" t="str" cm="1">
        <f t="array" ref="C720">HeaderTable[Project-Name]</f>
        <v>Test</v>
      </c>
      <c r="G720" s="17" t="e">
        <f t="shared" si="40"/>
        <v>#N/A</v>
      </c>
      <c r="H720" s="17" t="e">
        <f t="shared" si="41"/>
        <v>#N/A</v>
      </c>
      <c r="R720" t="s">
        <v>103</v>
      </c>
      <c r="S720" t="s">
        <v>104</v>
      </c>
      <c r="T720" s="8" t="e">
        <f>VLOOKUP(A720,Table4[#All],4,FALSE)</f>
        <v>#N/A</v>
      </c>
    </row>
    <row r="721" spans="1:20" x14ac:dyDescent="0.3">
      <c r="A721" t="e">
        <f>T04_Selection[[#This Row],[Step'#]]</f>
        <v>#N/A</v>
      </c>
      <c r="B721" t="s">
        <v>65</v>
      </c>
      <c r="C721" t="str" cm="1">
        <f t="array" ref="C721">HeaderTable[Project-Name]</f>
        <v>Test</v>
      </c>
      <c r="G721" s="17" t="e">
        <f t="shared" si="40"/>
        <v>#N/A</v>
      </c>
      <c r="H721" s="17" t="e">
        <f t="shared" si="41"/>
        <v>#N/A</v>
      </c>
      <c r="R721" t="s">
        <v>105</v>
      </c>
      <c r="S721" t="s">
        <v>104</v>
      </c>
      <c r="T721" s="8" t="e">
        <f>VLOOKUP(A720,Table4[#All],5,FALSE)</f>
        <v>#N/A</v>
      </c>
    </row>
    <row r="722" spans="1:20" x14ac:dyDescent="0.3">
      <c r="A722" t="e">
        <f>T04_Selection[[#This Row],[Step'#]]</f>
        <v>#N/A</v>
      </c>
      <c r="B722" t="s">
        <v>65</v>
      </c>
      <c r="C722" t="str" cm="1">
        <f t="array" ref="C722">HeaderTable[Project-Name]</f>
        <v>Test</v>
      </c>
      <c r="G722" s="17" t="e">
        <f t="shared" si="40"/>
        <v>#N/A</v>
      </c>
      <c r="H722" s="17" t="e">
        <f t="shared" si="41"/>
        <v>#N/A</v>
      </c>
      <c r="R722" t="s">
        <v>106</v>
      </c>
      <c r="S722" t="s">
        <v>104</v>
      </c>
      <c r="T722" s="8" t="e">
        <f>VLOOKUP(A720,Table4[#All],6,FALSE)</f>
        <v>#N/A</v>
      </c>
    </row>
    <row r="723" spans="1:20" x14ac:dyDescent="0.3">
      <c r="A723" t="e">
        <f>T04_Selection[[#This Row],[Step'#]]</f>
        <v>#N/A</v>
      </c>
      <c r="B723" t="s">
        <v>65</v>
      </c>
      <c r="C723" t="str" cm="1">
        <f t="array" ref="C723">HeaderTable[Project-Name]</f>
        <v>Test</v>
      </c>
      <c r="G723" s="17" t="e">
        <f t="shared" si="40"/>
        <v>#N/A</v>
      </c>
      <c r="H723" s="17" t="e">
        <f t="shared" si="41"/>
        <v>#N/A</v>
      </c>
      <c r="R723" t="s">
        <v>103</v>
      </c>
      <c r="S723" t="s">
        <v>104</v>
      </c>
      <c r="T723" s="8" t="e">
        <f>VLOOKUP(A723,Table4[#All],4,FALSE)</f>
        <v>#N/A</v>
      </c>
    </row>
    <row r="724" spans="1:20" x14ac:dyDescent="0.3">
      <c r="A724" t="e">
        <f>T04_Selection[[#This Row],[Step'#]]</f>
        <v>#N/A</v>
      </c>
      <c r="B724" t="s">
        <v>65</v>
      </c>
      <c r="C724" t="str" cm="1">
        <f t="array" ref="C724">HeaderTable[Project-Name]</f>
        <v>Test</v>
      </c>
      <c r="G724" s="17" t="e">
        <f t="shared" si="40"/>
        <v>#N/A</v>
      </c>
      <c r="H724" s="17" t="e">
        <f t="shared" si="41"/>
        <v>#N/A</v>
      </c>
      <c r="R724" t="s">
        <v>105</v>
      </c>
      <c r="S724" t="s">
        <v>104</v>
      </c>
      <c r="T724" s="8" t="e">
        <f>VLOOKUP(A723,Table4[#All],5,FALSE)</f>
        <v>#N/A</v>
      </c>
    </row>
    <row r="725" spans="1:20" x14ac:dyDescent="0.3">
      <c r="A725" t="e">
        <f>T04_Selection[[#This Row],[Step'#]]</f>
        <v>#N/A</v>
      </c>
      <c r="B725" t="s">
        <v>65</v>
      </c>
      <c r="C725" t="str" cm="1">
        <f t="array" ref="C725">HeaderTable[Project-Name]</f>
        <v>Test</v>
      </c>
      <c r="G725" s="17" t="e">
        <f t="shared" si="40"/>
        <v>#N/A</v>
      </c>
      <c r="H725" s="17" t="e">
        <f t="shared" si="41"/>
        <v>#N/A</v>
      </c>
      <c r="R725" t="s">
        <v>106</v>
      </c>
      <c r="S725" t="s">
        <v>104</v>
      </c>
      <c r="T725" s="8" t="e">
        <f>VLOOKUP(A723,Table4[#All],6,FALSE)</f>
        <v>#N/A</v>
      </c>
    </row>
    <row r="726" spans="1:20" x14ac:dyDescent="0.3">
      <c r="A726" t="e">
        <f>T04_Selection[[#This Row],[Step'#]]</f>
        <v>#N/A</v>
      </c>
      <c r="B726" t="s">
        <v>65</v>
      </c>
      <c r="C726" t="str" cm="1">
        <f t="array" ref="C726">HeaderTable[Project-Name]</f>
        <v>Test</v>
      </c>
      <c r="G726" s="17" t="e">
        <f t="shared" si="40"/>
        <v>#N/A</v>
      </c>
      <c r="H726" s="17" t="e">
        <f t="shared" si="41"/>
        <v>#N/A</v>
      </c>
      <c r="R726" t="s">
        <v>103</v>
      </c>
      <c r="S726" t="s">
        <v>104</v>
      </c>
      <c r="T726" s="8" t="e">
        <f>VLOOKUP(A726,Table4[#All],4,FALSE)</f>
        <v>#N/A</v>
      </c>
    </row>
    <row r="727" spans="1:20" x14ac:dyDescent="0.3">
      <c r="A727" t="e">
        <f>T04_Selection[[#This Row],[Step'#]]</f>
        <v>#N/A</v>
      </c>
      <c r="B727" t="s">
        <v>65</v>
      </c>
      <c r="C727" t="str" cm="1">
        <f t="array" ref="C727">HeaderTable[Project-Name]</f>
        <v>Test</v>
      </c>
      <c r="G727" s="17" t="e">
        <f t="shared" si="40"/>
        <v>#N/A</v>
      </c>
      <c r="H727" s="17" t="e">
        <f t="shared" si="41"/>
        <v>#N/A</v>
      </c>
      <c r="R727" t="s">
        <v>105</v>
      </c>
      <c r="S727" t="s">
        <v>104</v>
      </c>
      <c r="T727" s="8" t="e">
        <f>VLOOKUP(A726,Table4[#All],5,FALSE)</f>
        <v>#N/A</v>
      </c>
    </row>
    <row r="728" spans="1:20" x14ac:dyDescent="0.3">
      <c r="A728" t="e">
        <f>T04_Selection[[#This Row],[Step'#]]</f>
        <v>#N/A</v>
      </c>
      <c r="B728" t="s">
        <v>65</v>
      </c>
      <c r="C728" t="str" cm="1">
        <f t="array" ref="C728">HeaderTable[Project-Name]</f>
        <v>Test</v>
      </c>
      <c r="G728" s="17" t="e">
        <f t="shared" si="40"/>
        <v>#N/A</v>
      </c>
      <c r="H728" s="17" t="e">
        <f t="shared" si="41"/>
        <v>#N/A</v>
      </c>
      <c r="R728" t="s">
        <v>106</v>
      </c>
      <c r="S728" t="s">
        <v>104</v>
      </c>
      <c r="T728" s="8" t="e">
        <f>VLOOKUP(A726,Table4[#All],6,FALSE)</f>
        <v>#N/A</v>
      </c>
    </row>
    <row r="729" spans="1:20" x14ac:dyDescent="0.3">
      <c r="A729" t="e">
        <f>T04_Selection[[#This Row],[Step'#]]</f>
        <v>#N/A</v>
      </c>
      <c r="B729" t="s">
        <v>65</v>
      </c>
      <c r="C729" t="str" cm="1">
        <f t="array" ref="C729">HeaderTable[Project-Name]</f>
        <v>Test</v>
      </c>
      <c r="G729" s="17" t="e">
        <f t="shared" si="40"/>
        <v>#N/A</v>
      </c>
      <c r="H729" s="17" t="e">
        <f t="shared" si="41"/>
        <v>#N/A</v>
      </c>
      <c r="R729" t="s">
        <v>103</v>
      </c>
      <c r="S729" t="s">
        <v>104</v>
      </c>
      <c r="T729" s="8" t="e">
        <f>VLOOKUP(A729,Table4[#All],4,FALSE)</f>
        <v>#N/A</v>
      </c>
    </row>
    <row r="730" spans="1:20" x14ac:dyDescent="0.3">
      <c r="A730" t="e">
        <f>T04_Selection[[#This Row],[Step'#]]</f>
        <v>#N/A</v>
      </c>
      <c r="B730" t="s">
        <v>65</v>
      </c>
      <c r="C730" t="str" cm="1">
        <f t="array" ref="C730">HeaderTable[Project-Name]</f>
        <v>Test</v>
      </c>
      <c r="G730" s="17" t="e">
        <f t="shared" si="40"/>
        <v>#N/A</v>
      </c>
      <c r="H730" s="17" t="e">
        <f t="shared" si="41"/>
        <v>#N/A</v>
      </c>
      <c r="R730" t="s">
        <v>105</v>
      </c>
      <c r="S730" t="s">
        <v>104</v>
      </c>
      <c r="T730" s="8" t="e">
        <f>VLOOKUP(A729,Table4[#All],5,FALSE)</f>
        <v>#N/A</v>
      </c>
    </row>
    <row r="731" spans="1:20" x14ac:dyDescent="0.3">
      <c r="A731" t="e">
        <f>T04_Selection[[#This Row],[Step'#]]</f>
        <v>#N/A</v>
      </c>
      <c r="B731" t="s">
        <v>65</v>
      </c>
      <c r="C731" t="str" cm="1">
        <f t="array" ref="C731">HeaderTable[Project-Name]</f>
        <v>Test</v>
      </c>
      <c r="G731" s="17" t="e">
        <f t="shared" si="40"/>
        <v>#N/A</v>
      </c>
      <c r="H731" s="17" t="e">
        <f t="shared" si="41"/>
        <v>#N/A</v>
      </c>
      <c r="R731" t="s">
        <v>106</v>
      </c>
      <c r="S731" t="s">
        <v>104</v>
      </c>
      <c r="T731" s="8" t="e">
        <f>VLOOKUP(A729,Table4[#All],6,FALSE)</f>
        <v>#N/A</v>
      </c>
    </row>
    <row r="732" spans="1:20" x14ac:dyDescent="0.3">
      <c r="A732" t="e">
        <f>T04_Selection[[#This Row],[Step'#]]</f>
        <v>#N/A</v>
      </c>
      <c r="B732" t="s">
        <v>65</v>
      </c>
      <c r="C732" t="str" cm="1">
        <f t="array" ref="C732">HeaderTable[Project-Name]</f>
        <v>Test</v>
      </c>
      <c r="G732" s="17" t="e">
        <f t="shared" si="40"/>
        <v>#N/A</v>
      </c>
      <c r="H732" s="17" t="e">
        <f t="shared" si="41"/>
        <v>#N/A</v>
      </c>
      <c r="R732" t="s">
        <v>103</v>
      </c>
      <c r="S732" t="s">
        <v>104</v>
      </c>
      <c r="T732" s="8" t="e">
        <f>VLOOKUP(A732,Table4[#All],4,FALSE)</f>
        <v>#N/A</v>
      </c>
    </row>
    <row r="733" spans="1:20" x14ac:dyDescent="0.3">
      <c r="A733" t="e">
        <f>T04_Selection[[#This Row],[Step'#]]</f>
        <v>#N/A</v>
      </c>
      <c r="B733" t="s">
        <v>65</v>
      </c>
      <c r="C733" t="str" cm="1">
        <f t="array" ref="C733">HeaderTable[Project-Name]</f>
        <v>Test</v>
      </c>
      <c r="G733" s="17" t="e">
        <f t="shared" si="40"/>
        <v>#N/A</v>
      </c>
      <c r="H733" s="17" t="e">
        <f t="shared" si="41"/>
        <v>#N/A</v>
      </c>
      <c r="R733" t="s">
        <v>105</v>
      </c>
      <c r="S733" t="s">
        <v>104</v>
      </c>
      <c r="T733" s="8" t="e">
        <f>VLOOKUP(A732,Table4[#All],5,FALSE)</f>
        <v>#N/A</v>
      </c>
    </row>
    <row r="734" spans="1:20" x14ac:dyDescent="0.3">
      <c r="A734" t="e">
        <f>T04_Selection[[#This Row],[Step'#]]</f>
        <v>#N/A</v>
      </c>
      <c r="B734" t="s">
        <v>65</v>
      </c>
      <c r="C734" t="str" cm="1">
        <f t="array" ref="C734">HeaderTable[Project-Name]</f>
        <v>Test</v>
      </c>
      <c r="G734" s="17" t="e">
        <f t="shared" si="40"/>
        <v>#N/A</v>
      </c>
      <c r="H734" s="17" t="e">
        <f t="shared" si="41"/>
        <v>#N/A</v>
      </c>
      <c r="R734" t="s">
        <v>106</v>
      </c>
      <c r="S734" t="s">
        <v>104</v>
      </c>
      <c r="T734" s="8" t="e">
        <f>VLOOKUP(A732,Table4[#All],6,FALSE)</f>
        <v>#N/A</v>
      </c>
    </row>
    <row r="735" spans="1:20" x14ac:dyDescent="0.3">
      <c r="A735" t="e">
        <f>T04_Selection[[#This Row],[Step'#]]</f>
        <v>#N/A</v>
      </c>
      <c r="B735" t="s">
        <v>65</v>
      </c>
      <c r="C735" t="str" cm="1">
        <f t="array" ref="C735">HeaderTable[Project-Name]</f>
        <v>Test</v>
      </c>
      <c r="G735" s="17" t="e">
        <f t="shared" si="40"/>
        <v>#N/A</v>
      </c>
      <c r="H735" s="17" t="e">
        <f t="shared" si="41"/>
        <v>#N/A</v>
      </c>
      <c r="R735" t="s">
        <v>103</v>
      </c>
      <c r="S735" t="s">
        <v>104</v>
      </c>
      <c r="T735" s="8" t="e">
        <f>VLOOKUP(A735,Table4[#All],4,FALSE)</f>
        <v>#N/A</v>
      </c>
    </row>
    <row r="736" spans="1:20" x14ac:dyDescent="0.3">
      <c r="A736" t="e">
        <f>T04_Selection[[#This Row],[Step'#]]</f>
        <v>#N/A</v>
      </c>
      <c r="B736" t="s">
        <v>65</v>
      </c>
      <c r="C736" t="str" cm="1">
        <f t="array" ref="C736">HeaderTable[Project-Name]</f>
        <v>Test</v>
      </c>
      <c r="G736" s="17" t="e">
        <f t="shared" si="40"/>
        <v>#N/A</v>
      </c>
      <c r="H736" s="17" t="e">
        <f t="shared" si="41"/>
        <v>#N/A</v>
      </c>
      <c r="R736" t="s">
        <v>105</v>
      </c>
      <c r="S736" t="s">
        <v>104</v>
      </c>
      <c r="T736" s="8" t="e">
        <f>VLOOKUP(A735,Table4[#All],5,FALSE)</f>
        <v>#N/A</v>
      </c>
    </row>
    <row r="737" spans="1:20" x14ac:dyDescent="0.3">
      <c r="A737" t="e">
        <f>T04_Selection[[#This Row],[Step'#]]</f>
        <v>#N/A</v>
      </c>
      <c r="B737" t="s">
        <v>65</v>
      </c>
      <c r="C737" t="str" cm="1">
        <f t="array" ref="C737">HeaderTable[Project-Name]</f>
        <v>Test</v>
      </c>
      <c r="G737" s="17" t="e">
        <f t="shared" si="40"/>
        <v>#N/A</v>
      </c>
      <c r="H737" s="17" t="e">
        <f t="shared" si="41"/>
        <v>#N/A</v>
      </c>
      <c r="R737" t="s">
        <v>106</v>
      </c>
      <c r="S737" t="s">
        <v>104</v>
      </c>
      <c r="T737" s="8" t="e">
        <f>VLOOKUP(A735,Table4[#All],6,FALSE)</f>
        <v>#N/A</v>
      </c>
    </row>
    <row r="738" spans="1:20" x14ac:dyDescent="0.3">
      <c r="A738" t="e">
        <f>T04_Selection[[#This Row],[Step'#]]</f>
        <v>#N/A</v>
      </c>
      <c r="B738" t="s">
        <v>65</v>
      </c>
      <c r="C738" t="str" cm="1">
        <f t="array" ref="C738">HeaderTable[Project-Name]</f>
        <v>Test</v>
      </c>
      <c r="G738" s="17" t="e">
        <f t="shared" si="40"/>
        <v>#N/A</v>
      </c>
      <c r="H738" s="17" t="e">
        <f t="shared" si="41"/>
        <v>#N/A</v>
      </c>
      <c r="R738" t="s">
        <v>103</v>
      </c>
      <c r="S738" t="s">
        <v>104</v>
      </c>
      <c r="T738" s="8" t="e">
        <f>VLOOKUP(A738,Table4[#All],4,FALSE)</f>
        <v>#N/A</v>
      </c>
    </row>
    <row r="739" spans="1:20" x14ac:dyDescent="0.3">
      <c r="A739" t="e">
        <f>T04_Selection[[#This Row],[Step'#]]</f>
        <v>#N/A</v>
      </c>
      <c r="B739" t="s">
        <v>65</v>
      </c>
      <c r="C739" t="str" cm="1">
        <f t="array" ref="C739">HeaderTable[Project-Name]</f>
        <v>Test</v>
      </c>
      <c r="G739" s="17" t="e">
        <f t="shared" si="40"/>
        <v>#N/A</v>
      </c>
      <c r="H739" s="17" t="e">
        <f t="shared" si="41"/>
        <v>#N/A</v>
      </c>
      <c r="R739" t="s">
        <v>105</v>
      </c>
      <c r="S739" t="s">
        <v>104</v>
      </c>
      <c r="T739" s="8" t="e">
        <f>VLOOKUP(A738,Table4[#All],5,FALSE)</f>
        <v>#N/A</v>
      </c>
    </row>
    <row r="740" spans="1:20" x14ac:dyDescent="0.3">
      <c r="A740" t="e">
        <f>T04_Selection[[#This Row],[Step'#]]</f>
        <v>#N/A</v>
      </c>
      <c r="B740" t="s">
        <v>65</v>
      </c>
      <c r="C740" t="str" cm="1">
        <f t="array" ref="C740">HeaderTable[Project-Name]</f>
        <v>Test</v>
      </c>
      <c r="G740" s="17" t="e">
        <f t="shared" si="40"/>
        <v>#N/A</v>
      </c>
      <c r="H740" s="17" t="e">
        <f t="shared" si="41"/>
        <v>#N/A</v>
      </c>
      <c r="R740" t="s">
        <v>106</v>
      </c>
      <c r="S740" t="s">
        <v>104</v>
      </c>
      <c r="T740" s="8" t="e">
        <f>VLOOKUP(A738,Table4[#All],6,FALSE)</f>
        <v>#N/A</v>
      </c>
    </row>
    <row r="741" spans="1:20" x14ac:dyDescent="0.3">
      <c r="A741" t="e">
        <f>T04_Selection[[#This Row],[Step'#]]</f>
        <v>#N/A</v>
      </c>
      <c r="B741" t="s">
        <v>65</v>
      </c>
      <c r="C741" t="str" cm="1">
        <f t="array" ref="C741">HeaderTable[Project-Name]</f>
        <v>Test</v>
      </c>
      <c r="G741" s="17" t="e">
        <f t="shared" si="40"/>
        <v>#N/A</v>
      </c>
      <c r="H741" s="17" t="e">
        <f t="shared" si="41"/>
        <v>#N/A</v>
      </c>
      <c r="R741" t="s">
        <v>103</v>
      </c>
      <c r="S741" t="s">
        <v>104</v>
      </c>
      <c r="T741" s="8" t="e">
        <f>VLOOKUP(A741,Table4[#All],4,FALSE)</f>
        <v>#N/A</v>
      </c>
    </row>
    <row r="742" spans="1:20" x14ac:dyDescent="0.3">
      <c r="A742" t="e">
        <f>T04_Selection[[#This Row],[Step'#]]</f>
        <v>#N/A</v>
      </c>
      <c r="B742" t="s">
        <v>65</v>
      </c>
      <c r="C742" t="str" cm="1">
        <f t="array" ref="C742">HeaderTable[Project-Name]</f>
        <v>Test</v>
      </c>
      <c r="G742" s="17" t="e">
        <f t="shared" si="40"/>
        <v>#N/A</v>
      </c>
      <c r="H742" s="17" t="e">
        <f t="shared" si="41"/>
        <v>#N/A</v>
      </c>
      <c r="R742" t="s">
        <v>105</v>
      </c>
      <c r="S742" t="s">
        <v>104</v>
      </c>
      <c r="T742" s="8" t="e">
        <f>VLOOKUP(A741,Table4[#All],5,FALSE)</f>
        <v>#N/A</v>
      </c>
    </row>
    <row r="743" spans="1:20" x14ac:dyDescent="0.3">
      <c r="A743" t="e">
        <f>T04_Selection[[#This Row],[Step'#]]</f>
        <v>#N/A</v>
      </c>
      <c r="B743" t="s">
        <v>65</v>
      </c>
      <c r="C743" t="str" cm="1">
        <f t="array" ref="C743">HeaderTable[Project-Name]</f>
        <v>Test</v>
      </c>
      <c r="G743" s="17" t="e">
        <f t="shared" si="40"/>
        <v>#N/A</v>
      </c>
      <c r="H743" s="17" t="e">
        <f t="shared" si="41"/>
        <v>#N/A</v>
      </c>
      <c r="R743" t="s">
        <v>106</v>
      </c>
      <c r="S743" t="s">
        <v>104</v>
      </c>
      <c r="T743" s="8" t="e">
        <f>VLOOKUP(A741,Table4[#All],6,FALSE)</f>
        <v>#N/A</v>
      </c>
    </row>
    <row r="744" spans="1:20" x14ac:dyDescent="0.3">
      <c r="A744" t="e">
        <f>T04_Selection[[#This Row],[Step'#]]</f>
        <v>#N/A</v>
      </c>
      <c r="B744" t="s">
        <v>65</v>
      </c>
      <c r="C744" t="str" cm="1">
        <f t="array" ref="C744">HeaderTable[Project-Name]</f>
        <v>Test</v>
      </c>
      <c r="G744" s="17" t="e">
        <f t="shared" ref="G744:G752" si="42">A744</f>
        <v>#N/A</v>
      </c>
      <c r="H744" s="17" t="e">
        <f t="shared" ref="H744:H752" si="43">A744</f>
        <v>#N/A</v>
      </c>
      <c r="R744" t="s">
        <v>103</v>
      </c>
      <c r="S744" t="s">
        <v>104</v>
      </c>
      <c r="T744" s="8" t="e">
        <f>VLOOKUP(A744,Table4[#All],4,FALSE)</f>
        <v>#N/A</v>
      </c>
    </row>
    <row r="745" spans="1:20" x14ac:dyDescent="0.3">
      <c r="A745" t="e">
        <f>T04_Selection[[#This Row],[Step'#]]</f>
        <v>#N/A</v>
      </c>
      <c r="B745" t="s">
        <v>65</v>
      </c>
      <c r="C745" t="str" cm="1">
        <f t="array" ref="C745">HeaderTable[Project-Name]</f>
        <v>Test</v>
      </c>
      <c r="G745" s="17" t="e">
        <f t="shared" si="42"/>
        <v>#N/A</v>
      </c>
      <c r="H745" s="17" t="e">
        <f t="shared" si="43"/>
        <v>#N/A</v>
      </c>
      <c r="R745" t="s">
        <v>105</v>
      </c>
      <c r="S745" t="s">
        <v>104</v>
      </c>
      <c r="T745" s="8" t="e">
        <f>VLOOKUP(A744,Table4[#All],5,FALSE)</f>
        <v>#N/A</v>
      </c>
    </row>
    <row r="746" spans="1:20" x14ac:dyDescent="0.3">
      <c r="A746" t="e">
        <f>T04_Selection[[#This Row],[Step'#]]</f>
        <v>#N/A</v>
      </c>
      <c r="B746" t="s">
        <v>65</v>
      </c>
      <c r="C746" t="str" cm="1">
        <f t="array" ref="C746">HeaderTable[Project-Name]</f>
        <v>Test</v>
      </c>
      <c r="G746" s="17" t="e">
        <f t="shared" si="42"/>
        <v>#N/A</v>
      </c>
      <c r="H746" s="17" t="e">
        <f t="shared" si="43"/>
        <v>#N/A</v>
      </c>
      <c r="R746" t="s">
        <v>106</v>
      </c>
      <c r="S746" t="s">
        <v>104</v>
      </c>
      <c r="T746" s="8" t="e">
        <f>VLOOKUP(A744,Table4[#All],6,FALSE)</f>
        <v>#N/A</v>
      </c>
    </row>
    <row r="747" spans="1:20" x14ac:dyDescent="0.3">
      <c r="A747" t="e">
        <f>T04_Selection[[#This Row],[Step'#]]</f>
        <v>#N/A</v>
      </c>
      <c r="B747" t="s">
        <v>65</v>
      </c>
      <c r="C747" t="str" cm="1">
        <f t="array" ref="C747">HeaderTable[Project-Name]</f>
        <v>Test</v>
      </c>
      <c r="G747" s="17" t="e">
        <f t="shared" si="42"/>
        <v>#N/A</v>
      </c>
      <c r="H747" s="17" t="e">
        <f t="shared" si="43"/>
        <v>#N/A</v>
      </c>
      <c r="R747" t="s">
        <v>103</v>
      </c>
      <c r="S747" t="s">
        <v>104</v>
      </c>
      <c r="T747" s="8" t="e">
        <f>VLOOKUP(A747,Table4[#All],4,FALSE)</f>
        <v>#N/A</v>
      </c>
    </row>
    <row r="748" spans="1:20" x14ac:dyDescent="0.3">
      <c r="A748" t="e">
        <f>T04_Selection[[#This Row],[Step'#]]</f>
        <v>#N/A</v>
      </c>
      <c r="B748" t="s">
        <v>65</v>
      </c>
      <c r="C748" t="str" cm="1">
        <f t="array" ref="C748">HeaderTable[Project-Name]</f>
        <v>Test</v>
      </c>
      <c r="G748" s="17" t="e">
        <f t="shared" si="42"/>
        <v>#N/A</v>
      </c>
      <c r="H748" s="17" t="e">
        <f t="shared" si="43"/>
        <v>#N/A</v>
      </c>
      <c r="R748" t="s">
        <v>105</v>
      </c>
      <c r="S748" t="s">
        <v>104</v>
      </c>
      <c r="T748" s="8" t="e">
        <f>VLOOKUP(A747,Table4[#All],5,FALSE)</f>
        <v>#N/A</v>
      </c>
    </row>
    <row r="749" spans="1:20" x14ac:dyDescent="0.3">
      <c r="A749" t="e">
        <f>T04_Selection[[#This Row],[Step'#]]</f>
        <v>#N/A</v>
      </c>
      <c r="B749" t="s">
        <v>65</v>
      </c>
      <c r="C749" t="str" cm="1">
        <f t="array" ref="C749">HeaderTable[Project-Name]</f>
        <v>Test</v>
      </c>
      <c r="G749" s="17" t="e">
        <f t="shared" si="42"/>
        <v>#N/A</v>
      </c>
      <c r="H749" s="17" t="e">
        <f t="shared" si="43"/>
        <v>#N/A</v>
      </c>
      <c r="R749" t="s">
        <v>106</v>
      </c>
      <c r="S749" t="s">
        <v>104</v>
      </c>
      <c r="T749" s="8" t="e">
        <f>VLOOKUP(A747,Table4[#All],6,FALSE)</f>
        <v>#N/A</v>
      </c>
    </row>
    <row r="750" spans="1:20" x14ac:dyDescent="0.3">
      <c r="A750" t="e">
        <f>T04_Selection[[#This Row],[Step'#]]</f>
        <v>#N/A</v>
      </c>
      <c r="B750" t="s">
        <v>65</v>
      </c>
      <c r="C750" t="str" cm="1">
        <f t="array" ref="C750">HeaderTable[Project-Name]</f>
        <v>Test</v>
      </c>
      <c r="G750" s="17" t="e">
        <f t="shared" si="42"/>
        <v>#N/A</v>
      </c>
      <c r="H750" s="17" t="e">
        <f t="shared" si="43"/>
        <v>#N/A</v>
      </c>
      <c r="R750" t="s">
        <v>103</v>
      </c>
      <c r="S750" t="s">
        <v>104</v>
      </c>
      <c r="T750" s="8" t="e">
        <f>VLOOKUP(A750,Table4[#All],4,FALSE)</f>
        <v>#N/A</v>
      </c>
    </row>
    <row r="751" spans="1:20" x14ac:dyDescent="0.3">
      <c r="A751" t="e">
        <f>T04_Selection[[#This Row],[Step'#]]</f>
        <v>#N/A</v>
      </c>
      <c r="B751" t="s">
        <v>65</v>
      </c>
      <c r="C751" t="str" cm="1">
        <f t="array" ref="C751">HeaderTable[Project-Name]</f>
        <v>Test</v>
      </c>
      <c r="G751" s="17" t="e">
        <f t="shared" si="42"/>
        <v>#N/A</v>
      </c>
      <c r="H751" s="17" t="e">
        <f t="shared" si="43"/>
        <v>#N/A</v>
      </c>
      <c r="R751" t="s">
        <v>105</v>
      </c>
      <c r="S751" t="s">
        <v>104</v>
      </c>
      <c r="T751" s="8" t="e">
        <f>VLOOKUP(A750,Table4[#All],5,FALSE)</f>
        <v>#N/A</v>
      </c>
    </row>
    <row r="752" spans="1:20" x14ac:dyDescent="0.3">
      <c r="A752" t="e">
        <f>T04_Selection[[#This Row],[Step'#]]</f>
        <v>#N/A</v>
      </c>
      <c r="B752" t="s">
        <v>65</v>
      </c>
      <c r="C752" t="str" cm="1">
        <f t="array" ref="C752">HeaderTable[Project-Name]</f>
        <v>Test</v>
      </c>
      <c r="G752" s="17" t="e">
        <f t="shared" si="42"/>
        <v>#N/A</v>
      </c>
      <c r="H752" s="17" t="e">
        <f t="shared" si="43"/>
        <v>#N/A</v>
      </c>
      <c r="R752" t="s">
        <v>106</v>
      </c>
      <c r="S752" t="s">
        <v>104</v>
      </c>
      <c r="T752" s="8" t="e">
        <f>VLOOKUP(A750,Table4[#All],6,FALSE)</f>
        <v>#N/A</v>
      </c>
    </row>
  </sheetData>
  <pageMargins left="0.7" right="0.7" top="0.75" bottom="0.75" header="0.3" footer="0.3"/>
  <pageSetup orientation="portrait" r:id="rId1"/>
  <customProperties>
    <customPr name="FPMExcelClientCellBasedFunctionStatus" r:id="rId2"/>
    <customPr name="IbpWorksheetKeyString_GUID" r:id="rId3"/>
  </customProperties>
  <tableParts count="1">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A1B55-35AB-4855-B553-584017C8DA92}">
  <sheetPr codeName="Sheet12"/>
  <dimension ref="A2:AB252"/>
  <sheetViews>
    <sheetView topLeftCell="W2" workbookViewId="0">
      <selection activeCell="Y11" sqref="Y11"/>
    </sheetView>
  </sheetViews>
  <sheetFormatPr defaultRowHeight="14.4" x14ac:dyDescent="0.3"/>
  <cols>
    <col min="2" max="2" width="18" bestFit="1" customWidth="1"/>
    <col min="3" max="3" width="15.44140625" customWidth="1"/>
    <col min="4" max="4" width="20.33203125" hidden="1" customWidth="1"/>
    <col min="5" max="5" width="22.44140625" hidden="1" customWidth="1"/>
    <col min="6" max="6" width="15.5546875" hidden="1" customWidth="1"/>
    <col min="7" max="7" width="16.5546875" customWidth="1"/>
    <col min="8" max="8" width="13.109375" customWidth="1"/>
    <col min="9" max="9" width="18" hidden="1" customWidth="1"/>
    <col min="10" max="10" width="24.6640625" hidden="1" customWidth="1"/>
    <col min="11" max="11" width="29.6640625" hidden="1" customWidth="1"/>
    <col min="12" max="12" width="44.88671875" hidden="1" customWidth="1"/>
    <col min="13" max="13" width="35.5546875" hidden="1" customWidth="1"/>
    <col min="14" max="14" width="19.88671875" hidden="1" customWidth="1"/>
    <col min="15" max="15" width="26.5546875" hidden="1" customWidth="1"/>
    <col min="16" max="16" width="23.33203125" hidden="1" customWidth="1"/>
    <col min="17" max="17" width="22.88671875" hidden="1" customWidth="1"/>
    <col min="18" max="18" width="20.33203125" hidden="1" customWidth="1"/>
    <col min="19" max="19" width="18.33203125" hidden="1" customWidth="1"/>
    <col min="20" max="20" width="25.88671875" hidden="1" customWidth="1"/>
    <col min="21" max="21" width="35.44140625" customWidth="1"/>
    <col min="22" max="22" width="62.109375" bestFit="1" customWidth="1"/>
    <col min="23" max="23" width="48.88671875" customWidth="1"/>
    <col min="24" max="24" width="48.44140625" customWidth="1"/>
    <col min="25" max="25" width="56.6640625" customWidth="1"/>
    <col min="26" max="26" width="29.33203125" customWidth="1"/>
    <col min="27" max="27" width="28.44140625" customWidth="1"/>
    <col min="28" max="28" width="22.44140625" hidden="1" customWidth="1"/>
  </cols>
  <sheetData>
    <row r="2" spans="1:28" s="16" customFormat="1" ht="15.75" customHeight="1" x14ac:dyDescent="0.3">
      <c r="A2" s="14" t="s">
        <v>28</v>
      </c>
      <c r="B2" s="14" t="s">
        <v>29</v>
      </c>
      <c r="C2" s="14" t="s">
        <v>30</v>
      </c>
      <c r="D2" s="14" t="s">
        <v>31</v>
      </c>
      <c r="E2" s="14" t="s">
        <v>32</v>
      </c>
      <c r="F2" s="14" t="s">
        <v>33</v>
      </c>
      <c r="G2" s="14" t="s">
        <v>34</v>
      </c>
      <c r="H2" s="14" t="s">
        <v>35</v>
      </c>
      <c r="I2" s="14" t="s">
        <v>36</v>
      </c>
      <c r="J2" s="14" t="s">
        <v>37</v>
      </c>
      <c r="K2" s="14" t="s">
        <v>38</v>
      </c>
      <c r="L2" s="14" t="s">
        <v>39</v>
      </c>
      <c r="M2" s="14" t="s">
        <v>40</v>
      </c>
      <c r="N2" s="14" t="s">
        <v>41</v>
      </c>
      <c r="O2" s="14" t="s">
        <v>42</v>
      </c>
      <c r="P2" s="14" t="s">
        <v>43</v>
      </c>
      <c r="Q2" s="14" t="s">
        <v>44</v>
      </c>
      <c r="R2" s="14" t="s">
        <v>45</v>
      </c>
      <c r="S2" s="14" t="s">
        <v>46</v>
      </c>
      <c r="T2" s="14" t="s">
        <v>47</v>
      </c>
      <c r="U2" s="14" t="s">
        <v>48</v>
      </c>
      <c r="V2" s="14" t="s">
        <v>49</v>
      </c>
      <c r="W2" s="14" t="s">
        <v>50</v>
      </c>
      <c r="X2" s="14" t="s">
        <v>51</v>
      </c>
      <c r="Y2" s="14" t="s">
        <v>52</v>
      </c>
      <c r="Z2" s="14" t="s">
        <v>53</v>
      </c>
      <c r="AA2" s="14" t="s">
        <v>54</v>
      </c>
      <c r="AB2" s="14" t="s">
        <v>55</v>
      </c>
    </row>
    <row r="3" spans="1:28" x14ac:dyDescent="0.3">
      <c r="A3" t="e">
        <f>Table1[[#This Row],[Step '#]]</f>
        <v>#N/A</v>
      </c>
      <c r="B3" t="s">
        <v>108</v>
      </c>
      <c r="C3" t="str" cm="1">
        <f t="array" ref="C3">HeaderTable[Project-Name]</f>
        <v>Test</v>
      </c>
      <c r="G3" s="17" t="e">
        <f>A3</f>
        <v>#N/A</v>
      </c>
      <c r="H3" s="17" t="e">
        <f>A3</f>
        <v>#N/A</v>
      </c>
      <c r="U3" t="s">
        <v>109</v>
      </c>
      <c r="V3" t="s">
        <v>110</v>
      </c>
      <c r="W3" t="s">
        <v>111</v>
      </c>
      <c r="X3" t="s">
        <v>112</v>
      </c>
      <c r="Y3">
        <v>100</v>
      </c>
      <c r="Z3" s="18">
        <v>42736</v>
      </c>
      <c r="AA3" s="18">
        <v>46387</v>
      </c>
    </row>
    <row r="4" spans="1:28" x14ac:dyDescent="0.3">
      <c r="A4" t="e">
        <f>Table1[[#This Row],[Step '#]]</f>
        <v>#N/A</v>
      </c>
      <c r="B4" t="s">
        <v>108</v>
      </c>
      <c r="C4" t="str" cm="1">
        <f t="array" ref="C4">HeaderTable[Project-Name]</f>
        <v>Test</v>
      </c>
      <c r="G4" s="17" t="e">
        <f>A4</f>
        <v>#N/A</v>
      </c>
      <c r="H4" s="17" t="e">
        <f>A4</f>
        <v>#N/A</v>
      </c>
      <c r="U4" t="s">
        <v>109</v>
      </c>
      <c r="V4" t="s">
        <v>110</v>
      </c>
      <c r="W4" t="s">
        <v>111</v>
      </c>
      <c r="X4" t="s">
        <v>112</v>
      </c>
      <c r="Y4">
        <v>100</v>
      </c>
      <c r="Z4" s="18">
        <v>42736</v>
      </c>
      <c r="AA4" s="18">
        <v>46387</v>
      </c>
    </row>
    <row r="5" spans="1:28" ht="15" customHeight="1" x14ac:dyDescent="0.3">
      <c r="A5" t="e">
        <f>Table1[[#This Row],[Step '#]]</f>
        <v>#N/A</v>
      </c>
      <c r="B5" t="s">
        <v>108</v>
      </c>
      <c r="C5" t="str" cm="1">
        <f t="array" ref="C5">HeaderTable[Project-Name]</f>
        <v>Test</v>
      </c>
      <c r="G5" t="e">
        <f t="shared" ref="G5:G68" si="0">A5</f>
        <v>#N/A</v>
      </c>
      <c r="H5" t="e">
        <f t="shared" ref="H5:H68" si="1">A5</f>
        <v>#N/A</v>
      </c>
      <c r="U5" t="s">
        <v>109</v>
      </c>
      <c r="V5" t="s">
        <v>110</v>
      </c>
      <c r="W5" t="s">
        <v>111</v>
      </c>
      <c r="X5" t="s">
        <v>112</v>
      </c>
      <c r="Y5">
        <v>100</v>
      </c>
      <c r="Z5" s="18">
        <v>42736</v>
      </c>
      <c r="AA5" s="18">
        <v>46387</v>
      </c>
    </row>
    <row r="6" spans="1:28" ht="15" customHeight="1" x14ac:dyDescent="0.3">
      <c r="A6" t="e">
        <f>Table1[[#This Row],[Step '#]]</f>
        <v>#N/A</v>
      </c>
      <c r="B6" t="s">
        <v>108</v>
      </c>
      <c r="C6" t="str" cm="1">
        <f t="array" ref="C6">HeaderTable[Project-Name]</f>
        <v>Test</v>
      </c>
      <c r="G6" t="e">
        <f t="shared" si="0"/>
        <v>#N/A</v>
      </c>
      <c r="H6" t="e">
        <f t="shared" si="1"/>
        <v>#N/A</v>
      </c>
      <c r="U6" t="s">
        <v>109</v>
      </c>
      <c r="V6" t="s">
        <v>110</v>
      </c>
      <c r="W6" t="s">
        <v>111</v>
      </c>
      <c r="X6" t="s">
        <v>112</v>
      </c>
      <c r="Y6">
        <v>100</v>
      </c>
      <c r="Z6" s="18">
        <v>42736</v>
      </c>
      <c r="AA6" s="18">
        <v>46387</v>
      </c>
    </row>
    <row r="7" spans="1:28" ht="15" customHeight="1" x14ac:dyDescent="0.3">
      <c r="A7" t="e">
        <f>Table1[[#This Row],[Step '#]]</f>
        <v>#N/A</v>
      </c>
      <c r="B7" t="s">
        <v>108</v>
      </c>
      <c r="C7" t="str" cm="1">
        <f t="array" ref="C7">HeaderTable[Project-Name]</f>
        <v>Test</v>
      </c>
      <c r="G7" t="e">
        <f t="shared" si="0"/>
        <v>#N/A</v>
      </c>
      <c r="H7" t="e">
        <f t="shared" si="1"/>
        <v>#N/A</v>
      </c>
      <c r="U7" t="s">
        <v>109</v>
      </c>
      <c r="V7" t="s">
        <v>110</v>
      </c>
      <c r="W7" t="s">
        <v>111</v>
      </c>
      <c r="X7" t="s">
        <v>112</v>
      </c>
      <c r="Y7">
        <v>100</v>
      </c>
      <c r="Z7" s="18">
        <v>42736</v>
      </c>
      <c r="AA7" s="18">
        <v>46387</v>
      </c>
    </row>
    <row r="8" spans="1:28" ht="15" customHeight="1" x14ac:dyDescent="0.3">
      <c r="A8" t="e">
        <f>Table1[[#This Row],[Step '#]]</f>
        <v>#N/A</v>
      </c>
      <c r="B8" t="s">
        <v>108</v>
      </c>
      <c r="C8" t="str" cm="1">
        <f t="array" ref="C8">HeaderTable[Project-Name]</f>
        <v>Test</v>
      </c>
      <c r="G8" t="e">
        <f t="shared" si="0"/>
        <v>#N/A</v>
      </c>
      <c r="H8" t="e">
        <f t="shared" si="1"/>
        <v>#N/A</v>
      </c>
      <c r="U8" t="s">
        <v>109</v>
      </c>
      <c r="V8" t="s">
        <v>110</v>
      </c>
      <c r="W8" t="s">
        <v>111</v>
      </c>
      <c r="X8" t="s">
        <v>112</v>
      </c>
      <c r="Y8">
        <v>100</v>
      </c>
      <c r="Z8" s="18">
        <v>42736</v>
      </c>
      <c r="AA8" s="18">
        <v>46387</v>
      </c>
    </row>
    <row r="9" spans="1:28" ht="15" customHeight="1" x14ac:dyDescent="0.3">
      <c r="A9" t="e">
        <f>Table1[[#This Row],[Step '#]]</f>
        <v>#N/A</v>
      </c>
      <c r="B9" t="s">
        <v>108</v>
      </c>
      <c r="C9" t="str" cm="1">
        <f t="array" ref="C9">HeaderTable[Project-Name]</f>
        <v>Test</v>
      </c>
      <c r="G9" t="e">
        <f t="shared" si="0"/>
        <v>#N/A</v>
      </c>
      <c r="H9" t="e">
        <f t="shared" si="1"/>
        <v>#N/A</v>
      </c>
      <c r="U9" t="s">
        <v>109</v>
      </c>
      <c r="V9" t="s">
        <v>110</v>
      </c>
      <c r="W9" t="s">
        <v>111</v>
      </c>
      <c r="X9" t="s">
        <v>112</v>
      </c>
      <c r="Y9">
        <v>100</v>
      </c>
      <c r="Z9" s="18">
        <v>42736</v>
      </c>
      <c r="AA9" s="18">
        <v>46387</v>
      </c>
    </row>
    <row r="10" spans="1:28" ht="15" customHeight="1" x14ac:dyDescent="0.3">
      <c r="A10" t="e">
        <f>Table1[[#This Row],[Step '#]]</f>
        <v>#N/A</v>
      </c>
      <c r="B10" t="s">
        <v>108</v>
      </c>
      <c r="C10" t="str" cm="1">
        <f t="array" ref="C10">HeaderTable[Project-Name]</f>
        <v>Test</v>
      </c>
      <c r="G10" t="e">
        <f t="shared" si="0"/>
        <v>#N/A</v>
      </c>
      <c r="H10" t="e">
        <f t="shared" si="1"/>
        <v>#N/A</v>
      </c>
      <c r="U10" t="s">
        <v>109</v>
      </c>
      <c r="V10" t="s">
        <v>110</v>
      </c>
      <c r="W10" t="s">
        <v>111</v>
      </c>
      <c r="X10" t="s">
        <v>112</v>
      </c>
      <c r="Y10">
        <v>100</v>
      </c>
      <c r="Z10" s="18">
        <v>42736</v>
      </c>
      <c r="AA10" s="18">
        <v>46387</v>
      </c>
    </row>
    <row r="11" spans="1:28" ht="15" customHeight="1" x14ac:dyDescent="0.3">
      <c r="A11" t="e">
        <f>Table1[[#This Row],[Step '#]]</f>
        <v>#N/A</v>
      </c>
      <c r="B11" t="s">
        <v>108</v>
      </c>
      <c r="C11" t="str" cm="1">
        <f t="array" ref="C11">HeaderTable[Project-Name]</f>
        <v>Test</v>
      </c>
      <c r="G11" t="e">
        <f t="shared" si="0"/>
        <v>#N/A</v>
      </c>
      <c r="H11" t="e">
        <f t="shared" si="1"/>
        <v>#N/A</v>
      </c>
      <c r="U11" t="s">
        <v>109</v>
      </c>
      <c r="V11" t="s">
        <v>110</v>
      </c>
      <c r="W11" t="s">
        <v>111</v>
      </c>
      <c r="X11" t="s">
        <v>112</v>
      </c>
      <c r="Y11">
        <v>100</v>
      </c>
      <c r="Z11" s="18">
        <v>42736</v>
      </c>
      <c r="AA11" s="18">
        <v>46387</v>
      </c>
    </row>
    <row r="12" spans="1:28" ht="15" customHeight="1" x14ac:dyDescent="0.3">
      <c r="A12" t="e">
        <f>Table1[[#This Row],[Step '#]]</f>
        <v>#N/A</v>
      </c>
      <c r="B12" t="s">
        <v>108</v>
      </c>
      <c r="C12" t="str" cm="1">
        <f t="array" ref="C12">HeaderTable[Project-Name]</f>
        <v>Test</v>
      </c>
      <c r="G12" t="e">
        <f t="shared" si="0"/>
        <v>#N/A</v>
      </c>
      <c r="H12" t="e">
        <f t="shared" si="1"/>
        <v>#N/A</v>
      </c>
      <c r="U12" t="s">
        <v>109</v>
      </c>
      <c r="V12" t="s">
        <v>110</v>
      </c>
      <c r="W12" t="s">
        <v>111</v>
      </c>
      <c r="X12" t="s">
        <v>112</v>
      </c>
      <c r="Y12">
        <v>100</v>
      </c>
      <c r="Z12" s="18">
        <v>42736</v>
      </c>
      <c r="AA12" s="18">
        <v>46387</v>
      </c>
    </row>
    <row r="13" spans="1:28" ht="15" customHeight="1" x14ac:dyDescent="0.3">
      <c r="A13" t="e">
        <f>Table1[[#This Row],[Step '#]]</f>
        <v>#N/A</v>
      </c>
      <c r="B13" t="s">
        <v>108</v>
      </c>
      <c r="C13" t="str" cm="1">
        <f t="array" ref="C13">HeaderTable[Project-Name]</f>
        <v>Test</v>
      </c>
      <c r="G13" t="e">
        <f t="shared" si="0"/>
        <v>#N/A</v>
      </c>
      <c r="H13" t="e">
        <f t="shared" si="1"/>
        <v>#N/A</v>
      </c>
      <c r="U13" t="s">
        <v>109</v>
      </c>
      <c r="V13" t="s">
        <v>110</v>
      </c>
      <c r="W13" t="s">
        <v>111</v>
      </c>
      <c r="X13" t="s">
        <v>112</v>
      </c>
      <c r="Y13">
        <v>100</v>
      </c>
      <c r="Z13" s="18">
        <v>42736</v>
      </c>
      <c r="AA13" s="18">
        <v>46387</v>
      </c>
    </row>
    <row r="14" spans="1:28" ht="15" customHeight="1" x14ac:dyDescent="0.3">
      <c r="A14" t="e">
        <f>Table1[[#This Row],[Step '#]]</f>
        <v>#N/A</v>
      </c>
      <c r="B14" t="s">
        <v>108</v>
      </c>
      <c r="C14" t="str" cm="1">
        <f t="array" ref="C14">HeaderTable[Project-Name]</f>
        <v>Test</v>
      </c>
      <c r="G14" t="e">
        <f t="shared" si="0"/>
        <v>#N/A</v>
      </c>
      <c r="H14" t="e">
        <f t="shared" si="1"/>
        <v>#N/A</v>
      </c>
      <c r="U14" t="s">
        <v>109</v>
      </c>
      <c r="V14" t="s">
        <v>110</v>
      </c>
      <c r="W14" t="s">
        <v>111</v>
      </c>
      <c r="X14" t="s">
        <v>112</v>
      </c>
      <c r="Y14">
        <v>100</v>
      </c>
      <c r="Z14" s="18">
        <v>42736</v>
      </c>
      <c r="AA14" s="18">
        <v>46387</v>
      </c>
    </row>
    <row r="15" spans="1:28" ht="15" customHeight="1" x14ac:dyDescent="0.3">
      <c r="A15" t="e">
        <f>Table1[[#This Row],[Step '#]]</f>
        <v>#N/A</v>
      </c>
      <c r="B15" t="s">
        <v>108</v>
      </c>
      <c r="C15" t="str" cm="1">
        <f t="array" ref="C15">HeaderTable[Project-Name]</f>
        <v>Test</v>
      </c>
      <c r="G15" t="e">
        <f t="shared" si="0"/>
        <v>#N/A</v>
      </c>
      <c r="H15" t="e">
        <f t="shared" si="1"/>
        <v>#N/A</v>
      </c>
      <c r="U15" t="s">
        <v>109</v>
      </c>
      <c r="V15" t="s">
        <v>110</v>
      </c>
      <c r="W15" t="s">
        <v>111</v>
      </c>
      <c r="X15" t="s">
        <v>112</v>
      </c>
      <c r="Y15">
        <v>100</v>
      </c>
      <c r="Z15" s="18">
        <v>42736</v>
      </c>
      <c r="AA15" s="18">
        <v>46387</v>
      </c>
    </row>
    <row r="16" spans="1:28" ht="15" customHeight="1" x14ac:dyDescent="0.3">
      <c r="A16" t="e">
        <f>Table1[[#This Row],[Step '#]]</f>
        <v>#N/A</v>
      </c>
      <c r="B16" t="s">
        <v>108</v>
      </c>
      <c r="C16" t="str" cm="1">
        <f t="array" ref="C16">HeaderTable[Project-Name]</f>
        <v>Test</v>
      </c>
      <c r="G16" t="e">
        <f t="shared" si="0"/>
        <v>#N/A</v>
      </c>
      <c r="H16" t="e">
        <f t="shared" si="1"/>
        <v>#N/A</v>
      </c>
      <c r="U16" t="s">
        <v>109</v>
      </c>
      <c r="V16" t="s">
        <v>110</v>
      </c>
      <c r="W16" t="s">
        <v>111</v>
      </c>
      <c r="X16" t="s">
        <v>112</v>
      </c>
      <c r="Y16">
        <v>100</v>
      </c>
      <c r="Z16" s="18">
        <v>42736</v>
      </c>
      <c r="AA16" s="18">
        <v>46387</v>
      </c>
    </row>
    <row r="17" spans="1:27" ht="15" customHeight="1" x14ac:dyDescent="0.3">
      <c r="A17" t="e">
        <f>Table1[[#This Row],[Step '#]]</f>
        <v>#N/A</v>
      </c>
      <c r="B17" t="s">
        <v>108</v>
      </c>
      <c r="C17" t="str" cm="1">
        <f t="array" ref="C17">HeaderTable[Project-Name]</f>
        <v>Test</v>
      </c>
      <c r="G17" t="e">
        <f t="shared" si="0"/>
        <v>#N/A</v>
      </c>
      <c r="H17" t="e">
        <f t="shared" si="1"/>
        <v>#N/A</v>
      </c>
      <c r="U17" t="s">
        <v>109</v>
      </c>
      <c r="V17" t="s">
        <v>110</v>
      </c>
      <c r="W17" t="s">
        <v>111</v>
      </c>
      <c r="X17" t="s">
        <v>112</v>
      </c>
      <c r="Y17">
        <v>100</v>
      </c>
      <c r="Z17" s="18">
        <v>42736</v>
      </c>
      <c r="AA17" s="18">
        <v>46387</v>
      </c>
    </row>
    <row r="18" spans="1:27" ht="15" customHeight="1" x14ac:dyDescent="0.3">
      <c r="A18" t="e">
        <f>Table1[[#This Row],[Step '#]]</f>
        <v>#N/A</v>
      </c>
      <c r="B18" t="s">
        <v>108</v>
      </c>
      <c r="C18" t="str" cm="1">
        <f t="array" ref="C18">HeaderTable[Project-Name]</f>
        <v>Test</v>
      </c>
      <c r="G18" t="e">
        <f t="shared" si="0"/>
        <v>#N/A</v>
      </c>
      <c r="H18" t="e">
        <f t="shared" si="1"/>
        <v>#N/A</v>
      </c>
      <c r="U18" t="s">
        <v>109</v>
      </c>
      <c r="V18" t="s">
        <v>110</v>
      </c>
      <c r="W18" t="s">
        <v>111</v>
      </c>
      <c r="X18" t="s">
        <v>112</v>
      </c>
      <c r="Y18">
        <v>100</v>
      </c>
      <c r="Z18" s="18">
        <v>42736</v>
      </c>
      <c r="AA18" s="18">
        <v>46387</v>
      </c>
    </row>
    <row r="19" spans="1:27" ht="15" customHeight="1" x14ac:dyDescent="0.3">
      <c r="A19" t="e">
        <f>Table1[[#This Row],[Step '#]]</f>
        <v>#N/A</v>
      </c>
      <c r="B19" t="s">
        <v>108</v>
      </c>
      <c r="C19" t="str" cm="1">
        <f t="array" ref="C19">HeaderTable[Project-Name]</f>
        <v>Test</v>
      </c>
      <c r="G19" t="e">
        <f t="shared" si="0"/>
        <v>#N/A</v>
      </c>
      <c r="H19" t="e">
        <f t="shared" si="1"/>
        <v>#N/A</v>
      </c>
      <c r="U19" t="s">
        <v>109</v>
      </c>
      <c r="V19" t="s">
        <v>110</v>
      </c>
      <c r="W19" t="s">
        <v>111</v>
      </c>
      <c r="X19" t="s">
        <v>112</v>
      </c>
      <c r="Y19">
        <v>100</v>
      </c>
      <c r="Z19" s="18">
        <v>42736</v>
      </c>
      <c r="AA19" s="18">
        <v>46387</v>
      </c>
    </row>
    <row r="20" spans="1:27" ht="15" customHeight="1" x14ac:dyDescent="0.3">
      <c r="A20" t="e">
        <f>Table1[[#This Row],[Step '#]]</f>
        <v>#N/A</v>
      </c>
      <c r="B20" t="s">
        <v>108</v>
      </c>
      <c r="C20" t="str" cm="1">
        <f t="array" ref="C20">HeaderTable[Project-Name]</f>
        <v>Test</v>
      </c>
      <c r="G20" t="e">
        <f t="shared" si="0"/>
        <v>#N/A</v>
      </c>
      <c r="H20" t="e">
        <f t="shared" si="1"/>
        <v>#N/A</v>
      </c>
      <c r="U20" t="s">
        <v>109</v>
      </c>
      <c r="V20" t="s">
        <v>110</v>
      </c>
      <c r="W20" t="s">
        <v>111</v>
      </c>
      <c r="X20" t="s">
        <v>112</v>
      </c>
      <c r="Y20">
        <v>100</v>
      </c>
      <c r="Z20" s="18">
        <v>42736</v>
      </c>
      <c r="AA20" s="18">
        <v>46387</v>
      </c>
    </row>
    <row r="21" spans="1:27" ht="15" customHeight="1" x14ac:dyDescent="0.3">
      <c r="A21" t="e">
        <f>Table1[[#This Row],[Step '#]]</f>
        <v>#N/A</v>
      </c>
      <c r="B21" t="s">
        <v>108</v>
      </c>
      <c r="C21" t="str" cm="1">
        <f t="array" ref="C21">HeaderTable[Project-Name]</f>
        <v>Test</v>
      </c>
      <c r="G21" t="e">
        <f t="shared" si="0"/>
        <v>#N/A</v>
      </c>
      <c r="H21" t="e">
        <f t="shared" si="1"/>
        <v>#N/A</v>
      </c>
      <c r="U21" t="s">
        <v>109</v>
      </c>
      <c r="V21" t="s">
        <v>110</v>
      </c>
      <c r="W21" t="s">
        <v>111</v>
      </c>
      <c r="X21" t="s">
        <v>112</v>
      </c>
      <c r="Y21">
        <v>100</v>
      </c>
      <c r="Z21" s="18">
        <v>42736</v>
      </c>
      <c r="AA21" s="18">
        <v>46387</v>
      </c>
    </row>
    <row r="22" spans="1:27" ht="15" customHeight="1" x14ac:dyDescent="0.3">
      <c r="A22" t="e">
        <f>Table1[[#This Row],[Step '#]]</f>
        <v>#N/A</v>
      </c>
      <c r="B22" t="s">
        <v>108</v>
      </c>
      <c r="C22" t="str" cm="1">
        <f t="array" ref="C22">HeaderTable[Project-Name]</f>
        <v>Test</v>
      </c>
      <c r="G22" t="e">
        <f t="shared" si="0"/>
        <v>#N/A</v>
      </c>
      <c r="H22" t="e">
        <f t="shared" si="1"/>
        <v>#N/A</v>
      </c>
      <c r="U22" t="s">
        <v>109</v>
      </c>
      <c r="V22" t="s">
        <v>110</v>
      </c>
      <c r="W22" t="s">
        <v>111</v>
      </c>
      <c r="X22" t="s">
        <v>112</v>
      </c>
      <c r="Y22">
        <v>100</v>
      </c>
      <c r="Z22" s="18">
        <v>42736</v>
      </c>
      <c r="AA22" s="18">
        <v>46387</v>
      </c>
    </row>
    <row r="23" spans="1:27" ht="15" customHeight="1" x14ac:dyDescent="0.3">
      <c r="A23" t="e">
        <f>Table1[[#This Row],[Step '#]]</f>
        <v>#N/A</v>
      </c>
      <c r="B23" t="s">
        <v>108</v>
      </c>
      <c r="C23" t="str" cm="1">
        <f t="array" ref="C23">HeaderTable[Project-Name]</f>
        <v>Test</v>
      </c>
      <c r="G23" t="e">
        <f t="shared" si="0"/>
        <v>#N/A</v>
      </c>
      <c r="H23" t="e">
        <f t="shared" si="1"/>
        <v>#N/A</v>
      </c>
      <c r="U23" t="s">
        <v>109</v>
      </c>
      <c r="V23" t="s">
        <v>110</v>
      </c>
      <c r="W23" t="s">
        <v>111</v>
      </c>
      <c r="X23" t="s">
        <v>112</v>
      </c>
      <c r="Y23">
        <v>100</v>
      </c>
      <c r="Z23" s="18">
        <v>42736</v>
      </c>
      <c r="AA23" s="18">
        <v>46387</v>
      </c>
    </row>
    <row r="24" spans="1:27" ht="15" customHeight="1" x14ac:dyDescent="0.3">
      <c r="A24" t="e">
        <f>Table1[[#This Row],[Step '#]]</f>
        <v>#N/A</v>
      </c>
      <c r="B24" t="s">
        <v>108</v>
      </c>
      <c r="C24" t="str" cm="1">
        <f t="array" ref="C24">HeaderTable[Project-Name]</f>
        <v>Test</v>
      </c>
      <c r="G24" t="e">
        <f t="shared" si="0"/>
        <v>#N/A</v>
      </c>
      <c r="H24" t="e">
        <f t="shared" si="1"/>
        <v>#N/A</v>
      </c>
      <c r="U24" t="s">
        <v>109</v>
      </c>
      <c r="V24" t="s">
        <v>110</v>
      </c>
      <c r="W24" t="s">
        <v>111</v>
      </c>
      <c r="X24" t="s">
        <v>112</v>
      </c>
      <c r="Y24">
        <v>100</v>
      </c>
      <c r="Z24" s="18">
        <v>42736</v>
      </c>
      <c r="AA24" s="18">
        <v>46387</v>
      </c>
    </row>
    <row r="25" spans="1:27" ht="15" customHeight="1" x14ac:dyDescent="0.3">
      <c r="A25" t="e">
        <f>Table1[[#This Row],[Step '#]]</f>
        <v>#N/A</v>
      </c>
      <c r="B25" t="s">
        <v>108</v>
      </c>
      <c r="C25" t="str" cm="1">
        <f t="array" ref="C25">HeaderTable[Project-Name]</f>
        <v>Test</v>
      </c>
      <c r="G25" t="e">
        <f t="shared" si="0"/>
        <v>#N/A</v>
      </c>
      <c r="H25" t="e">
        <f t="shared" si="1"/>
        <v>#N/A</v>
      </c>
      <c r="U25" t="s">
        <v>109</v>
      </c>
      <c r="V25" t="s">
        <v>110</v>
      </c>
      <c r="W25" t="s">
        <v>111</v>
      </c>
      <c r="X25" t="s">
        <v>112</v>
      </c>
      <c r="Y25">
        <v>100</v>
      </c>
      <c r="Z25" s="18">
        <v>42736</v>
      </c>
      <c r="AA25" s="18">
        <v>46387</v>
      </c>
    </row>
    <row r="26" spans="1:27" ht="15" customHeight="1" x14ac:dyDescent="0.3">
      <c r="A26" t="e">
        <f>Table1[[#This Row],[Step '#]]</f>
        <v>#N/A</v>
      </c>
      <c r="B26" t="s">
        <v>108</v>
      </c>
      <c r="C26" t="str" cm="1">
        <f t="array" ref="C26">HeaderTable[Project-Name]</f>
        <v>Test</v>
      </c>
      <c r="G26" t="e">
        <f t="shared" si="0"/>
        <v>#N/A</v>
      </c>
      <c r="H26" t="e">
        <f t="shared" si="1"/>
        <v>#N/A</v>
      </c>
      <c r="U26" t="s">
        <v>109</v>
      </c>
      <c r="V26" t="s">
        <v>110</v>
      </c>
      <c r="W26" t="s">
        <v>111</v>
      </c>
      <c r="X26" t="s">
        <v>112</v>
      </c>
      <c r="Y26">
        <v>100</v>
      </c>
      <c r="Z26" s="18">
        <v>42736</v>
      </c>
      <c r="AA26" s="18">
        <v>46387</v>
      </c>
    </row>
    <row r="27" spans="1:27" ht="15" customHeight="1" x14ac:dyDescent="0.3">
      <c r="A27" t="e">
        <f>Table1[[#This Row],[Step '#]]</f>
        <v>#N/A</v>
      </c>
      <c r="B27" t="s">
        <v>108</v>
      </c>
      <c r="C27" t="str" cm="1">
        <f t="array" ref="C27">HeaderTable[Project-Name]</f>
        <v>Test</v>
      </c>
      <c r="G27" t="e">
        <f t="shared" si="0"/>
        <v>#N/A</v>
      </c>
      <c r="H27" t="e">
        <f t="shared" si="1"/>
        <v>#N/A</v>
      </c>
      <c r="U27" t="s">
        <v>109</v>
      </c>
      <c r="V27" t="s">
        <v>110</v>
      </c>
      <c r="W27" t="s">
        <v>111</v>
      </c>
      <c r="X27" t="s">
        <v>112</v>
      </c>
      <c r="Y27">
        <v>100</v>
      </c>
      <c r="Z27" s="18">
        <v>42736</v>
      </c>
      <c r="AA27" s="18">
        <v>46387</v>
      </c>
    </row>
    <row r="28" spans="1:27" ht="15" customHeight="1" x14ac:dyDescent="0.3">
      <c r="A28" t="e">
        <f>Table1[[#This Row],[Step '#]]</f>
        <v>#N/A</v>
      </c>
      <c r="B28" t="s">
        <v>108</v>
      </c>
      <c r="C28" t="str" cm="1">
        <f t="array" ref="C28">HeaderTable[Project-Name]</f>
        <v>Test</v>
      </c>
      <c r="G28" t="e">
        <f t="shared" si="0"/>
        <v>#N/A</v>
      </c>
      <c r="H28" t="e">
        <f t="shared" si="1"/>
        <v>#N/A</v>
      </c>
      <c r="U28" t="s">
        <v>109</v>
      </c>
      <c r="V28" t="s">
        <v>110</v>
      </c>
      <c r="W28" t="s">
        <v>111</v>
      </c>
      <c r="X28" t="s">
        <v>112</v>
      </c>
      <c r="Y28">
        <v>100</v>
      </c>
      <c r="Z28" s="18">
        <v>42736</v>
      </c>
      <c r="AA28" s="18">
        <v>46387</v>
      </c>
    </row>
    <row r="29" spans="1:27" ht="15" customHeight="1" x14ac:dyDescent="0.3">
      <c r="A29" t="e">
        <f>Table1[[#This Row],[Step '#]]</f>
        <v>#N/A</v>
      </c>
      <c r="B29" t="s">
        <v>108</v>
      </c>
      <c r="C29" t="str" cm="1">
        <f t="array" ref="C29">HeaderTable[Project-Name]</f>
        <v>Test</v>
      </c>
      <c r="G29" t="e">
        <f t="shared" si="0"/>
        <v>#N/A</v>
      </c>
      <c r="H29" t="e">
        <f t="shared" si="1"/>
        <v>#N/A</v>
      </c>
      <c r="U29" t="s">
        <v>109</v>
      </c>
      <c r="V29" t="s">
        <v>110</v>
      </c>
      <c r="W29" t="s">
        <v>111</v>
      </c>
      <c r="X29" t="s">
        <v>112</v>
      </c>
      <c r="Y29">
        <v>100</v>
      </c>
      <c r="Z29" s="18">
        <v>42736</v>
      </c>
      <c r="AA29" s="18">
        <v>46387</v>
      </c>
    </row>
    <row r="30" spans="1:27" ht="15" customHeight="1" x14ac:dyDescent="0.3">
      <c r="A30" t="e">
        <f>Table1[[#This Row],[Step '#]]</f>
        <v>#N/A</v>
      </c>
      <c r="B30" t="s">
        <v>108</v>
      </c>
      <c r="C30" t="str" cm="1">
        <f t="array" ref="C30">HeaderTable[Project-Name]</f>
        <v>Test</v>
      </c>
      <c r="G30" t="e">
        <f t="shared" si="0"/>
        <v>#N/A</v>
      </c>
      <c r="H30" t="e">
        <f t="shared" si="1"/>
        <v>#N/A</v>
      </c>
      <c r="U30" t="s">
        <v>109</v>
      </c>
      <c r="V30" t="s">
        <v>110</v>
      </c>
      <c r="W30" t="s">
        <v>111</v>
      </c>
      <c r="X30" t="s">
        <v>112</v>
      </c>
      <c r="Y30">
        <v>100</v>
      </c>
      <c r="Z30" s="18">
        <v>42736</v>
      </c>
      <c r="AA30" s="18">
        <v>46387</v>
      </c>
    </row>
    <row r="31" spans="1:27" ht="15" customHeight="1" x14ac:dyDescent="0.3">
      <c r="A31" t="e">
        <f>Table1[[#This Row],[Step '#]]</f>
        <v>#N/A</v>
      </c>
      <c r="B31" t="s">
        <v>108</v>
      </c>
      <c r="C31" t="str" cm="1">
        <f t="array" ref="C31">HeaderTable[Project-Name]</f>
        <v>Test</v>
      </c>
      <c r="G31" t="e">
        <f t="shared" si="0"/>
        <v>#N/A</v>
      </c>
      <c r="H31" t="e">
        <f t="shared" si="1"/>
        <v>#N/A</v>
      </c>
      <c r="U31" t="s">
        <v>109</v>
      </c>
      <c r="V31" t="s">
        <v>110</v>
      </c>
      <c r="W31" t="s">
        <v>111</v>
      </c>
      <c r="X31" t="s">
        <v>112</v>
      </c>
      <c r="Y31">
        <v>100</v>
      </c>
      <c r="Z31" s="18">
        <v>42736</v>
      </c>
      <c r="AA31" s="18">
        <v>46387</v>
      </c>
    </row>
    <row r="32" spans="1:27" ht="15" customHeight="1" x14ac:dyDescent="0.3">
      <c r="A32" t="e">
        <f>Table1[[#This Row],[Step '#]]</f>
        <v>#N/A</v>
      </c>
      <c r="B32" t="s">
        <v>108</v>
      </c>
      <c r="C32" t="str" cm="1">
        <f t="array" ref="C32">HeaderTable[Project-Name]</f>
        <v>Test</v>
      </c>
      <c r="G32" t="e">
        <f t="shared" si="0"/>
        <v>#N/A</v>
      </c>
      <c r="H32" t="e">
        <f t="shared" si="1"/>
        <v>#N/A</v>
      </c>
      <c r="U32" t="s">
        <v>109</v>
      </c>
      <c r="V32" t="s">
        <v>110</v>
      </c>
      <c r="W32" t="s">
        <v>111</v>
      </c>
      <c r="X32" t="s">
        <v>112</v>
      </c>
      <c r="Y32">
        <v>100</v>
      </c>
      <c r="Z32" s="18">
        <v>42736</v>
      </c>
      <c r="AA32" s="18">
        <v>46387</v>
      </c>
    </row>
    <row r="33" spans="1:27" ht="15" customHeight="1" x14ac:dyDescent="0.3">
      <c r="A33" t="e">
        <f>Table1[[#This Row],[Step '#]]</f>
        <v>#N/A</v>
      </c>
      <c r="B33" t="s">
        <v>108</v>
      </c>
      <c r="C33" t="str" cm="1">
        <f t="array" ref="C33">HeaderTable[Project-Name]</f>
        <v>Test</v>
      </c>
      <c r="G33" t="e">
        <f t="shared" si="0"/>
        <v>#N/A</v>
      </c>
      <c r="H33" t="e">
        <f t="shared" si="1"/>
        <v>#N/A</v>
      </c>
      <c r="U33" t="s">
        <v>109</v>
      </c>
      <c r="V33" t="s">
        <v>110</v>
      </c>
      <c r="W33" t="s">
        <v>111</v>
      </c>
      <c r="X33" t="s">
        <v>112</v>
      </c>
      <c r="Y33">
        <v>100</v>
      </c>
      <c r="Z33" s="18">
        <v>42736</v>
      </c>
      <c r="AA33" s="18">
        <v>46387</v>
      </c>
    </row>
    <row r="34" spans="1:27" ht="15" customHeight="1" x14ac:dyDescent="0.3">
      <c r="A34" t="e">
        <f>Table1[[#This Row],[Step '#]]</f>
        <v>#N/A</v>
      </c>
      <c r="B34" t="s">
        <v>108</v>
      </c>
      <c r="C34" t="str" cm="1">
        <f t="array" ref="C34">HeaderTable[Project-Name]</f>
        <v>Test</v>
      </c>
      <c r="G34" t="e">
        <f t="shared" si="0"/>
        <v>#N/A</v>
      </c>
      <c r="H34" t="e">
        <f t="shared" si="1"/>
        <v>#N/A</v>
      </c>
      <c r="U34" t="s">
        <v>109</v>
      </c>
      <c r="V34" t="s">
        <v>110</v>
      </c>
      <c r="W34" t="s">
        <v>111</v>
      </c>
      <c r="X34" t="s">
        <v>112</v>
      </c>
      <c r="Y34">
        <v>100</v>
      </c>
      <c r="Z34" s="18">
        <v>42736</v>
      </c>
      <c r="AA34" s="18">
        <v>46387</v>
      </c>
    </row>
    <row r="35" spans="1:27" ht="15" customHeight="1" x14ac:dyDescent="0.3">
      <c r="A35" t="e">
        <f>Table1[[#This Row],[Step '#]]</f>
        <v>#N/A</v>
      </c>
      <c r="B35" t="s">
        <v>108</v>
      </c>
      <c r="C35" t="str" cm="1">
        <f t="array" ref="C35">HeaderTable[Project-Name]</f>
        <v>Test</v>
      </c>
      <c r="G35" t="e">
        <f t="shared" si="0"/>
        <v>#N/A</v>
      </c>
      <c r="H35" t="e">
        <f t="shared" si="1"/>
        <v>#N/A</v>
      </c>
      <c r="U35" t="s">
        <v>109</v>
      </c>
      <c r="V35" t="s">
        <v>110</v>
      </c>
      <c r="W35" t="s">
        <v>111</v>
      </c>
      <c r="X35" t="s">
        <v>112</v>
      </c>
      <c r="Y35">
        <v>100</v>
      </c>
      <c r="Z35" s="18">
        <v>42736</v>
      </c>
      <c r="AA35" s="18">
        <v>46387</v>
      </c>
    </row>
    <row r="36" spans="1:27" ht="15" customHeight="1" x14ac:dyDescent="0.3">
      <c r="A36" t="e">
        <f>Table1[[#This Row],[Step '#]]</f>
        <v>#N/A</v>
      </c>
      <c r="B36" t="s">
        <v>108</v>
      </c>
      <c r="C36" t="str" cm="1">
        <f t="array" ref="C36">HeaderTable[Project-Name]</f>
        <v>Test</v>
      </c>
      <c r="G36" t="e">
        <f t="shared" si="0"/>
        <v>#N/A</v>
      </c>
      <c r="H36" t="e">
        <f t="shared" si="1"/>
        <v>#N/A</v>
      </c>
      <c r="U36" t="s">
        <v>109</v>
      </c>
      <c r="V36" t="s">
        <v>110</v>
      </c>
      <c r="W36" t="s">
        <v>111</v>
      </c>
      <c r="X36" t="s">
        <v>112</v>
      </c>
      <c r="Y36">
        <v>100</v>
      </c>
      <c r="Z36" s="18">
        <v>42736</v>
      </c>
      <c r="AA36" s="18">
        <v>46387</v>
      </c>
    </row>
    <row r="37" spans="1:27" ht="15" customHeight="1" x14ac:dyDescent="0.3">
      <c r="A37" t="e">
        <f>Table1[[#This Row],[Step '#]]</f>
        <v>#N/A</v>
      </c>
      <c r="B37" t="s">
        <v>108</v>
      </c>
      <c r="C37" t="str" cm="1">
        <f t="array" ref="C37">HeaderTable[Project-Name]</f>
        <v>Test</v>
      </c>
      <c r="G37" t="e">
        <f t="shared" si="0"/>
        <v>#N/A</v>
      </c>
      <c r="H37" t="e">
        <f t="shared" si="1"/>
        <v>#N/A</v>
      </c>
      <c r="U37" t="s">
        <v>109</v>
      </c>
      <c r="V37" t="s">
        <v>110</v>
      </c>
      <c r="W37" t="s">
        <v>111</v>
      </c>
      <c r="X37" t="s">
        <v>112</v>
      </c>
      <c r="Y37">
        <v>100</v>
      </c>
      <c r="Z37" s="18">
        <v>42736</v>
      </c>
      <c r="AA37" s="18">
        <v>46387</v>
      </c>
    </row>
    <row r="38" spans="1:27" ht="15" customHeight="1" x14ac:dyDescent="0.3">
      <c r="A38" t="e">
        <f>Table1[[#This Row],[Step '#]]</f>
        <v>#N/A</v>
      </c>
      <c r="B38" t="s">
        <v>108</v>
      </c>
      <c r="C38" t="str" cm="1">
        <f t="array" ref="C38">HeaderTable[Project-Name]</f>
        <v>Test</v>
      </c>
      <c r="G38" t="e">
        <f t="shared" si="0"/>
        <v>#N/A</v>
      </c>
      <c r="H38" t="e">
        <f t="shared" si="1"/>
        <v>#N/A</v>
      </c>
      <c r="U38" t="s">
        <v>109</v>
      </c>
      <c r="V38" t="s">
        <v>110</v>
      </c>
      <c r="W38" t="s">
        <v>111</v>
      </c>
      <c r="X38" t="s">
        <v>112</v>
      </c>
      <c r="Y38">
        <v>100</v>
      </c>
      <c r="Z38" s="18">
        <v>42736</v>
      </c>
      <c r="AA38" s="18">
        <v>46387</v>
      </c>
    </row>
    <row r="39" spans="1:27" ht="15" customHeight="1" x14ac:dyDescent="0.3">
      <c r="A39" t="e">
        <f>Table1[[#This Row],[Step '#]]</f>
        <v>#N/A</v>
      </c>
      <c r="B39" t="s">
        <v>108</v>
      </c>
      <c r="C39" t="str" cm="1">
        <f t="array" ref="C39">HeaderTable[Project-Name]</f>
        <v>Test</v>
      </c>
      <c r="G39" t="e">
        <f t="shared" si="0"/>
        <v>#N/A</v>
      </c>
      <c r="H39" t="e">
        <f t="shared" si="1"/>
        <v>#N/A</v>
      </c>
      <c r="U39" t="s">
        <v>109</v>
      </c>
      <c r="V39" t="s">
        <v>110</v>
      </c>
      <c r="W39" t="s">
        <v>111</v>
      </c>
      <c r="X39" t="s">
        <v>112</v>
      </c>
      <c r="Y39">
        <v>100</v>
      </c>
      <c r="Z39" s="18">
        <v>42736</v>
      </c>
      <c r="AA39" s="18">
        <v>46387</v>
      </c>
    </row>
    <row r="40" spans="1:27" ht="15" customHeight="1" x14ac:dyDescent="0.3">
      <c r="A40" t="e">
        <f>Table1[[#This Row],[Step '#]]</f>
        <v>#N/A</v>
      </c>
      <c r="B40" t="s">
        <v>108</v>
      </c>
      <c r="C40" t="str" cm="1">
        <f t="array" ref="C40">HeaderTable[Project-Name]</f>
        <v>Test</v>
      </c>
      <c r="G40" t="e">
        <f t="shared" si="0"/>
        <v>#N/A</v>
      </c>
      <c r="H40" t="e">
        <f t="shared" si="1"/>
        <v>#N/A</v>
      </c>
      <c r="U40" t="s">
        <v>109</v>
      </c>
      <c r="V40" t="s">
        <v>110</v>
      </c>
      <c r="W40" t="s">
        <v>111</v>
      </c>
      <c r="X40" t="s">
        <v>112</v>
      </c>
      <c r="Y40">
        <v>100</v>
      </c>
      <c r="Z40" s="18">
        <v>42736</v>
      </c>
      <c r="AA40" s="18">
        <v>46387</v>
      </c>
    </row>
    <row r="41" spans="1:27" ht="15" customHeight="1" x14ac:dyDescent="0.3">
      <c r="A41" t="e">
        <f>Table1[[#This Row],[Step '#]]</f>
        <v>#N/A</v>
      </c>
      <c r="B41" t="s">
        <v>108</v>
      </c>
      <c r="C41" t="str" cm="1">
        <f t="array" ref="C41">HeaderTable[Project-Name]</f>
        <v>Test</v>
      </c>
      <c r="G41" t="e">
        <f t="shared" si="0"/>
        <v>#N/A</v>
      </c>
      <c r="H41" t="e">
        <f t="shared" si="1"/>
        <v>#N/A</v>
      </c>
      <c r="U41" t="s">
        <v>109</v>
      </c>
      <c r="V41" t="s">
        <v>110</v>
      </c>
      <c r="W41" t="s">
        <v>111</v>
      </c>
      <c r="X41" t="s">
        <v>112</v>
      </c>
      <c r="Y41">
        <v>100</v>
      </c>
      <c r="Z41" s="18">
        <v>42736</v>
      </c>
      <c r="AA41" s="18">
        <v>46387</v>
      </c>
    </row>
    <row r="42" spans="1:27" ht="15" customHeight="1" x14ac:dyDescent="0.3">
      <c r="A42" t="e">
        <f>Table1[[#This Row],[Step '#]]</f>
        <v>#N/A</v>
      </c>
      <c r="B42" t="s">
        <v>108</v>
      </c>
      <c r="C42" t="str" cm="1">
        <f t="array" ref="C42">HeaderTable[Project-Name]</f>
        <v>Test</v>
      </c>
      <c r="G42" t="e">
        <f t="shared" si="0"/>
        <v>#N/A</v>
      </c>
      <c r="H42" t="e">
        <f t="shared" si="1"/>
        <v>#N/A</v>
      </c>
      <c r="U42" t="s">
        <v>109</v>
      </c>
      <c r="V42" t="s">
        <v>110</v>
      </c>
      <c r="W42" t="s">
        <v>111</v>
      </c>
      <c r="X42" t="s">
        <v>112</v>
      </c>
      <c r="Y42">
        <v>100</v>
      </c>
      <c r="Z42" s="18">
        <v>42736</v>
      </c>
      <c r="AA42" s="18">
        <v>46387</v>
      </c>
    </row>
    <row r="43" spans="1:27" ht="15" customHeight="1" x14ac:dyDescent="0.3">
      <c r="A43" t="e">
        <f>Table1[[#This Row],[Step '#]]</f>
        <v>#N/A</v>
      </c>
      <c r="B43" t="s">
        <v>108</v>
      </c>
      <c r="C43" t="str" cm="1">
        <f t="array" ref="C43">HeaderTable[Project-Name]</f>
        <v>Test</v>
      </c>
      <c r="G43" t="e">
        <f t="shared" si="0"/>
        <v>#N/A</v>
      </c>
      <c r="H43" t="e">
        <f t="shared" si="1"/>
        <v>#N/A</v>
      </c>
      <c r="U43" t="s">
        <v>109</v>
      </c>
      <c r="V43" t="s">
        <v>110</v>
      </c>
      <c r="W43" t="s">
        <v>111</v>
      </c>
      <c r="X43" t="s">
        <v>112</v>
      </c>
      <c r="Y43">
        <v>100</v>
      </c>
      <c r="Z43" s="18">
        <v>42736</v>
      </c>
      <c r="AA43" s="18">
        <v>46387</v>
      </c>
    </row>
    <row r="44" spans="1:27" ht="15" customHeight="1" x14ac:dyDescent="0.3">
      <c r="A44" t="e">
        <f>Table1[[#This Row],[Step '#]]</f>
        <v>#N/A</v>
      </c>
      <c r="B44" t="s">
        <v>108</v>
      </c>
      <c r="C44" t="str" cm="1">
        <f t="array" ref="C44">HeaderTable[Project-Name]</f>
        <v>Test</v>
      </c>
      <c r="G44" t="e">
        <f t="shared" si="0"/>
        <v>#N/A</v>
      </c>
      <c r="H44" t="e">
        <f t="shared" si="1"/>
        <v>#N/A</v>
      </c>
      <c r="U44" t="s">
        <v>109</v>
      </c>
      <c r="V44" t="s">
        <v>110</v>
      </c>
      <c r="W44" t="s">
        <v>111</v>
      </c>
      <c r="X44" t="s">
        <v>112</v>
      </c>
      <c r="Y44">
        <v>100</v>
      </c>
      <c r="Z44" s="18">
        <v>42736</v>
      </c>
      <c r="AA44" s="18">
        <v>46387</v>
      </c>
    </row>
    <row r="45" spans="1:27" ht="15" customHeight="1" x14ac:dyDescent="0.3">
      <c r="A45" t="e">
        <f>Table1[[#This Row],[Step '#]]</f>
        <v>#N/A</v>
      </c>
      <c r="B45" t="s">
        <v>108</v>
      </c>
      <c r="C45" t="str" cm="1">
        <f t="array" ref="C45">HeaderTable[Project-Name]</f>
        <v>Test</v>
      </c>
      <c r="G45" t="e">
        <f t="shared" si="0"/>
        <v>#N/A</v>
      </c>
      <c r="H45" t="e">
        <f t="shared" si="1"/>
        <v>#N/A</v>
      </c>
      <c r="U45" t="s">
        <v>109</v>
      </c>
      <c r="V45" t="s">
        <v>110</v>
      </c>
      <c r="W45" t="s">
        <v>111</v>
      </c>
      <c r="X45" t="s">
        <v>112</v>
      </c>
      <c r="Y45">
        <v>100</v>
      </c>
      <c r="Z45" s="18">
        <v>42736</v>
      </c>
      <c r="AA45" s="18">
        <v>46387</v>
      </c>
    </row>
    <row r="46" spans="1:27" ht="15" customHeight="1" x14ac:dyDescent="0.3">
      <c r="A46" t="e">
        <f>Table1[[#This Row],[Step '#]]</f>
        <v>#N/A</v>
      </c>
      <c r="B46" t="s">
        <v>108</v>
      </c>
      <c r="C46" t="str" cm="1">
        <f t="array" ref="C46">HeaderTable[Project-Name]</f>
        <v>Test</v>
      </c>
      <c r="G46" t="e">
        <f t="shared" si="0"/>
        <v>#N/A</v>
      </c>
      <c r="H46" t="e">
        <f t="shared" si="1"/>
        <v>#N/A</v>
      </c>
      <c r="U46" t="s">
        <v>109</v>
      </c>
      <c r="V46" t="s">
        <v>110</v>
      </c>
      <c r="W46" t="s">
        <v>111</v>
      </c>
      <c r="X46" t="s">
        <v>112</v>
      </c>
      <c r="Y46">
        <v>100</v>
      </c>
      <c r="Z46" s="18">
        <v>42736</v>
      </c>
      <c r="AA46" s="18">
        <v>46387</v>
      </c>
    </row>
    <row r="47" spans="1:27" ht="15" customHeight="1" x14ac:dyDescent="0.3">
      <c r="A47" t="e">
        <f>Table1[[#This Row],[Step '#]]</f>
        <v>#N/A</v>
      </c>
      <c r="B47" t="s">
        <v>108</v>
      </c>
      <c r="C47" t="str" cm="1">
        <f t="array" ref="C47">HeaderTable[Project-Name]</f>
        <v>Test</v>
      </c>
      <c r="G47" t="e">
        <f t="shared" si="0"/>
        <v>#N/A</v>
      </c>
      <c r="H47" t="e">
        <f t="shared" si="1"/>
        <v>#N/A</v>
      </c>
      <c r="U47" t="s">
        <v>109</v>
      </c>
      <c r="V47" t="s">
        <v>110</v>
      </c>
      <c r="W47" t="s">
        <v>111</v>
      </c>
      <c r="X47" t="s">
        <v>112</v>
      </c>
      <c r="Y47">
        <v>100</v>
      </c>
      <c r="Z47" s="18">
        <v>42736</v>
      </c>
      <c r="AA47" s="18">
        <v>46387</v>
      </c>
    </row>
    <row r="48" spans="1:27" ht="15" customHeight="1" x14ac:dyDescent="0.3">
      <c r="A48" t="e">
        <f>Table1[[#This Row],[Step '#]]</f>
        <v>#N/A</v>
      </c>
      <c r="B48" t="s">
        <v>108</v>
      </c>
      <c r="C48" t="str" cm="1">
        <f t="array" ref="C48">HeaderTable[Project-Name]</f>
        <v>Test</v>
      </c>
      <c r="G48" t="e">
        <f t="shared" si="0"/>
        <v>#N/A</v>
      </c>
      <c r="H48" t="e">
        <f t="shared" si="1"/>
        <v>#N/A</v>
      </c>
      <c r="U48" t="s">
        <v>109</v>
      </c>
      <c r="V48" t="s">
        <v>110</v>
      </c>
      <c r="W48" t="s">
        <v>111</v>
      </c>
      <c r="X48" t="s">
        <v>112</v>
      </c>
      <c r="Y48">
        <v>100</v>
      </c>
      <c r="Z48" s="18">
        <v>42736</v>
      </c>
      <c r="AA48" s="18">
        <v>46387</v>
      </c>
    </row>
    <row r="49" spans="1:27" ht="15" customHeight="1" x14ac:dyDescent="0.3">
      <c r="A49" t="e">
        <f>Table1[[#This Row],[Step '#]]</f>
        <v>#N/A</v>
      </c>
      <c r="B49" t="s">
        <v>108</v>
      </c>
      <c r="C49" t="str" cm="1">
        <f t="array" ref="C49">HeaderTable[Project-Name]</f>
        <v>Test</v>
      </c>
      <c r="G49" t="e">
        <f t="shared" si="0"/>
        <v>#N/A</v>
      </c>
      <c r="H49" t="e">
        <f t="shared" si="1"/>
        <v>#N/A</v>
      </c>
      <c r="U49" t="s">
        <v>109</v>
      </c>
      <c r="V49" t="s">
        <v>110</v>
      </c>
      <c r="W49" t="s">
        <v>111</v>
      </c>
      <c r="X49" t="s">
        <v>112</v>
      </c>
      <c r="Y49">
        <v>100</v>
      </c>
      <c r="Z49" s="18">
        <v>42736</v>
      </c>
      <c r="AA49" s="18">
        <v>46387</v>
      </c>
    </row>
    <row r="50" spans="1:27" ht="15" customHeight="1" x14ac:dyDescent="0.3">
      <c r="A50" t="e">
        <f>Table1[[#This Row],[Step '#]]</f>
        <v>#N/A</v>
      </c>
      <c r="B50" t="s">
        <v>108</v>
      </c>
      <c r="C50" t="str" cm="1">
        <f t="array" ref="C50">HeaderTable[Project-Name]</f>
        <v>Test</v>
      </c>
      <c r="G50" t="e">
        <f t="shared" si="0"/>
        <v>#N/A</v>
      </c>
      <c r="H50" t="e">
        <f t="shared" si="1"/>
        <v>#N/A</v>
      </c>
      <c r="U50" t="s">
        <v>109</v>
      </c>
      <c r="V50" t="s">
        <v>110</v>
      </c>
      <c r="W50" t="s">
        <v>111</v>
      </c>
      <c r="X50" t="s">
        <v>112</v>
      </c>
      <c r="Y50">
        <v>100</v>
      </c>
      <c r="Z50" s="18">
        <v>42736</v>
      </c>
      <c r="AA50" s="18">
        <v>46387</v>
      </c>
    </row>
    <row r="51" spans="1:27" ht="15" customHeight="1" x14ac:dyDescent="0.3">
      <c r="A51" t="e">
        <f>Table1[[#This Row],[Step '#]]</f>
        <v>#N/A</v>
      </c>
      <c r="B51" t="s">
        <v>108</v>
      </c>
      <c r="C51" t="str" cm="1">
        <f t="array" ref="C51">HeaderTable[Project-Name]</f>
        <v>Test</v>
      </c>
      <c r="G51" t="e">
        <f t="shared" si="0"/>
        <v>#N/A</v>
      </c>
      <c r="H51" t="e">
        <f t="shared" si="1"/>
        <v>#N/A</v>
      </c>
      <c r="U51" t="s">
        <v>109</v>
      </c>
      <c r="V51" t="s">
        <v>110</v>
      </c>
      <c r="W51" t="s">
        <v>111</v>
      </c>
      <c r="X51" t="s">
        <v>112</v>
      </c>
      <c r="Y51">
        <v>100</v>
      </c>
      <c r="Z51" s="18">
        <v>42736</v>
      </c>
      <c r="AA51" s="18">
        <v>46387</v>
      </c>
    </row>
    <row r="52" spans="1:27" ht="15" customHeight="1" x14ac:dyDescent="0.3">
      <c r="A52" t="e">
        <f>Table1[[#This Row],[Step '#]]</f>
        <v>#N/A</v>
      </c>
      <c r="B52" t="s">
        <v>108</v>
      </c>
      <c r="C52" t="str" cm="1">
        <f t="array" ref="C52">HeaderTable[Project-Name]</f>
        <v>Test</v>
      </c>
      <c r="G52" t="e">
        <f t="shared" si="0"/>
        <v>#N/A</v>
      </c>
      <c r="H52" t="e">
        <f t="shared" si="1"/>
        <v>#N/A</v>
      </c>
      <c r="U52" t="s">
        <v>109</v>
      </c>
      <c r="V52" t="s">
        <v>110</v>
      </c>
      <c r="W52" t="s">
        <v>111</v>
      </c>
      <c r="X52" t="s">
        <v>112</v>
      </c>
      <c r="Y52">
        <v>100</v>
      </c>
      <c r="Z52" s="18">
        <v>42736</v>
      </c>
      <c r="AA52" s="18">
        <v>46387</v>
      </c>
    </row>
    <row r="53" spans="1:27" ht="15" customHeight="1" x14ac:dyDescent="0.3">
      <c r="A53" t="e">
        <f>Table2[[#This Row],[Step '#]]</f>
        <v>#N/A</v>
      </c>
      <c r="B53" t="s">
        <v>108</v>
      </c>
      <c r="C53" t="str" cm="1">
        <f t="array" ref="C53">HeaderTable[Project-Name]</f>
        <v>Test</v>
      </c>
      <c r="G53" t="e">
        <f t="shared" si="0"/>
        <v>#N/A</v>
      </c>
      <c r="H53" t="e">
        <f t="shared" si="1"/>
        <v>#N/A</v>
      </c>
      <c r="U53" t="s">
        <v>109</v>
      </c>
      <c r="V53" t="s">
        <v>110</v>
      </c>
      <c r="W53" t="s">
        <v>111</v>
      </c>
      <c r="X53" t="s">
        <v>112</v>
      </c>
      <c r="Y53">
        <v>100</v>
      </c>
      <c r="Z53" s="18">
        <v>42736</v>
      </c>
      <c r="AA53" s="18">
        <v>46387</v>
      </c>
    </row>
    <row r="54" spans="1:27" ht="15" customHeight="1" x14ac:dyDescent="0.3">
      <c r="A54" t="e">
        <f>Table2[[#This Row],[Step '#]]</f>
        <v>#N/A</v>
      </c>
      <c r="B54" t="s">
        <v>108</v>
      </c>
      <c r="C54" t="str" cm="1">
        <f t="array" ref="C54">HeaderTable[Project-Name]</f>
        <v>Test</v>
      </c>
      <c r="G54" t="e">
        <f t="shared" si="0"/>
        <v>#N/A</v>
      </c>
      <c r="H54" t="e">
        <f t="shared" si="1"/>
        <v>#N/A</v>
      </c>
      <c r="U54" t="s">
        <v>109</v>
      </c>
      <c r="V54" t="s">
        <v>110</v>
      </c>
      <c r="W54" t="s">
        <v>111</v>
      </c>
      <c r="X54" t="s">
        <v>112</v>
      </c>
      <c r="Y54">
        <v>100</v>
      </c>
      <c r="Z54" s="18">
        <v>42736</v>
      </c>
      <c r="AA54" s="18">
        <v>46387</v>
      </c>
    </row>
    <row r="55" spans="1:27" ht="15" customHeight="1" x14ac:dyDescent="0.3">
      <c r="A55" t="e">
        <f>Table2[[#This Row],[Step '#]]</f>
        <v>#N/A</v>
      </c>
      <c r="B55" t="s">
        <v>108</v>
      </c>
      <c r="C55" t="str" cm="1">
        <f t="array" ref="C55">HeaderTable[Project-Name]</f>
        <v>Test</v>
      </c>
      <c r="G55" t="e">
        <f t="shared" si="0"/>
        <v>#N/A</v>
      </c>
      <c r="H55" t="e">
        <f t="shared" si="1"/>
        <v>#N/A</v>
      </c>
      <c r="U55" t="s">
        <v>109</v>
      </c>
      <c r="V55" t="s">
        <v>110</v>
      </c>
      <c r="W55" t="s">
        <v>111</v>
      </c>
      <c r="X55" t="s">
        <v>112</v>
      </c>
      <c r="Y55">
        <v>100</v>
      </c>
      <c r="Z55" s="18">
        <v>42736</v>
      </c>
      <c r="AA55" s="18">
        <v>46387</v>
      </c>
    </row>
    <row r="56" spans="1:27" ht="15" customHeight="1" x14ac:dyDescent="0.3">
      <c r="A56" t="e">
        <f>Table2[[#This Row],[Step '#]]</f>
        <v>#N/A</v>
      </c>
      <c r="B56" t="s">
        <v>108</v>
      </c>
      <c r="C56" t="str" cm="1">
        <f t="array" ref="C56">HeaderTable[Project-Name]</f>
        <v>Test</v>
      </c>
      <c r="G56" t="e">
        <f t="shared" si="0"/>
        <v>#N/A</v>
      </c>
      <c r="H56" t="e">
        <f t="shared" si="1"/>
        <v>#N/A</v>
      </c>
      <c r="U56" t="s">
        <v>109</v>
      </c>
      <c r="V56" t="s">
        <v>110</v>
      </c>
      <c r="W56" t="s">
        <v>111</v>
      </c>
      <c r="X56" t="s">
        <v>112</v>
      </c>
      <c r="Y56">
        <v>100</v>
      </c>
      <c r="Z56" s="18">
        <v>42736</v>
      </c>
      <c r="AA56" s="18">
        <v>46387</v>
      </c>
    </row>
    <row r="57" spans="1:27" ht="15" customHeight="1" x14ac:dyDescent="0.3">
      <c r="A57" t="e">
        <f>Table2[[#This Row],[Step '#]]</f>
        <v>#N/A</v>
      </c>
      <c r="B57" t="s">
        <v>108</v>
      </c>
      <c r="C57" t="str" cm="1">
        <f t="array" ref="C57">HeaderTable[Project-Name]</f>
        <v>Test</v>
      </c>
      <c r="G57" t="e">
        <f t="shared" si="0"/>
        <v>#N/A</v>
      </c>
      <c r="H57" t="e">
        <f t="shared" si="1"/>
        <v>#N/A</v>
      </c>
      <c r="U57" t="s">
        <v>109</v>
      </c>
      <c r="V57" t="s">
        <v>110</v>
      </c>
      <c r="W57" t="s">
        <v>111</v>
      </c>
      <c r="X57" t="s">
        <v>112</v>
      </c>
      <c r="Y57">
        <v>100</v>
      </c>
      <c r="Z57" s="18">
        <v>42736</v>
      </c>
      <c r="AA57" s="18">
        <v>46387</v>
      </c>
    </row>
    <row r="58" spans="1:27" ht="15" customHeight="1" x14ac:dyDescent="0.3">
      <c r="A58" t="e">
        <f>Table2[[#This Row],[Step '#]]</f>
        <v>#N/A</v>
      </c>
      <c r="B58" t="s">
        <v>108</v>
      </c>
      <c r="C58" t="str" cm="1">
        <f t="array" ref="C58">HeaderTable[Project-Name]</f>
        <v>Test</v>
      </c>
      <c r="G58" t="e">
        <f t="shared" si="0"/>
        <v>#N/A</v>
      </c>
      <c r="H58" t="e">
        <f t="shared" si="1"/>
        <v>#N/A</v>
      </c>
      <c r="U58" t="s">
        <v>109</v>
      </c>
      <c r="V58" t="s">
        <v>110</v>
      </c>
      <c r="W58" t="s">
        <v>111</v>
      </c>
      <c r="X58" t="s">
        <v>112</v>
      </c>
      <c r="Y58">
        <v>100</v>
      </c>
      <c r="Z58" s="18">
        <v>42736</v>
      </c>
      <c r="AA58" s="18">
        <v>46387</v>
      </c>
    </row>
    <row r="59" spans="1:27" ht="15" customHeight="1" x14ac:dyDescent="0.3">
      <c r="A59" t="e">
        <f>Table2[[#This Row],[Step '#]]</f>
        <v>#N/A</v>
      </c>
      <c r="B59" t="s">
        <v>108</v>
      </c>
      <c r="C59" t="str" cm="1">
        <f t="array" ref="C59">HeaderTable[Project-Name]</f>
        <v>Test</v>
      </c>
      <c r="G59" t="e">
        <f t="shared" si="0"/>
        <v>#N/A</v>
      </c>
      <c r="H59" t="e">
        <f t="shared" si="1"/>
        <v>#N/A</v>
      </c>
      <c r="U59" t="s">
        <v>109</v>
      </c>
      <c r="V59" t="s">
        <v>110</v>
      </c>
      <c r="W59" t="s">
        <v>111</v>
      </c>
      <c r="X59" t="s">
        <v>112</v>
      </c>
      <c r="Y59">
        <v>100</v>
      </c>
      <c r="Z59" s="18">
        <v>42736</v>
      </c>
      <c r="AA59" s="18">
        <v>46387</v>
      </c>
    </row>
    <row r="60" spans="1:27" ht="15" customHeight="1" x14ac:dyDescent="0.3">
      <c r="A60" t="e">
        <f>Table2[[#This Row],[Step '#]]</f>
        <v>#N/A</v>
      </c>
      <c r="B60" t="s">
        <v>108</v>
      </c>
      <c r="C60" t="str" cm="1">
        <f t="array" ref="C60">HeaderTable[Project-Name]</f>
        <v>Test</v>
      </c>
      <c r="G60" t="e">
        <f t="shared" si="0"/>
        <v>#N/A</v>
      </c>
      <c r="H60" t="e">
        <f t="shared" si="1"/>
        <v>#N/A</v>
      </c>
      <c r="U60" t="s">
        <v>109</v>
      </c>
      <c r="V60" t="s">
        <v>110</v>
      </c>
      <c r="W60" t="s">
        <v>111</v>
      </c>
      <c r="X60" t="s">
        <v>112</v>
      </c>
      <c r="Y60">
        <v>100</v>
      </c>
      <c r="Z60" s="18">
        <v>42736</v>
      </c>
      <c r="AA60" s="18">
        <v>46387</v>
      </c>
    </row>
    <row r="61" spans="1:27" ht="15" customHeight="1" x14ac:dyDescent="0.3">
      <c r="A61" t="e">
        <f>Table2[[#This Row],[Step '#]]</f>
        <v>#N/A</v>
      </c>
      <c r="B61" t="s">
        <v>108</v>
      </c>
      <c r="C61" t="str" cm="1">
        <f t="array" ref="C61">HeaderTable[Project-Name]</f>
        <v>Test</v>
      </c>
      <c r="G61" t="e">
        <f t="shared" si="0"/>
        <v>#N/A</v>
      </c>
      <c r="H61" t="e">
        <f t="shared" si="1"/>
        <v>#N/A</v>
      </c>
      <c r="U61" t="s">
        <v>109</v>
      </c>
      <c r="V61" t="s">
        <v>110</v>
      </c>
      <c r="W61" t="s">
        <v>111</v>
      </c>
      <c r="X61" t="s">
        <v>112</v>
      </c>
      <c r="Y61">
        <v>100</v>
      </c>
      <c r="Z61" s="18">
        <v>42736</v>
      </c>
      <c r="AA61" s="18">
        <v>46387</v>
      </c>
    </row>
    <row r="62" spans="1:27" ht="15" customHeight="1" x14ac:dyDescent="0.3">
      <c r="A62" t="e">
        <f>Table2[[#This Row],[Step '#]]</f>
        <v>#N/A</v>
      </c>
      <c r="B62" t="s">
        <v>108</v>
      </c>
      <c r="C62" t="str" cm="1">
        <f t="array" ref="C62">HeaderTable[Project-Name]</f>
        <v>Test</v>
      </c>
      <c r="G62" t="e">
        <f t="shared" si="0"/>
        <v>#N/A</v>
      </c>
      <c r="H62" t="e">
        <f t="shared" si="1"/>
        <v>#N/A</v>
      </c>
      <c r="U62" t="s">
        <v>109</v>
      </c>
      <c r="V62" t="s">
        <v>110</v>
      </c>
      <c r="W62" t="s">
        <v>111</v>
      </c>
      <c r="X62" t="s">
        <v>112</v>
      </c>
      <c r="Y62">
        <v>100</v>
      </c>
      <c r="Z62" s="18">
        <v>42736</v>
      </c>
      <c r="AA62" s="18">
        <v>46387</v>
      </c>
    </row>
    <row r="63" spans="1:27" ht="15" customHeight="1" x14ac:dyDescent="0.3">
      <c r="A63" t="e">
        <f>Table2[[#This Row],[Step '#]]</f>
        <v>#N/A</v>
      </c>
      <c r="B63" t="s">
        <v>108</v>
      </c>
      <c r="C63" t="str" cm="1">
        <f t="array" ref="C63">HeaderTable[Project-Name]</f>
        <v>Test</v>
      </c>
      <c r="G63" t="e">
        <f t="shared" si="0"/>
        <v>#N/A</v>
      </c>
      <c r="H63" t="e">
        <f t="shared" si="1"/>
        <v>#N/A</v>
      </c>
      <c r="U63" t="s">
        <v>109</v>
      </c>
      <c r="V63" t="s">
        <v>110</v>
      </c>
      <c r="W63" t="s">
        <v>111</v>
      </c>
      <c r="X63" t="s">
        <v>112</v>
      </c>
      <c r="Y63">
        <v>100</v>
      </c>
      <c r="Z63" s="18">
        <v>42736</v>
      </c>
      <c r="AA63" s="18">
        <v>46387</v>
      </c>
    </row>
    <row r="64" spans="1:27" ht="15" customHeight="1" x14ac:dyDescent="0.3">
      <c r="A64" t="e">
        <f>Table2[[#This Row],[Step '#]]</f>
        <v>#N/A</v>
      </c>
      <c r="B64" t="s">
        <v>108</v>
      </c>
      <c r="C64" t="str" cm="1">
        <f t="array" ref="C64">HeaderTable[Project-Name]</f>
        <v>Test</v>
      </c>
      <c r="G64" t="e">
        <f t="shared" si="0"/>
        <v>#N/A</v>
      </c>
      <c r="H64" t="e">
        <f t="shared" si="1"/>
        <v>#N/A</v>
      </c>
      <c r="U64" t="s">
        <v>109</v>
      </c>
      <c r="V64" t="s">
        <v>110</v>
      </c>
      <c r="W64" t="s">
        <v>111</v>
      </c>
      <c r="X64" t="s">
        <v>112</v>
      </c>
      <c r="Y64">
        <v>100</v>
      </c>
      <c r="Z64" s="18">
        <v>42736</v>
      </c>
      <c r="AA64" s="18">
        <v>46387</v>
      </c>
    </row>
    <row r="65" spans="1:27" ht="15" customHeight="1" x14ac:dyDescent="0.3">
      <c r="A65" t="e">
        <f>Table2[[#This Row],[Step '#]]</f>
        <v>#N/A</v>
      </c>
      <c r="B65" t="s">
        <v>108</v>
      </c>
      <c r="C65" t="str" cm="1">
        <f t="array" ref="C65">HeaderTable[Project-Name]</f>
        <v>Test</v>
      </c>
      <c r="G65" t="e">
        <f t="shared" si="0"/>
        <v>#N/A</v>
      </c>
      <c r="H65" t="e">
        <f t="shared" si="1"/>
        <v>#N/A</v>
      </c>
      <c r="U65" t="s">
        <v>109</v>
      </c>
      <c r="V65" t="s">
        <v>110</v>
      </c>
      <c r="W65" t="s">
        <v>111</v>
      </c>
      <c r="X65" t="s">
        <v>112</v>
      </c>
      <c r="Y65">
        <v>100</v>
      </c>
      <c r="Z65" s="18">
        <v>42736</v>
      </c>
      <c r="AA65" s="18">
        <v>46387</v>
      </c>
    </row>
    <row r="66" spans="1:27" ht="15" customHeight="1" x14ac:dyDescent="0.3">
      <c r="A66" t="e">
        <f>Table2[[#This Row],[Step '#]]</f>
        <v>#N/A</v>
      </c>
      <c r="B66" t="s">
        <v>108</v>
      </c>
      <c r="C66" t="str" cm="1">
        <f t="array" ref="C66">HeaderTable[Project-Name]</f>
        <v>Test</v>
      </c>
      <c r="G66" t="e">
        <f t="shared" si="0"/>
        <v>#N/A</v>
      </c>
      <c r="H66" t="e">
        <f t="shared" si="1"/>
        <v>#N/A</v>
      </c>
      <c r="U66" t="s">
        <v>109</v>
      </c>
      <c r="V66" t="s">
        <v>110</v>
      </c>
      <c r="W66" t="s">
        <v>111</v>
      </c>
      <c r="X66" t="s">
        <v>112</v>
      </c>
      <c r="Y66">
        <v>100</v>
      </c>
      <c r="Z66" s="18">
        <v>42736</v>
      </c>
      <c r="AA66" s="18">
        <v>46387</v>
      </c>
    </row>
    <row r="67" spans="1:27" ht="15" customHeight="1" x14ac:dyDescent="0.3">
      <c r="A67" t="e">
        <f>Table2[[#This Row],[Step '#]]</f>
        <v>#N/A</v>
      </c>
      <c r="B67" t="s">
        <v>108</v>
      </c>
      <c r="C67" t="str" cm="1">
        <f t="array" ref="C67">HeaderTable[Project-Name]</f>
        <v>Test</v>
      </c>
      <c r="G67" t="e">
        <f t="shared" si="0"/>
        <v>#N/A</v>
      </c>
      <c r="H67" t="e">
        <f t="shared" si="1"/>
        <v>#N/A</v>
      </c>
      <c r="U67" t="s">
        <v>109</v>
      </c>
      <c r="V67" t="s">
        <v>110</v>
      </c>
      <c r="W67" t="s">
        <v>111</v>
      </c>
      <c r="X67" t="s">
        <v>112</v>
      </c>
      <c r="Y67">
        <v>100</v>
      </c>
      <c r="Z67" s="18">
        <v>42736</v>
      </c>
      <c r="AA67" s="18">
        <v>46387</v>
      </c>
    </row>
    <row r="68" spans="1:27" ht="15" customHeight="1" x14ac:dyDescent="0.3">
      <c r="A68" t="e">
        <f>Table2[[#This Row],[Step '#]]</f>
        <v>#N/A</v>
      </c>
      <c r="B68" t="s">
        <v>108</v>
      </c>
      <c r="C68" t="str" cm="1">
        <f t="array" ref="C68">HeaderTable[Project-Name]</f>
        <v>Test</v>
      </c>
      <c r="G68" t="e">
        <f t="shared" si="0"/>
        <v>#N/A</v>
      </c>
      <c r="H68" t="e">
        <f t="shared" si="1"/>
        <v>#N/A</v>
      </c>
      <c r="U68" t="s">
        <v>109</v>
      </c>
      <c r="V68" t="s">
        <v>110</v>
      </c>
      <c r="W68" t="s">
        <v>111</v>
      </c>
      <c r="X68" t="s">
        <v>112</v>
      </c>
      <c r="Y68">
        <v>100</v>
      </c>
      <c r="Z68" s="18">
        <v>42736</v>
      </c>
      <c r="AA68" s="18">
        <v>46387</v>
      </c>
    </row>
    <row r="69" spans="1:27" ht="15" customHeight="1" x14ac:dyDescent="0.3">
      <c r="A69" t="e">
        <f>Table2[[#This Row],[Step '#]]</f>
        <v>#N/A</v>
      </c>
      <c r="B69" t="s">
        <v>108</v>
      </c>
      <c r="C69" t="str" cm="1">
        <f t="array" ref="C69">HeaderTable[Project-Name]</f>
        <v>Test</v>
      </c>
      <c r="G69" t="e">
        <f t="shared" ref="G69:G132" si="2">A69</f>
        <v>#N/A</v>
      </c>
      <c r="H69" t="e">
        <f t="shared" ref="H69:H132" si="3">A69</f>
        <v>#N/A</v>
      </c>
      <c r="U69" t="s">
        <v>109</v>
      </c>
      <c r="V69" t="s">
        <v>110</v>
      </c>
      <c r="W69" t="s">
        <v>111</v>
      </c>
      <c r="X69" t="s">
        <v>112</v>
      </c>
      <c r="Y69">
        <v>100</v>
      </c>
      <c r="Z69" s="18">
        <v>42736</v>
      </c>
      <c r="AA69" s="18">
        <v>46387</v>
      </c>
    </row>
    <row r="70" spans="1:27" ht="15" customHeight="1" x14ac:dyDescent="0.3">
      <c r="A70" t="e">
        <f>Table2[[#This Row],[Step '#]]</f>
        <v>#N/A</v>
      </c>
      <c r="B70" t="s">
        <v>108</v>
      </c>
      <c r="C70" t="str" cm="1">
        <f t="array" ref="C70">HeaderTable[Project-Name]</f>
        <v>Test</v>
      </c>
      <c r="G70" t="e">
        <f t="shared" si="2"/>
        <v>#N/A</v>
      </c>
      <c r="H70" t="e">
        <f t="shared" si="3"/>
        <v>#N/A</v>
      </c>
      <c r="U70" t="s">
        <v>109</v>
      </c>
      <c r="V70" t="s">
        <v>110</v>
      </c>
      <c r="W70" t="s">
        <v>111</v>
      </c>
      <c r="X70" t="s">
        <v>112</v>
      </c>
      <c r="Y70">
        <v>100</v>
      </c>
      <c r="Z70" s="18">
        <v>42736</v>
      </c>
      <c r="AA70" s="18">
        <v>46387</v>
      </c>
    </row>
    <row r="71" spans="1:27" ht="15" customHeight="1" x14ac:dyDescent="0.3">
      <c r="A71" t="e">
        <f>Table2[[#This Row],[Step '#]]</f>
        <v>#N/A</v>
      </c>
      <c r="B71" t="s">
        <v>108</v>
      </c>
      <c r="C71" t="str" cm="1">
        <f t="array" ref="C71">HeaderTable[Project-Name]</f>
        <v>Test</v>
      </c>
      <c r="G71" t="e">
        <f t="shared" si="2"/>
        <v>#N/A</v>
      </c>
      <c r="H71" t="e">
        <f t="shared" si="3"/>
        <v>#N/A</v>
      </c>
      <c r="U71" t="s">
        <v>109</v>
      </c>
      <c r="V71" t="s">
        <v>110</v>
      </c>
      <c r="W71" t="s">
        <v>111</v>
      </c>
      <c r="X71" t="s">
        <v>112</v>
      </c>
      <c r="Y71">
        <v>100</v>
      </c>
      <c r="Z71" s="18">
        <v>42736</v>
      </c>
      <c r="AA71" s="18">
        <v>46387</v>
      </c>
    </row>
    <row r="72" spans="1:27" ht="15" customHeight="1" x14ac:dyDescent="0.3">
      <c r="A72" t="e">
        <f>Table2[[#This Row],[Step '#]]</f>
        <v>#N/A</v>
      </c>
      <c r="B72" t="s">
        <v>108</v>
      </c>
      <c r="C72" t="str" cm="1">
        <f t="array" ref="C72">HeaderTable[Project-Name]</f>
        <v>Test</v>
      </c>
      <c r="G72" t="e">
        <f t="shared" si="2"/>
        <v>#N/A</v>
      </c>
      <c r="H72" t="e">
        <f t="shared" si="3"/>
        <v>#N/A</v>
      </c>
      <c r="U72" t="s">
        <v>109</v>
      </c>
      <c r="V72" t="s">
        <v>110</v>
      </c>
      <c r="W72" t="s">
        <v>111</v>
      </c>
      <c r="X72" t="s">
        <v>112</v>
      </c>
      <c r="Y72">
        <v>100</v>
      </c>
      <c r="Z72" s="18">
        <v>42736</v>
      </c>
      <c r="AA72" s="18">
        <v>46387</v>
      </c>
    </row>
    <row r="73" spans="1:27" ht="15" customHeight="1" x14ac:dyDescent="0.3">
      <c r="A73" t="e">
        <f>Table2[[#This Row],[Step '#]]</f>
        <v>#N/A</v>
      </c>
      <c r="B73" t="s">
        <v>108</v>
      </c>
      <c r="C73" t="str" cm="1">
        <f t="array" ref="C73">HeaderTable[Project-Name]</f>
        <v>Test</v>
      </c>
      <c r="G73" t="e">
        <f t="shared" si="2"/>
        <v>#N/A</v>
      </c>
      <c r="H73" t="e">
        <f t="shared" si="3"/>
        <v>#N/A</v>
      </c>
      <c r="U73" t="s">
        <v>109</v>
      </c>
      <c r="V73" t="s">
        <v>110</v>
      </c>
      <c r="W73" t="s">
        <v>111</v>
      </c>
      <c r="X73" t="s">
        <v>112</v>
      </c>
      <c r="Y73">
        <v>100</v>
      </c>
      <c r="Z73" s="18">
        <v>42736</v>
      </c>
      <c r="AA73" s="18">
        <v>46387</v>
      </c>
    </row>
    <row r="74" spans="1:27" ht="15" customHeight="1" x14ac:dyDescent="0.3">
      <c r="A74" t="e">
        <f>Table2[[#This Row],[Step '#]]</f>
        <v>#N/A</v>
      </c>
      <c r="B74" t="s">
        <v>108</v>
      </c>
      <c r="C74" t="str" cm="1">
        <f t="array" ref="C74">HeaderTable[Project-Name]</f>
        <v>Test</v>
      </c>
      <c r="G74" t="e">
        <f t="shared" si="2"/>
        <v>#N/A</v>
      </c>
      <c r="H74" t="e">
        <f t="shared" si="3"/>
        <v>#N/A</v>
      </c>
      <c r="U74" t="s">
        <v>109</v>
      </c>
      <c r="V74" t="s">
        <v>110</v>
      </c>
      <c r="W74" t="s">
        <v>111</v>
      </c>
      <c r="X74" t="s">
        <v>112</v>
      </c>
      <c r="Y74">
        <v>100</v>
      </c>
      <c r="Z74" s="18">
        <v>42736</v>
      </c>
      <c r="AA74" s="18">
        <v>46387</v>
      </c>
    </row>
    <row r="75" spans="1:27" ht="15" customHeight="1" x14ac:dyDescent="0.3">
      <c r="A75" t="e">
        <f>Table2[[#This Row],[Step '#]]</f>
        <v>#N/A</v>
      </c>
      <c r="B75" t="s">
        <v>108</v>
      </c>
      <c r="C75" t="str" cm="1">
        <f t="array" ref="C75">HeaderTable[Project-Name]</f>
        <v>Test</v>
      </c>
      <c r="G75" t="e">
        <f t="shared" si="2"/>
        <v>#N/A</v>
      </c>
      <c r="H75" t="e">
        <f t="shared" si="3"/>
        <v>#N/A</v>
      </c>
      <c r="U75" t="s">
        <v>109</v>
      </c>
      <c r="V75" t="s">
        <v>110</v>
      </c>
      <c r="W75" t="s">
        <v>111</v>
      </c>
      <c r="X75" t="s">
        <v>112</v>
      </c>
      <c r="Y75">
        <v>100</v>
      </c>
      <c r="Z75" s="18">
        <v>42736</v>
      </c>
      <c r="AA75" s="18">
        <v>46387</v>
      </c>
    </row>
    <row r="76" spans="1:27" ht="15" customHeight="1" x14ac:dyDescent="0.3">
      <c r="A76" t="e">
        <f>Table2[[#This Row],[Step '#]]</f>
        <v>#N/A</v>
      </c>
      <c r="B76" t="s">
        <v>108</v>
      </c>
      <c r="C76" t="str" cm="1">
        <f t="array" ref="C76">HeaderTable[Project-Name]</f>
        <v>Test</v>
      </c>
      <c r="G76" t="e">
        <f t="shared" si="2"/>
        <v>#N/A</v>
      </c>
      <c r="H76" t="e">
        <f t="shared" si="3"/>
        <v>#N/A</v>
      </c>
      <c r="U76" t="s">
        <v>109</v>
      </c>
      <c r="V76" t="s">
        <v>110</v>
      </c>
      <c r="W76" t="s">
        <v>111</v>
      </c>
      <c r="X76" t="s">
        <v>112</v>
      </c>
      <c r="Y76">
        <v>100</v>
      </c>
      <c r="Z76" s="18">
        <v>42736</v>
      </c>
      <c r="AA76" s="18">
        <v>46387</v>
      </c>
    </row>
    <row r="77" spans="1:27" ht="15" customHeight="1" x14ac:dyDescent="0.3">
      <c r="A77" t="e">
        <f>Table2[[#This Row],[Step '#]]</f>
        <v>#N/A</v>
      </c>
      <c r="B77" t="s">
        <v>108</v>
      </c>
      <c r="C77" t="str" cm="1">
        <f t="array" ref="C77">HeaderTable[Project-Name]</f>
        <v>Test</v>
      </c>
      <c r="G77" t="e">
        <f t="shared" si="2"/>
        <v>#N/A</v>
      </c>
      <c r="H77" t="e">
        <f t="shared" si="3"/>
        <v>#N/A</v>
      </c>
      <c r="U77" t="s">
        <v>109</v>
      </c>
      <c r="V77" t="s">
        <v>110</v>
      </c>
      <c r="W77" t="s">
        <v>111</v>
      </c>
      <c r="X77" t="s">
        <v>112</v>
      </c>
      <c r="Y77">
        <v>100</v>
      </c>
      <c r="Z77" s="18">
        <v>42736</v>
      </c>
      <c r="AA77" s="18">
        <v>46387</v>
      </c>
    </row>
    <row r="78" spans="1:27" ht="15" customHeight="1" x14ac:dyDescent="0.3">
      <c r="A78" t="e">
        <f>Table2[[#This Row],[Step '#]]</f>
        <v>#N/A</v>
      </c>
      <c r="B78" t="s">
        <v>108</v>
      </c>
      <c r="C78" t="str" cm="1">
        <f t="array" ref="C78">HeaderTable[Project-Name]</f>
        <v>Test</v>
      </c>
      <c r="G78" t="e">
        <f t="shared" si="2"/>
        <v>#N/A</v>
      </c>
      <c r="H78" t="e">
        <f t="shared" si="3"/>
        <v>#N/A</v>
      </c>
      <c r="U78" t="s">
        <v>109</v>
      </c>
      <c r="V78" t="s">
        <v>110</v>
      </c>
      <c r="W78" t="s">
        <v>111</v>
      </c>
      <c r="X78" t="s">
        <v>112</v>
      </c>
      <c r="Y78">
        <v>100</v>
      </c>
      <c r="Z78" s="18">
        <v>42736</v>
      </c>
      <c r="AA78" s="18">
        <v>46387</v>
      </c>
    </row>
    <row r="79" spans="1:27" ht="15" customHeight="1" x14ac:dyDescent="0.3">
      <c r="A79" t="e">
        <f>Table2[[#This Row],[Step '#]]</f>
        <v>#N/A</v>
      </c>
      <c r="B79" t="s">
        <v>108</v>
      </c>
      <c r="C79" t="str" cm="1">
        <f t="array" ref="C79">HeaderTable[Project-Name]</f>
        <v>Test</v>
      </c>
      <c r="G79" t="e">
        <f t="shared" si="2"/>
        <v>#N/A</v>
      </c>
      <c r="H79" t="e">
        <f t="shared" si="3"/>
        <v>#N/A</v>
      </c>
      <c r="U79" t="s">
        <v>109</v>
      </c>
      <c r="V79" t="s">
        <v>110</v>
      </c>
      <c r="W79" t="s">
        <v>111</v>
      </c>
      <c r="X79" t="s">
        <v>112</v>
      </c>
      <c r="Y79">
        <v>100</v>
      </c>
      <c r="Z79" s="18">
        <v>42736</v>
      </c>
      <c r="AA79" s="18">
        <v>46387</v>
      </c>
    </row>
    <row r="80" spans="1:27" ht="15" customHeight="1" x14ac:dyDescent="0.3">
      <c r="A80" t="e">
        <f>Table2[[#This Row],[Step '#]]</f>
        <v>#N/A</v>
      </c>
      <c r="B80" t="s">
        <v>108</v>
      </c>
      <c r="C80" t="str" cm="1">
        <f t="array" ref="C80">HeaderTable[Project-Name]</f>
        <v>Test</v>
      </c>
      <c r="G80" t="e">
        <f t="shared" si="2"/>
        <v>#N/A</v>
      </c>
      <c r="H80" t="e">
        <f t="shared" si="3"/>
        <v>#N/A</v>
      </c>
      <c r="U80" t="s">
        <v>109</v>
      </c>
      <c r="V80" t="s">
        <v>110</v>
      </c>
      <c r="W80" t="s">
        <v>111</v>
      </c>
      <c r="X80" t="s">
        <v>112</v>
      </c>
      <c r="Y80">
        <v>100</v>
      </c>
      <c r="Z80" s="18">
        <v>42736</v>
      </c>
      <c r="AA80" s="18">
        <v>46387</v>
      </c>
    </row>
    <row r="81" spans="1:27" ht="15" customHeight="1" x14ac:dyDescent="0.3">
      <c r="A81" t="e">
        <f>Table2[[#This Row],[Step '#]]</f>
        <v>#N/A</v>
      </c>
      <c r="B81" t="s">
        <v>108</v>
      </c>
      <c r="C81" t="str" cm="1">
        <f t="array" ref="C81">HeaderTable[Project-Name]</f>
        <v>Test</v>
      </c>
      <c r="G81" t="e">
        <f t="shared" si="2"/>
        <v>#N/A</v>
      </c>
      <c r="H81" t="e">
        <f t="shared" si="3"/>
        <v>#N/A</v>
      </c>
      <c r="U81" t="s">
        <v>109</v>
      </c>
      <c r="V81" t="s">
        <v>110</v>
      </c>
      <c r="W81" t="s">
        <v>111</v>
      </c>
      <c r="X81" t="s">
        <v>112</v>
      </c>
      <c r="Y81">
        <v>100</v>
      </c>
      <c r="Z81" s="18">
        <v>42736</v>
      </c>
      <c r="AA81" s="18">
        <v>46387</v>
      </c>
    </row>
    <row r="82" spans="1:27" ht="15" customHeight="1" x14ac:dyDescent="0.3">
      <c r="A82" t="e">
        <f>Table2[[#This Row],[Step '#]]</f>
        <v>#N/A</v>
      </c>
      <c r="B82" t="s">
        <v>108</v>
      </c>
      <c r="C82" t="str" cm="1">
        <f t="array" ref="C82">HeaderTable[Project-Name]</f>
        <v>Test</v>
      </c>
      <c r="G82" t="e">
        <f t="shared" si="2"/>
        <v>#N/A</v>
      </c>
      <c r="H82" t="e">
        <f t="shared" si="3"/>
        <v>#N/A</v>
      </c>
      <c r="U82" t="s">
        <v>109</v>
      </c>
      <c r="V82" t="s">
        <v>110</v>
      </c>
      <c r="W82" t="s">
        <v>111</v>
      </c>
      <c r="X82" t="s">
        <v>112</v>
      </c>
      <c r="Y82">
        <v>100</v>
      </c>
      <c r="Z82" s="18">
        <v>42736</v>
      </c>
      <c r="AA82" s="18">
        <v>46387</v>
      </c>
    </row>
    <row r="83" spans="1:27" ht="15" customHeight="1" x14ac:dyDescent="0.3">
      <c r="A83" t="e">
        <f>Table2[[#This Row],[Step '#]]</f>
        <v>#N/A</v>
      </c>
      <c r="B83" t="s">
        <v>108</v>
      </c>
      <c r="C83" t="str" cm="1">
        <f t="array" ref="C83">HeaderTable[Project-Name]</f>
        <v>Test</v>
      </c>
      <c r="G83" t="e">
        <f t="shared" si="2"/>
        <v>#N/A</v>
      </c>
      <c r="H83" t="e">
        <f t="shared" si="3"/>
        <v>#N/A</v>
      </c>
      <c r="U83" t="s">
        <v>109</v>
      </c>
      <c r="V83" t="s">
        <v>110</v>
      </c>
      <c r="W83" t="s">
        <v>111</v>
      </c>
      <c r="X83" t="s">
        <v>112</v>
      </c>
      <c r="Y83">
        <v>100</v>
      </c>
      <c r="Z83" s="18">
        <v>42736</v>
      </c>
      <c r="AA83" s="18">
        <v>46387</v>
      </c>
    </row>
    <row r="84" spans="1:27" ht="15" customHeight="1" x14ac:dyDescent="0.3">
      <c r="A84" t="e">
        <f>Table2[[#This Row],[Step '#]]</f>
        <v>#N/A</v>
      </c>
      <c r="B84" t="s">
        <v>108</v>
      </c>
      <c r="C84" t="str" cm="1">
        <f t="array" ref="C84">HeaderTable[Project-Name]</f>
        <v>Test</v>
      </c>
      <c r="G84" t="e">
        <f t="shared" si="2"/>
        <v>#N/A</v>
      </c>
      <c r="H84" t="e">
        <f t="shared" si="3"/>
        <v>#N/A</v>
      </c>
      <c r="U84" t="s">
        <v>109</v>
      </c>
      <c r="V84" t="s">
        <v>110</v>
      </c>
      <c r="W84" t="s">
        <v>111</v>
      </c>
      <c r="X84" t="s">
        <v>112</v>
      </c>
      <c r="Y84">
        <v>100</v>
      </c>
      <c r="Z84" s="18">
        <v>42736</v>
      </c>
      <c r="AA84" s="18">
        <v>46387</v>
      </c>
    </row>
    <row r="85" spans="1:27" ht="15" customHeight="1" x14ac:dyDescent="0.3">
      <c r="A85" t="e">
        <f>Table2[[#This Row],[Step '#]]</f>
        <v>#N/A</v>
      </c>
      <c r="B85" t="s">
        <v>108</v>
      </c>
      <c r="C85" t="str" cm="1">
        <f t="array" ref="C85">HeaderTable[Project-Name]</f>
        <v>Test</v>
      </c>
      <c r="G85" t="e">
        <f t="shared" si="2"/>
        <v>#N/A</v>
      </c>
      <c r="H85" t="e">
        <f t="shared" si="3"/>
        <v>#N/A</v>
      </c>
      <c r="U85" t="s">
        <v>109</v>
      </c>
      <c r="V85" t="s">
        <v>110</v>
      </c>
      <c r="W85" t="s">
        <v>111</v>
      </c>
      <c r="X85" t="s">
        <v>112</v>
      </c>
      <c r="Y85">
        <v>100</v>
      </c>
      <c r="Z85" s="18">
        <v>42736</v>
      </c>
      <c r="AA85" s="18">
        <v>46387</v>
      </c>
    </row>
    <row r="86" spans="1:27" ht="15" customHeight="1" x14ac:dyDescent="0.3">
      <c r="A86" t="e">
        <f>Table2[[#This Row],[Step '#]]</f>
        <v>#N/A</v>
      </c>
      <c r="B86" t="s">
        <v>108</v>
      </c>
      <c r="C86" t="str" cm="1">
        <f t="array" ref="C86">HeaderTable[Project-Name]</f>
        <v>Test</v>
      </c>
      <c r="G86" t="e">
        <f t="shared" si="2"/>
        <v>#N/A</v>
      </c>
      <c r="H86" t="e">
        <f t="shared" si="3"/>
        <v>#N/A</v>
      </c>
      <c r="U86" t="s">
        <v>109</v>
      </c>
      <c r="V86" t="s">
        <v>110</v>
      </c>
      <c r="W86" t="s">
        <v>111</v>
      </c>
      <c r="X86" t="s">
        <v>112</v>
      </c>
      <c r="Y86">
        <v>100</v>
      </c>
      <c r="Z86" s="18">
        <v>42736</v>
      </c>
      <c r="AA86" s="18">
        <v>46387</v>
      </c>
    </row>
    <row r="87" spans="1:27" ht="15" customHeight="1" x14ac:dyDescent="0.3">
      <c r="A87" t="e">
        <f>Table2[[#This Row],[Step '#]]</f>
        <v>#N/A</v>
      </c>
      <c r="B87" t="s">
        <v>108</v>
      </c>
      <c r="C87" t="str" cm="1">
        <f t="array" ref="C87">HeaderTable[Project-Name]</f>
        <v>Test</v>
      </c>
      <c r="G87" t="e">
        <f t="shared" si="2"/>
        <v>#N/A</v>
      </c>
      <c r="H87" t="e">
        <f t="shared" si="3"/>
        <v>#N/A</v>
      </c>
      <c r="U87" t="s">
        <v>109</v>
      </c>
      <c r="V87" t="s">
        <v>110</v>
      </c>
      <c r="W87" t="s">
        <v>111</v>
      </c>
      <c r="X87" t="s">
        <v>112</v>
      </c>
      <c r="Y87">
        <v>100</v>
      </c>
      <c r="Z87" s="18">
        <v>42736</v>
      </c>
      <c r="AA87" s="18">
        <v>46387</v>
      </c>
    </row>
    <row r="88" spans="1:27" ht="15" customHeight="1" x14ac:dyDescent="0.3">
      <c r="A88" t="e">
        <f>Table2[[#This Row],[Step '#]]</f>
        <v>#N/A</v>
      </c>
      <c r="B88" t="s">
        <v>108</v>
      </c>
      <c r="C88" t="str" cm="1">
        <f t="array" ref="C88">HeaderTable[Project-Name]</f>
        <v>Test</v>
      </c>
      <c r="G88" t="e">
        <f t="shared" si="2"/>
        <v>#N/A</v>
      </c>
      <c r="H88" t="e">
        <f t="shared" si="3"/>
        <v>#N/A</v>
      </c>
      <c r="U88" t="s">
        <v>109</v>
      </c>
      <c r="V88" t="s">
        <v>110</v>
      </c>
      <c r="W88" t="s">
        <v>111</v>
      </c>
      <c r="X88" t="s">
        <v>112</v>
      </c>
      <c r="Y88">
        <v>100</v>
      </c>
      <c r="Z88" s="18">
        <v>42736</v>
      </c>
      <c r="AA88" s="18">
        <v>46387</v>
      </c>
    </row>
    <row r="89" spans="1:27" ht="15" customHeight="1" x14ac:dyDescent="0.3">
      <c r="A89" t="e">
        <f>Table2[[#This Row],[Step '#]]</f>
        <v>#N/A</v>
      </c>
      <c r="B89" t="s">
        <v>108</v>
      </c>
      <c r="C89" t="str" cm="1">
        <f t="array" ref="C89">HeaderTable[Project-Name]</f>
        <v>Test</v>
      </c>
      <c r="G89" t="e">
        <f t="shared" si="2"/>
        <v>#N/A</v>
      </c>
      <c r="H89" t="e">
        <f t="shared" si="3"/>
        <v>#N/A</v>
      </c>
      <c r="U89" t="s">
        <v>109</v>
      </c>
      <c r="V89" t="s">
        <v>110</v>
      </c>
      <c r="W89" t="s">
        <v>111</v>
      </c>
      <c r="X89" t="s">
        <v>112</v>
      </c>
      <c r="Y89">
        <v>100</v>
      </c>
      <c r="Z89" s="18">
        <v>42736</v>
      </c>
      <c r="AA89" s="18">
        <v>46387</v>
      </c>
    </row>
    <row r="90" spans="1:27" ht="15" customHeight="1" x14ac:dyDescent="0.3">
      <c r="A90" t="e">
        <f>Table2[[#This Row],[Step '#]]</f>
        <v>#N/A</v>
      </c>
      <c r="B90" t="s">
        <v>108</v>
      </c>
      <c r="C90" t="str" cm="1">
        <f t="array" ref="C90">HeaderTable[Project-Name]</f>
        <v>Test</v>
      </c>
      <c r="G90" t="e">
        <f t="shared" si="2"/>
        <v>#N/A</v>
      </c>
      <c r="H90" t="e">
        <f t="shared" si="3"/>
        <v>#N/A</v>
      </c>
      <c r="U90" t="s">
        <v>109</v>
      </c>
      <c r="V90" t="s">
        <v>110</v>
      </c>
      <c r="W90" t="s">
        <v>111</v>
      </c>
      <c r="X90" t="s">
        <v>112</v>
      </c>
      <c r="Y90">
        <v>100</v>
      </c>
      <c r="Z90" s="18">
        <v>42736</v>
      </c>
      <c r="AA90" s="18">
        <v>46387</v>
      </c>
    </row>
    <row r="91" spans="1:27" ht="15" customHeight="1" x14ac:dyDescent="0.3">
      <c r="A91" t="e">
        <f>Table2[[#This Row],[Step '#]]</f>
        <v>#N/A</v>
      </c>
      <c r="B91" t="s">
        <v>108</v>
      </c>
      <c r="C91" t="str" cm="1">
        <f t="array" ref="C91">HeaderTable[Project-Name]</f>
        <v>Test</v>
      </c>
      <c r="G91" t="e">
        <f t="shared" si="2"/>
        <v>#N/A</v>
      </c>
      <c r="H91" t="e">
        <f t="shared" si="3"/>
        <v>#N/A</v>
      </c>
      <c r="U91" t="s">
        <v>109</v>
      </c>
      <c r="V91" t="s">
        <v>110</v>
      </c>
      <c r="W91" t="s">
        <v>111</v>
      </c>
      <c r="X91" t="s">
        <v>112</v>
      </c>
      <c r="Y91">
        <v>100</v>
      </c>
      <c r="Z91" s="18">
        <v>42736</v>
      </c>
      <c r="AA91" s="18">
        <v>46387</v>
      </c>
    </row>
    <row r="92" spans="1:27" ht="15" customHeight="1" x14ac:dyDescent="0.3">
      <c r="A92" t="e">
        <f>Table2[[#This Row],[Step '#]]</f>
        <v>#N/A</v>
      </c>
      <c r="B92" t="s">
        <v>108</v>
      </c>
      <c r="C92" t="str" cm="1">
        <f t="array" ref="C92">HeaderTable[Project-Name]</f>
        <v>Test</v>
      </c>
      <c r="G92" t="e">
        <f t="shared" si="2"/>
        <v>#N/A</v>
      </c>
      <c r="H92" t="e">
        <f t="shared" si="3"/>
        <v>#N/A</v>
      </c>
      <c r="U92" t="s">
        <v>109</v>
      </c>
      <c r="V92" t="s">
        <v>110</v>
      </c>
      <c r="W92" t="s">
        <v>111</v>
      </c>
      <c r="X92" t="s">
        <v>112</v>
      </c>
      <c r="Y92">
        <v>100</v>
      </c>
      <c r="Z92" s="18">
        <v>42736</v>
      </c>
      <c r="AA92" s="18">
        <v>46387</v>
      </c>
    </row>
    <row r="93" spans="1:27" ht="15" customHeight="1" x14ac:dyDescent="0.3">
      <c r="A93" t="e">
        <f>Table2[[#This Row],[Step '#]]</f>
        <v>#N/A</v>
      </c>
      <c r="B93" t="s">
        <v>108</v>
      </c>
      <c r="C93" t="str" cm="1">
        <f t="array" ref="C93">HeaderTable[Project-Name]</f>
        <v>Test</v>
      </c>
      <c r="G93" t="e">
        <f t="shared" si="2"/>
        <v>#N/A</v>
      </c>
      <c r="H93" t="e">
        <f t="shared" si="3"/>
        <v>#N/A</v>
      </c>
      <c r="U93" t="s">
        <v>109</v>
      </c>
      <c r="V93" t="s">
        <v>110</v>
      </c>
      <c r="W93" t="s">
        <v>111</v>
      </c>
      <c r="X93" t="s">
        <v>112</v>
      </c>
      <c r="Y93">
        <v>100</v>
      </c>
      <c r="Z93" s="18">
        <v>42736</v>
      </c>
      <c r="AA93" s="18">
        <v>46387</v>
      </c>
    </row>
    <row r="94" spans="1:27" ht="15" customHeight="1" x14ac:dyDescent="0.3">
      <c r="A94" t="e">
        <f>Table2[[#This Row],[Step '#]]</f>
        <v>#N/A</v>
      </c>
      <c r="B94" t="s">
        <v>108</v>
      </c>
      <c r="C94" t="str" cm="1">
        <f t="array" ref="C94">HeaderTable[Project-Name]</f>
        <v>Test</v>
      </c>
      <c r="G94" t="e">
        <f t="shared" si="2"/>
        <v>#N/A</v>
      </c>
      <c r="H94" t="e">
        <f t="shared" si="3"/>
        <v>#N/A</v>
      </c>
      <c r="U94" t="s">
        <v>109</v>
      </c>
      <c r="V94" t="s">
        <v>110</v>
      </c>
      <c r="W94" t="s">
        <v>111</v>
      </c>
      <c r="X94" t="s">
        <v>112</v>
      </c>
      <c r="Y94">
        <v>100</v>
      </c>
      <c r="Z94" s="18">
        <v>42736</v>
      </c>
      <c r="AA94" s="18">
        <v>46387</v>
      </c>
    </row>
    <row r="95" spans="1:27" ht="15" customHeight="1" x14ac:dyDescent="0.3">
      <c r="A95" t="e">
        <f>Table2[[#This Row],[Step '#]]</f>
        <v>#N/A</v>
      </c>
      <c r="B95" t="s">
        <v>108</v>
      </c>
      <c r="C95" t="str" cm="1">
        <f t="array" ref="C95">HeaderTable[Project-Name]</f>
        <v>Test</v>
      </c>
      <c r="G95" t="e">
        <f t="shared" si="2"/>
        <v>#N/A</v>
      </c>
      <c r="H95" t="e">
        <f t="shared" si="3"/>
        <v>#N/A</v>
      </c>
      <c r="U95" t="s">
        <v>109</v>
      </c>
      <c r="V95" t="s">
        <v>110</v>
      </c>
      <c r="W95" t="s">
        <v>111</v>
      </c>
      <c r="X95" t="s">
        <v>112</v>
      </c>
      <c r="Y95">
        <v>100</v>
      </c>
      <c r="Z95" s="18">
        <v>42736</v>
      </c>
      <c r="AA95" s="18">
        <v>46387</v>
      </c>
    </row>
    <row r="96" spans="1:27" ht="15" customHeight="1" x14ac:dyDescent="0.3">
      <c r="A96" t="e">
        <f>Table2[[#This Row],[Step '#]]</f>
        <v>#N/A</v>
      </c>
      <c r="B96" t="s">
        <v>108</v>
      </c>
      <c r="C96" t="str" cm="1">
        <f t="array" ref="C96">HeaderTable[Project-Name]</f>
        <v>Test</v>
      </c>
      <c r="G96" t="e">
        <f t="shared" si="2"/>
        <v>#N/A</v>
      </c>
      <c r="H96" t="e">
        <f t="shared" si="3"/>
        <v>#N/A</v>
      </c>
      <c r="U96" t="s">
        <v>109</v>
      </c>
      <c r="V96" t="s">
        <v>110</v>
      </c>
      <c r="W96" t="s">
        <v>111</v>
      </c>
      <c r="X96" t="s">
        <v>112</v>
      </c>
      <c r="Y96">
        <v>100</v>
      </c>
      <c r="Z96" s="18">
        <v>42736</v>
      </c>
      <c r="AA96" s="18">
        <v>46387</v>
      </c>
    </row>
    <row r="97" spans="1:27" ht="15" customHeight="1" x14ac:dyDescent="0.3">
      <c r="A97" t="e">
        <f>Table2[[#This Row],[Step '#]]</f>
        <v>#N/A</v>
      </c>
      <c r="B97" t="s">
        <v>108</v>
      </c>
      <c r="C97" t="str" cm="1">
        <f t="array" ref="C97">HeaderTable[Project-Name]</f>
        <v>Test</v>
      </c>
      <c r="G97" t="e">
        <f t="shared" si="2"/>
        <v>#N/A</v>
      </c>
      <c r="H97" t="e">
        <f t="shared" si="3"/>
        <v>#N/A</v>
      </c>
      <c r="U97" t="s">
        <v>109</v>
      </c>
      <c r="V97" t="s">
        <v>110</v>
      </c>
      <c r="W97" t="s">
        <v>111</v>
      </c>
      <c r="X97" t="s">
        <v>112</v>
      </c>
      <c r="Y97">
        <v>100</v>
      </c>
      <c r="Z97" s="18">
        <v>42736</v>
      </c>
      <c r="AA97" s="18">
        <v>46387</v>
      </c>
    </row>
    <row r="98" spans="1:27" ht="15" customHeight="1" x14ac:dyDescent="0.3">
      <c r="A98" t="e">
        <f>Table2[[#This Row],[Step '#]]</f>
        <v>#N/A</v>
      </c>
      <c r="B98" t="s">
        <v>108</v>
      </c>
      <c r="C98" t="str" cm="1">
        <f t="array" ref="C98">HeaderTable[Project-Name]</f>
        <v>Test</v>
      </c>
      <c r="G98" t="e">
        <f t="shared" si="2"/>
        <v>#N/A</v>
      </c>
      <c r="H98" t="e">
        <f t="shared" si="3"/>
        <v>#N/A</v>
      </c>
      <c r="U98" t="s">
        <v>109</v>
      </c>
      <c r="V98" t="s">
        <v>110</v>
      </c>
      <c r="W98" t="s">
        <v>111</v>
      </c>
      <c r="X98" t="s">
        <v>112</v>
      </c>
      <c r="Y98">
        <v>100</v>
      </c>
      <c r="Z98" s="18">
        <v>42736</v>
      </c>
      <c r="AA98" s="18">
        <v>46387</v>
      </c>
    </row>
    <row r="99" spans="1:27" ht="15" customHeight="1" x14ac:dyDescent="0.3">
      <c r="A99" t="e">
        <f>Table2[[#This Row],[Step '#]]</f>
        <v>#N/A</v>
      </c>
      <c r="B99" t="s">
        <v>108</v>
      </c>
      <c r="C99" t="str" cm="1">
        <f t="array" ref="C99">HeaderTable[Project-Name]</f>
        <v>Test</v>
      </c>
      <c r="G99" t="e">
        <f t="shared" si="2"/>
        <v>#N/A</v>
      </c>
      <c r="H99" t="e">
        <f t="shared" si="3"/>
        <v>#N/A</v>
      </c>
      <c r="U99" t="s">
        <v>109</v>
      </c>
      <c r="V99" t="s">
        <v>110</v>
      </c>
      <c r="W99" t="s">
        <v>111</v>
      </c>
      <c r="X99" t="s">
        <v>112</v>
      </c>
      <c r="Y99">
        <v>100</v>
      </c>
      <c r="Z99" s="18">
        <v>42736</v>
      </c>
      <c r="AA99" s="18">
        <v>46387</v>
      </c>
    </row>
    <row r="100" spans="1:27" ht="15" customHeight="1" x14ac:dyDescent="0.3">
      <c r="A100" t="e">
        <f>Table2[[#This Row],[Step '#]]</f>
        <v>#N/A</v>
      </c>
      <c r="B100" t="s">
        <v>108</v>
      </c>
      <c r="C100" t="str" cm="1">
        <f t="array" ref="C100">HeaderTable[Project-Name]</f>
        <v>Test</v>
      </c>
      <c r="G100" t="e">
        <f t="shared" si="2"/>
        <v>#N/A</v>
      </c>
      <c r="H100" t="e">
        <f t="shared" si="3"/>
        <v>#N/A</v>
      </c>
      <c r="U100" t="s">
        <v>109</v>
      </c>
      <c r="V100" t="s">
        <v>110</v>
      </c>
      <c r="W100" t="s">
        <v>111</v>
      </c>
      <c r="X100" t="s">
        <v>112</v>
      </c>
      <c r="Y100">
        <v>100</v>
      </c>
      <c r="Z100" s="18">
        <v>42736</v>
      </c>
      <c r="AA100" s="18">
        <v>46387</v>
      </c>
    </row>
    <row r="101" spans="1:27" ht="15" customHeight="1" x14ac:dyDescent="0.3">
      <c r="A101" t="e">
        <f>Table2[[#This Row],[Step '#]]</f>
        <v>#N/A</v>
      </c>
      <c r="B101" t="s">
        <v>108</v>
      </c>
      <c r="C101" t="str" cm="1">
        <f t="array" ref="C101">HeaderTable[Project-Name]</f>
        <v>Test</v>
      </c>
      <c r="G101" t="e">
        <f t="shared" si="2"/>
        <v>#N/A</v>
      </c>
      <c r="H101" t="e">
        <f t="shared" si="3"/>
        <v>#N/A</v>
      </c>
      <c r="U101" t="s">
        <v>109</v>
      </c>
      <c r="V101" t="s">
        <v>110</v>
      </c>
      <c r="W101" t="s">
        <v>111</v>
      </c>
      <c r="X101" t="s">
        <v>112</v>
      </c>
      <c r="Y101">
        <v>100</v>
      </c>
      <c r="Z101" s="18">
        <v>42736</v>
      </c>
      <c r="AA101" s="18">
        <v>46387</v>
      </c>
    </row>
    <row r="102" spans="1:27" ht="15" customHeight="1" x14ac:dyDescent="0.3">
      <c r="A102" t="e">
        <f>Table2[[#This Row],[Step '#]]</f>
        <v>#N/A</v>
      </c>
      <c r="B102" t="s">
        <v>108</v>
      </c>
      <c r="C102" t="str" cm="1">
        <f t="array" ref="C102">HeaderTable[Project-Name]</f>
        <v>Test</v>
      </c>
      <c r="G102" t="e">
        <f t="shared" si="2"/>
        <v>#N/A</v>
      </c>
      <c r="H102" t="e">
        <f t="shared" si="3"/>
        <v>#N/A</v>
      </c>
      <c r="U102" t="s">
        <v>109</v>
      </c>
      <c r="V102" t="s">
        <v>110</v>
      </c>
      <c r="W102" t="s">
        <v>111</v>
      </c>
      <c r="X102" t="s">
        <v>112</v>
      </c>
      <c r="Y102">
        <v>100</v>
      </c>
      <c r="Z102" s="18">
        <v>42736</v>
      </c>
      <c r="AA102" s="18">
        <v>46387</v>
      </c>
    </row>
    <row r="103" spans="1:27" ht="15" customHeight="1" x14ac:dyDescent="0.3">
      <c r="A103" t="e">
        <f>Table3[[#This Row],[Step '#]]</f>
        <v>#N/A</v>
      </c>
      <c r="B103" t="s">
        <v>108</v>
      </c>
      <c r="C103" t="str" cm="1">
        <f t="array" ref="C103">HeaderTable[Project-Name]</f>
        <v>Test</v>
      </c>
      <c r="G103" t="e">
        <f t="shared" si="2"/>
        <v>#N/A</v>
      </c>
      <c r="H103" t="e">
        <f t="shared" si="3"/>
        <v>#N/A</v>
      </c>
      <c r="U103" t="s">
        <v>109</v>
      </c>
      <c r="V103" t="s">
        <v>110</v>
      </c>
      <c r="W103" t="s">
        <v>111</v>
      </c>
      <c r="X103" t="s">
        <v>112</v>
      </c>
      <c r="Y103">
        <v>100</v>
      </c>
      <c r="Z103" s="18">
        <v>42736</v>
      </c>
      <c r="AA103" s="18">
        <v>46387</v>
      </c>
    </row>
    <row r="104" spans="1:27" ht="15" customHeight="1" x14ac:dyDescent="0.3">
      <c r="A104" t="e">
        <f>Table3[[#This Row],[Step '#]]</f>
        <v>#N/A</v>
      </c>
      <c r="B104" t="s">
        <v>108</v>
      </c>
      <c r="C104" t="str" cm="1">
        <f t="array" ref="C104">HeaderTable[Project-Name]</f>
        <v>Test</v>
      </c>
      <c r="G104" t="e">
        <f t="shared" si="2"/>
        <v>#N/A</v>
      </c>
      <c r="H104" t="e">
        <f t="shared" si="3"/>
        <v>#N/A</v>
      </c>
      <c r="U104" t="s">
        <v>109</v>
      </c>
      <c r="V104" t="s">
        <v>110</v>
      </c>
      <c r="W104" t="s">
        <v>111</v>
      </c>
      <c r="X104" t="s">
        <v>112</v>
      </c>
      <c r="Y104">
        <v>100</v>
      </c>
      <c r="Z104" s="18">
        <v>42736</v>
      </c>
      <c r="AA104" s="18">
        <v>46387</v>
      </c>
    </row>
    <row r="105" spans="1:27" ht="15" customHeight="1" x14ac:dyDescent="0.3">
      <c r="A105" t="e">
        <f>Table3[[#This Row],[Step '#]]</f>
        <v>#N/A</v>
      </c>
      <c r="B105" t="s">
        <v>108</v>
      </c>
      <c r="C105" t="str" cm="1">
        <f t="array" ref="C105">HeaderTable[Project-Name]</f>
        <v>Test</v>
      </c>
      <c r="G105" t="e">
        <f t="shared" si="2"/>
        <v>#N/A</v>
      </c>
      <c r="H105" t="e">
        <f t="shared" si="3"/>
        <v>#N/A</v>
      </c>
      <c r="U105" t="s">
        <v>109</v>
      </c>
      <c r="V105" t="s">
        <v>110</v>
      </c>
      <c r="W105" t="s">
        <v>111</v>
      </c>
      <c r="X105" t="s">
        <v>112</v>
      </c>
      <c r="Y105">
        <v>100</v>
      </c>
      <c r="Z105" s="18">
        <v>42736</v>
      </c>
      <c r="AA105" s="18">
        <v>46387</v>
      </c>
    </row>
    <row r="106" spans="1:27" ht="15" customHeight="1" x14ac:dyDescent="0.3">
      <c r="A106" t="e">
        <f>Table3[[#This Row],[Step '#]]</f>
        <v>#N/A</v>
      </c>
      <c r="B106" t="s">
        <v>108</v>
      </c>
      <c r="C106" t="str" cm="1">
        <f t="array" ref="C106">HeaderTable[Project-Name]</f>
        <v>Test</v>
      </c>
      <c r="G106" t="e">
        <f t="shared" si="2"/>
        <v>#N/A</v>
      </c>
      <c r="H106" t="e">
        <f t="shared" si="3"/>
        <v>#N/A</v>
      </c>
      <c r="U106" t="s">
        <v>109</v>
      </c>
      <c r="V106" t="s">
        <v>110</v>
      </c>
      <c r="W106" t="s">
        <v>111</v>
      </c>
      <c r="X106" t="s">
        <v>112</v>
      </c>
      <c r="Y106">
        <v>100</v>
      </c>
      <c r="Z106" s="18">
        <v>42736</v>
      </c>
      <c r="AA106" s="18">
        <v>46387</v>
      </c>
    </row>
    <row r="107" spans="1:27" ht="15" customHeight="1" x14ac:dyDescent="0.3">
      <c r="A107" t="e">
        <f>Table3[[#This Row],[Step '#]]</f>
        <v>#N/A</v>
      </c>
      <c r="B107" t="s">
        <v>108</v>
      </c>
      <c r="C107" t="str" cm="1">
        <f t="array" ref="C107">HeaderTable[Project-Name]</f>
        <v>Test</v>
      </c>
      <c r="G107" t="e">
        <f t="shared" si="2"/>
        <v>#N/A</v>
      </c>
      <c r="H107" t="e">
        <f t="shared" si="3"/>
        <v>#N/A</v>
      </c>
      <c r="U107" t="s">
        <v>109</v>
      </c>
      <c r="V107" t="s">
        <v>110</v>
      </c>
      <c r="W107" t="s">
        <v>111</v>
      </c>
      <c r="X107" t="s">
        <v>112</v>
      </c>
      <c r="Y107">
        <v>100</v>
      </c>
      <c r="Z107" s="18">
        <v>42736</v>
      </c>
      <c r="AA107" s="18">
        <v>46387</v>
      </c>
    </row>
    <row r="108" spans="1:27" ht="15" customHeight="1" x14ac:dyDescent="0.3">
      <c r="A108" t="e">
        <f>Table3[[#This Row],[Step '#]]</f>
        <v>#N/A</v>
      </c>
      <c r="B108" t="s">
        <v>108</v>
      </c>
      <c r="C108" t="str" cm="1">
        <f t="array" ref="C108">HeaderTable[Project-Name]</f>
        <v>Test</v>
      </c>
      <c r="G108" t="e">
        <f t="shared" si="2"/>
        <v>#N/A</v>
      </c>
      <c r="H108" t="e">
        <f t="shared" si="3"/>
        <v>#N/A</v>
      </c>
      <c r="U108" t="s">
        <v>109</v>
      </c>
      <c r="V108" t="s">
        <v>110</v>
      </c>
      <c r="W108" t="s">
        <v>111</v>
      </c>
      <c r="X108" t="s">
        <v>112</v>
      </c>
      <c r="Y108">
        <v>100</v>
      </c>
      <c r="Z108" s="18">
        <v>42736</v>
      </c>
      <c r="AA108" s="18">
        <v>46387</v>
      </c>
    </row>
    <row r="109" spans="1:27" ht="15" customHeight="1" x14ac:dyDescent="0.3">
      <c r="A109" t="e">
        <f>Table3[[#This Row],[Step '#]]</f>
        <v>#N/A</v>
      </c>
      <c r="B109" t="s">
        <v>108</v>
      </c>
      <c r="C109" t="str" cm="1">
        <f t="array" ref="C109">HeaderTable[Project-Name]</f>
        <v>Test</v>
      </c>
      <c r="G109" t="e">
        <f t="shared" si="2"/>
        <v>#N/A</v>
      </c>
      <c r="H109" t="e">
        <f t="shared" si="3"/>
        <v>#N/A</v>
      </c>
      <c r="U109" t="s">
        <v>109</v>
      </c>
      <c r="V109" t="s">
        <v>110</v>
      </c>
      <c r="W109" t="s">
        <v>111</v>
      </c>
      <c r="X109" t="s">
        <v>112</v>
      </c>
      <c r="Y109">
        <v>100</v>
      </c>
      <c r="Z109" s="18">
        <v>42736</v>
      </c>
      <c r="AA109" s="18">
        <v>46387</v>
      </c>
    </row>
    <row r="110" spans="1:27" ht="15" customHeight="1" x14ac:dyDescent="0.3">
      <c r="A110" t="e">
        <f>Table3[[#This Row],[Step '#]]</f>
        <v>#N/A</v>
      </c>
      <c r="B110" t="s">
        <v>108</v>
      </c>
      <c r="C110" t="str" cm="1">
        <f t="array" ref="C110">HeaderTable[Project-Name]</f>
        <v>Test</v>
      </c>
      <c r="G110" t="e">
        <f t="shared" si="2"/>
        <v>#N/A</v>
      </c>
      <c r="H110" t="e">
        <f t="shared" si="3"/>
        <v>#N/A</v>
      </c>
      <c r="U110" t="s">
        <v>109</v>
      </c>
      <c r="V110" t="s">
        <v>110</v>
      </c>
      <c r="W110" t="s">
        <v>111</v>
      </c>
      <c r="X110" t="s">
        <v>112</v>
      </c>
      <c r="Y110">
        <v>100</v>
      </c>
      <c r="Z110" s="18">
        <v>42736</v>
      </c>
      <c r="AA110" s="18">
        <v>46387</v>
      </c>
    </row>
    <row r="111" spans="1:27" ht="15" customHeight="1" x14ac:dyDescent="0.3">
      <c r="A111" t="e">
        <f>Table3[[#This Row],[Step '#]]</f>
        <v>#N/A</v>
      </c>
      <c r="B111" t="s">
        <v>108</v>
      </c>
      <c r="C111" t="str" cm="1">
        <f t="array" ref="C111">HeaderTable[Project-Name]</f>
        <v>Test</v>
      </c>
      <c r="G111" t="e">
        <f t="shared" si="2"/>
        <v>#N/A</v>
      </c>
      <c r="H111" t="e">
        <f t="shared" si="3"/>
        <v>#N/A</v>
      </c>
      <c r="U111" t="s">
        <v>109</v>
      </c>
      <c r="V111" t="s">
        <v>110</v>
      </c>
      <c r="W111" t="s">
        <v>111</v>
      </c>
      <c r="X111" t="s">
        <v>112</v>
      </c>
      <c r="Y111">
        <v>100</v>
      </c>
      <c r="Z111" s="18">
        <v>42736</v>
      </c>
      <c r="AA111" s="18">
        <v>46387</v>
      </c>
    </row>
    <row r="112" spans="1:27" ht="15" customHeight="1" x14ac:dyDescent="0.3">
      <c r="A112" t="e">
        <f>Table3[[#This Row],[Step '#]]</f>
        <v>#N/A</v>
      </c>
      <c r="B112" t="s">
        <v>108</v>
      </c>
      <c r="C112" t="str" cm="1">
        <f t="array" ref="C112">HeaderTable[Project-Name]</f>
        <v>Test</v>
      </c>
      <c r="G112" t="e">
        <f t="shared" si="2"/>
        <v>#N/A</v>
      </c>
      <c r="H112" t="e">
        <f t="shared" si="3"/>
        <v>#N/A</v>
      </c>
      <c r="U112" t="s">
        <v>109</v>
      </c>
      <c r="V112" t="s">
        <v>110</v>
      </c>
      <c r="W112" t="s">
        <v>111</v>
      </c>
      <c r="X112" t="s">
        <v>112</v>
      </c>
      <c r="Y112">
        <v>100</v>
      </c>
      <c r="Z112" s="18">
        <v>42736</v>
      </c>
      <c r="AA112" s="18">
        <v>46387</v>
      </c>
    </row>
    <row r="113" spans="1:27" ht="15" customHeight="1" x14ac:dyDescent="0.3">
      <c r="A113" t="e">
        <f>Table3[[#This Row],[Step '#]]</f>
        <v>#N/A</v>
      </c>
      <c r="B113" t="s">
        <v>108</v>
      </c>
      <c r="C113" t="str" cm="1">
        <f t="array" ref="C113">HeaderTable[Project-Name]</f>
        <v>Test</v>
      </c>
      <c r="G113" t="e">
        <f t="shared" si="2"/>
        <v>#N/A</v>
      </c>
      <c r="H113" t="e">
        <f t="shared" si="3"/>
        <v>#N/A</v>
      </c>
      <c r="U113" t="s">
        <v>109</v>
      </c>
      <c r="V113" t="s">
        <v>110</v>
      </c>
      <c r="W113" t="s">
        <v>111</v>
      </c>
      <c r="X113" t="s">
        <v>112</v>
      </c>
      <c r="Y113">
        <v>100</v>
      </c>
      <c r="Z113" s="18">
        <v>42736</v>
      </c>
      <c r="AA113" s="18">
        <v>46387</v>
      </c>
    </row>
    <row r="114" spans="1:27" ht="15" customHeight="1" x14ac:dyDescent="0.3">
      <c r="A114" t="e">
        <f>Table3[[#This Row],[Step '#]]</f>
        <v>#N/A</v>
      </c>
      <c r="B114" t="s">
        <v>108</v>
      </c>
      <c r="C114" t="str" cm="1">
        <f t="array" ref="C114">HeaderTable[Project-Name]</f>
        <v>Test</v>
      </c>
      <c r="G114" t="e">
        <f t="shared" si="2"/>
        <v>#N/A</v>
      </c>
      <c r="H114" t="e">
        <f t="shared" si="3"/>
        <v>#N/A</v>
      </c>
      <c r="U114" t="s">
        <v>109</v>
      </c>
      <c r="V114" t="s">
        <v>110</v>
      </c>
      <c r="W114" t="s">
        <v>111</v>
      </c>
      <c r="X114" t="s">
        <v>112</v>
      </c>
      <c r="Y114">
        <v>100</v>
      </c>
      <c r="Z114" s="18">
        <v>42736</v>
      </c>
      <c r="AA114" s="18">
        <v>46387</v>
      </c>
    </row>
    <row r="115" spans="1:27" ht="15" customHeight="1" x14ac:dyDescent="0.3">
      <c r="A115" t="e">
        <f>Table3[[#This Row],[Step '#]]</f>
        <v>#N/A</v>
      </c>
      <c r="B115" t="s">
        <v>108</v>
      </c>
      <c r="C115" t="str" cm="1">
        <f t="array" ref="C115">HeaderTable[Project-Name]</f>
        <v>Test</v>
      </c>
      <c r="G115" t="e">
        <f t="shared" si="2"/>
        <v>#N/A</v>
      </c>
      <c r="H115" t="e">
        <f t="shared" si="3"/>
        <v>#N/A</v>
      </c>
      <c r="U115" t="s">
        <v>109</v>
      </c>
      <c r="V115" t="s">
        <v>110</v>
      </c>
      <c r="W115" t="s">
        <v>111</v>
      </c>
      <c r="X115" t="s">
        <v>112</v>
      </c>
      <c r="Y115">
        <v>100</v>
      </c>
      <c r="Z115" s="18">
        <v>42736</v>
      </c>
      <c r="AA115" s="18">
        <v>46387</v>
      </c>
    </row>
    <row r="116" spans="1:27" ht="15" customHeight="1" x14ac:dyDescent="0.3">
      <c r="A116" t="e">
        <f>Table3[[#This Row],[Step '#]]</f>
        <v>#N/A</v>
      </c>
      <c r="B116" t="s">
        <v>108</v>
      </c>
      <c r="C116" t="str" cm="1">
        <f t="array" ref="C116">HeaderTable[Project-Name]</f>
        <v>Test</v>
      </c>
      <c r="G116" t="e">
        <f t="shared" si="2"/>
        <v>#N/A</v>
      </c>
      <c r="H116" t="e">
        <f t="shared" si="3"/>
        <v>#N/A</v>
      </c>
      <c r="U116" t="s">
        <v>109</v>
      </c>
      <c r="V116" t="s">
        <v>110</v>
      </c>
      <c r="W116" t="s">
        <v>111</v>
      </c>
      <c r="X116" t="s">
        <v>112</v>
      </c>
      <c r="Y116">
        <v>100</v>
      </c>
      <c r="Z116" s="18">
        <v>42736</v>
      </c>
      <c r="AA116" s="18">
        <v>46387</v>
      </c>
    </row>
    <row r="117" spans="1:27" ht="15" customHeight="1" x14ac:dyDescent="0.3">
      <c r="A117" t="e">
        <f>Table3[[#This Row],[Step '#]]</f>
        <v>#N/A</v>
      </c>
      <c r="B117" t="s">
        <v>108</v>
      </c>
      <c r="C117" t="str" cm="1">
        <f t="array" ref="C117">HeaderTable[Project-Name]</f>
        <v>Test</v>
      </c>
      <c r="G117" t="e">
        <f t="shared" si="2"/>
        <v>#N/A</v>
      </c>
      <c r="H117" t="e">
        <f t="shared" si="3"/>
        <v>#N/A</v>
      </c>
      <c r="U117" t="s">
        <v>109</v>
      </c>
      <c r="V117" t="s">
        <v>110</v>
      </c>
      <c r="W117" t="s">
        <v>111</v>
      </c>
      <c r="X117" t="s">
        <v>112</v>
      </c>
      <c r="Y117">
        <v>100</v>
      </c>
      <c r="Z117" s="18">
        <v>42736</v>
      </c>
      <c r="AA117" s="18">
        <v>46387</v>
      </c>
    </row>
    <row r="118" spans="1:27" ht="15" customHeight="1" x14ac:dyDescent="0.3">
      <c r="A118" t="e">
        <f>Table3[[#This Row],[Step '#]]</f>
        <v>#N/A</v>
      </c>
      <c r="B118" t="s">
        <v>108</v>
      </c>
      <c r="C118" t="str" cm="1">
        <f t="array" ref="C118">HeaderTable[Project-Name]</f>
        <v>Test</v>
      </c>
      <c r="G118" t="e">
        <f t="shared" si="2"/>
        <v>#N/A</v>
      </c>
      <c r="H118" t="e">
        <f t="shared" si="3"/>
        <v>#N/A</v>
      </c>
      <c r="U118" t="s">
        <v>109</v>
      </c>
      <c r="V118" t="s">
        <v>110</v>
      </c>
      <c r="W118" t="s">
        <v>111</v>
      </c>
      <c r="X118" t="s">
        <v>112</v>
      </c>
      <c r="Y118">
        <v>100</v>
      </c>
      <c r="Z118" s="18">
        <v>42736</v>
      </c>
      <c r="AA118" s="18">
        <v>46387</v>
      </c>
    </row>
    <row r="119" spans="1:27" ht="15" customHeight="1" x14ac:dyDescent="0.3">
      <c r="A119" t="e">
        <f>Table3[[#This Row],[Step '#]]</f>
        <v>#N/A</v>
      </c>
      <c r="B119" t="s">
        <v>108</v>
      </c>
      <c r="C119" t="str" cm="1">
        <f t="array" ref="C119">HeaderTable[Project-Name]</f>
        <v>Test</v>
      </c>
      <c r="G119" t="e">
        <f t="shared" si="2"/>
        <v>#N/A</v>
      </c>
      <c r="H119" t="e">
        <f t="shared" si="3"/>
        <v>#N/A</v>
      </c>
      <c r="U119" t="s">
        <v>109</v>
      </c>
      <c r="V119" t="s">
        <v>110</v>
      </c>
      <c r="W119" t="s">
        <v>111</v>
      </c>
      <c r="X119" t="s">
        <v>112</v>
      </c>
      <c r="Y119">
        <v>100</v>
      </c>
      <c r="Z119" s="18">
        <v>42736</v>
      </c>
      <c r="AA119" s="18">
        <v>46387</v>
      </c>
    </row>
    <row r="120" spans="1:27" ht="15" customHeight="1" x14ac:dyDescent="0.3">
      <c r="A120" t="e">
        <f>Table3[[#This Row],[Step '#]]</f>
        <v>#N/A</v>
      </c>
      <c r="B120" t="s">
        <v>108</v>
      </c>
      <c r="C120" t="str" cm="1">
        <f t="array" ref="C120">HeaderTable[Project-Name]</f>
        <v>Test</v>
      </c>
      <c r="G120" t="e">
        <f t="shared" si="2"/>
        <v>#N/A</v>
      </c>
      <c r="H120" t="e">
        <f t="shared" si="3"/>
        <v>#N/A</v>
      </c>
      <c r="U120" t="s">
        <v>109</v>
      </c>
      <c r="V120" t="s">
        <v>110</v>
      </c>
      <c r="W120" t="s">
        <v>111</v>
      </c>
      <c r="X120" t="s">
        <v>112</v>
      </c>
      <c r="Y120">
        <v>100</v>
      </c>
      <c r="Z120" s="18">
        <v>42736</v>
      </c>
      <c r="AA120" s="18">
        <v>46387</v>
      </c>
    </row>
    <row r="121" spans="1:27" ht="15" customHeight="1" x14ac:dyDescent="0.3">
      <c r="A121" t="e">
        <f>Table3[[#This Row],[Step '#]]</f>
        <v>#N/A</v>
      </c>
      <c r="B121" t="s">
        <v>108</v>
      </c>
      <c r="C121" t="str" cm="1">
        <f t="array" ref="C121">HeaderTable[Project-Name]</f>
        <v>Test</v>
      </c>
      <c r="G121" t="e">
        <f t="shared" si="2"/>
        <v>#N/A</v>
      </c>
      <c r="H121" t="e">
        <f t="shared" si="3"/>
        <v>#N/A</v>
      </c>
      <c r="U121" t="s">
        <v>109</v>
      </c>
      <c r="V121" t="s">
        <v>110</v>
      </c>
      <c r="W121" t="s">
        <v>111</v>
      </c>
      <c r="X121" t="s">
        <v>112</v>
      </c>
      <c r="Y121">
        <v>100</v>
      </c>
      <c r="Z121" s="18">
        <v>42736</v>
      </c>
      <c r="AA121" s="18">
        <v>46387</v>
      </c>
    </row>
    <row r="122" spans="1:27" ht="15" customHeight="1" x14ac:dyDescent="0.3">
      <c r="A122" t="e">
        <f>Table3[[#This Row],[Step '#]]</f>
        <v>#N/A</v>
      </c>
      <c r="B122" t="s">
        <v>108</v>
      </c>
      <c r="C122" t="str" cm="1">
        <f t="array" ref="C122">HeaderTable[Project-Name]</f>
        <v>Test</v>
      </c>
      <c r="G122" t="e">
        <f t="shared" si="2"/>
        <v>#N/A</v>
      </c>
      <c r="H122" t="e">
        <f t="shared" si="3"/>
        <v>#N/A</v>
      </c>
      <c r="U122" t="s">
        <v>109</v>
      </c>
      <c r="V122" t="s">
        <v>110</v>
      </c>
      <c r="W122" t="s">
        <v>111</v>
      </c>
      <c r="X122" t="s">
        <v>112</v>
      </c>
      <c r="Y122">
        <v>100</v>
      </c>
      <c r="Z122" s="18">
        <v>42736</v>
      </c>
      <c r="AA122" s="18">
        <v>46387</v>
      </c>
    </row>
    <row r="123" spans="1:27" ht="15" customHeight="1" x14ac:dyDescent="0.3">
      <c r="A123" t="e">
        <f>Table3[[#This Row],[Step '#]]</f>
        <v>#N/A</v>
      </c>
      <c r="B123" t="s">
        <v>108</v>
      </c>
      <c r="C123" t="str" cm="1">
        <f t="array" ref="C123">HeaderTable[Project-Name]</f>
        <v>Test</v>
      </c>
      <c r="G123" t="e">
        <f t="shared" si="2"/>
        <v>#N/A</v>
      </c>
      <c r="H123" t="e">
        <f t="shared" si="3"/>
        <v>#N/A</v>
      </c>
      <c r="U123" t="s">
        <v>109</v>
      </c>
      <c r="V123" t="s">
        <v>110</v>
      </c>
      <c r="W123" t="s">
        <v>111</v>
      </c>
      <c r="X123" t="s">
        <v>112</v>
      </c>
      <c r="Y123">
        <v>100</v>
      </c>
      <c r="Z123" s="18">
        <v>42736</v>
      </c>
      <c r="AA123" s="18">
        <v>46387</v>
      </c>
    </row>
    <row r="124" spans="1:27" ht="15" customHeight="1" x14ac:dyDescent="0.3">
      <c r="A124" t="e">
        <f>Table3[[#This Row],[Step '#]]</f>
        <v>#N/A</v>
      </c>
      <c r="B124" t="s">
        <v>108</v>
      </c>
      <c r="C124" t="str" cm="1">
        <f t="array" ref="C124">HeaderTable[Project-Name]</f>
        <v>Test</v>
      </c>
      <c r="G124" t="e">
        <f t="shared" si="2"/>
        <v>#N/A</v>
      </c>
      <c r="H124" t="e">
        <f t="shared" si="3"/>
        <v>#N/A</v>
      </c>
      <c r="U124" t="s">
        <v>109</v>
      </c>
      <c r="V124" t="s">
        <v>110</v>
      </c>
      <c r="W124" t="s">
        <v>111</v>
      </c>
      <c r="X124" t="s">
        <v>112</v>
      </c>
      <c r="Y124">
        <v>100</v>
      </c>
      <c r="Z124" s="18">
        <v>42736</v>
      </c>
      <c r="AA124" s="18">
        <v>46387</v>
      </c>
    </row>
    <row r="125" spans="1:27" ht="15" customHeight="1" x14ac:dyDescent="0.3">
      <c r="A125" t="e">
        <f>Table3[[#This Row],[Step '#]]</f>
        <v>#N/A</v>
      </c>
      <c r="B125" t="s">
        <v>108</v>
      </c>
      <c r="C125" t="str" cm="1">
        <f t="array" ref="C125">HeaderTable[Project-Name]</f>
        <v>Test</v>
      </c>
      <c r="G125" t="e">
        <f t="shared" si="2"/>
        <v>#N/A</v>
      </c>
      <c r="H125" t="e">
        <f t="shared" si="3"/>
        <v>#N/A</v>
      </c>
      <c r="U125" t="s">
        <v>109</v>
      </c>
      <c r="V125" t="s">
        <v>110</v>
      </c>
      <c r="W125" t="s">
        <v>111</v>
      </c>
      <c r="X125" t="s">
        <v>112</v>
      </c>
      <c r="Y125">
        <v>100</v>
      </c>
      <c r="Z125" s="18">
        <v>42736</v>
      </c>
      <c r="AA125" s="18">
        <v>46387</v>
      </c>
    </row>
    <row r="126" spans="1:27" ht="15" customHeight="1" x14ac:dyDescent="0.3">
      <c r="A126" t="e">
        <f>Table3[[#This Row],[Step '#]]</f>
        <v>#N/A</v>
      </c>
      <c r="B126" t="s">
        <v>108</v>
      </c>
      <c r="C126" t="str" cm="1">
        <f t="array" ref="C126">HeaderTable[Project-Name]</f>
        <v>Test</v>
      </c>
      <c r="G126" t="e">
        <f t="shared" si="2"/>
        <v>#N/A</v>
      </c>
      <c r="H126" t="e">
        <f t="shared" si="3"/>
        <v>#N/A</v>
      </c>
      <c r="U126" t="s">
        <v>109</v>
      </c>
      <c r="V126" t="s">
        <v>110</v>
      </c>
      <c r="W126" t="s">
        <v>111</v>
      </c>
      <c r="X126" t="s">
        <v>112</v>
      </c>
      <c r="Y126">
        <v>100</v>
      </c>
      <c r="Z126" s="18">
        <v>42736</v>
      </c>
      <c r="AA126" s="18">
        <v>46387</v>
      </c>
    </row>
    <row r="127" spans="1:27" ht="15" customHeight="1" x14ac:dyDescent="0.3">
      <c r="A127" t="e">
        <f>Table3[[#This Row],[Step '#]]</f>
        <v>#N/A</v>
      </c>
      <c r="B127" t="s">
        <v>108</v>
      </c>
      <c r="C127" t="str" cm="1">
        <f t="array" ref="C127">HeaderTable[Project-Name]</f>
        <v>Test</v>
      </c>
      <c r="G127" t="e">
        <f t="shared" si="2"/>
        <v>#N/A</v>
      </c>
      <c r="H127" t="e">
        <f t="shared" si="3"/>
        <v>#N/A</v>
      </c>
      <c r="U127" t="s">
        <v>109</v>
      </c>
      <c r="V127" t="s">
        <v>110</v>
      </c>
      <c r="W127" t="s">
        <v>111</v>
      </c>
      <c r="X127" t="s">
        <v>112</v>
      </c>
      <c r="Y127">
        <v>100</v>
      </c>
      <c r="Z127" s="18">
        <v>42736</v>
      </c>
      <c r="AA127" s="18">
        <v>46387</v>
      </c>
    </row>
    <row r="128" spans="1:27" ht="15" customHeight="1" x14ac:dyDescent="0.3">
      <c r="A128" t="e">
        <f>Table3[[#This Row],[Step '#]]</f>
        <v>#N/A</v>
      </c>
      <c r="B128" t="s">
        <v>108</v>
      </c>
      <c r="C128" t="str" cm="1">
        <f t="array" ref="C128">HeaderTable[Project-Name]</f>
        <v>Test</v>
      </c>
      <c r="G128" t="e">
        <f t="shared" si="2"/>
        <v>#N/A</v>
      </c>
      <c r="H128" t="e">
        <f t="shared" si="3"/>
        <v>#N/A</v>
      </c>
      <c r="U128" t="s">
        <v>109</v>
      </c>
      <c r="V128" t="s">
        <v>110</v>
      </c>
      <c r="W128" t="s">
        <v>111</v>
      </c>
      <c r="X128" t="s">
        <v>112</v>
      </c>
      <c r="Y128">
        <v>100</v>
      </c>
      <c r="Z128" s="18">
        <v>42736</v>
      </c>
      <c r="AA128" s="18">
        <v>46387</v>
      </c>
    </row>
    <row r="129" spans="1:27" ht="15" customHeight="1" x14ac:dyDescent="0.3">
      <c r="A129" t="e">
        <f>Table3[[#This Row],[Step '#]]</f>
        <v>#N/A</v>
      </c>
      <c r="B129" t="s">
        <v>108</v>
      </c>
      <c r="C129" t="str" cm="1">
        <f t="array" ref="C129">HeaderTable[Project-Name]</f>
        <v>Test</v>
      </c>
      <c r="G129" t="e">
        <f t="shared" si="2"/>
        <v>#N/A</v>
      </c>
      <c r="H129" t="e">
        <f t="shared" si="3"/>
        <v>#N/A</v>
      </c>
      <c r="U129" t="s">
        <v>109</v>
      </c>
      <c r="V129" t="s">
        <v>110</v>
      </c>
      <c r="W129" t="s">
        <v>111</v>
      </c>
      <c r="X129" t="s">
        <v>112</v>
      </c>
      <c r="Y129">
        <v>100</v>
      </c>
      <c r="Z129" s="18">
        <v>42736</v>
      </c>
      <c r="AA129" s="18">
        <v>46387</v>
      </c>
    </row>
    <row r="130" spans="1:27" ht="15" customHeight="1" x14ac:dyDescent="0.3">
      <c r="A130" t="e">
        <f>Table3[[#This Row],[Step '#]]</f>
        <v>#N/A</v>
      </c>
      <c r="B130" t="s">
        <v>108</v>
      </c>
      <c r="C130" t="str" cm="1">
        <f t="array" ref="C130">HeaderTable[Project-Name]</f>
        <v>Test</v>
      </c>
      <c r="G130" t="e">
        <f t="shared" si="2"/>
        <v>#N/A</v>
      </c>
      <c r="H130" t="e">
        <f t="shared" si="3"/>
        <v>#N/A</v>
      </c>
      <c r="U130" t="s">
        <v>109</v>
      </c>
      <c r="V130" t="s">
        <v>110</v>
      </c>
      <c r="W130" t="s">
        <v>111</v>
      </c>
      <c r="X130" t="s">
        <v>112</v>
      </c>
      <c r="Y130">
        <v>100</v>
      </c>
      <c r="Z130" s="18">
        <v>42736</v>
      </c>
      <c r="AA130" s="18">
        <v>46387</v>
      </c>
    </row>
    <row r="131" spans="1:27" ht="15" customHeight="1" x14ac:dyDescent="0.3">
      <c r="A131" t="e">
        <f>Table3[[#This Row],[Step '#]]</f>
        <v>#N/A</v>
      </c>
      <c r="B131" t="s">
        <v>108</v>
      </c>
      <c r="C131" t="str" cm="1">
        <f t="array" ref="C131">HeaderTable[Project-Name]</f>
        <v>Test</v>
      </c>
      <c r="G131" t="e">
        <f t="shared" si="2"/>
        <v>#N/A</v>
      </c>
      <c r="H131" t="e">
        <f t="shared" si="3"/>
        <v>#N/A</v>
      </c>
      <c r="U131" t="s">
        <v>109</v>
      </c>
      <c r="V131" t="s">
        <v>110</v>
      </c>
      <c r="W131" t="s">
        <v>111</v>
      </c>
      <c r="X131" t="s">
        <v>112</v>
      </c>
      <c r="Y131">
        <v>100</v>
      </c>
      <c r="Z131" s="18">
        <v>42736</v>
      </c>
      <c r="AA131" s="18">
        <v>46387</v>
      </c>
    </row>
    <row r="132" spans="1:27" ht="15" customHeight="1" x14ac:dyDescent="0.3">
      <c r="A132" t="e">
        <f>Table3[[#This Row],[Step '#]]</f>
        <v>#N/A</v>
      </c>
      <c r="B132" t="s">
        <v>108</v>
      </c>
      <c r="C132" t="str" cm="1">
        <f t="array" ref="C132">HeaderTable[Project-Name]</f>
        <v>Test</v>
      </c>
      <c r="G132" t="e">
        <f t="shared" si="2"/>
        <v>#N/A</v>
      </c>
      <c r="H132" t="e">
        <f t="shared" si="3"/>
        <v>#N/A</v>
      </c>
      <c r="U132" t="s">
        <v>109</v>
      </c>
      <c r="V132" t="s">
        <v>110</v>
      </c>
      <c r="W132" t="s">
        <v>111</v>
      </c>
      <c r="X132" t="s">
        <v>112</v>
      </c>
      <c r="Y132">
        <v>100</v>
      </c>
      <c r="Z132" s="18">
        <v>42736</v>
      </c>
      <c r="AA132" s="18">
        <v>46387</v>
      </c>
    </row>
    <row r="133" spans="1:27" ht="15" customHeight="1" x14ac:dyDescent="0.3">
      <c r="A133" t="e">
        <f>Table3[[#This Row],[Step '#]]</f>
        <v>#N/A</v>
      </c>
      <c r="B133" t="s">
        <v>108</v>
      </c>
      <c r="C133" t="str" cm="1">
        <f t="array" ref="C133">HeaderTable[Project-Name]</f>
        <v>Test</v>
      </c>
      <c r="G133" t="e">
        <f t="shared" ref="G133:G196" si="4">A133</f>
        <v>#N/A</v>
      </c>
      <c r="H133" t="e">
        <f t="shared" ref="H133:H196" si="5">A133</f>
        <v>#N/A</v>
      </c>
      <c r="U133" t="s">
        <v>109</v>
      </c>
      <c r="V133" t="s">
        <v>110</v>
      </c>
      <c r="W133" t="s">
        <v>111</v>
      </c>
      <c r="X133" t="s">
        <v>112</v>
      </c>
      <c r="Y133">
        <v>100</v>
      </c>
      <c r="Z133" s="18">
        <v>42736</v>
      </c>
      <c r="AA133" s="18">
        <v>46387</v>
      </c>
    </row>
    <row r="134" spans="1:27" ht="15" customHeight="1" x14ac:dyDescent="0.3">
      <c r="A134" t="e">
        <f>Table3[[#This Row],[Step '#]]</f>
        <v>#N/A</v>
      </c>
      <c r="B134" t="s">
        <v>108</v>
      </c>
      <c r="C134" t="str" cm="1">
        <f t="array" ref="C134">HeaderTable[Project-Name]</f>
        <v>Test</v>
      </c>
      <c r="G134" t="e">
        <f t="shared" si="4"/>
        <v>#N/A</v>
      </c>
      <c r="H134" t="e">
        <f t="shared" si="5"/>
        <v>#N/A</v>
      </c>
      <c r="U134" t="s">
        <v>109</v>
      </c>
      <c r="V134" t="s">
        <v>110</v>
      </c>
      <c r="W134" t="s">
        <v>111</v>
      </c>
      <c r="X134" t="s">
        <v>112</v>
      </c>
      <c r="Y134">
        <v>100</v>
      </c>
      <c r="Z134" s="18">
        <v>42736</v>
      </c>
      <c r="AA134" s="18">
        <v>46387</v>
      </c>
    </row>
    <row r="135" spans="1:27" ht="15" customHeight="1" x14ac:dyDescent="0.3">
      <c r="A135" t="e">
        <f>Table3[[#This Row],[Step '#]]</f>
        <v>#N/A</v>
      </c>
      <c r="B135" t="s">
        <v>108</v>
      </c>
      <c r="C135" t="str" cm="1">
        <f t="array" ref="C135">HeaderTable[Project-Name]</f>
        <v>Test</v>
      </c>
      <c r="G135" t="e">
        <f t="shared" si="4"/>
        <v>#N/A</v>
      </c>
      <c r="H135" t="e">
        <f t="shared" si="5"/>
        <v>#N/A</v>
      </c>
      <c r="U135" t="s">
        <v>109</v>
      </c>
      <c r="V135" t="s">
        <v>110</v>
      </c>
      <c r="W135" t="s">
        <v>111</v>
      </c>
      <c r="X135" t="s">
        <v>112</v>
      </c>
      <c r="Y135">
        <v>100</v>
      </c>
      <c r="Z135" s="18">
        <v>42736</v>
      </c>
      <c r="AA135" s="18">
        <v>46387</v>
      </c>
    </row>
    <row r="136" spans="1:27" ht="15" customHeight="1" x14ac:dyDescent="0.3">
      <c r="A136" t="e">
        <f>Table3[[#This Row],[Step '#]]</f>
        <v>#N/A</v>
      </c>
      <c r="B136" t="s">
        <v>108</v>
      </c>
      <c r="C136" t="str" cm="1">
        <f t="array" ref="C136">HeaderTable[Project-Name]</f>
        <v>Test</v>
      </c>
      <c r="G136" t="e">
        <f t="shared" si="4"/>
        <v>#N/A</v>
      </c>
      <c r="H136" t="e">
        <f t="shared" si="5"/>
        <v>#N/A</v>
      </c>
      <c r="U136" t="s">
        <v>109</v>
      </c>
      <c r="V136" t="s">
        <v>110</v>
      </c>
      <c r="W136" t="s">
        <v>111</v>
      </c>
      <c r="X136" t="s">
        <v>112</v>
      </c>
      <c r="Y136">
        <v>100</v>
      </c>
      <c r="Z136" s="18">
        <v>42736</v>
      </c>
      <c r="AA136" s="18">
        <v>46387</v>
      </c>
    </row>
    <row r="137" spans="1:27" ht="15" customHeight="1" x14ac:dyDescent="0.3">
      <c r="A137" t="e">
        <f>Table3[[#This Row],[Step '#]]</f>
        <v>#N/A</v>
      </c>
      <c r="B137" t="s">
        <v>108</v>
      </c>
      <c r="C137" t="str" cm="1">
        <f t="array" ref="C137">HeaderTable[Project-Name]</f>
        <v>Test</v>
      </c>
      <c r="G137" t="e">
        <f t="shared" si="4"/>
        <v>#N/A</v>
      </c>
      <c r="H137" t="e">
        <f t="shared" si="5"/>
        <v>#N/A</v>
      </c>
      <c r="U137" t="s">
        <v>109</v>
      </c>
      <c r="V137" t="s">
        <v>110</v>
      </c>
      <c r="W137" t="s">
        <v>111</v>
      </c>
      <c r="X137" t="s">
        <v>112</v>
      </c>
      <c r="Y137">
        <v>100</v>
      </c>
      <c r="Z137" s="18">
        <v>42736</v>
      </c>
      <c r="AA137" s="18">
        <v>46387</v>
      </c>
    </row>
    <row r="138" spans="1:27" ht="15" customHeight="1" x14ac:dyDescent="0.3">
      <c r="A138" t="e">
        <f>Table3[[#This Row],[Step '#]]</f>
        <v>#N/A</v>
      </c>
      <c r="B138" t="s">
        <v>108</v>
      </c>
      <c r="C138" t="str" cm="1">
        <f t="array" ref="C138">HeaderTable[Project-Name]</f>
        <v>Test</v>
      </c>
      <c r="G138" t="e">
        <f t="shared" si="4"/>
        <v>#N/A</v>
      </c>
      <c r="H138" t="e">
        <f t="shared" si="5"/>
        <v>#N/A</v>
      </c>
      <c r="U138" t="s">
        <v>109</v>
      </c>
      <c r="V138" t="s">
        <v>110</v>
      </c>
      <c r="W138" t="s">
        <v>111</v>
      </c>
      <c r="X138" t="s">
        <v>112</v>
      </c>
      <c r="Y138">
        <v>100</v>
      </c>
      <c r="Z138" s="18">
        <v>42736</v>
      </c>
      <c r="AA138" s="18">
        <v>46387</v>
      </c>
    </row>
    <row r="139" spans="1:27" ht="15" customHeight="1" x14ac:dyDescent="0.3">
      <c r="A139" t="e">
        <f>Table3[[#This Row],[Step '#]]</f>
        <v>#N/A</v>
      </c>
      <c r="B139" t="s">
        <v>108</v>
      </c>
      <c r="C139" t="str" cm="1">
        <f t="array" ref="C139">HeaderTable[Project-Name]</f>
        <v>Test</v>
      </c>
      <c r="G139" t="e">
        <f t="shared" si="4"/>
        <v>#N/A</v>
      </c>
      <c r="H139" t="e">
        <f t="shared" si="5"/>
        <v>#N/A</v>
      </c>
      <c r="U139" t="s">
        <v>109</v>
      </c>
      <c r="V139" t="s">
        <v>110</v>
      </c>
      <c r="W139" t="s">
        <v>111</v>
      </c>
      <c r="X139" t="s">
        <v>112</v>
      </c>
      <c r="Y139">
        <v>100</v>
      </c>
      <c r="Z139" s="18">
        <v>42736</v>
      </c>
      <c r="AA139" s="18">
        <v>46387</v>
      </c>
    </row>
    <row r="140" spans="1:27" ht="15" customHeight="1" x14ac:dyDescent="0.3">
      <c r="A140" t="e">
        <f>Table3[[#This Row],[Step '#]]</f>
        <v>#N/A</v>
      </c>
      <c r="B140" t="s">
        <v>108</v>
      </c>
      <c r="C140" t="str" cm="1">
        <f t="array" ref="C140">HeaderTable[Project-Name]</f>
        <v>Test</v>
      </c>
      <c r="G140" t="e">
        <f t="shared" si="4"/>
        <v>#N/A</v>
      </c>
      <c r="H140" t="e">
        <f t="shared" si="5"/>
        <v>#N/A</v>
      </c>
      <c r="U140" t="s">
        <v>109</v>
      </c>
      <c r="V140" t="s">
        <v>110</v>
      </c>
      <c r="W140" t="s">
        <v>111</v>
      </c>
      <c r="X140" t="s">
        <v>112</v>
      </c>
      <c r="Y140">
        <v>100</v>
      </c>
      <c r="Z140" s="18">
        <v>42736</v>
      </c>
      <c r="AA140" s="18">
        <v>46387</v>
      </c>
    </row>
    <row r="141" spans="1:27" ht="15" customHeight="1" x14ac:dyDescent="0.3">
      <c r="A141" t="e">
        <f>Table3[[#This Row],[Step '#]]</f>
        <v>#N/A</v>
      </c>
      <c r="B141" t="s">
        <v>108</v>
      </c>
      <c r="C141" t="str" cm="1">
        <f t="array" ref="C141">HeaderTable[Project-Name]</f>
        <v>Test</v>
      </c>
      <c r="G141" t="e">
        <f t="shared" si="4"/>
        <v>#N/A</v>
      </c>
      <c r="H141" t="e">
        <f t="shared" si="5"/>
        <v>#N/A</v>
      </c>
      <c r="U141" t="s">
        <v>109</v>
      </c>
      <c r="V141" t="s">
        <v>110</v>
      </c>
      <c r="W141" t="s">
        <v>111</v>
      </c>
      <c r="X141" t="s">
        <v>112</v>
      </c>
      <c r="Y141">
        <v>100</v>
      </c>
      <c r="Z141" s="18">
        <v>42736</v>
      </c>
      <c r="AA141" s="18">
        <v>46387</v>
      </c>
    </row>
    <row r="142" spans="1:27" ht="15" customHeight="1" x14ac:dyDescent="0.3">
      <c r="A142" t="e">
        <f>Table3[[#This Row],[Step '#]]</f>
        <v>#N/A</v>
      </c>
      <c r="B142" t="s">
        <v>108</v>
      </c>
      <c r="C142" t="str" cm="1">
        <f t="array" ref="C142">HeaderTable[Project-Name]</f>
        <v>Test</v>
      </c>
      <c r="G142" t="e">
        <f t="shared" si="4"/>
        <v>#N/A</v>
      </c>
      <c r="H142" t="e">
        <f t="shared" si="5"/>
        <v>#N/A</v>
      </c>
      <c r="U142" t="s">
        <v>109</v>
      </c>
      <c r="V142" t="s">
        <v>110</v>
      </c>
      <c r="W142" t="s">
        <v>111</v>
      </c>
      <c r="X142" t="s">
        <v>112</v>
      </c>
      <c r="Y142">
        <v>100</v>
      </c>
      <c r="Z142" s="18">
        <v>42736</v>
      </c>
      <c r="AA142" s="18">
        <v>46387</v>
      </c>
    </row>
    <row r="143" spans="1:27" ht="15" customHeight="1" x14ac:dyDescent="0.3">
      <c r="A143" t="e">
        <f>Table3[[#This Row],[Step '#]]</f>
        <v>#N/A</v>
      </c>
      <c r="B143" t="s">
        <v>108</v>
      </c>
      <c r="C143" t="str" cm="1">
        <f t="array" ref="C143">HeaderTable[Project-Name]</f>
        <v>Test</v>
      </c>
      <c r="G143" t="e">
        <f t="shared" si="4"/>
        <v>#N/A</v>
      </c>
      <c r="H143" t="e">
        <f t="shared" si="5"/>
        <v>#N/A</v>
      </c>
      <c r="U143" t="s">
        <v>109</v>
      </c>
      <c r="V143" t="s">
        <v>110</v>
      </c>
      <c r="W143" t="s">
        <v>111</v>
      </c>
      <c r="X143" t="s">
        <v>112</v>
      </c>
      <c r="Y143">
        <v>100</v>
      </c>
      <c r="Z143" s="18">
        <v>42736</v>
      </c>
      <c r="AA143" s="18">
        <v>46387</v>
      </c>
    </row>
    <row r="144" spans="1:27" ht="15" customHeight="1" x14ac:dyDescent="0.3">
      <c r="A144" t="e">
        <f>Table3[[#This Row],[Step '#]]</f>
        <v>#N/A</v>
      </c>
      <c r="B144" t="s">
        <v>108</v>
      </c>
      <c r="C144" t="str" cm="1">
        <f t="array" ref="C144">HeaderTable[Project-Name]</f>
        <v>Test</v>
      </c>
      <c r="G144" t="e">
        <f t="shared" si="4"/>
        <v>#N/A</v>
      </c>
      <c r="H144" t="e">
        <f t="shared" si="5"/>
        <v>#N/A</v>
      </c>
      <c r="U144" t="s">
        <v>109</v>
      </c>
      <c r="V144" t="s">
        <v>110</v>
      </c>
      <c r="W144" t="s">
        <v>111</v>
      </c>
      <c r="X144" t="s">
        <v>112</v>
      </c>
      <c r="Y144">
        <v>100</v>
      </c>
      <c r="Z144" s="18">
        <v>42736</v>
      </c>
      <c r="AA144" s="18">
        <v>46387</v>
      </c>
    </row>
    <row r="145" spans="1:27" ht="15" customHeight="1" x14ac:dyDescent="0.3">
      <c r="A145" t="e">
        <f>Table3[[#This Row],[Step '#]]</f>
        <v>#N/A</v>
      </c>
      <c r="B145" t="s">
        <v>108</v>
      </c>
      <c r="C145" t="str" cm="1">
        <f t="array" ref="C145">HeaderTable[Project-Name]</f>
        <v>Test</v>
      </c>
      <c r="G145" t="e">
        <f t="shared" si="4"/>
        <v>#N/A</v>
      </c>
      <c r="H145" t="e">
        <f t="shared" si="5"/>
        <v>#N/A</v>
      </c>
      <c r="U145" t="s">
        <v>109</v>
      </c>
      <c r="V145" t="s">
        <v>110</v>
      </c>
      <c r="W145" t="s">
        <v>111</v>
      </c>
      <c r="X145" t="s">
        <v>112</v>
      </c>
      <c r="Y145">
        <v>100</v>
      </c>
      <c r="Z145" s="18">
        <v>42736</v>
      </c>
      <c r="AA145" s="18">
        <v>46387</v>
      </c>
    </row>
    <row r="146" spans="1:27" ht="15" customHeight="1" x14ac:dyDescent="0.3">
      <c r="A146" t="e">
        <f>Table3[[#This Row],[Step '#]]</f>
        <v>#N/A</v>
      </c>
      <c r="B146" t="s">
        <v>108</v>
      </c>
      <c r="C146" t="str" cm="1">
        <f t="array" ref="C146">HeaderTable[Project-Name]</f>
        <v>Test</v>
      </c>
      <c r="G146" t="e">
        <f t="shared" si="4"/>
        <v>#N/A</v>
      </c>
      <c r="H146" t="e">
        <f t="shared" si="5"/>
        <v>#N/A</v>
      </c>
      <c r="U146" t="s">
        <v>109</v>
      </c>
      <c r="V146" t="s">
        <v>110</v>
      </c>
      <c r="W146" t="s">
        <v>111</v>
      </c>
      <c r="X146" t="s">
        <v>112</v>
      </c>
      <c r="Y146">
        <v>100</v>
      </c>
      <c r="Z146" s="18">
        <v>42736</v>
      </c>
      <c r="AA146" s="18">
        <v>46387</v>
      </c>
    </row>
    <row r="147" spans="1:27" ht="15" customHeight="1" x14ac:dyDescent="0.3">
      <c r="A147" t="e">
        <f>Table3[[#This Row],[Step '#]]</f>
        <v>#N/A</v>
      </c>
      <c r="B147" t="s">
        <v>108</v>
      </c>
      <c r="C147" t="str" cm="1">
        <f t="array" ref="C147">HeaderTable[Project-Name]</f>
        <v>Test</v>
      </c>
      <c r="G147" t="e">
        <f t="shared" si="4"/>
        <v>#N/A</v>
      </c>
      <c r="H147" t="e">
        <f t="shared" si="5"/>
        <v>#N/A</v>
      </c>
      <c r="U147" t="s">
        <v>109</v>
      </c>
      <c r="V147" t="s">
        <v>110</v>
      </c>
      <c r="W147" t="s">
        <v>111</v>
      </c>
      <c r="X147" t="s">
        <v>112</v>
      </c>
      <c r="Y147">
        <v>100</v>
      </c>
      <c r="Z147" s="18">
        <v>42736</v>
      </c>
      <c r="AA147" s="18">
        <v>46387</v>
      </c>
    </row>
    <row r="148" spans="1:27" ht="15" customHeight="1" x14ac:dyDescent="0.3">
      <c r="A148" t="e">
        <f>Table3[[#This Row],[Step '#]]</f>
        <v>#N/A</v>
      </c>
      <c r="B148" t="s">
        <v>108</v>
      </c>
      <c r="C148" t="str" cm="1">
        <f t="array" ref="C148">HeaderTable[Project-Name]</f>
        <v>Test</v>
      </c>
      <c r="G148" t="e">
        <f t="shared" si="4"/>
        <v>#N/A</v>
      </c>
      <c r="H148" t="e">
        <f t="shared" si="5"/>
        <v>#N/A</v>
      </c>
      <c r="U148" t="s">
        <v>109</v>
      </c>
      <c r="V148" t="s">
        <v>110</v>
      </c>
      <c r="W148" t="s">
        <v>111</v>
      </c>
      <c r="X148" t="s">
        <v>112</v>
      </c>
      <c r="Y148">
        <v>100</v>
      </c>
      <c r="Z148" s="18">
        <v>42736</v>
      </c>
      <c r="AA148" s="18">
        <v>46387</v>
      </c>
    </row>
    <row r="149" spans="1:27" ht="15" customHeight="1" x14ac:dyDescent="0.3">
      <c r="A149" t="e">
        <f>Table3[[#This Row],[Step '#]]</f>
        <v>#N/A</v>
      </c>
      <c r="B149" t="s">
        <v>108</v>
      </c>
      <c r="C149" t="str" cm="1">
        <f t="array" ref="C149">HeaderTable[Project-Name]</f>
        <v>Test</v>
      </c>
      <c r="G149" t="e">
        <f t="shared" si="4"/>
        <v>#N/A</v>
      </c>
      <c r="H149" t="e">
        <f t="shared" si="5"/>
        <v>#N/A</v>
      </c>
      <c r="U149" t="s">
        <v>109</v>
      </c>
      <c r="V149" t="s">
        <v>110</v>
      </c>
      <c r="W149" t="s">
        <v>111</v>
      </c>
      <c r="X149" t="s">
        <v>112</v>
      </c>
      <c r="Y149">
        <v>100</v>
      </c>
      <c r="Z149" s="18">
        <v>42736</v>
      </c>
      <c r="AA149" s="18">
        <v>46387</v>
      </c>
    </row>
    <row r="150" spans="1:27" ht="15" customHeight="1" x14ac:dyDescent="0.3">
      <c r="A150" t="e">
        <f>Table3[[#This Row],[Step '#]]</f>
        <v>#N/A</v>
      </c>
      <c r="B150" t="s">
        <v>108</v>
      </c>
      <c r="C150" t="str" cm="1">
        <f t="array" ref="C150">HeaderTable[Project-Name]</f>
        <v>Test</v>
      </c>
      <c r="G150" t="e">
        <f t="shared" si="4"/>
        <v>#N/A</v>
      </c>
      <c r="H150" t="e">
        <f t="shared" si="5"/>
        <v>#N/A</v>
      </c>
      <c r="U150" t="s">
        <v>109</v>
      </c>
      <c r="V150" t="s">
        <v>110</v>
      </c>
      <c r="W150" t="s">
        <v>111</v>
      </c>
      <c r="X150" t="s">
        <v>112</v>
      </c>
      <c r="Y150">
        <v>100</v>
      </c>
      <c r="Z150" s="18">
        <v>42736</v>
      </c>
      <c r="AA150" s="18">
        <v>46387</v>
      </c>
    </row>
    <row r="151" spans="1:27" ht="15" customHeight="1" x14ac:dyDescent="0.3">
      <c r="A151" t="e">
        <f>Table3[[#This Row],[Step '#]]</f>
        <v>#N/A</v>
      </c>
      <c r="B151" t="s">
        <v>108</v>
      </c>
      <c r="C151" t="str" cm="1">
        <f t="array" ref="C151">HeaderTable[Project-Name]</f>
        <v>Test</v>
      </c>
      <c r="G151" t="e">
        <f t="shared" si="4"/>
        <v>#N/A</v>
      </c>
      <c r="H151" t="e">
        <f t="shared" si="5"/>
        <v>#N/A</v>
      </c>
      <c r="U151" t="s">
        <v>109</v>
      </c>
      <c r="V151" t="s">
        <v>110</v>
      </c>
      <c r="W151" t="s">
        <v>111</v>
      </c>
      <c r="X151" t="s">
        <v>112</v>
      </c>
      <c r="Y151">
        <v>100</v>
      </c>
      <c r="Z151" s="18">
        <v>42736</v>
      </c>
      <c r="AA151" s="18">
        <v>46387</v>
      </c>
    </row>
    <row r="152" spans="1:27" ht="15" customHeight="1" x14ac:dyDescent="0.3">
      <c r="A152" t="e">
        <f>Table3[[#This Row],[Step '#]]</f>
        <v>#N/A</v>
      </c>
      <c r="B152" t="s">
        <v>108</v>
      </c>
      <c r="C152" t="str" cm="1">
        <f t="array" ref="C152">HeaderTable[Project-Name]</f>
        <v>Test</v>
      </c>
      <c r="G152" t="e">
        <f t="shared" si="4"/>
        <v>#N/A</v>
      </c>
      <c r="H152" t="e">
        <f t="shared" si="5"/>
        <v>#N/A</v>
      </c>
      <c r="U152" t="s">
        <v>109</v>
      </c>
      <c r="V152" t="s">
        <v>110</v>
      </c>
      <c r="W152" t="s">
        <v>111</v>
      </c>
      <c r="X152" t="s">
        <v>112</v>
      </c>
      <c r="Y152">
        <v>100</v>
      </c>
      <c r="Z152" s="18">
        <v>42736</v>
      </c>
      <c r="AA152" s="18">
        <v>46387</v>
      </c>
    </row>
    <row r="153" spans="1:27" ht="15" customHeight="1" x14ac:dyDescent="0.3">
      <c r="A153">
        <f>Table4[[#This Row],[Step '#]]</f>
        <v>1</v>
      </c>
      <c r="B153" t="s">
        <v>108</v>
      </c>
      <c r="C153" t="str" cm="1">
        <f t="array" ref="C153">HeaderTable[Project-Name]</f>
        <v>Test</v>
      </c>
      <c r="G153">
        <f t="shared" si="4"/>
        <v>1</v>
      </c>
      <c r="H153">
        <f t="shared" si="5"/>
        <v>1</v>
      </c>
      <c r="U153" t="s">
        <v>109</v>
      </c>
      <c r="V153" t="s">
        <v>110</v>
      </c>
      <c r="W153" t="s">
        <v>111</v>
      </c>
      <c r="X153" t="s">
        <v>112</v>
      </c>
      <c r="Y153">
        <v>100</v>
      </c>
      <c r="Z153" s="18">
        <v>42736</v>
      </c>
      <c r="AA153" s="18">
        <v>46387</v>
      </c>
    </row>
    <row r="154" spans="1:27" ht="15" customHeight="1" x14ac:dyDescent="0.3">
      <c r="A154" t="e">
        <f>Table4[[#This Row],[Step '#]]</f>
        <v>#N/A</v>
      </c>
      <c r="B154" t="s">
        <v>108</v>
      </c>
      <c r="C154" t="str" cm="1">
        <f t="array" ref="C154">HeaderTable[Project-Name]</f>
        <v>Test</v>
      </c>
      <c r="G154" t="e">
        <f t="shared" si="4"/>
        <v>#N/A</v>
      </c>
      <c r="H154" t="e">
        <f t="shared" si="5"/>
        <v>#N/A</v>
      </c>
      <c r="U154" t="s">
        <v>109</v>
      </c>
      <c r="V154" t="s">
        <v>110</v>
      </c>
      <c r="W154" t="s">
        <v>111</v>
      </c>
      <c r="X154" t="s">
        <v>112</v>
      </c>
      <c r="Y154">
        <v>100</v>
      </c>
      <c r="Z154" s="18">
        <v>42736</v>
      </c>
      <c r="AA154" s="18">
        <v>46387</v>
      </c>
    </row>
    <row r="155" spans="1:27" ht="15" customHeight="1" x14ac:dyDescent="0.3">
      <c r="A155" t="e">
        <f>Table4[[#This Row],[Step '#]]</f>
        <v>#N/A</v>
      </c>
      <c r="B155" t="s">
        <v>108</v>
      </c>
      <c r="C155" t="str" cm="1">
        <f t="array" ref="C155">HeaderTable[Project-Name]</f>
        <v>Test</v>
      </c>
      <c r="G155" t="e">
        <f t="shared" si="4"/>
        <v>#N/A</v>
      </c>
      <c r="H155" t="e">
        <f t="shared" si="5"/>
        <v>#N/A</v>
      </c>
      <c r="U155" t="s">
        <v>109</v>
      </c>
      <c r="V155" t="s">
        <v>110</v>
      </c>
      <c r="W155" t="s">
        <v>111</v>
      </c>
      <c r="X155" t="s">
        <v>112</v>
      </c>
      <c r="Y155">
        <v>100</v>
      </c>
      <c r="Z155" s="18">
        <v>42736</v>
      </c>
      <c r="AA155" s="18">
        <v>46387</v>
      </c>
    </row>
    <row r="156" spans="1:27" ht="15" customHeight="1" x14ac:dyDescent="0.3">
      <c r="A156" t="e">
        <f>Table4[[#This Row],[Step '#]]</f>
        <v>#N/A</v>
      </c>
      <c r="B156" t="s">
        <v>108</v>
      </c>
      <c r="C156" t="str" cm="1">
        <f t="array" ref="C156">HeaderTable[Project-Name]</f>
        <v>Test</v>
      </c>
      <c r="G156" t="e">
        <f t="shared" si="4"/>
        <v>#N/A</v>
      </c>
      <c r="H156" t="e">
        <f t="shared" si="5"/>
        <v>#N/A</v>
      </c>
      <c r="U156" t="s">
        <v>109</v>
      </c>
      <c r="V156" t="s">
        <v>110</v>
      </c>
      <c r="W156" t="s">
        <v>111</v>
      </c>
      <c r="X156" t="s">
        <v>112</v>
      </c>
      <c r="Y156">
        <v>100</v>
      </c>
      <c r="Z156" s="18">
        <v>42736</v>
      </c>
      <c r="AA156" s="18">
        <v>46387</v>
      </c>
    </row>
    <row r="157" spans="1:27" ht="15" customHeight="1" x14ac:dyDescent="0.3">
      <c r="A157" t="e">
        <f>Table4[[#This Row],[Step '#]]</f>
        <v>#N/A</v>
      </c>
      <c r="B157" t="s">
        <v>108</v>
      </c>
      <c r="C157" t="str" cm="1">
        <f t="array" ref="C157">HeaderTable[Project-Name]</f>
        <v>Test</v>
      </c>
      <c r="G157" t="e">
        <f t="shared" si="4"/>
        <v>#N/A</v>
      </c>
      <c r="H157" t="e">
        <f t="shared" si="5"/>
        <v>#N/A</v>
      </c>
      <c r="U157" t="s">
        <v>109</v>
      </c>
      <c r="V157" t="s">
        <v>110</v>
      </c>
      <c r="W157" t="s">
        <v>111</v>
      </c>
      <c r="X157" t="s">
        <v>112</v>
      </c>
      <c r="Y157">
        <v>100</v>
      </c>
      <c r="Z157" s="18">
        <v>42736</v>
      </c>
      <c r="AA157" s="18">
        <v>46387</v>
      </c>
    </row>
    <row r="158" spans="1:27" ht="15" customHeight="1" x14ac:dyDescent="0.3">
      <c r="A158" t="e">
        <f>Table4[[#This Row],[Step '#]]</f>
        <v>#N/A</v>
      </c>
      <c r="B158" t="s">
        <v>108</v>
      </c>
      <c r="C158" t="str" cm="1">
        <f t="array" ref="C158">HeaderTable[Project-Name]</f>
        <v>Test</v>
      </c>
      <c r="G158" t="e">
        <f t="shared" si="4"/>
        <v>#N/A</v>
      </c>
      <c r="H158" t="e">
        <f t="shared" si="5"/>
        <v>#N/A</v>
      </c>
      <c r="U158" t="s">
        <v>109</v>
      </c>
      <c r="V158" t="s">
        <v>110</v>
      </c>
      <c r="W158" t="s">
        <v>111</v>
      </c>
      <c r="X158" t="s">
        <v>112</v>
      </c>
      <c r="Y158">
        <v>100</v>
      </c>
      <c r="Z158" s="18">
        <v>42736</v>
      </c>
      <c r="AA158" s="18">
        <v>46387</v>
      </c>
    </row>
    <row r="159" spans="1:27" ht="15" customHeight="1" x14ac:dyDescent="0.3">
      <c r="A159" t="e">
        <f>Table4[[#This Row],[Step '#]]</f>
        <v>#N/A</v>
      </c>
      <c r="B159" t="s">
        <v>108</v>
      </c>
      <c r="C159" t="str" cm="1">
        <f t="array" ref="C159">HeaderTable[Project-Name]</f>
        <v>Test</v>
      </c>
      <c r="G159" t="e">
        <f t="shared" si="4"/>
        <v>#N/A</v>
      </c>
      <c r="H159" t="e">
        <f t="shared" si="5"/>
        <v>#N/A</v>
      </c>
      <c r="U159" t="s">
        <v>109</v>
      </c>
      <c r="V159" t="s">
        <v>110</v>
      </c>
      <c r="W159" t="s">
        <v>111</v>
      </c>
      <c r="X159" t="s">
        <v>112</v>
      </c>
      <c r="Y159">
        <v>100</v>
      </c>
      <c r="Z159" s="18">
        <v>42736</v>
      </c>
      <c r="AA159" s="18">
        <v>46387</v>
      </c>
    </row>
    <row r="160" spans="1:27" ht="15" customHeight="1" x14ac:dyDescent="0.3">
      <c r="A160" t="e">
        <f>Table4[[#This Row],[Step '#]]</f>
        <v>#N/A</v>
      </c>
      <c r="B160" t="s">
        <v>108</v>
      </c>
      <c r="C160" t="str" cm="1">
        <f t="array" ref="C160">HeaderTable[Project-Name]</f>
        <v>Test</v>
      </c>
      <c r="G160" t="e">
        <f t="shared" si="4"/>
        <v>#N/A</v>
      </c>
      <c r="H160" t="e">
        <f t="shared" si="5"/>
        <v>#N/A</v>
      </c>
      <c r="U160" t="s">
        <v>109</v>
      </c>
      <c r="V160" t="s">
        <v>110</v>
      </c>
      <c r="W160" t="s">
        <v>111</v>
      </c>
      <c r="X160" t="s">
        <v>112</v>
      </c>
      <c r="Y160">
        <v>100</v>
      </c>
      <c r="Z160" s="18">
        <v>42736</v>
      </c>
      <c r="AA160" s="18">
        <v>46387</v>
      </c>
    </row>
    <row r="161" spans="1:27" ht="15" customHeight="1" x14ac:dyDescent="0.3">
      <c r="A161" t="e">
        <f>Table4[[#This Row],[Step '#]]</f>
        <v>#N/A</v>
      </c>
      <c r="B161" t="s">
        <v>108</v>
      </c>
      <c r="C161" t="str" cm="1">
        <f t="array" ref="C161">HeaderTable[Project-Name]</f>
        <v>Test</v>
      </c>
      <c r="G161" t="e">
        <f t="shared" si="4"/>
        <v>#N/A</v>
      </c>
      <c r="H161" t="e">
        <f t="shared" si="5"/>
        <v>#N/A</v>
      </c>
      <c r="U161" t="s">
        <v>109</v>
      </c>
      <c r="V161" t="s">
        <v>110</v>
      </c>
      <c r="W161" t="s">
        <v>111</v>
      </c>
      <c r="X161" t="s">
        <v>112</v>
      </c>
      <c r="Y161">
        <v>100</v>
      </c>
      <c r="Z161" s="18">
        <v>42736</v>
      </c>
      <c r="AA161" s="18">
        <v>46387</v>
      </c>
    </row>
    <row r="162" spans="1:27" ht="15" customHeight="1" x14ac:dyDescent="0.3">
      <c r="A162" t="e">
        <f>Table4[[#This Row],[Step '#]]</f>
        <v>#N/A</v>
      </c>
      <c r="B162" t="s">
        <v>108</v>
      </c>
      <c r="C162" t="str" cm="1">
        <f t="array" ref="C162">HeaderTable[Project-Name]</f>
        <v>Test</v>
      </c>
      <c r="G162" t="e">
        <f t="shared" si="4"/>
        <v>#N/A</v>
      </c>
      <c r="H162" t="e">
        <f t="shared" si="5"/>
        <v>#N/A</v>
      </c>
      <c r="U162" t="s">
        <v>109</v>
      </c>
      <c r="V162" t="s">
        <v>110</v>
      </c>
      <c r="W162" t="s">
        <v>111</v>
      </c>
      <c r="X162" t="s">
        <v>112</v>
      </c>
      <c r="Y162">
        <v>100</v>
      </c>
      <c r="Z162" s="18">
        <v>42736</v>
      </c>
      <c r="AA162" s="18">
        <v>46387</v>
      </c>
    </row>
    <row r="163" spans="1:27" ht="15" customHeight="1" x14ac:dyDescent="0.3">
      <c r="A163" t="e">
        <f>Table4[[#This Row],[Step '#]]</f>
        <v>#N/A</v>
      </c>
      <c r="B163" t="s">
        <v>108</v>
      </c>
      <c r="C163" t="str" cm="1">
        <f t="array" ref="C163">HeaderTable[Project-Name]</f>
        <v>Test</v>
      </c>
      <c r="G163" t="e">
        <f t="shared" si="4"/>
        <v>#N/A</v>
      </c>
      <c r="H163" t="e">
        <f t="shared" si="5"/>
        <v>#N/A</v>
      </c>
      <c r="U163" t="s">
        <v>109</v>
      </c>
      <c r="V163" t="s">
        <v>110</v>
      </c>
      <c r="W163" t="s">
        <v>111</v>
      </c>
      <c r="X163" t="s">
        <v>112</v>
      </c>
      <c r="Y163">
        <v>100</v>
      </c>
      <c r="Z163" s="18">
        <v>42736</v>
      </c>
      <c r="AA163" s="18">
        <v>46387</v>
      </c>
    </row>
    <row r="164" spans="1:27" ht="15" customHeight="1" x14ac:dyDescent="0.3">
      <c r="A164" t="e">
        <f>Table4[[#This Row],[Step '#]]</f>
        <v>#N/A</v>
      </c>
      <c r="B164" t="s">
        <v>108</v>
      </c>
      <c r="C164" t="str" cm="1">
        <f t="array" ref="C164">HeaderTable[Project-Name]</f>
        <v>Test</v>
      </c>
      <c r="G164" t="e">
        <f t="shared" si="4"/>
        <v>#N/A</v>
      </c>
      <c r="H164" t="e">
        <f t="shared" si="5"/>
        <v>#N/A</v>
      </c>
      <c r="U164" t="s">
        <v>109</v>
      </c>
      <c r="V164" t="s">
        <v>110</v>
      </c>
      <c r="W164" t="s">
        <v>111</v>
      </c>
      <c r="X164" t="s">
        <v>112</v>
      </c>
      <c r="Y164">
        <v>100</v>
      </c>
      <c r="Z164" s="18">
        <v>42736</v>
      </c>
      <c r="AA164" s="18">
        <v>46387</v>
      </c>
    </row>
    <row r="165" spans="1:27" ht="15" customHeight="1" x14ac:dyDescent="0.3">
      <c r="A165" t="e">
        <f>Table4[[#This Row],[Step '#]]</f>
        <v>#N/A</v>
      </c>
      <c r="B165" t="s">
        <v>108</v>
      </c>
      <c r="C165" t="str" cm="1">
        <f t="array" ref="C165">HeaderTable[Project-Name]</f>
        <v>Test</v>
      </c>
      <c r="G165" t="e">
        <f t="shared" si="4"/>
        <v>#N/A</v>
      </c>
      <c r="H165" t="e">
        <f t="shared" si="5"/>
        <v>#N/A</v>
      </c>
      <c r="U165" t="s">
        <v>109</v>
      </c>
      <c r="V165" t="s">
        <v>110</v>
      </c>
      <c r="W165" t="s">
        <v>111</v>
      </c>
      <c r="X165" t="s">
        <v>112</v>
      </c>
      <c r="Y165">
        <v>100</v>
      </c>
      <c r="Z165" s="18">
        <v>42736</v>
      </c>
      <c r="AA165" s="18">
        <v>46387</v>
      </c>
    </row>
    <row r="166" spans="1:27" ht="15" customHeight="1" x14ac:dyDescent="0.3">
      <c r="A166" t="e">
        <f>Table4[[#This Row],[Step '#]]</f>
        <v>#N/A</v>
      </c>
      <c r="B166" t="s">
        <v>108</v>
      </c>
      <c r="C166" t="str" cm="1">
        <f t="array" ref="C166">HeaderTable[Project-Name]</f>
        <v>Test</v>
      </c>
      <c r="G166" t="e">
        <f t="shared" si="4"/>
        <v>#N/A</v>
      </c>
      <c r="H166" t="e">
        <f t="shared" si="5"/>
        <v>#N/A</v>
      </c>
      <c r="U166" t="s">
        <v>109</v>
      </c>
      <c r="V166" t="s">
        <v>110</v>
      </c>
      <c r="W166" t="s">
        <v>111</v>
      </c>
      <c r="X166" t="s">
        <v>112</v>
      </c>
      <c r="Y166">
        <v>100</v>
      </c>
      <c r="Z166" s="18">
        <v>42736</v>
      </c>
      <c r="AA166" s="18">
        <v>46387</v>
      </c>
    </row>
    <row r="167" spans="1:27" ht="15" customHeight="1" x14ac:dyDescent="0.3">
      <c r="A167" t="e">
        <f>Table4[[#This Row],[Step '#]]</f>
        <v>#N/A</v>
      </c>
      <c r="B167" t="s">
        <v>108</v>
      </c>
      <c r="C167" t="str" cm="1">
        <f t="array" ref="C167">HeaderTable[Project-Name]</f>
        <v>Test</v>
      </c>
      <c r="G167" t="e">
        <f t="shared" si="4"/>
        <v>#N/A</v>
      </c>
      <c r="H167" t="e">
        <f t="shared" si="5"/>
        <v>#N/A</v>
      </c>
      <c r="U167" t="s">
        <v>109</v>
      </c>
      <c r="V167" t="s">
        <v>110</v>
      </c>
      <c r="W167" t="s">
        <v>111</v>
      </c>
      <c r="X167" t="s">
        <v>112</v>
      </c>
      <c r="Y167">
        <v>100</v>
      </c>
      <c r="Z167" s="18">
        <v>42736</v>
      </c>
      <c r="AA167" s="18">
        <v>46387</v>
      </c>
    </row>
    <row r="168" spans="1:27" ht="15" customHeight="1" x14ac:dyDescent="0.3">
      <c r="A168" t="e">
        <f>Table4[[#This Row],[Step '#]]</f>
        <v>#N/A</v>
      </c>
      <c r="B168" t="s">
        <v>108</v>
      </c>
      <c r="C168" t="str" cm="1">
        <f t="array" ref="C168">HeaderTable[Project-Name]</f>
        <v>Test</v>
      </c>
      <c r="G168" t="e">
        <f t="shared" si="4"/>
        <v>#N/A</v>
      </c>
      <c r="H168" t="e">
        <f t="shared" si="5"/>
        <v>#N/A</v>
      </c>
      <c r="U168" t="s">
        <v>109</v>
      </c>
      <c r="V168" t="s">
        <v>110</v>
      </c>
      <c r="W168" t="s">
        <v>111</v>
      </c>
      <c r="X168" t="s">
        <v>112</v>
      </c>
      <c r="Y168">
        <v>100</v>
      </c>
      <c r="Z168" s="18">
        <v>42736</v>
      </c>
      <c r="AA168" s="18">
        <v>46387</v>
      </c>
    </row>
    <row r="169" spans="1:27" ht="15" customHeight="1" x14ac:dyDescent="0.3">
      <c r="A169" t="e">
        <f>Table4[[#This Row],[Step '#]]</f>
        <v>#N/A</v>
      </c>
      <c r="B169" t="s">
        <v>108</v>
      </c>
      <c r="C169" t="str" cm="1">
        <f t="array" ref="C169">HeaderTable[Project-Name]</f>
        <v>Test</v>
      </c>
      <c r="G169" t="e">
        <f t="shared" si="4"/>
        <v>#N/A</v>
      </c>
      <c r="H169" t="e">
        <f t="shared" si="5"/>
        <v>#N/A</v>
      </c>
      <c r="U169" t="s">
        <v>109</v>
      </c>
      <c r="V169" t="s">
        <v>110</v>
      </c>
      <c r="W169" t="s">
        <v>111</v>
      </c>
      <c r="X169" t="s">
        <v>112</v>
      </c>
      <c r="Y169">
        <v>100</v>
      </c>
      <c r="Z169" s="18">
        <v>42736</v>
      </c>
      <c r="AA169" s="18">
        <v>46387</v>
      </c>
    </row>
    <row r="170" spans="1:27" ht="15" customHeight="1" x14ac:dyDescent="0.3">
      <c r="A170" t="e">
        <f>Table4[[#This Row],[Step '#]]</f>
        <v>#N/A</v>
      </c>
      <c r="B170" t="s">
        <v>108</v>
      </c>
      <c r="C170" t="str" cm="1">
        <f t="array" ref="C170">HeaderTable[Project-Name]</f>
        <v>Test</v>
      </c>
      <c r="G170" t="e">
        <f t="shared" si="4"/>
        <v>#N/A</v>
      </c>
      <c r="H170" t="e">
        <f t="shared" si="5"/>
        <v>#N/A</v>
      </c>
      <c r="U170" t="s">
        <v>109</v>
      </c>
      <c r="V170" t="s">
        <v>110</v>
      </c>
      <c r="W170" t="s">
        <v>111</v>
      </c>
      <c r="X170" t="s">
        <v>112</v>
      </c>
      <c r="Y170">
        <v>100</v>
      </c>
      <c r="Z170" s="18">
        <v>42736</v>
      </c>
      <c r="AA170" s="18">
        <v>46387</v>
      </c>
    </row>
    <row r="171" spans="1:27" ht="15" customHeight="1" x14ac:dyDescent="0.3">
      <c r="A171" t="e">
        <f>Table4[[#This Row],[Step '#]]</f>
        <v>#N/A</v>
      </c>
      <c r="B171" t="s">
        <v>108</v>
      </c>
      <c r="C171" t="str" cm="1">
        <f t="array" ref="C171">HeaderTable[Project-Name]</f>
        <v>Test</v>
      </c>
      <c r="G171" t="e">
        <f t="shared" si="4"/>
        <v>#N/A</v>
      </c>
      <c r="H171" t="e">
        <f t="shared" si="5"/>
        <v>#N/A</v>
      </c>
      <c r="U171" t="s">
        <v>109</v>
      </c>
      <c r="V171" t="s">
        <v>110</v>
      </c>
      <c r="W171" t="s">
        <v>111</v>
      </c>
      <c r="X171" t="s">
        <v>112</v>
      </c>
      <c r="Y171">
        <v>100</v>
      </c>
      <c r="Z171" s="18">
        <v>42736</v>
      </c>
      <c r="AA171" s="18">
        <v>46387</v>
      </c>
    </row>
    <row r="172" spans="1:27" ht="15" customHeight="1" x14ac:dyDescent="0.3">
      <c r="A172" t="e">
        <f>Table4[[#This Row],[Step '#]]</f>
        <v>#N/A</v>
      </c>
      <c r="B172" t="s">
        <v>108</v>
      </c>
      <c r="C172" t="str" cm="1">
        <f t="array" ref="C172">HeaderTable[Project-Name]</f>
        <v>Test</v>
      </c>
      <c r="G172" t="e">
        <f t="shared" si="4"/>
        <v>#N/A</v>
      </c>
      <c r="H172" t="e">
        <f t="shared" si="5"/>
        <v>#N/A</v>
      </c>
      <c r="U172" t="s">
        <v>109</v>
      </c>
      <c r="V172" t="s">
        <v>110</v>
      </c>
      <c r="W172" t="s">
        <v>111</v>
      </c>
      <c r="X172" t="s">
        <v>112</v>
      </c>
      <c r="Y172">
        <v>100</v>
      </c>
      <c r="Z172" s="18">
        <v>42736</v>
      </c>
      <c r="AA172" s="18">
        <v>46387</v>
      </c>
    </row>
    <row r="173" spans="1:27" ht="15" customHeight="1" x14ac:dyDescent="0.3">
      <c r="A173" t="e">
        <f>Table4[[#This Row],[Step '#]]</f>
        <v>#N/A</v>
      </c>
      <c r="B173" t="s">
        <v>108</v>
      </c>
      <c r="C173" t="str" cm="1">
        <f t="array" ref="C173">HeaderTable[Project-Name]</f>
        <v>Test</v>
      </c>
      <c r="G173" t="e">
        <f t="shared" si="4"/>
        <v>#N/A</v>
      </c>
      <c r="H173" t="e">
        <f t="shared" si="5"/>
        <v>#N/A</v>
      </c>
      <c r="U173" t="s">
        <v>109</v>
      </c>
      <c r="V173" t="s">
        <v>110</v>
      </c>
      <c r="W173" t="s">
        <v>111</v>
      </c>
      <c r="X173" t="s">
        <v>112</v>
      </c>
      <c r="Y173">
        <v>100</v>
      </c>
      <c r="Z173" s="18">
        <v>42736</v>
      </c>
      <c r="AA173" s="18">
        <v>46387</v>
      </c>
    </row>
    <row r="174" spans="1:27" ht="15" customHeight="1" x14ac:dyDescent="0.3">
      <c r="A174" t="e">
        <f>Table4[[#This Row],[Step '#]]</f>
        <v>#N/A</v>
      </c>
      <c r="B174" t="s">
        <v>108</v>
      </c>
      <c r="C174" t="str" cm="1">
        <f t="array" ref="C174">HeaderTable[Project-Name]</f>
        <v>Test</v>
      </c>
      <c r="G174" t="e">
        <f t="shared" si="4"/>
        <v>#N/A</v>
      </c>
      <c r="H174" t="e">
        <f t="shared" si="5"/>
        <v>#N/A</v>
      </c>
      <c r="U174" t="s">
        <v>109</v>
      </c>
      <c r="V174" t="s">
        <v>110</v>
      </c>
      <c r="W174" t="s">
        <v>111</v>
      </c>
      <c r="X174" t="s">
        <v>112</v>
      </c>
      <c r="Y174">
        <v>100</v>
      </c>
      <c r="Z174" s="18">
        <v>42736</v>
      </c>
      <c r="AA174" s="18">
        <v>46387</v>
      </c>
    </row>
    <row r="175" spans="1:27" ht="15" customHeight="1" x14ac:dyDescent="0.3">
      <c r="A175" t="e">
        <f>Table4[[#This Row],[Step '#]]</f>
        <v>#N/A</v>
      </c>
      <c r="B175" t="s">
        <v>108</v>
      </c>
      <c r="C175" t="str" cm="1">
        <f t="array" ref="C175">HeaderTable[Project-Name]</f>
        <v>Test</v>
      </c>
      <c r="G175" t="e">
        <f t="shared" si="4"/>
        <v>#N/A</v>
      </c>
      <c r="H175" t="e">
        <f t="shared" si="5"/>
        <v>#N/A</v>
      </c>
      <c r="U175" t="s">
        <v>109</v>
      </c>
      <c r="V175" t="s">
        <v>110</v>
      </c>
      <c r="W175" t="s">
        <v>111</v>
      </c>
      <c r="X175" t="s">
        <v>112</v>
      </c>
      <c r="Y175">
        <v>100</v>
      </c>
      <c r="Z175" s="18">
        <v>42736</v>
      </c>
      <c r="AA175" s="18">
        <v>46387</v>
      </c>
    </row>
    <row r="176" spans="1:27" ht="15" customHeight="1" x14ac:dyDescent="0.3">
      <c r="A176" t="e">
        <f>Table4[[#This Row],[Step '#]]</f>
        <v>#N/A</v>
      </c>
      <c r="B176" t="s">
        <v>108</v>
      </c>
      <c r="C176" t="str" cm="1">
        <f t="array" ref="C176">HeaderTable[Project-Name]</f>
        <v>Test</v>
      </c>
      <c r="G176" t="e">
        <f t="shared" si="4"/>
        <v>#N/A</v>
      </c>
      <c r="H176" t="e">
        <f t="shared" si="5"/>
        <v>#N/A</v>
      </c>
      <c r="U176" t="s">
        <v>109</v>
      </c>
      <c r="V176" t="s">
        <v>110</v>
      </c>
      <c r="W176" t="s">
        <v>111</v>
      </c>
      <c r="X176" t="s">
        <v>112</v>
      </c>
      <c r="Y176">
        <v>100</v>
      </c>
      <c r="Z176" s="18">
        <v>42736</v>
      </c>
      <c r="AA176" s="18">
        <v>46387</v>
      </c>
    </row>
    <row r="177" spans="1:27" ht="15" customHeight="1" x14ac:dyDescent="0.3">
      <c r="A177" t="e">
        <f>Table4[[#This Row],[Step '#]]</f>
        <v>#N/A</v>
      </c>
      <c r="B177" t="s">
        <v>108</v>
      </c>
      <c r="C177" t="str" cm="1">
        <f t="array" ref="C177">HeaderTable[Project-Name]</f>
        <v>Test</v>
      </c>
      <c r="G177" t="e">
        <f t="shared" si="4"/>
        <v>#N/A</v>
      </c>
      <c r="H177" t="e">
        <f t="shared" si="5"/>
        <v>#N/A</v>
      </c>
      <c r="U177" t="s">
        <v>109</v>
      </c>
      <c r="V177" t="s">
        <v>110</v>
      </c>
      <c r="W177" t="s">
        <v>111</v>
      </c>
      <c r="X177" t="s">
        <v>112</v>
      </c>
      <c r="Y177">
        <v>100</v>
      </c>
      <c r="Z177" s="18">
        <v>42736</v>
      </c>
      <c r="AA177" s="18">
        <v>46387</v>
      </c>
    </row>
    <row r="178" spans="1:27" ht="15" customHeight="1" x14ac:dyDescent="0.3">
      <c r="A178" t="e">
        <f>Table4[[#This Row],[Step '#]]</f>
        <v>#N/A</v>
      </c>
      <c r="B178" t="s">
        <v>108</v>
      </c>
      <c r="C178" t="str" cm="1">
        <f t="array" ref="C178">HeaderTable[Project-Name]</f>
        <v>Test</v>
      </c>
      <c r="G178" t="e">
        <f t="shared" si="4"/>
        <v>#N/A</v>
      </c>
      <c r="H178" t="e">
        <f t="shared" si="5"/>
        <v>#N/A</v>
      </c>
      <c r="U178" t="s">
        <v>109</v>
      </c>
      <c r="V178" t="s">
        <v>110</v>
      </c>
      <c r="W178" t="s">
        <v>111</v>
      </c>
      <c r="X178" t="s">
        <v>112</v>
      </c>
      <c r="Y178">
        <v>100</v>
      </c>
      <c r="Z178" s="18">
        <v>42736</v>
      </c>
      <c r="AA178" s="18">
        <v>46387</v>
      </c>
    </row>
    <row r="179" spans="1:27" ht="15" customHeight="1" x14ac:dyDescent="0.3">
      <c r="A179" t="e">
        <f>Table4[[#This Row],[Step '#]]</f>
        <v>#N/A</v>
      </c>
      <c r="B179" t="s">
        <v>108</v>
      </c>
      <c r="C179" t="str" cm="1">
        <f t="array" ref="C179">HeaderTable[Project-Name]</f>
        <v>Test</v>
      </c>
      <c r="G179" t="e">
        <f t="shared" si="4"/>
        <v>#N/A</v>
      </c>
      <c r="H179" t="e">
        <f t="shared" si="5"/>
        <v>#N/A</v>
      </c>
      <c r="U179" t="s">
        <v>109</v>
      </c>
      <c r="V179" t="s">
        <v>110</v>
      </c>
      <c r="W179" t="s">
        <v>111</v>
      </c>
      <c r="X179" t="s">
        <v>112</v>
      </c>
      <c r="Y179">
        <v>100</v>
      </c>
      <c r="Z179" s="18">
        <v>42736</v>
      </c>
      <c r="AA179" s="18">
        <v>46387</v>
      </c>
    </row>
    <row r="180" spans="1:27" ht="15" customHeight="1" x14ac:dyDescent="0.3">
      <c r="A180" t="e">
        <f>Table4[[#This Row],[Step '#]]</f>
        <v>#N/A</v>
      </c>
      <c r="B180" t="s">
        <v>108</v>
      </c>
      <c r="C180" t="str" cm="1">
        <f t="array" ref="C180">HeaderTable[Project-Name]</f>
        <v>Test</v>
      </c>
      <c r="G180" t="e">
        <f t="shared" si="4"/>
        <v>#N/A</v>
      </c>
      <c r="H180" t="e">
        <f t="shared" si="5"/>
        <v>#N/A</v>
      </c>
      <c r="U180" t="s">
        <v>109</v>
      </c>
      <c r="V180" t="s">
        <v>110</v>
      </c>
      <c r="W180" t="s">
        <v>111</v>
      </c>
      <c r="X180" t="s">
        <v>112</v>
      </c>
      <c r="Y180">
        <v>100</v>
      </c>
      <c r="Z180" s="18">
        <v>42736</v>
      </c>
      <c r="AA180" s="18">
        <v>46387</v>
      </c>
    </row>
    <row r="181" spans="1:27" ht="15" customHeight="1" x14ac:dyDescent="0.3">
      <c r="A181" t="e">
        <f>Table4[[#This Row],[Step '#]]</f>
        <v>#N/A</v>
      </c>
      <c r="B181" t="s">
        <v>108</v>
      </c>
      <c r="C181" t="str" cm="1">
        <f t="array" ref="C181">HeaderTable[Project-Name]</f>
        <v>Test</v>
      </c>
      <c r="G181" t="e">
        <f t="shared" si="4"/>
        <v>#N/A</v>
      </c>
      <c r="H181" t="e">
        <f t="shared" si="5"/>
        <v>#N/A</v>
      </c>
      <c r="U181" t="s">
        <v>109</v>
      </c>
      <c r="V181" t="s">
        <v>110</v>
      </c>
      <c r="W181" t="s">
        <v>111</v>
      </c>
      <c r="X181" t="s">
        <v>112</v>
      </c>
      <c r="Y181">
        <v>100</v>
      </c>
      <c r="Z181" s="18">
        <v>42736</v>
      </c>
      <c r="AA181" s="18">
        <v>46387</v>
      </c>
    </row>
    <row r="182" spans="1:27" ht="15" customHeight="1" x14ac:dyDescent="0.3">
      <c r="A182" t="e">
        <f>Table4[[#This Row],[Step '#]]</f>
        <v>#N/A</v>
      </c>
      <c r="B182" t="s">
        <v>108</v>
      </c>
      <c r="C182" t="str" cm="1">
        <f t="array" ref="C182">HeaderTable[Project-Name]</f>
        <v>Test</v>
      </c>
      <c r="G182" t="e">
        <f t="shared" si="4"/>
        <v>#N/A</v>
      </c>
      <c r="H182" t="e">
        <f t="shared" si="5"/>
        <v>#N/A</v>
      </c>
      <c r="U182" t="s">
        <v>109</v>
      </c>
      <c r="V182" t="s">
        <v>110</v>
      </c>
      <c r="W182" t="s">
        <v>111</v>
      </c>
      <c r="X182" t="s">
        <v>112</v>
      </c>
      <c r="Y182">
        <v>100</v>
      </c>
      <c r="Z182" s="18">
        <v>42736</v>
      </c>
      <c r="AA182" s="18">
        <v>46387</v>
      </c>
    </row>
    <row r="183" spans="1:27" ht="15" customHeight="1" x14ac:dyDescent="0.3">
      <c r="A183" t="e">
        <f>Table4[[#This Row],[Step '#]]</f>
        <v>#N/A</v>
      </c>
      <c r="B183" t="s">
        <v>108</v>
      </c>
      <c r="C183" t="str" cm="1">
        <f t="array" ref="C183">HeaderTable[Project-Name]</f>
        <v>Test</v>
      </c>
      <c r="G183" t="e">
        <f t="shared" si="4"/>
        <v>#N/A</v>
      </c>
      <c r="H183" t="e">
        <f t="shared" si="5"/>
        <v>#N/A</v>
      </c>
      <c r="U183" t="s">
        <v>109</v>
      </c>
      <c r="V183" t="s">
        <v>110</v>
      </c>
      <c r="W183" t="s">
        <v>111</v>
      </c>
      <c r="X183" t="s">
        <v>112</v>
      </c>
      <c r="Y183">
        <v>100</v>
      </c>
      <c r="Z183" s="18">
        <v>42736</v>
      </c>
      <c r="AA183" s="18">
        <v>46387</v>
      </c>
    </row>
    <row r="184" spans="1:27" ht="15" customHeight="1" x14ac:dyDescent="0.3">
      <c r="A184" t="e">
        <f>Table4[[#This Row],[Step '#]]</f>
        <v>#N/A</v>
      </c>
      <c r="B184" t="s">
        <v>108</v>
      </c>
      <c r="C184" t="str" cm="1">
        <f t="array" ref="C184">HeaderTable[Project-Name]</f>
        <v>Test</v>
      </c>
      <c r="G184" t="e">
        <f t="shared" si="4"/>
        <v>#N/A</v>
      </c>
      <c r="H184" t="e">
        <f t="shared" si="5"/>
        <v>#N/A</v>
      </c>
      <c r="U184" t="s">
        <v>109</v>
      </c>
      <c r="V184" t="s">
        <v>110</v>
      </c>
      <c r="W184" t="s">
        <v>111</v>
      </c>
      <c r="X184" t="s">
        <v>112</v>
      </c>
      <c r="Y184">
        <v>100</v>
      </c>
      <c r="Z184" s="18">
        <v>42736</v>
      </c>
      <c r="AA184" s="18">
        <v>46387</v>
      </c>
    </row>
    <row r="185" spans="1:27" ht="15" customHeight="1" x14ac:dyDescent="0.3">
      <c r="A185" t="e">
        <f>Table4[[#This Row],[Step '#]]</f>
        <v>#N/A</v>
      </c>
      <c r="B185" t="s">
        <v>108</v>
      </c>
      <c r="C185" t="str" cm="1">
        <f t="array" ref="C185">HeaderTable[Project-Name]</f>
        <v>Test</v>
      </c>
      <c r="G185" t="e">
        <f t="shared" si="4"/>
        <v>#N/A</v>
      </c>
      <c r="H185" t="e">
        <f t="shared" si="5"/>
        <v>#N/A</v>
      </c>
      <c r="U185" t="s">
        <v>109</v>
      </c>
      <c r="V185" t="s">
        <v>110</v>
      </c>
      <c r="W185" t="s">
        <v>111</v>
      </c>
      <c r="X185" t="s">
        <v>112</v>
      </c>
      <c r="Y185">
        <v>100</v>
      </c>
      <c r="Z185" s="18">
        <v>42736</v>
      </c>
      <c r="AA185" s="18">
        <v>46387</v>
      </c>
    </row>
    <row r="186" spans="1:27" ht="15" customHeight="1" x14ac:dyDescent="0.3">
      <c r="A186" t="e">
        <f>Table4[[#This Row],[Step '#]]</f>
        <v>#N/A</v>
      </c>
      <c r="B186" t="s">
        <v>108</v>
      </c>
      <c r="C186" t="str" cm="1">
        <f t="array" ref="C186">HeaderTable[Project-Name]</f>
        <v>Test</v>
      </c>
      <c r="G186" t="e">
        <f t="shared" si="4"/>
        <v>#N/A</v>
      </c>
      <c r="H186" t="e">
        <f t="shared" si="5"/>
        <v>#N/A</v>
      </c>
      <c r="U186" t="s">
        <v>109</v>
      </c>
      <c r="V186" t="s">
        <v>110</v>
      </c>
      <c r="W186" t="s">
        <v>111</v>
      </c>
      <c r="X186" t="s">
        <v>112</v>
      </c>
      <c r="Y186">
        <v>100</v>
      </c>
      <c r="Z186" s="18">
        <v>42736</v>
      </c>
      <c r="AA186" s="18">
        <v>46387</v>
      </c>
    </row>
    <row r="187" spans="1:27" ht="15" customHeight="1" x14ac:dyDescent="0.3">
      <c r="A187" t="e">
        <f>Table4[[#This Row],[Step '#]]</f>
        <v>#N/A</v>
      </c>
      <c r="B187" t="s">
        <v>108</v>
      </c>
      <c r="C187" t="str" cm="1">
        <f t="array" ref="C187">HeaderTable[Project-Name]</f>
        <v>Test</v>
      </c>
      <c r="G187" t="e">
        <f t="shared" si="4"/>
        <v>#N/A</v>
      </c>
      <c r="H187" t="e">
        <f t="shared" si="5"/>
        <v>#N/A</v>
      </c>
      <c r="U187" t="s">
        <v>109</v>
      </c>
      <c r="V187" t="s">
        <v>110</v>
      </c>
      <c r="W187" t="s">
        <v>111</v>
      </c>
      <c r="X187" t="s">
        <v>112</v>
      </c>
      <c r="Y187">
        <v>100</v>
      </c>
      <c r="Z187" s="18">
        <v>42736</v>
      </c>
      <c r="AA187" s="18">
        <v>46387</v>
      </c>
    </row>
    <row r="188" spans="1:27" ht="15" customHeight="1" x14ac:dyDescent="0.3">
      <c r="A188" t="e">
        <f>Table4[[#This Row],[Step '#]]</f>
        <v>#N/A</v>
      </c>
      <c r="B188" t="s">
        <v>108</v>
      </c>
      <c r="C188" t="str" cm="1">
        <f t="array" ref="C188">HeaderTable[Project-Name]</f>
        <v>Test</v>
      </c>
      <c r="G188" t="e">
        <f t="shared" si="4"/>
        <v>#N/A</v>
      </c>
      <c r="H188" t="e">
        <f t="shared" si="5"/>
        <v>#N/A</v>
      </c>
      <c r="U188" t="s">
        <v>109</v>
      </c>
      <c r="V188" t="s">
        <v>110</v>
      </c>
      <c r="W188" t="s">
        <v>111</v>
      </c>
      <c r="X188" t="s">
        <v>112</v>
      </c>
      <c r="Y188">
        <v>100</v>
      </c>
      <c r="Z188" s="18">
        <v>42736</v>
      </c>
      <c r="AA188" s="18">
        <v>46387</v>
      </c>
    </row>
    <row r="189" spans="1:27" ht="15" customHeight="1" x14ac:dyDescent="0.3">
      <c r="A189" t="e">
        <f>Table4[[#This Row],[Step '#]]</f>
        <v>#N/A</v>
      </c>
      <c r="B189" t="s">
        <v>108</v>
      </c>
      <c r="C189" t="str" cm="1">
        <f t="array" ref="C189">HeaderTable[Project-Name]</f>
        <v>Test</v>
      </c>
      <c r="G189" t="e">
        <f t="shared" si="4"/>
        <v>#N/A</v>
      </c>
      <c r="H189" t="e">
        <f t="shared" si="5"/>
        <v>#N/A</v>
      </c>
      <c r="U189" t="s">
        <v>109</v>
      </c>
      <c r="V189" t="s">
        <v>110</v>
      </c>
      <c r="W189" t="s">
        <v>111</v>
      </c>
      <c r="X189" t="s">
        <v>112</v>
      </c>
      <c r="Y189">
        <v>100</v>
      </c>
      <c r="Z189" s="18">
        <v>42736</v>
      </c>
      <c r="AA189" s="18">
        <v>46387</v>
      </c>
    </row>
    <row r="190" spans="1:27" ht="15" customHeight="1" x14ac:dyDescent="0.3">
      <c r="A190" t="e">
        <f>Table4[[#This Row],[Step '#]]</f>
        <v>#N/A</v>
      </c>
      <c r="B190" t="s">
        <v>108</v>
      </c>
      <c r="C190" t="str" cm="1">
        <f t="array" ref="C190">HeaderTable[Project-Name]</f>
        <v>Test</v>
      </c>
      <c r="G190" t="e">
        <f t="shared" si="4"/>
        <v>#N/A</v>
      </c>
      <c r="H190" t="e">
        <f t="shared" si="5"/>
        <v>#N/A</v>
      </c>
      <c r="U190" t="s">
        <v>109</v>
      </c>
      <c r="V190" t="s">
        <v>110</v>
      </c>
      <c r="W190" t="s">
        <v>111</v>
      </c>
      <c r="X190" t="s">
        <v>112</v>
      </c>
      <c r="Y190">
        <v>100</v>
      </c>
      <c r="Z190" s="18">
        <v>42736</v>
      </c>
      <c r="AA190" s="18">
        <v>46387</v>
      </c>
    </row>
    <row r="191" spans="1:27" ht="15" customHeight="1" x14ac:dyDescent="0.3">
      <c r="A191" t="e">
        <f>Table4[[#This Row],[Step '#]]</f>
        <v>#N/A</v>
      </c>
      <c r="B191" t="s">
        <v>108</v>
      </c>
      <c r="C191" t="str" cm="1">
        <f t="array" ref="C191">HeaderTable[Project-Name]</f>
        <v>Test</v>
      </c>
      <c r="G191" t="e">
        <f t="shared" si="4"/>
        <v>#N/A</v>
      </c>
      <c r="H191" t="e">
        <f t="shared" si="5"/>
        <v>#N/A</v>
      </c>
      <c r="U191" t="s">
        <v>109</v>
      </c>
      <c r="V191" t="s">
        <v>110</v>
      </c>
      <c r="W191" t="s">
        <v>111</v>
      </c>
      <c r="X191" t="s">
        <v>112</v>
      </c>
      <c r="Y191">
        <v>100</v>
      </c>
      <c r="Z191" s="18">
        <v>42736</v>
      </c>
      <c r="AA191" s="18">
        <v>46387</v>
      </c>
    </row>
    <row r="192" spans="1:27" ht="15" customHeight="1" x14ac:dyDescent="0.3">
      <c r="A192" t="e">
        <f>Table4[[#This Row],[Step '#]]</f>
        <v>#N/A</v>
      </c>
      <c r="B192" t="s">
        <v>108</v>
      </c>
      <c r="C192" t="str" cm="1">
        <f t="array" ref="C192">HeaderTable[Project-Name]</f>
        <v>Test</v>
      </c>
      <c r="G192" t="e">
        <f t="shared" si="4"/>
        <v>#N/A</v>
      </c>
      <c r="H192" t="e">
        <f t="shared" si="5"/>
        <v>#N/A</v>
      </c>
      <c r="U192" t="s">
        <v>109</v>
      </c>
      <c r="V192" t="s">
        <v>110</v>
      </c>
      <c r="W192" t="s">
        <v>111</v>
      </c>
      <c r="X192" t="s">
        <v>112</v>
      </c>
      <c r="Y192">
        <v>100</v>
      </c>
      <c r="Z192" s="18">
        <v>42736</v>
      </c>
      <c r="AA192" s="18">
        <v>46387</v>
      </c>
    </row>
    <row r="193" spans="1:27" ht="15" customHeight="1" x14ac:dyDescent="0.3">
      <c r="A193" t="e">
        <f>Table4[[#This Row],[Step '#]]</f>
        <v>#N/A</v>
      </c>
      <c r="B193" t="s">
        <v>108</v>
      </c>
      <c r="C193" t="str" cm="1">
        <f t="array" ref="C193">HeaderTable[Project-Name]</f>
        <v>Test</v>
      </c>
      <c r="G193" t="e">
        <f t="shared" si="4"/>
        <v>#N/A</v>
      </c>
      <c r="H193" t="e">
        <f t="shared" si="5"/>
        <v>#N/A</v>
      </c>
      <c r="U193" t="s">
        <v>109</v>
      </c>
      <c r="V193" t="s">
        <v>110</v>
      </c>
      <c r="W193" t="s">
        <v>111</v>
      </c>
      <c r="X193" t="s">
        <v>112</v>
      </c>
      <c r="Y193">
        <v>100</v>
      </c>
      <c r="Z193" s="18">
        <v>42736</v>
      </c>
      <c r="AA193" s="18">
        <v>46387</v>
      </c>
    </row>
    <row r="194" spans="1:27" ht="15" customHeight="1" x14ac:dyDescent="0.3">
      <c r="A194" t="e">
        <f>Table4[[#This Row],[Step '#]]</f>
        <v>#N/A</v>
      </c>
      <c r="B194" t="s">
        <v>108</v>
      </c>
      <c r="C194" t="str" cm="1">
        <f t="array" ref="C194">HeaderTable[Project-Name]</f>
        <v>Test</v>
      </c>
      <c r="G194" t="e">
        <f t="shared" si="4"/>
        <v>#N/A</v>
      </c>
      <c r="H194" t="e">
        <f t="shared" si="5"/>
        <v>#N/A</v>
      </c>
      <c r="U194" t="s">
        <v>109</v>
      </c>
      <c r="V194" t="s">
        <v>110</v>
      </c>
      <c r="W194" t="s">
        <v>111</v>
      </c>
      <c r="X194" t="s">
        <v>112</v>
      </c>
      <c r="Y194">
        <v>100</v>
      </c>
      <c r="Z194" s="18">
        <v>42736</v>
      </c>
      <c r="AA194" s="18">
        <v>46387</v>
      </c>
    </row>
    <row r="195" spans="1:27" ht="15" customHeight="1" x14ac:dyDescent="0.3">
      <c r="A195" t="e">
        <f>Table4[[#This Row],[Step '#]]</f>
        <v>#N/A</v>
      </c>
      <c r="B195" t="s">
        <v>108</v>
      </c>
      <c r="C195" t="str" cm="1">
        <f t="array" ref="C195">HeaderTable[Project-Name]</f>
        <v>Test</v>
      </c>
      <c r="G195" t="e">
        <f t="shared" si="4"/>
        <v>#N/A</v>
      </c>
      <c r="H195" t="e">
        <f t="shared" si="5"/>
        <v>#N/A</v>
      </c>
      <c r="U195" t="s">
        <v>109</v>
      </c>
      <c r="V195" t="s">
        <v>110</v>
      </c>
      <c r="W195" t="s">
        <v>111</v>
      </c>
      <c r="X195" t="s">
        <v>112</v>
      </c>
      <c r="Y195">
        <v>100</v>
      </c>
      <c r="Z195" s="18">
        <v>42736</v>
      </c>
      <c r="AA195" s="18">
        <v>46387</v>
      </c>
    </row>
    <row r="196" spans="1:27" ht="15" customHeight="1" x14ac:dyDescent="0.3">
      <c r="A196" t="e">
        <f>Table4[[#This Row],[Step '#]]</f>
        <v>#N/A</v>
      </c>
      <c r="B196" t="s">
        <v>108</v>
      </c>
      <c r="C196" t="str" cm="1">
        <f t="array" ref="C196">HeaderTable[Project-Name]</f>
        <v>Test</v>
      </c>
      <c r="G196" t="e">
        <f t="shared" si="4"/>
        <v>#N/A</v>
      </c>
      <c r="H196" t="e">
        <f t="shared" si="5"/>
        <v>#N/A</v>
      </c>
      <c r="U196" t="s">
        <v>109</v>
      </c>
      <c r="V196" t="s">
        <v>110</v>
      </c>
      <c r="W196" t="s">
        <v>111</v>
      </c>
      <c r="X196" t="s">
        <v>112</v>
      </c>
      <c r="Y196">
        <v>100</v>
      </c>
      <c r="Z196" s="18">
        <v>42736</v>
      </c>
      <c r="AA196" s="18">
        <v>46387</v>
      </c>
    </row>
    <row r="197" spans="1:27" ht="15" customHeight="1" x14ac:dyDescent="0.3">
      <c r="A197" t="e">
        <f>Table4[[#This Row],[Step '#]]</f>
        <v>#N/A</v>
      </c>
      <c r="B197" t="s">
        <v>108</v>
      </c>
      <c r="C197" t="str" cm="1">
        <f t="array" ref="C197">HeaderTable[Project-Name]</f>
        <v>Test</v>
      </c>
      <c r="G197" t="e">
        <f t="shared" ref="G197:G202" si="6">A197</f>
        <v>#N/A</v>
      </c>
      <c r="H197" t="e">
        <f t="shared" ref="H197:H202" si="7">A197</f>
        <v>#N/A</v>
      </c>
      <c r="U197" t="s">
        <v>109</v>
      </c>
      <c r="V197" t="s">
        <v>110</v>
      </c>
      <c r="W197" t="s">
        <v>111</v>
      </c>
      <c r="X197" t="s">
        <v>112</v>
      </c>
      <c r="Y197">
        <v>100</v>
      </c>
      <c r="Z197" s="18">
        <v>42736</v>
      </c>
      <c r="AA197" s="18">
        <v>46387</v>
      </c>
    </row>
    <row r="198" spans="1:27" ht="15" customHeight="1" x14ac:dyDescent="0.3">
      <c r="A198" t="e">
        <f>Table4[[#This Row],[Step '#]]</f>
        <v>#N/A</v>
      </c>
      <c r="B198" t="s">
        <v>108</v>
      </c>
      <c r="C198" t="str" cm="1">
        <f t="array" ref="C198">HeaderTable[Project-Name]</f>
        <v>Test</v>
      </c>
      <c r="G198" t="e">
        <f t="shared" si="6"/>
        <v>#N/A</v>
      </c>
      <c r="H198" t="e">
        <f t="shared" si="7"/>
        <v>#N/A</v>
      </c>
      <c r="U198" t="s">
        <v>109</v>
      </c>
      <c r="V198" t="s">
        <v>110</v>
      </c>
      <c r="W198" t="s">
        <v>111</v>
      </c>
      <c r="X198" t="s">
        <v>112</v>
      </c>
      <c r="Y198">
        <v>100</v>
      </c>
      <c r="Z198" s="18">
        <v>42736</v>
      </c>
      <c r="AA198" s="18">
        <v>46387</v>
      </c>
    </row>
    <row r="199" spans="1:27" ht="15" customHeight="1" x14ac:dyDescent="0.3">
      <c r="A199" t="e">
        <f>Table4[[#This Row],[Step '#]]</f>
        <v>#N/A</v>
      </c>
      <c r="B199" t="s">
        <v>108</v>
      </c>
      <c r="C199" t="str" cm="1">
        <f t="array" ref="C199">HeaderTable[Project-Name]</f>
        <v>Test</v>
      </c>
      <c r="G199" t="e">
        <f t="shared" si="6"/>
        <v>#N/A</v>
      </c>
      <c r="H199" t="e">
        <f t="shared" si="7"/>
        <v>#N/A</v>
      </c>
      <c r="U199" t="s">
        <v>109</v>
      </c>
      <c r="V199" t="s">
        <v>110</v>
      </c>
      <c r="W199" t="s">
        <v>111</v>
      </c>
      <c r="X199" t="s">
        <v>112</v>
      </c>
      <c r="Y199">
        <v>100</v>
      </c>
      <c r="Z199" s="18">
        <v>42736</v>
      </c>
      <c r="AA199" s="18">
        <v>46387</v>
      </c>
    </row>
    <row r="200" spans="1:27" ht="15" customHeight="1" x14ac:dyDescent="0.3">
      <c r="A200" t="e">
        <f>Table4[[#This Row],[Step '#]]</f>
        <v>#N/A</v>
      </c>
      <c r="B200" t="s">
        <v>108</v>
      </c>
      <c r="C200" t="str" cm="1">
        <f t="array" ref="C200">HeaderTable[Project-Name]</f>
        <v>Test</v>
      </c>
      <c r="G200" t="e">
        <f t="shared" si="6"/>
        <v>#N/A</v>
      </c>
      <c r="H200" t="e">
        <f t="shared" si="7"/>
        <v>#N/A</v>
      </c>
      <c r="U200" t="s">
        <v>109</v>
      </c>
      <c r="V200" t="s">
        <v>110</v>
      </c>
      <c r="W200" t="s">
        <v>111</v>
      </c>
      <c r="X200" t="s">
        <v>112</v>
      </c>
      <c r="Y200">
        <v>100</v>
      </c>
      <c r="Z200" s="18">
        <v>42736</v>
      </c>
      <c r="AA200" s="18">
        <v>46387</v>
      </c>
    </row>
    <row r="201" spans="1:27" ht="15" customHeight="1" x14ac:dyDescent="0.3">
      <c r="A201" t="e">
        <f>Table4[[#This Row],[Step '#]]</f>
        <v>#N/A</v>
      </c>
      <c r="B201" t="s">
        <v>108</v>
      </c>
      <c r="C201" t="str" cm="1">
        <f t="array" ref="C201">HeaderTable[Project-Name]</f>
        <v>Test</v>
      </c>
      <c r="G201" t="e">
        <f t="shared" si="6"/>
        <v>#N/A</v>
      </c>
      <c r="H201" t="e">
        <f t="shared" si="7"/>
        <v>#N/A</v>
      </c>
      <c r="U201" t="s">
        <v>109</v>
      </c>
      <c r="V201" t="s">
        <v>110</v>
      </c>
      <c r="W201" t="s">
        <v>111</v>
      </c>
      <c r="X201" t="s">
        <v>112</v>
      </c>
      <c r="Y201">
        <v>100</v>
      </c>
      <c r="Z201" s="18">
        <v>42736</v>
      </c>
      <c r="AA201" s="18">
        <v>46387</v>
      </c>
    </row>
    <row r="202" spans="1:27" ht="15" customHeight="1" x14ac:dyDescent="0.3">
      <c r="A202" t="e">
        <f>Table4[[#This Row],[Step '#]]</f>
        <v>#N/A</v>
      </c>
      <c r="B202" t="s">
        <v>108</v>
      </c>
      <c r="C202" t="str" cm="1">
        <f t="array" ref="C202">HeaderTable[Project-Name]</f>
        <v>Test</v>
      </c>
      <c r="G202" t="e">
        <f t="shared" si="6"/>
        <v>#N/A</v>
      </c>
      <c r="H202" t="e">
        <f t="shared" si="7"/>
        <v>#N/A</v>
      </c>
      <c r="U202" t="s">
        <v>109</v>
      </c>
      <c r="V202" t="s">
        <v>110</v>
      </c>
      <c r="W202" t="s">
        <v>111</v>
      </c>
      <c r="X202" t="s">
        <v>112</v>
      </c>
      <c r="Y202">
        <v>100</v>
      </c>
      <c r="Z202" s="18">
        <v>42736</v>
      </c>
      <c r="AA202" s="18">
        <v>46387</v>
      </c>
    </row>
    <row r="203" spans="1:27" x14ac:dyDescent="0.3">
      <c r="A203" t="e">
        <f>Table4[[#This Row],[Step '#]]</f>
        <v>#N/A</v>
      </c>
      <c r="B203" t="s">
        <v>108</v>
      </c>
      <c r="C203" t="str" cm="1">
        <f t="array" ref="C203">HeaderTable[Project-Name]</f>
        <v>Test</v>
      </c>
      <c r="G203" t="e">
        <f t="shared" ref="G203:G234" si="8">A203</f>
        <v>#N/A</v>
      </c>
      <c r="H203" t="e">
        <f t="shared" ref="H203:H234" si="9">A203</f>
        <v>#N/A</v>
      </c>
      <c r="U203" t="s">
        <v>109</v>
      </c>
      <c r="V203" t="s">
        <v>110</v>
      </c>
      <c r="W203" t="s">
        <v>111</v>
      </c>
      <c r="X203" t="s">
        <v>112</v>
      </c>
      <c r="Y203">
        <v>100</v>
      </c>
      <c r="Z203" s="18">
        <v>42736</v>
      </c>
      <c r="AA203" s="18">
        <v>46387</v>
      </c>
    </row>
    <row r="204" spans="1:27" x14ac:dyDescent="0.3">
      <c r="A204" t="e">
        <f>Table4[[#This Row],[Step '#]]</f>
        <v>#N/A</v>
      </c>
      <c r="B204" t="s">
        <v>108</v>
      </c>
      <c r="C204" t="str" cm="1">
        <f t="array" ref="C204">HeaderTable[Project-Name]</f>
        <v>Test</v>
      </c>
      <c r="G204" t="e">
        <f t="shared" si="8"/>
        <v>#N/A</v>
      </c>
      <c r="H204" t="e">
        <f t="shared" si="9"/>
        <v>#N/A</v>
      </c>
      <c r="U204" t="s">
        <v>109</v>
      </c>
      <c r="V204" t="s">
        <v>110</v>
      </c>
      <c r="W204" t="s">
        <v>111</v>
      </c>
      <c r="X204" t="s">
        <v>112</v>
      </c>
      <c r="Y204">
        <v>100</v>
      </c>
      <c r="Z204" s="18">
        <v>42736</v>
      </c>
      <c r="AA204" s="18">
        <v>46387</v>
      </c>
    </row>
    <row r="205" spans="1:27" x14ac:dyDescent="0.3">
      <c r="A205" t="e">
        <f>Table4[[#This Row],[Step '#]]</f>
        <v>#N/A</v>
      </c>
      <c r="B205" t="s">
        <v>108</v>
      </c>
      <c r="C205" t="str" cm="1">
        <f t="array" ref="C205">HeaderTable[Project-Name]</f>
        <v>Test</v>
      </c>
      <c r="G205" t="e">
        <f t="shared" si="8"/>
        <v>#N/A</v>
      </c>
      <c r="H205" t="e">
        <f t="shared" si="9"/>
        <v>#N/A</v>
      </c>
      <c r="U205" t="s">
        <v>109</v>
      </c>
      <c r="V205" t="s">
        <v>110</v>
      </c>
      <c r="W205" t="s">
        <v>111</v>
      </c>
      <c r="X205" t="s">
        <v>112</v>
      </c>
      <c r="Y205">
        <v>100</v>
      </c>
      <c r="Z205" s="18">
        <v>42736</v>
      </c>
      <c r="AA205" s="18">
        <v>46387</v>
      </c>
    </row>
    <row r="206" spans="1:27" x14ac:dyDescent="0.3">
      <c r="A206" t="e">
        <f>Table4[[#This Row],[Step '#]]</f>
        <v>#N/A</v>
      </c>
      <c r="B206" t="s">
        <v>108</v>
      </c>
      <c r="C206" t="str" cm="1">
        <f t="array" ref="C206">HeaderTable[Project-Name]</f>
        <v>Test</v>
      </c>
      <c r="G206" t="e">
        <f t="shared" si="8"/>
        <v>#N/A</v>
      </c>
      <c r="H206" t="e">
        <f t="shared" si="9"/>
        <v>#N/A</v>
      </c>
      <c r="U206" t="s">
        <v>109</v>
      </c>
      <c r="V206" t="s">
        <v>110</v>
      </c>
      <c r="W206" t="s">
        <v>111</v>
      </c>
      <c r="X206" t="s">
        <v>112</v>
      </c>
      <c r="Y206">
        <v>100</v>
      </c>
      <c r="Z206" s="18">
        <v>42736</v>
      </c>
      <c r="AA206" s="18">
        <v>46387</v>
      </c>
    </row>
    <row r="207" spans="1:27" x14ac:dyDescent="0.3">
      <c r="A207" t="e">
        <f>Table4[[#This Row],[Step '#]]</f>
        <v>#N/A</v>
      </c>
      <c r="B207" t="s">
        <v>108</v>
      </c>
      <c r="C207" t="str" cm="1">
        <f t="array" ref="C207">HeaderTable[Project-Name]</f>
        <v>Test</v>
      </c>
      <c r="G207" t="e">
        <f t="shared" si="8"/>
        <v>#N/A</v>
      </c>
      <c r="H207" t="e">
        <f t="shared" si="9"/>
        <v>#N/A</v>
      </c>
      <c r="U207" t="s">
        <v>109</v>
      </c>
      <c r="V207" t="s">
        <v>110</v>
      </c>
      <c r="W207" t="s">
        <v>111</v>
      </c>
      <c r="X207" t="s">
        <v>112</v>
      </c>
      <c r="Y207">
        <v>100</v>
      </c>
      <c r="Z207" s="18">
        <v>42736</v>
      </c>
      <c r="AA207" s="18">
        <v>46387</v>
      </c>
    </row>
    <row r="208" spans="1:27" x14ac:dyDescent="0.3">
      <c r="A208" t="e">
        <f>Table4[[#This Row],[Step '#]]</f>
        <v>#N/A</v>
      </c>
      <c r="B208" t="s">
        <v>108</v>
      </c>
      <c r="C208" t="str" cm="1">
        <f t="array" ref="C208">HeaderTable[Project-Name]</f>
        <v>Test</v>
      </c>
      <c r="G208" t="e">
        <f t="shared" si="8"/>
        <v>#N/A</v>
      </c>
      <c r="H208" t="e">
        <f t="shared" si="9"/>
        <v>#N/A</v>
      </c>
      <c r="U208" t="s">
        <v>109</v>
      </c>
      <c r="V208" t="s">
        <v>110</v>
      </c>
      <c r="W208" t="s">
        <v>111</v>
      </c>
      <c r="X208" t="s">
        <v>112</v>
      </c>
      <c r="Y208">
        <v>100</v>
      </c>
      <c r="Z208" s="18">
        <v>42736</v>
      </c>
      <c r="AA208" s="18">
        <v>46387</v>
      </c>
    </row>
    <row r="209" spans="1:27" x14ac:dyDescent="0.3">
      <c r="A209" t="e">
        <f>Table4[[#This Row],[Step '#]]</f>
        <v>#N/A</v>
      </c>
      <c r="B209" t="s">
        <v>108</v>
      </c>
      <c r="C209" t="str" cm="1">
        <f t="array" ref="C209">HeaderTable[Project-Name]</f>
        <v>Test</v>
      </c>
      <c r="G209" t="e">
        <f t="shared" si="8"/>
        <v>#N/A</v>
      </c>
      <c r="H209" t="e">
        <f t="shared" si="9"/>
        <v>#N/A</v>
      </c>
      <c r="U209" t="s">
        <v>109</v>
      </c>
      <c r="V209" t="s">
        <v>110</v>
      </c>
      <c r="W209" t="s">
        <v>111</v>
      </c>
      <c r="X209" t="s">
        <v>112</v>
      </c>
      <c r="Y209">
        <v>100</v>
      </c>
      <c r="Z209" s="18">
        <v>42736</v>
      </c>
      <c r="AA209" s="18">
        <v>46387</v>
      </c>
    </row>
    <row r="210" spans="1:27" x14ac:dyDescent="0.3">
      <c r="A210" t="e">
        <f>Table4[[#This Row],[Step '#]]</f>
        <v>#N/A</v>
      </c>
      <c r="B210" t="s">
        <v>108</v>
      </c>
      <c r="C210" t="str" cm="1">
        <f t="array" ref="C210">HeaderTable[Project-Name]</f>
        <v>Test</v>
      </c>
      <c r="G210" t="e">
        <f t="shared" si="8"/>
        <v>#N/A</v>
      </c>
      <c r="H210" t="e">
        <f t="shared" si="9"/>
        <v>#N/A</v>
      </c>
      <c r="U210" t="s">
        <v>109</v>
      </c>
      <c r="V210" t="s">
        <v>110</v>
      </c>
      <c r="W210" t="s">
        <v>111</v>
      </c>
      <c r="X210" t="s">
        <v>112</v>
      </c>
      <c r="Y210">
        <v>100</v>
      </c>
      <c r="Z210" s="18">
        <v>42736</v>
      </c>
      <c r="AA210" s="18">
        <v>46387</v>
      </c>
    </row>
    <row r="211" spans="1:27" x14ac:dyDescent="0.3">
      <c r="A211" t="e">
        <f>Table4[[#This Row],[Step '#]]</f>
        <v>#N/A</v>
      </c>
      <c r="B211" t="s">
        <v>108</v>
      </c>
      <c r="C211" t="str" cm="1">
        <f t="array" ref="C211">HeaderTable[Project-Name]</f>
        <v>Test</v>
      </c>
      <c r="G211" t="e">
        <f t="shared" si="8"/>
        <v>#N/A</v>
      </c>
      <c r="H211" t="e">
        <f t="shared" si="9"/>
        <v>#N/A</v>
      </c>
      <c r="U211" t="s">
        <v>109</v>
      </c>
      <c r="V211" t="s">
        <v>110</v>
      </c>
      <c r="W211" t="s">
        <v>111</v>
      </c>
      <c r="X211" t="s">
        <v>112</v>
      </c>
      <c r="Y211">
        <v>100</v>
      </c>
      <c r="Z211" s="18">
        <v>42736</v>
      </c>
      <c r="AA211" s="18">
        <v>46387</v>
      </c>
    </row>
    <row r="212" spans="1:27" x14ac:dyDescent="0.3">
      <c r="A212" t="e">
        <f>Table4[[#This Row],[Step '#]]</f>
        <v>#N/A</v>
      </c>
      <c r="B212" t="s">
        <v>108</v>
      </c>
      <c r="C212" t="str" cm="1">
        <f t="array" ref="C212">HeaderTable[Project-Name]</f>
        <v>Test</v>
      </c>
      <c r="G212" t="e">
        <f t="shared" si="8"/>
        <v>#N/A</v>
      </c>
      <c r="H212" t="e">
        <f t="shared" si="9"/>
        <v>#N/A</v>
      </c>
      <c r="U212" t="s">
        <v>109</v>
      </c>
      <c r="V212" t="s">
        <v>110</v>
      </c>
      <c r="W212" t="s">
        <v>111</v>
      </c>
      <c r="X212" t="s">
        <v>112</v>
      </c>
      <c r="Y212">
        <v>100</v>
      </c>
      <c r="Z212" s="18">
        <v>42736</v>
      </c>
      <c r="AA212" s="18">
        <v>46387</v>
      </c>
    </row>
    <row r="213" spans="1:27" x14ac:dyDescent="0.3">
      <c r="A213" t="e">
        <f>Table4[[#This Row],[Step '#]]</f>
        <v>#N/A</v>
      </c>
      <c r="B213" t="s">
        <v>108</v>
      </c>
      <c r="C213" t="str" cm="1">
        <f t="array" ref="C213">HeaderTable[Project-Name]</f>
        <v>Test</v>
      </c>
      <c r="G213" t="e">
        <f t="shared" si="8"/>
        <v>#N/A</v>
      </c>
      <c r="H213" t="e">
        <f t="shared" si="9"/>
        <v>#N/A</v>
      </c>
      <c r="U213" t="s">
        <v>109</v>
      </c>
      <c r="V213" t="s">
        <v>110</v>
      </c>
      <c r="W213" t="s">
        <v>111</v>
      </c>
      <c r="X213" t="s">
        <v>112</v>
      </c>
      <c r="Y213">
        <v>100</v>
      </c>
      <c r="Z213" s="18">
        <v>42736</v>
      </c>
      <c r="AA213" s="18">
        <v>46387</v>
      </c>
    </row>
    <row r="214" spans="1:27" x14ac:dyDescent="0.3">
      <c r="A214" t="e">
        <f>Table4[[#This Row],[Step '#]]</f>
        <v>#N/A</v>
      </c>
      <c r="B214" t="s">
        <v>108</v>
      </c>
      <c r="C214" t="str" cm="1">
        <f t="array" ref="C214">HeaderTable[Project-Name]</f>
        <v>Test</v>
      </c>
      <c r="G214" t="e">
        <f t="shared" si="8"/>
        <v>#N/A</v>
      </c>
      <c r="H214" t="e">
        <f t="shared" si="9"/>
        <v>#N/A</v>
      </c>
      <c r="U214" t="s">
        <v>109</v>
      </c>
      <c r="V214" t="s">
        <v>110</v>
      </c>
      <c r="W214" t="s">
        <v>111</v>
      </c>
      <c r="X214" t="s">
        <v>112</v>
      </c>
      <c r="Y214">
        <v>100</v>
      </c>
      <c r="Z214" s="18">
        <v>42736</v>
      </c>
      <c r="AA214" s="18">
        <v>46387</v>
      </c>
    </row>
    <row r="215" spans="1:27" x14ac:dyDescent="0.3">
      <c r="A215" t="e">
        <f>Table4[[#This Row],[Step '#]]</f>
        <v>#N/A</v>
      </c>
      <c r="B215" t="s">
        <v>108</v>
      </c>
      <c r="C215" t="str" cm="1">
        <f t="array" ref="C215">HeaderTable[Project-Name]</f>
        <v>Test</v>
      </c>
      <c r="G215" t="e">
        <f t="shared" si="8"/>
        <v>#N/A</v>
      </c>
      <c r="H215" t="e">
        <f t="shared" si="9"/>
        <v>#N/A</v>
      </c>
      <c r="U215" t="s">
        <v>109</v>
      </c>
      <c r="V215" t="s">
        <v>110</v>
      </c>
      <c r="W215" t="s">
        <v>111</v>
      </c>
      <c r="X215" t="s">
        <v>112</v>
      </c>
      <c r="Y215">
        <v>100</v>
      </c>
      <c r="Z215" s="18">
        <v>42736</v>
      </c>
      <c r="AA215" s="18">
        <v>46387</v>
      </c>
    </row>
    <row r="216" spans="1:27" x14ac:dyDescent="0.3">
      <c r="A216" t="e">
        <f>Table4[[#This Row],[Step '#]]</f>
        <v>#N/A</v>
      </c>
      <c r="B216" t="s">
        <v>108</v>
      </c>
      <c r="C216" t="str" cm="1">
        <f t="array" ref="C216">HeaderTable[Project-Name]</f>
        <v>Test</v>
      </c>
      <c r="G216" t="e">
        <f t="shared" si="8"/>
        <v>#N/A</v>
      </c>
      <c r="H216" t="e">
        <f t="shared" si="9"/>
        <v>#N/A</v>
      </c>
      <c r="U216" t="s">
        <v>109</v>
      </c>
      <c r="V216" t="s">
        <v>110</v>
      </c>
      <c r="W216" t="s">
        <v>111</v>
      </c>
      <c r="X216" t="s">
        <v>112</v>
      </c>
      <c r="Y216">
        <v>100</v>
      </c>
      <c r="Z216" s="18">
        <v>42736</v>
      </c>
      <c r="AA216" s="18">
        <v>46387</v>
      </c>
    </row>
    <row r="217" spans="1:27" x14ac:dyDescent="0.3">
      <c r="A217" t="e">
        <f>Table4[[#This Row],[Step '#]]</f>
        <v>#N/A</v>
      </c>
      <c r="B217" t="s">
        <v>108</v>
      </c>
      <c r="C217" t="str" cm="1">
        <f t="array" ref="C217">HeaderTable[Project-Name]</f>
        <v>Test</v>
      </c>
      <c r="G217" t="e">
        <f t="shared" si="8"/>
        <v>#N/A</v>
      </c>
      <c r="H217" t="e">
        <f t="shared" si="9"/>
        <v>#N/A</v>
      </c>
      <c r="U217" t="s">
        <v>109</v>
      </c>
      <c r="V217" t="s">
        <v>110</v>
      </c>
      <c r="W217" t="s">
        <v>111</v>
      </c>
      <c r="X217" t="s">
        <v>112</v>
      </c>
      <c r="Y217">
        <v>100</v>
      </c>
      <c r="Z217" s="18">
        <v>42736</v>
      </c>
      <c r="AA217" s="18">
        <v>46387</v>
      </c>
    </row>
    <row r="218" spans="1:27" x14ac:dyDescent="0.3">
      <c r="A218" t="e">
        <f>Table4[[#This Row],[Step '#]]</f>
        <v>#N/A</v>
      </c>
      <c r="B218" t="s">
        <v>108</v>
      </c>
      <c r="C218" t="str" cm="1">
        <f t="array" ref="C218">HeaderTable[Project-Name]</f>
        <v>Test</v>
      </c>
      <c r="G218" t="e">
        <f t="shared" si="8"/>
        <v>#N/A</v>
      </c>
      <c r="H218" t="e">
        <f t="shared" si="9"/>
        <v>#N/A</v>
      </c>
      <c r="U218" t="s">
        <v>109</v>
      </c>
      <c r="V218" t="s">
        <v>110</v>
      </c>
      <c r="W218" t="s">
        <v>111</v>
      </c>
      <c r="X218" t="s">
        <v>112</v>
      </c>
      <c r="Y218">
        <v>100</v>
      </c>
      <c r="Z218" s="18">
        <v>42736</v>
      </c>
      <c r="AA218" s="18">
        <v>46387</v>
      </c>
    </row>
    <row r="219" spans="1:27" x14ac:dyDescent="0.3">
      <c r="A219" t="e">
        <f>Table4[[#This Row],[Step '#]]</f>
        <v>#N/A</v>
      </c>
      <c r="B219" t="s">
        <v>108</v>
      </c>
      <c r="C219" t="str" cm="1">
        <f t="array" ref="C219">HeaderTable[Project-Name]</f>
        <v>Test</v>
      </c>
      <c r="G219" t="e">
        <f t="shared" si="8"/>
        <v>#N/A</v>
      </c>
      <c r="H219" t="e">
        <f t="shared" si="9"/>
        <v>#N/A</v>
      </c>
      <c r="U219" t="s">
        <v>109</v>
      </c>
      <c r="V219" t="s">
        <v>110</v>
      </c>
      <c r="W219" t="s">
        <v>111</v>
      </c>
      <c r="X219" t="s">
        <v>112</v>
      </c>
      <c r="Y219">
        <v>100</v>
      </c>
      <c r="Z219" s="18">
        <v>42736</v>
      </c>
      <c r="AA219" s="18">
        <v>46387</v>
      </c>
    </row>
    <row r="220" spans="1:27" x14ac:dyDescent="0.3">
      <c r="A220" t="e">
        <f>Table4[[#This Row],[Step '#]]</f>
        <v>#N/A</v>
      </c>
      <c r="B220" t="s">
        <v>108</v>
      </c>
      <c r="C220" t="str" cm="1">
        <f t="array" ref="C220">HeaderTable[Project-Name]</f>
        <v>Test</v>
      </c>
      <c r="G220" t="e">
        <f t="shared" si="8"/>
        <v>#N/A</v>
      </c>
      <c r="H220" t="e">
        <f t="shared" si="9"/>
        <v>#N/A</v>
      </c>
      <c r="U220" t="s">
        <v>109</v>
      </c>
      <c r="V220" t="s">
        <v>110</v>
      </c>
      <c r="W220" t="s">
        <v>111</v>
      </c>
      <c r="X220" t="s">
        <v>112</v>
      </c>
      <c r="Y220">
        <v>100</v>
      </c>
      <c r="Z220" s="18">
        <v>42736</v>
      </c>
      <c r="AA220" s="18">
        <v>46387</v>
      </c>
    </row>
    <row r="221" spans="1:27" x14ac:dyDescent="0.3">
      <c r="A221" t="e">
        <f>Table4[[#This Row],[Step '#]]</f>
        <v>#N/A</v>
      </c>
      <c r="B221" t="s">
        <v>108</v>
      </c>
      <c r="C221" t="str" cm="1">
        <f t="array" ref="C221">HeaderTable[Project-Name]</f>
        <v>Test</v>
      </c>
      <c r="G221" t="e">
        <f t="shared" si="8"/>
        <v>#N/A</v>
      </c>
      <c r="H221" t="e">
        <f t="shared" si="9"/>
        <v>#N/A</v>
      </c>
      <c r="U221" t="s">
        <v>109</v>
      </c>
      <c r="V221" t="s">
        <v>110</v>
      </c>
      <c r="W221" t="s">
        <v>111</v>
      </c>
      <c r="X221" t="s">
        <v>112</v>
      </c>
      <c r="Y221">
        <v>100</v>
      </c>
      <c r="Z221" s="18">
        <v>42736</v>
      </c>
      <c r="AA221" s="18">
        <v>46387</v>
      </c>
    </row>
    <row r="222" spans="1:27" x14ac:dyDescent="0.3">
      <c r="A222" t="e">
        <f>Table4[[#This Row],[Step '#]]</f>
        <v>#N/A</v>
      </c>
      <c r="B222" t="s">
        <v>108</v>
      </c>
      <c r="C222" t="str" cm="1">
        <f t="array" ref="C222">HeaderTable[Project-Name]</f>
        <v>Test</v>
      </c>
      <c r="G222" t="e">
        <f t="shared" si="8"/>
        <v>#N/A</v>
      </c>
      <c r="H222" t="e">
        <f t="shared" si="9"/>
        <v>#N/A</v>
      </c>
      <c r="U222" t="s">
        <v>109</v>
      </c>
      <c r="V222" t="s">
        <v>110</v>
      </c>
      <c r="W222" t="s">
        <v>111</v>
      </c>
      <c r="X222" t="s">
        <v>112</v>
      </c>
      <c r="Y222">
        <v>100</v>
      </c>
      <c r="Z222" s="18">
        <v>42736</v>
      </c>
      <c r="AA222" s="18">
        <v>46387</v>
      </c>
    </row>
    <row r="223" spans="1:27" x14ac:dyDescent="0.3">
      <c r="A223" t="e">
        <f>Table4[[#This Row],[Step '#]]</f>
        <v>#N/A</v>
      </c>
      <c r="B223" t="s">
        <v>108</v>
      </c>
      <c r="C223" t="str" cm="1">
        <f t="array" ref="C223">HeaderTable[Project-Name]</f>
        <v>Test</v>
      </c>
      <c r="G223" t="e">
        <f t="shared" si="8"/>
        <v>#N/A</v>
      </c>
      <c r="H223" t="e">
        <f t="shared" si="9"/>
        <v>#N/A</v>
      </c>
      <c r="U223" t="s">
        <v>109</v>
      </c>
      <c r="V223" t="s">
        <v>110</v>
      </c>
      <c r="W223" t="s">
        <v>111</v>
      </c>
      <c r="X223" t="s">
        <v>112</v>
      </c>
      <c r="Y223">
        <v>100</v>
      </c>
      <c r="Z223" s="18">
        <v>42736</v>
      </c>
      <c r="AA223" s="18">
        <v>46387</v>
      </c>
    </row>
    <row r="224" spans="1:27" x14ac:dyDescent="0.3">
      <c r="A224" t="e">
        <f>Table4[[#This Row],[Step '#]]</f>
        <v>#N/A</v>
      </c>
      <c r="B224" t="s">
        <v>108</v>
      </c>
      <c r="C224" t="str" cm="1">
        <f t="array" ref="C224">HeaderTable[Project-Name]</f>
        <v>Test</v>
      </c>
      <c r="G224" t="e">
        <f t="shared" si="8"/>
        <v>#N/A</v>
      </c>
      <c r="H224" t="e">
        <f t="shared" si="9"/>
        <v>#N/A</v>
      </c>
      <c r="U224" t="s">
        <v>109</v>
      </c>
      <c r="V224" t="s">
        <v>110</v>
      </c>
      <c r="W224" t="s">
        <v>111</v>
      </c>
      <c r="X224" t="s">
        <v>112</v>
      </c>
      <c r="Y224">
        <v>100</v>
      </c>
      <c r="Z224" s="18">
        <v>42736</v>
      </c>
      <c r="AA224" s="18">
        <v>46387</v>
      </c>
    </row>
    <row r="225" spans="1:27" x14ac:dyDescent="0.3">
      <c r="A225" t="e">
        <f>Table4[[#This Row],[Step '#]]</f>
        <v>#N/A</v>
      </c>
      <c r="B225" t="s">
        <v>108</v>
      </c>
      <c r="C225" t="str" cm="1">
        <f t="array" ref="C225">HeaderTable[Project-Name]</f>
        <v>Test</v>
      </c>
      <c r="G225" t="e">
        <f t="shared" si="8"/>
        <v>#N/A</v>
      </c>
      <c r="H225" t="e">
        <f t="shared" si="9"/>
        <v>#N/A</v>
      </c>
      <c r="U225" t="s">
        <v>109</v>
      </c>
      <c r="V225" t="s">
        <v>110</v>
      </c>
      <c r="W225" t="s">
        <v>111</v>
      </c>
      <c r="X225" t="s">
        <v>112</v>
      </c>
      <c r="Y225">
        <v>100</v>
      </c>
      <c r="Z225" s="18">
        <v>42736</v>
      </c>
      <c r="AA225" s="18">
        <v>46387</v>
      </c>
    </row>
    <row r="226" spans="1:27" x14ac:dyDescent="0.3">
      <c r="A226" t="e">
        <f>Table4[[#This Row],[Step '#]]</f>
        <v>#N/A</v>
      </c>
      <c r="B226" t="s">
        <v>108</v>
      </c>
      <c r="C226" t="str" cm="1">
        <f t="array" ref="C226">HeaderTable[Project-Name]</f>
        <v>Test</v>
      </c>
      <c r="G226" t="e">
        <f t="shared" si="8"/>
        <v>#N/A</v>
      </c>
      <c r="H226" t="e">
        <f t="shared" si="9"/>
        <v>#N/A</v>
      </c>
      <c r="U226" t="s">
        <v>109</v>
      </c>
      <c r="V226" t="s">
        <v>110</v>
      </c>
      <c r="W226" t="s">
        <v>111</v>
      </c>
      <c r="X226" t="s">
        <v>112</v>
      </c>
      <c r="Y226">
        <v>100</v>
      </c>
      <c r="Z226" s="18">
        <v>42736</v>
      </c>
      <c r="AA226" s="18">
        <v>46387</v>
      </c>
    </row>
    <row r="227" spans="1:27" x14ac:dyDescent="0.3">
      <c r="A227" t="e">
        <f>Table4[[#This Row],[Step '#]]</f>
        <v>#N/A</v>
      </c>
      <c r="B227" t="s">
        <v>108</v>
      </c>
      <c r="C227" t="str" cm="1">
        <f t="array" ref="C227">HeaderTable[Project-Name]</f>
        <v>Test</v>
      </c>
      <c r="G227" t="e">
        <f t="shared" si="8"/>
        <v>#N/A</v>
      </c>
      <c r="H227" t="e">
        <f t="shared" si="9"/>
        <v>#N/A</v>
      </c>
      <c r="U227" t="s">
        <v>109</v>
      </c>
      <c r="V227" t="s">
        <v>110</v>
      </c>
      <c r="W227" t="s">
        <v>111</v>
      </c>
      <c r="X227" t="s">
        <v>112</v>
      </c>
      <c r="Y227">
        <v>100</v>
      </c>
      <c r="Z227" s="18">
        <v>42736</v>
      </c>
      <c r="AA227" s="18">
        <v>46387</v>
      </c>
    </row>
    <row r="228" spans="1:27" x14ac:dyDescent="0.3">
      <c r="A228" t="e">
        <f>Table4[[#This Row],[Step '#]]</f>
        <v>#N/A</v>
      </c>
      <c r="B228" t="s">
        <v>108</v>
      </c>
      <c r="C228" t="str" cm="1">
        <f t="array" ref="C228">HeaderTable[Project-Name]</f>
        <v>Test</v>
      </c>
      <c r="G228" t="e">
        <f t="shared" si="8"/>
        <v>#N/A</v>
      </c>
      <c r="H228" t="e">
        <f t="shared" si="9"/>
        <v>#N/A</v>
      </c>
      <c r="U228" t="s">
        <v>109</v>
      </c>
      <c r="V228" t="s">
        <v>110</v>
      </c>
      <c r="W228" t="s">
        <v>111</v>
      </c>
      <c r="X228" t="s">
        <v>112</v>
      </c>
      <c r="Y228">
        <v>100</v>
      </c>
      <c r="Z228" s="18">
        <v>42736</v>
      </c>
      <c r="AA228" s="18">
        <v>46387</v>
      </c>
    </row>
    <row r="229" spans="1:27" x14ac:dyDescent="0.3">
      <c r="A229" t="e">
        <f>Table4[[#This Row],[Step '#]]</f>
        <v>#N/A</v>
      </c>
      <c r="B229" t="s">
        <v>108</v>
      </c>
      <c r="C229" t="str" cm="1">
        <f t="array" ref="C229">HeaderTable[Project-Name]</f>
        <v>Test</v>
      </c>
      <c r="G229" t="e">
        <f t="shared" si="8"/>
        <v>#N/A</v>
      </c>
      <c r="H229" t="e">
        <f t="shared" si="9"/>
        <v>#N/A</v>
      </c>
      <c r="U229" t="s">
        <v>109</v>
      </c>
      <c r="V229" t="s">
        <v>110</v>
      </c>
      <c r="W229" t="s">
        <v>111</v>
      </c>
      <c r="X229" t="s">
        <v>112</v>
      </c>
      <c r="Y229">
        <v>100</v>
      </c>
      <c r="Z229" s="18">
        <v>42736</v>
      </c>
      <c r="AA229" s="18">
        <v>46387</v>
      </c>
    </row>
    <row r="230" spans="1:27" x14ac:dyDescent="0.3">
      <c r="A230" t="e">
        <f>Table4[[#This Row],[Step '#]]</f>
        <v>#N/A</v>
      </c>
      <c r="B230" t="s">
        <v>108</v>
      </c>
      <c r="C230" t="str" cm="1">
        <f t="array" ref="C230">HeaderTable[Project-Name]</f>
        <v>Test</v>
      </c>
      <c r="G230" t="e">
        <f t="shared" si="8"/>
        <v>#N/A</v>
      </c>
      <c r="H230" t="e">
        <f t="shared" si="9"/>
        <v>#N/A</v>
      </c>
      <c r="U230" t="s">
        <v>109</v>
      </c>
      <c r="V230" t="s">
        <v>110</v>
      </c>
      <c r="W230" t="s">
        <v>111</v>
      </c>
      <c r="X230" t="s">
        <v>112</v>
      </c>
      <c r="Y230">
        <v>100</v>
      </c>
      <c r="Z230" s="18">
        <v>42736</v>
      </c>
      <c r="AA230" s="18">
        <v>46387</v>
      </c>
    </row>
    <row r="231" spans="1:27" x14ac:dyDescent="0.3">
      <c r="A231" t="e">
        <f>Table4[[#This Row],[Step '#]]</f>
        <v>#N/A</v>
      </c>
      <c r="B231" t="s">
        <v>108</v>
      </c>
      <c r="C231" t="str" cm="1">
        <f t="array" ref="C231">HeaderTable[Project-Name]</f>
        <v>Test</v>
      </c>
      <c r="G231" t="e">
        <f t="shared" si="8"/>
        <v>#N/A</v>
      </c>
      <c r="H231" t="e">
        <f t="shared" si="9"/>
        <v>#N/A</v>
      </c>
      <c r="U231" t="s">
        <v>109</v>
      </c>
      <c r="V231" t="s">
        <v>110</v>
      </c>
      <c r="W231" t="s">
        <v>111</v>
      </c>
      <c r="X231" t="s">
        <v>112</v>
      </c>
      <c r="Y231">
        <v>100</v>
      </c>
      <c r="Z231" s="18">
        <v>42736</v>
      </c>
      <c r="AA231" s="18">
        <v>46387</v>
      </c>
    </row>
    <row r="232" spans="1:27" x14ac:dyDescent="0.3">
      <c r="A232" t="e">
        <f>Table4[[#This Row],[Step '#]]</f>
        <v>#N/A</v>
      </c>
      <c r="B232" t="s">
        <v>108</v>
      </c>
      <c r="C232" t="str" cm="1">
        <f t="array" ref="C232">HeaderTable[Project-Name]</f>
        <v>Test</v>
      </c>
      <c r="G232" t="e">
        <f t="shared" si="8"/>
        <v>#N/A</v>
      </c>
      <c r="H232" t="e">
        <f t="shared" si="9"/>
        <v>#N/A</v>
      </c>
      <c r="U232" t="s">
        <v>109</v>
      </c>
      <c r="V232" t="s">
        <v>110</v>
      </c>
      <c r="W232" t="s">
        <v>111</v>
      </c>
      <c r="X232" t="s">
        <v>112</v>
      </c>
      <c r="Y232">
        <v>100</v>
      </c>
      <c r="Z232" s="18">
        <v>42736</v>
      </c>
      <c r="AA232" s="18">
        <v>46387</v>
      </c>
    </row>
    <row r="233" spans="1:27" x14ac:dyDescent="0.3">
      <c r="A233" t="e">
        <f>Table4[[#This Row],[Step '#]]</f>
        <v>#N/A</v>
      </c>
      <c r="B233" t="s">
        <v>108</v>
      </c>
      <c r="C233" t="str" cm="1">
        <f t="array" ref="C233">HeaderTable[Project-Name]</f>
        <v>Test</v>
      </c>
      <c r="G233" t="e">
        <f t="shared" si="8"/>
        <v>#N/A</v>
      </c>
      <c r="H233" t="e">
        <f t="shared" si="9"/>
        <v>#N/A</v>
      </c>
      <c r="U233" t="s">
        <v>109</v>
      </c>
      <c r="V233" t="s">
        <v>110</v>
      </c>
      <c r="W233" t="s">
        <v>111</v>
      </c>
      <c r="X233" t="s">
        <v>112</v>
      </c>
      <c r="Y233">
        <v>100</v>
      </c>
      <c r="Z233" s="18">
        <v>42736</v>
      </c>
      <c r="AA233" s="18">
        <v>46387</v>
      </c>
    </row>
    <row r="234" spans="1:27" x14ac:dyDescent="0.3">
      <c r="A234" t="e">
        <f>Table4[[#This Row],[Step '#]]</f>
        <v>#N/A</v>
      </c>
      <c r="B234" t="s">
        <v>108</v>
      </c>
      <c r="C234" t="str" cm="1">
        <f t="array" ref="C234">HeaderTable[Project-Name]</f>
        <v>Test</v>
      </c>
      <c r="G234" t="e">
        <f t="shared" si="8"/>
        <v>#N/A</v>
      </c>
      <c r="H234" t="e">
        <f t="shared" si="9"/>
        <v>#N/A</v>
      </c>
      <c r="U234" t="s">
        <v>109</v>
      </c>
      <c r="V234" t="s">
        <v>110</v>
      </c>
      <c r="W234" t="s">
        <v>111</v>
      </c>
      <c r="X234" t="s">
        <v>112</v>
      </c>
      <c r="Y234">
        <v>100</v>
      </c>
      <c r="Z234" s="18">
        <v>42736</v>
      </c>
      <c r="AA234" s="18">
        <v>46387</v>
      </c>
    </row>
    <row r="235" spans="1:27" x14ac:dyDescent="0.3">
      <c r="A235" t="e">
        <f>Table4[[#This Row],[Step '#]]</f>
        <v>#N/A</v>
      </c>
      <c r="B235" t="s">
        <v>108</v>
      </c>
      <c r="C235" t="str" cm="1">
        <f t="array" ref="C235">HeaderTable[Project-Name]</f>
        <v>Test</v>
      </c>
      <c r="G235" t="e">
        <f t="shared" ref="G235:G252" si="10">A235</f>
        <v>#N/A</v>
      </c>
      <c r="H235" t="e">
        <f t="shared" ref="H235:H252" si="11">A235</f>
        <v>#N/A</v>
      </c>
      <c r="U235" t="s">
        <v>109</v>
      </c>
      <c r="V235" t="s">
        <v>110</v>
      </c>
      <c r="W235" t="s">
        <v>111</v>
      </c>
      <c r="X235" t="s">
        <v>112</v>
      </c>
      <c r="Y235">
        <v>100</v>
      </c>
      <c r="Z235" s="18">
        <v>42736</v>
      </c>
      <c r="AA235" s="18">
        <v>46387</v>
      </c>
    </row>
    <row r="236" spans="1:27" x14ac:dyDescent="0.3">
      <c r="A236" t="e">
        <f>Table4[[#This Row],[Step '#]]</f>
        <v>#N/A</v>
      </c>
      <c r="B236" t="s">
        <v>108</v>
      </c>
      <c r="C236" t="str" cm="1">
        <f t="array" ref="C236">HeaderTable[Project-Name]</f>
        <v>Test</v>
      </c>
      <c r="G236" t="e">
        <f t="shared" si="10"/>
        <v>#N/A</v>
      </c>
      <c r="H236" t="e">
        <f t="shared" si="11"/>
        <v>#N/A</v>
      </c>
      <c r="U236" t="s">
        <v>109</v>
      </c>
      <c r="V236" t="s">
        <v>110</v>
      </c>
      <c r="W236" t="s">
        <v>111</v>
      </c>
      <c r="X236" t="s">
        <v>112</v>
      </c>
      <c r="Y236">
        <v>100</v>
      </c>
      <c r="Z236" s="18">
        <v>42736</v>
      </c>
      <c r="AA236" s="18">
        <v>46387</v>
      </c>
    </row>
    <row r="237" spans="1:27" x14ac:dyDescent="0.3">
      <c r="A237" t="e">
        <f>Table4[[#This Row],[Step '#]]</f>
        <v>#N/A</v>
      </c>
      <c r="B237" t="s">
        <v>108</v>
      </c>
      <c r="C237" t="str" cm="1">
        <f t="array" ref="C237">HeaderTable[Project-Name]</f>
        <v>Test</v>
      </c>
      <c r="G237" t="e">
        <f t="shared" si="10"/>
        <v>#N/A</v>
      </c>
      <c r="H237" t="e">
        <f t="shared" si="11"/>
        <v>#N/A</v>
      </c>
      <c r="U237" t="s">
        <v>109</v>
      </c>
      <c r="V237" t="s">
        <v>110</v>
      </c>
      <c r="W237" t="s">
        <v>111</v>
      </c>
      <c r="X237" t="s">
        <v>112</v>
      </c>
      <c r="Y237">
        <v>100</v>
      </c>
      <c r="Z237" s="18">
        <v>42736</v>
      </c>
      <c r="AA237" s="18">
        <v>46387</v>
      </c>
    </row>
    <row r="238" spans="1:27" x14ac:dyDescent="0.3">
      <c r="A238" t="e">
        <f>Table4[[#This Row],[Step '#]]</f>
        <v>#N/A</v>
      </c>
      <c r="B238" t="s">
        <v>108</v>
      </c>
      <c r="C238" t="str" cm="1">
        <f t="array" ref="C238">HeaderTable[Project-Name]</f>
        <v>Test</v>
      </c>
      <c r="G238" t="e">
        <f t="shared" si="10"/>
        <v>#N/A</v>
      </c>
      <c r="H238" t="e">
        <f t="shared" si="11"/>
        <v>#N/A</v>
      </c>
      <c r="U238" t="s">
        <v>109</v>
      </c>
      <c r="V238" t="s">
        <v>110</v>
      </c>
      <c r="W238" t="s">
        <v>111</v>
      </c>
      <c r="X238" t="s">
        <v>112</v>
      </c>
      <c r="Y238">
        <v>100</v>
      </c>
      <c r="Z238" s="18">
        <v>42736</v>
      </c>
      <c r="AA238" s="18">
        <v>46387</v>
      </c>
    </row>
    <row r="239" spans="1:27" x14ac:dyDescent="0.3">
      <c r="A239" t="e">
        <f>Table4[[#This Row],[Step '#]]</f>
        <v>#N/A</v>
      </c>
      <c r="B239" t="s">
        <v>108</v>
      </c>
      <c r="C239" t="str" cm="1">
        <f t="array" ref="C239">HeaderTable[Project-Name]</f>
        <v>Test</v>
      </c>
      <c r="G239" t="e">
        <f t="shared" si="10"/>
        <v>#N/A</v>
      </c>
      <c r="H239" t="e">
        <f t="shared" si="11"/>
        <v>#N/A</v>
      </c>
      <c r="U239" t="s">
        <v>109</v>
      </c>
      <c r="V239" t="s">
        <v>110</v>
      </c>
      <c r="W239" t="s">
        <v>111</v>
      </c>
      <c r="X239" t="s">
        <v>112</v>
      </c>
      <c r="Y239">
        <v>100</v>
      </c>
      <c r="Z239" s="18">
        <v>42736</v>
      </c>
      <c r="AA239" s="18">
        <v>46387</v>
      </c>
    </row>
    <row r="240" spans="1:27" x14ac:dyDescent="0.3">
      <c r="A240" t="e">
        <f>Table4[[#This Row],[Step '#]]</f>
        <v>#N/A</v>
      </c>
      <c r="B240" t="s">
        <v>108</v>
      </c>
      <c r="C240" t="str" cm="1">
        <f t="array" ref="C240">HeaderTable[Project-Name]</f>
        <v>Test</v>
      </c>
      <c r="G240" t="e">
        <f t="shared" si="10"/>
        <v>#N/A</v>
      </c>
      <c r="H240" t="e">
        <f t="shared" si="11"/>
        <v>#N/A</v>
      </c>
      <c r="U240" t="s">
        <v>109</v>
      </c>
      <c r="V240" t="s">
        <v>110</v>
      </c>
      <c r="W240" t="s">
        <v>111</v>
      </c>
      <c r="X240" t="s">
        <v>112</v>
      </c>
      <c r="Y240">
        <v>100</v>
      </c>
      <c r="Z240" s="18">
        <v>42736</v>
      </c>
      <c r="AA240" s="18">
        <v>46387</v>
      </c>
    </row>
    <row r="241" spans="1:27" x14ac:dyDescent="0.3">
      <c r="A241" t="e">
        <f>Table4[[#This Row],[Step '#]]</f>
        <v>#N/A</v>
      </c>
      <c r="B241" t="s">
        <v>108</v>
      </c>
      <c r="C241" t="str" cm="1">
        <f t="array" ref="C241">HeaderTable[Project-Name]</f>
        <v>Test</v>
      </c>
      <c r="G241" t="e">
        <f t="shared" si="10"/>
        <v>#N/A</v>
      </c>
      <c r="H241" t="e">
        <f t="shared" si="11"/>
        <v>#N/A</v>
      </c>
      <c r="U241" t="s">
        <v>109</v>
      </c>
      <c r="V241" t="s">
        <v>110</v>
      </c>
      <c r="W241" t="s">
        <v>111</v>
      </c>
      <c r="X241" t="s">
        <v>112</v>
      </c>
      <c r="Y241">
        <v>100</v>
      </c>
      <c r="Z241" s="18">
        <v>42736</v>
      </c>
      <c r="AA241" s="18">
        <v>46387</v>
      </c>
    </row>
    <row r="242" spans="1:27" x14ac:dyDescent="0.3">
      <c r="A242" t="e">
        <f>Table4[[#This Row],[Step '#]]</f>
        <v>#N/A</v>
      </c>
      <c r="B242" t="s">
        <v>108</v>
      </c>
      <c r="C242" t="str" cm="1">
        <f t="array" ref="C242">HeaderTable[Project-Name]</f>
        <v>Test</v>
      </c>
      <c r="G242" t="e">
        <f t="shared" si="10"/>
        <v>#N/A</v>
      </c>
      <c r="H242" t="e">
        <f t="shared" si="11"/>
        <v>#N/A</v>
      </c>
      <c r="U242" t="s">
        <v>109</v>
      </c>
      <c r="V242" t="s">
        <v>110</v>
      </c>
      <c r="W242" t="s">
        <v>111</v>
      </c>
      <c r="X242" t="s">
        <v>112</v>
      </c>
      <c r="Y242">
        <v>100</v>
      </c>
      <c r="Z242" s="18">
        <v>42736</v>
      </c>
      <c r="AA242" s="18">
        <v>46387</v>
      </c>
    </row>
    <row r="243" spans="1:27" x14ac:dyDescent="0.3">
      <c r="A243" t="e">
        <f>Table4[[#This Row],[Step '#]]</f>
        <v>#N/A</v>
      </c>
      <c r="B243" t="s">
        <v>108</v>
      </c>
      <c r="C243" t="str" cm="1">
        <f t="array" ref="C243">HeaderTable[Project-Name]</f>
        <v>Test</v>
      </c>
      <c r="G243" t="e">
        <f t="shared" si="10"/>
        <v>#N/A</v>
      </c>
      <c r="H243" t="e">
        <f t="shared" si="11"/>
        <v>#N/A</v>
      </c>
      <c r="U243" t="s">
        <v>109</v>
      </c>
      <c r="V243" t="s">
        <v>110</v>
      </c>
      <c r="W243" t="s">
        <v>111</v>
      </c>
      <c r="X243" t="s">
        <v>112</v>
      </c>
      <c r="Y243">
        <v>100</v>
      </c>
      <c r="Z243" s="18">
        <v>42736</v>
      </c>
      <c r="AA243" s="18">
        <v>46387</v>
      </c>
    </row>
    <row r="244" spans="1:27" x14ac:dyDescent="0.3">
      <c r="A244" t="e">
        <f>Table4[[#This Row],[Step '#]]</f>
        <v>#N/A</v>
      </c>
      <c r="B244" t="s">
        <v>108</v>
      </c>
      <c r="C244" t="str" cm="1">
        <f t="array" ref="C244">HeaderTable[Project-Name]</f>
        <v>Test</v>
      </c>
      <c r="G244" t="e">
        <f t="shared" si="10"/>
        <v>#N/A</v>
      </c>
      <c r="H244" t="e">
        <f t="shared" si="11"/>
        <v>#N/A</v>
      </c>
      <c r="U244" t="s">
        <v>109</v>
      </c>
      <c r="V244" t="s">
        <v>110</v>
      </c>
      <c r="W244" t="s">
        <v>111</v>
      </c>
      <c r="X244" t="s">
        <v>112</v>
      </c>
      <c r="Y244">
        <v>100</v>
      </c>
      <c r="Z244" s="18">
        <v>42736</v>
      </c>
      <c r="AA244" s="18">
        <v>46387</v>
      </c>
    </row>
    <row r="245" spans="1:27" x14ac:dyDescent="0.3">
      <c r="A245" t="e">
        <f>Table4[[#This Row],[Step '#]]</f>
        <v>#N/A</v>
      </c>
      <c r="B245" t="s">
        <v>108</v>
      </c>
      <c r="C245" t="str" cm="1">
        <f t="array" ref="C245">HeaderTable[Project-Name]</f>
        <v>Test</v>
      </c>
      <c r="G245" t="e">
        <f t="shared" si="10"/>
        <v>#N/A</v>
      </c>
      <c r="H245" t="e">
        <f t="shared" si="11"/>
        <v>#N/A</v>
      </c>
      <c r="U245" t="s">
        <v>109</v>
      </c>
      <c r="V245" t="s">
        <v>110</v>
      </c>
      <c r="W245" t="s">
        <v>111</v>
      </c>
      <c r="X245" t="s">
        <v>112</v>
      </c>
      <c r="Y245">
        <v>100</v>
      </c>
      <c r="Z245" s="18">
        <v>42736</v>
      </c>
      <c r="AA245" s="18">
        <v>46387</v>
      </c>
    </row>
    <row r="246" spans="1:27" x14ac:dyDescent="0.3">
      <c r="A246" t="e">
        <f>Table4[[#This Row],[Step '#]]</f>
        <v>#N/A</v>
      </c>
      <c r="B246" t="s">
        <v>108</v>
      </c>
      <c r="C246" t="str" cm="1">
        <f t="array" ref="C246">HeaderTable[Project-Name]</f>
        <v>Test</v>
      </c>
      <c r="G246" t="e">
        <f t="shared" si="10"/>
        <v>#N/A</v>
      </c>
      <c r="H246" t="e">
        <f t="shared" si="11"/>
        <v>#N/A</v>
      </c>
      <c r="U246" t="s">
        <v>109</v>
      </c>
      <c r="V246" t="s">
        <v>110</v>
      </c>
      <c r="W246" t="s">
        <v>111</v>
      </c>
      <c r="X246" t="s">
        <v>112</v>
      </c>
      <c r="Y246">
        <v>100</v>
      </c>
      <c r="Z246" s="18">
        <v>42736</v>
      </c>
      <c r="AA246" s="18">
        <v>46387</v>
      </c>
    </row>
    <row r="247" spans="1:27" x14ac:dyDescent="0.3">
      <c r="A247" t="e">
        <f>Table4[[#This Row],[Step '#]]</f>
        <v>#N/A</v>
      </c>
      <c r="B247" t="s">
        <v>108</v>
      </c>
      <c r="C247" t="str" cm="1">
        <f t="array" ref="C247">HeaderTable[Project-Name]</f>
        <v>Test</v>
      </c>
      <c r="G247" t="e">
        <f t="shared" si="10"/>
        <v>#N/A</v>
      </c>
      <c r="H247" t="e">
        <f t="shared" si="11"/>
        <v>#N/A</v>
      </c>
      <c r="U247" t="s">
        <v>109</v>
      </c>
      <c r="V247" t="s">
        <v>110</v>
      </c>
      <c r="W247" t="s">
        <v>111</v>
      </c>
      <c r="X247" t="s">
        <v>112</v>
      </c>
      <c r="Y247">
        <v>100</v>
      </c>
      <c r="Z247" s="18">
        <v>42736</v>
      </c>
      <c r="AA247" s="18">
        <v>46387</v>
      </c>
    </row>
    <row r="248" spans="1:27" x14ac:dyDescent="0.3">
      <c r="A248" t="e">
        <f>Table4[[#This Row],[Step '#]]</f>
        <v>#N/A</v>
      </c>
      <c r="B248" t="s">
        <v>108</v>
      </c>
      <c r="C248" t="str" cm="1">
        <f t="array" ref="C248">HeaderTable[Project-Name]</f>
        <v>Test</v>
      </c>
      <c r="G248" t="e">
        <f t="shared" si="10"/>
        <v>#N/A</v>
      </c>
      <c r="H248" t="e">
        <f t="shared" si="11"/>
        <v>#N/A</v>
      </c>
      <c r="U248" t="s">
        <v>109</v>
      </c>
      <c r="V248" t="s">
        <v>110</v>
      </c>
      <c r="W248" t="s">
        <v>111</v>
      </c>
      <c r="X248" t="s">
        <v>112</v>
      </c>
      <c r="Y248">
        <v>100</v>
      </c>
      <c r="Z248" s="18">
        <v>42736</v>
      </c>
      <c r="AA248" s="18">
        <v>46387</v>
      </c>
    </row>
    <row r="249" spans="1:27" x14ac:dyDescent="0.3">
      <c r="A249" t="e">
        <f>Table4[[#This Row],[Step '#]]</f>
        <v>#N/A</v>
      </c>
      <c r="B249" t="s">
        <v>108</v>
      </c>
      <c r="C249" t="str" cm="1">
        <f t="array" ref="C249">HeaderTable[Project-Name]</f>
        <v>Test</v>
      </c>
      <c r="G249" t="e">
        <f t="shared" si="10"/>
        <v>#N/A</v>
      </c>
      <c r="H249" t="e">
        <f t="shared" si="11"/>
        <v>#N/A</v>
      </c>
      <c r="U249" t="s">
        <v>109</v>
      </c>
      <c r="V249" t="s">
        <v>110</v>
      </c>
      <c r="W249" t="s">
        <v>111</v>
      </c>
      <c r="X249" t="s">
        <v>112</v>
      </c>
      <c r="Y249">
        <v>100</v>
      </c>
      <c r="Z249" s="18">
        <v>42736</v>
      </c>
      <c r="AA249" s="18">
        <v>46387</v>
      </c>
    </row>
    <row r="250" spans="1:27" x14ac:dyDescent="0.3">
      <c r="A250" t="e">
        <f>Table4[[#This Row],[Step '#]]</f>
        <v>#N/A</v>
      </c>
      <c r="B250" t="s">
        <v>108</v>
      </c>
      <c r="C250" t="str" cm="1">
        <f t="array" ref="C250">HeaderTable[Project-Name]</f>
        <v>Test</v>
      </c>
      <c r="G250" t="e">
        <f t="shared" si="10"/>
        <v>#N/A</v>
      </c>
      <c r="H250" t="e">
        <f t="shared" si="11"/>
        <v>#N/A</v>
      </c>
      <c r="U250" t="s">
        <v>109</v>
      </c>
      <c r="V250" t="s">
        <v>110</v>
      </c>
      <c r="W250" t="s">
        <v>111</v>
      </c>
      <c r="X250" t="s">
        <v>112</v>
      </c>
      <c r="Y250">
        <v>100</v>
      </c>
      <c r="Z250" s="18">
        <v>42736</v>
      </c>
      <c r="AA250" s="18">
        <v>46387</v>
      </c>
    </row>
    <row r="251" spans="1:27" x14ac:dyDescent="0.3">
      <c r="A251" t="e">
        <f>Table4[[#This Row],[Step '#]]</f>
        <v>#N/A</v>
      </c>
      <c r="B251" t="s">
        <v>108</v>
      </c>
      <c r="C251" t="str" cm="1">
        <f t="array" ref="C251">HeaderTable[Project-Name]</f>
        <v>Test</v>
      </c>
      <c r="G251" t="e">
        <f t="shared" si="10"/>
        <v>#N/A</v>
      </c>
      <c r="H251" t="e">
        <f t="shared" si="11"/>
        <v>#N/A</v>
      </c>
      <c r="U251" t="s">
        <v>109</v>
      </c>
      <c r="V251" t="s">
        <v>110</v>
      </c>
      <c r="W251" t="s">
        <v>111</v>
      </c>
      <c r="X251" t="s">
        <v>112</v>
      </c>
      <c r="Y251">
        <v>100</v>
      </c>
      <c r="Z251" s="18">
        <v>42736</v>
      </c>
      <c r="AA251" s="18">
        <v>46387</v>
      </c>
    </row>
    <row r="252" spans="1:27" x14ac:dyDescent="0.3">
      <c r="A252" t="e">
        <f>Table4[[#This Row],[Step '#]]</f>
        <v>#N/A</v>
      </c>
      <c r="B252" t="s">
        <v>108</v>
      </c>
      <c r="C252" t="str" cm="1">
        <f t="array" ref="C252">HeaderTable[Project-Name]</f>
        <v>Test</v>
      </c>
      <c r="G252" t="e">
        <f t="shared" si="10"/>
        <v>#N/A</v>
      </c>
      <c r="H252" t="e">
        <f t="shared" si="11"/>
        <v>#N/A</v>
      </c>
      <c r="U252" t="s">
        <v>109</v>
      </c>
      <c r="V252" t="s">
        <v>110</v>
      </c>
      <c r="W252" t="s">
        <v>111</v>
      </c>
      <c r="X252" t="s">
        <v>112</v>
      </c>
      <c r="Y252">
        <v>100</v>
      </c>
      <c r="Z252" s="18">
        <v>42736</v>
      </c>
      <c r="AA252" s="18">
        <v>46387</v>
      </c>
    </row>
  </sheetData>
  <pageMargins left="0.7" right="0.7" top="0.75" bottom="0.75" header="0.3" footer="0.3"/>
  <pageSetup orientation="portrait" r:id="rId1"/>
  <customProperties>
    <customPr name="FPMExcelClientCellBasedFunctionStatus" r:id="rId2"/>
    <customPr name="IbpWorksheetKeyString_GUID" r:id="rId3"/>
  </customProperties>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xml version="1.0" encoding="utf-8"?>
<config xmlns="http://com.sap.sop/sopconfig">
  <ReportType xmlns="">SOP</ReportType>
  <template xmlns="">Realignment Data</template>
  <favorite xmlns=""/>
  <bookSettings xmlns="">
    <scenarios>
      <value>__BASELINE</value>
    </scenarios>
    <simulations>
      <value>__PLAN</value>
    </simulations>
    <planningUnits>
      <planningVersion>__BASELINE</planningVersion>
      <planningScenario>__PLAN</planningScenario>
      <timeRelativeFrom>0</timeRelativeFrom>
      <timeRelativeTo>159</timeRelativeTo>
    </planningUnits>
  </bookSettings>
  <report_Sheet1 xmlns="">
    <settings>
      <time>
        <dimension>PERIODID4</dimension>
        <rolling>true</rolling>
        <realTime>false</realTime>
        <fromAbsolute/>
        <toAbsolute/>
        <fromRelative>0</fromRelative>
        <toRelative>158</toRelative>
        <fromTimeAbsolute>0001-01-01T00:00:00</fromTimeAbsolute>
        <toTimeAbsolute>0001-01-01T00:00:00</toTimeAbsolute>
        <fromTimeRelativeInDays>0</fromTimeRelativeInDays>
        <toTimeRelativeInDays>1094</toTimeRelativeInDays>
      </time>
      <planningLevels>
        <value>PRDID</value>
        <value>LOCID</value>
        <value>SOURCEID</value>
        <value>FROZENHORIZON</value>
        <value>ZMANUALFIXINGHORIZON</value>
      </planningLevels>
      <keyFigures>
        <value>PROJECTEDINVENTORY</value>
      </keyFigures>
      <conversions>
        <conversion>
          <dimension>CURRTOID</dimension>
          <member>__EMPTY</member>
        </conversion>
        <conversion>
          <dimension>UOMTOID</dimension>
          <member>RBU</member>
        </conversion>
      </conversions>
      <rowAxis>
        <value>PRDID</value>
        <value>LOCID</value>
        <value>SOURCEID</value>
        <value>FROZENHORIZON</value>
        <value>ZMANUALFIXINGHORIZON</value>
        <value>KEY_FIGURES</value>
      </rowAxis>
      <columnAxis>
        <value>PERIODID4</value>
      </columnAxis>
      <alerts/>
      <dimsDispOptnId>
        <value>PRDID</value>
        <value>LOCID</value>
      </dimsDispOptnId>
      <dimsDispOptnBoth/>
      <dimsTmpltFltrMandatory/>
      <dimsTmpltFltrOptional>
        <value>PRDID</value>
        <value>LOCID</value>
        <value>SOURCEID</value>
      </dimsTmpltFltrOptional>
      <alertsOnly>false</alertsOnly>
      <attributeSortings>
        <attributeSorting>
          <sortOrder>
            <sortOrderItem>__AZ</sortOrderItem>
          </sortOrder>
          <sortByDimension/>
          <dimensionId>PRDID</dimensionId>
          <description>Ascending</description>
          <name>A-Z</name>
          <id>-11</id>
        </attributeSorting>
        <attributeSorting>
          <sortOrder>
            <sortOrderItem>__AZ</sortOrderItem>
          </sortOrder>
          <sortByDimension/>
          <dimensionId>LOCID</dimensionId>
          <description>Ascending</description>
          <name>A-Z</name>
          <id>-11</id>
        </attributeSorting>
        <attributeSorting>
          <sortOrder>
            <sortOrderItem>__AZ</sortOrderItem>
          </sortOrder>
          <sortByDimension/>
          <dimensionId>SOURCEID</dimensionId>
          <description>Ascending</description>
          <name>A-Z</name>
          <id>-11</id>
        </attributeSorting>
        <attributeSorting>
          <sortOrder>
            <sortOrderItem>__AZ</sortOrderItem>
          </sortOrder>
          <sortByDimension/>
          <dimensionId>FROZENHORIZON</dimensionId>
          <description>Ascending</description>
          <name>A-Z</name>
          <id>-11</id>
        </attributeSorting>
        <attributeSorting>
          <sortOrder>
            <sortOrderItem>__AZ</sortOrderItem>
          </sortOrder>
          <sortByDimension/>
          <dimensionId>ZMANUALFIXINGHORIZON</dimensionId>
          <description>Ascending</description>
          <name>A-Z</name>
          <id>-11</id>
        </attributeSorting>
      </attributeSortings>
    </settings>
    <filter>
      <name/>
      <id>0</id>
      <conditions>
        <condition>
          <dimension>PRDID</dimension>
          <operator>EQ</operator>
          <values>
            <value>1000494</value>
          </values>
          <relations/>
        </condition>
        <condition>
          <dimension>LOCID</dimension>
          <operator>EQ</operator>
          <values>
            <value>0103</value>
          </values>
          <relations/>
        </condition>
        <condition>
          <dimension>SOURCEID</dimension>
          <operator>EQ</operator>
          <values>
            <value>0103_1000494_P010</value>
          </values>
          <relations/>
        </condition>
      </conditions>
    </filter>
  </report_Sheet1>
</config>
</file>

<file path=customXml/itemProps1.xml><?xml version="1.0" encoding="utf-8"?>
<ds:datastoreItem xmlns:ds="http://schemas.openxmlformats.org/officeDocument/2006/customXml" ds:itemID="{3B648054-C0E0-4404-B63B-5C6E075FCCF8}">
  <ds:schemaRefs>
    <ds:schemaRef ds:uri="http://schemas.microsoft.com/DataMashup"/>
  </ds:schemaRefs>
</ds:datastoreItem>
</file>

<file path=customXml/itemProps2.xml><?xml version="1.0" encoding="utf-8"?>
<ds:datastoreItem xmlns:ds="http://schemas.openxmlformats.org/officeDocument/2006/customXml" ds:itemID="{92146D51-F723-4F1F-864A-14DD2C8D6AE5}">
  <ds:schemaRefs>
    <ds:schemaRef ds:uri="http://com.sap.sop/sopconfig"/>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SAP IBP Formatting Sheet</vt:lpstr>
      <vt:lpstr>Instructions</vt:lpstr>
      <vt:lpstr>Header</vt:lpstr>
      <vt:lpstr>Main Sheet</vt:lpstr>
      <vt:lpstr>01</vt:lpstr>
      <vt:lpstr>02</vt:lpstr>
      <vt:lpstr>03</vt:lpstr>
      <vt:lpstr>04</vt:lpstr>
      <vt:lpstr>Realignment Load File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Dwivedi, Pallavi A.</dc:creator>
  <cp:keywords/>
  <dc:description/>
  <cp:lastModifiedBy>Dwivedi, Pallavi</cp:lastModifiedBy>
  <cp:revision/>
  <dcterms:created xsi:type="dcterms:W3CDTF">2021-08-16T10:29:53Z</dcterms:created>
  <dcterms:modified xsi:type="dcterms:W3CDTF">2022-01-13T10:28:19Z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473fd778-e22f-4407-9259-5712756bc81d</vt:lpwstr>
  </property>
</Properties>
</file>