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PALLAVI PANDEY\Desktop\"/>
    </mc:Choice>
  </mc:AlternateContent>
  <xr:revisionPtr revIDLastSave="0" documentId="13_ncr:1_{2EF1CA85-85A5-4452-BDB4-404DC64CF3D6}" xr6:coauthVersionLast="47" xr6:coauthVersionMax="47" xr10:uidLastSave="{00000000-0000-0000-0000-000000000000}"/>
  <bookViews>
    <workbookView xWindow="-108" yWindow="-108" windowWidth="23256" windowHeight="12456" xr2:uid="{F8420BDF-C08E-4FBB-891B-F574F63AC6D0}"/>
  </bookViews>
  <sheets>
    <sheet name="Sheets Design" sheetId="2" r:id="rId1"/>
    <sheet name="Dashboard" sheetId="3" r:id="rId2"/>
    <sheet name="BlinkIT Grocery Data" sheetId="1" r:id="rId3"/>
  </sheets>
  <definedNames>
    <definedName name="_xlchart.v2.0" hidden="1">'Sheets Design'!$D$89:$D$91</definedName>
    <definedName name="_xlchart.v2.1" hidden="1">'Sheets Design'!$E$88</definedName>
    <definedName name="_xlchart.v2.2" hidden="1">'Sheets Design'!$E$89:$E$91</definedName>
    <definedName name="_xlchart.v2.3" hidden="1">'Sheets Design'!$D$89:$D$91</definedName>
    <definedName name="_xlchart.v2.4" hidden="1">'Sheets Design'!$E$88</definedName>
    <definedName name="_xlchart.v2.5" hidden="1">'Sheets Design'!$E$89:$E$91</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0" i="2" l="1"/>
  <c r="D91" i="2"/>
  <c r="D89" i="2"/>
  <c r="E90" i="2"/>
  <c r="E89" i="2"/>
  <c r="E91" i="2"/>
  <c r="B9" i="2"/>
  <c r="A9" i="2"/>
  <c r="C9" i="2"/>
  <c r="D9" i="2"/>
</calcChain>
</file>

<file path=xl/sharedStrings.xml><?xml version="1.0" encoding="utf-8"?>
<sst xmlns="http://schemas.openxmlformats.org/spreadsheetml/2006/main" count="59752" uniqueCount="1632">
  <si>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</si>
  <si>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</si>
  <si>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</si>
  <si>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</si>
  <si>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</si>
  <si>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</si>
  <si>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</si>
  <si>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</si>
  <si>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</si>
  <si>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</si>
  <si>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</si>
  <si>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</si>
  <si>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</si>
  <si>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</si>
  <si>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</si>
  <si>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</si>
  <si>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</si>
  <si>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</si>
  <si>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</si>
  <si>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</si>
  <si>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</si>
  <si>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</si>
  <si>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</si>
  <si>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</si>
  <si>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</si>
  <si>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</si>
  <si>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</si>
  <si>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</si>
  <si>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</si>
  <si>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</si>
  <si>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</si>
  <si>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</si>
  <si>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</si>
  <si>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</si>
  <si>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</si>
  <si>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</si>
  <si>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</si>
  <si>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</si>
  <si>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</si>
  <si>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</si>
  <si>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</si>
  <si>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</si>
  <si>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</si>
  <si>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</si>
  <si>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</si>
  <si>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</si>
  <si>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</si>
  <si>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</si>
  <si>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</si>
  <si>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</si>
  <si>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</si>
  <si>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</si>
  <si>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</si>
  <si>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</si>
  <si>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</si>
  <si>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</si>
  <si>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</si>
  <si>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</si>
  <si>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</si>
  <si>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</si>
  <si>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</si>
  <si>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</si>
  <si>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</si>
  <si>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</si>
  <si>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</si>
  <si>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</si>
  <si>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</si>
  <si>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</si>
  <si>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</si>
  <si>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</si>
  <si>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</si>
  <si>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</si>
  <si>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</si>
  <si>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</si>
  <si>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</si>
  <si>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</si>
  <si>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</si>
  <si>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</si>
  <si>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</si>
  <si>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</si>
  <si>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</si>
  <si>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</si>
  <si>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</si>
  <si>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</si>
  <si>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</si>
  <si>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</si>
  <si>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</si>
  <si>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</si>
  <si>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</si>
  <si>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</si>
  <si>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</si>
  <si>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</si>
  <si>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</si>
  <si>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</si>
  <si>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</si>
  <si>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</si>
  <si>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</si>
  <si>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</si>
  <si>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</si>
  <si>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</si>
  <si>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</si>
  <si>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</si>
  <si>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</si>
  <si>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</si>
  <si>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</si>
  <si>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</si>
  <si>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</si>
  <si>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</si>
  <si>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</si>
  <si>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</si>
  <si>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</si>
  <si>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</si>
  <si>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</si>
  <si>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</si>
  <si>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</si>
  <si>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</si>
  <si>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</si>
  <si>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</si>
  <si>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</si>
  <si>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</si>
  <si>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</si>
  <si>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</si>
  <si>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</si>
  <si>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</si>
  <si>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</si>
  <si>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</si>
  <si>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</si>
  <si>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</si>
  <si>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</si>
  <si>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</si>
  <si>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</si>
  <si>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</si>
  <si>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</si>
  <si>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</si>
  <si>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</si>
  <si>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</si>
  <si>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</si>
  <si>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</si>
  <si>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</si>
  <si>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</si>
  <si>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</si>
  <si>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</si>
  <si>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</si>
  <si>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</si>
  <si>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</si>
  <si>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</si>
  <si>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</si>
  <si>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</si>
  <si>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</si>
  <si>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</si>
  <si>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</si>
  <si>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</si>
  <si>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</si>
  <si>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</si>
  <si>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</si>
  <si>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</si>
  <si>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</si>
  <si>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</si>
  <si>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</si>
  <si>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</si>
  <si>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</si>
  <si>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</si>
  <si>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</si>
  <si>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</si>
  <si>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</si>
  <si>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</si>
  <si>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</si>
  <si>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</si>
  <si>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</si>
  <si>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</si>
  <si>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</si>
  <si>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</si>
  <si>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</si>
  <si>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</si>
  <si>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</si>
  <si>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</si>
  <si>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</si>
  <si>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</si>
  <si>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</si>
  <si>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</si>
  <si>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</si>
  <si>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</si>
  <si>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</si>
  <si>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</si>
  <si>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</si>
  <si>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</si>
  <si>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</si>
  <si>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</si>
  <si>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</si>
  <si>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</si>
  <si>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</si>
  <si>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</si>
  <si>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</si>
  <si>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</si>
  <si>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</si>
  <si>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</si>
  <si>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</si>
  <si>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</si>
  <si>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</si>
  <si>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</si>
  <si>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</si>
  <si>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</si>
  <si>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</si>
  <si>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</si>
  <si>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</si>
  <si>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</si>
  <si>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</si>
  <si>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</si>
  <si>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</si>
  <si>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</si>
  <si>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</si>
  <si>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</si>
  <si>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</si>
  <si>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</si>
  <si>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</si>
  <si>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</si>
  <si>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</si>
  <si>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</si>
  <si>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</si>
  <si>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</si>
  <si>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</si>
  <si>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</si>
  <si>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</si>
  <si>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</si>
  <si>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</si>
  <si>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</si>
  <si>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</si>
  <si>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</si>
  <si>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</si>
  <si>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</si>
  <si>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</si>
  <si>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</si>
  <si>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</si>
  <si>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</si>
  <si>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</si>
  <si>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</si>
  <si>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</si>
  <si>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</si>
  <si>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</si>
  <si>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</si>
  <si>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</si>
  <si>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</si>
  <si>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</si>
  <si>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</si>
  <si>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</si>
  <si>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</si>
  <si>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</si>
  <si>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</si>
  <si>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</si>
  <si>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</si>
  <si>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</si>
  <si>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</si>
  <si>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</si>
  <si>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</si>
  <si>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</si>
  <si>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</si>
  <si>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</si>
  <si>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</si>
  <si>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</si>
  <si>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</si>
  <si>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</si>
  <si>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</si>
  <si>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</si>
  <si>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</si>
  <si>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</si>
  <si>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</si>
  <si>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</si>
  <si>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</si>
  <si>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</si>
  <si>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</si>
  <si>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</si>
  <si>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</si>
  <si>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</si>
  <si>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</si>
  <si>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</si>
  <si>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</si>
  <si>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</si>
  <si>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</si>
  <si>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</si>
  <si>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</si>
  <si>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</si>
  <si>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</si>
  <si>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</si>
  <si>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</si>
  <si>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</si>
  <si>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</si>
  <si>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</si>
  <si>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</si>
  <si>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</si>
  <si>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</si>
  <si>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</si>
  <si>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</si>
  <si>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</si>
  <si>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</si>
  <si>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</si>
  <si>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</si>
  <si>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</si>
  <si>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</si>
  <si>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</si>
  <si>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</si>
  <si>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</si>
  <si>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</si>
  <si>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</si>
  <si>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</si>
  <si>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</si>
  <si>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</si>
  <si>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</si>
  <si>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</si>
  <si>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</si>
  <si>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</si>
  <si>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</si>
  <si>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</si>
  <si>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</si>
  <si>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</si>
  <si>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</si>
  <si>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</si>
  <si>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</si>
  <si>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</si>
  <si>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</si>
  <si>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</si>
  <si>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</si>
  <si>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</si>
  <si>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</si>
  <si>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</si>
  <si>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</si>
  <si>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</si>
  <si>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</si>
  <si>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</si>
  <si>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</si>
  <si>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</si>
  <si>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</si>
  <si>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</si>
  <si>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</si>
  <si>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</si>
  <si>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</si>
  <si>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</si>
  <si>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</si>
  <si>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</si>
  <si>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</si>
  <si>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</si>
  <si>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</si>
  <si>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</si>
  <si>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</si>
  <si>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</si>
  <si>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</si>
  <si>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</si>
  <si>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</si>
  <si>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</si>
  <si>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</si>
  <si>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</si>
  <si>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</si>
  <si>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</si>
  <si>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</si>
  <si>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</si>
  <si>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</si>
  <si>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</si>
  <si>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</si>
  <si>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</si>
  <si>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</si>
  <si>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</si>
  <si>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</si>
  <si>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</si>
  <si>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</si>
  <si>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</si>
  <si>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</si>
  <si>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</si>
  <si>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</si>
  <si>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</si>
  <si>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</si>
  <si>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</si>
  <si>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</si>
  <si>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</si>
  <si>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</si>
  <si>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</si>
  <si>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</si>
  <si>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</si>
  <si>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</si>
  <si>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</si>
  <si>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</si>
  <si>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</si>
  <si>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</si>
  <si>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</si>
  <si>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</si>
  <si>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</si>
  <si>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</si>
  <si>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</si>
  <si>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</si>
  <si>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</si>
  <si>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</si>
  <si>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</si>
  <si>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</si>
  <si>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</si>
  <si>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</si>
  <si>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</si>
  <si>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</si>
  <si>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</si>
  <si>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</si>
  <si>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</si>
  <si>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</si>
  <si>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</si>
  <si>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</si>
  <si>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</si>
  <si>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</si>
  <si>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</si>
  <si>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</si>
  <si>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</si>
  <si>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</si>
  <si>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</si>
  <si>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</si>
  <si>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</si>
  <si>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</si>
  <si>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</si>
  <si>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</si>
  <si>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</si>
  <si>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</si>
  <si>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</si>
  <si>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</si>
  <si>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</si>
  <si>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</si>
  <si>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</si>
  <si>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</si>
  <si>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</si>
  <si>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</si>
  <si>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</si>
  <si>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</si>
  <si>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</si>
  <si>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</si>
  <si>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</si>
  <si>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</si>
  <si>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</si>
  <si>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</si>
  <si>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</si>
  <si>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</si>
  <si>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</si>
  <si>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</si>
  <si>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</si>
  <si>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</si>
  <si>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</si>
  <si>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</si>
  <si>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</si>
  <si>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</si>
  <si>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</si>
  <si>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</si>
  <si>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</si>
  <si>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</si>
  <si>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</si>
  <si>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</si>
  <si>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</si>
  <si>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</si>
  <si>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</si>
  <si>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</si>
  <si>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</si>
  <si>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</si>
  <si>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</si>
  <si>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</si>
  <si>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</si>
  <si>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</si>
  <si>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</si>
  <si>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</si>
  <si>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</si>
  <si>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</si>
  <si>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</si>
  <si>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</si>
  <si>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</si>
  <si>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</si>
  <si>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</si>
  <si>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</si>
  <si>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</si>
  <si>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</si>
  <si>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</si>
  <si>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</si>
  <si>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</si>
  <si>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</si>
  <si>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</si>
  <si>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</si>
  <si>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</si>
  <si>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</si>
  <si>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</si>
  <si>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</si>
  <si>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</si>
  <si>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</si>
  <si>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</si>
  <si>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</si>
  <si>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</si>
  <si>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</si>
  <si>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</si>
  <si>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</si>
  <si>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</si>
  <si>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</si>
  <si>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</si>
  <si>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</si>
  <si>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</si>
  <si>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</si>
  <si>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</si>
  <si>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</si>
  <si>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</si>
  <si>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</si>
  <si>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</si>
  <si>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</si>
  <si>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</si>
  <si>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</si>
  <si>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</si>
  <si>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</si>
  <si>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</si>
  <si>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</si>
  <si>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</si>
  <si>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</si>
  <si>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</si>
  <si>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</si>
  <si>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</si>
  <si>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</si>
  <si>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</si>
  <si>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</si>
  <si>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</si>
  <si>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</si>
  <si>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</si>
  <si>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</si>
  <si>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</si>
  <si>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</si>
  <si>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</si>
  <si>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</si>
  <si>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</si>
  <si>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</si>
  <si>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</si>
  <si>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</si>
  <si>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</si>
  <si>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</si>
  <si>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</si>
  <si>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</si>
  <si>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</si>
  <si>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</si>
  <si>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</si>
  <si>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</si>
  <si>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</si>
  <si>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</si>
  <si>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</si>
  <si>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</si>
  <si>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</si>
  <si>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</si>
  <si>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</si>
  <si>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</si>
  <si>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</si>
  <si>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</si>
  <si>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</si>
  <si>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</si>
  <si>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</si>
  <si>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</si>
  <si>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</si>
  <si>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</si>
  <si>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</si>
  <si>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</si>
  <si>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</si>
  <si>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</si>
  <si>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</si>
  <si>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</si>
  <si>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</si>
  <si>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</si>
  <si>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</si>
  <si>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</si>
  <si>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</si>
  <si>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</si>
  <si>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</si>
  <si>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</si>
  <si>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</si>
  <si>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</si>
  <si>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</si>
  <si>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</si>
  <si>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</si>
  <si>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</si>
  <si>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</si>
  <si>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</si>
  <si>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</si>
  <si>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</si>
  <si>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</si>
  <si>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</si>
  <si>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</si>
  <si>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</si>
  <si>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</si>
  <si>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</si>
  <si>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</si>
  <si>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</si>
  <si>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</si>
  <si>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</si>
  <si>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</si>
  <si>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</si>
  <si>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</si>
  <si>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</si>
  <si>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</si>
  <si>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</si>
  <si>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</si>
  <si>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</si>
  <si>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</si>
  <si>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</si>
  <si>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</si>
  <si>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</si>
  <si>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</si>
  <si>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</si>
  <si>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</si>
  <si>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</si>
  <si>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</si>
  <si>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</si>
  <si>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</si>
  <si>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</si>
  <si>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</si>
  <si>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</si>
  <si>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</si>
  <si>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</si>
  <si>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</si>
  <si>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</si>
  <si>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</si>
  <si>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</si>
  <si>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</si>
  <si>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</si>
  <si>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</si>
  <si>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</si>
  <si>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</si>
  <si>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</si>
  <si>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</si>
  <si>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</si>
  <si>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</si>
  <si>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</si>
  <si>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</si>
  <si>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</si>
  <si>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</si>
  <si>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</si>
  <si>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</si>
  <si>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</si>
  <si>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</si>
  <si>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</si>
  <si>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</si>
  <si>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</si>
  <si>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</si>
  <si>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</si>
  <si>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</si>
  <si>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</si>
  <si>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</si>
  <si>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</si>
  <si>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</si>
  <si>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</si>
  <si>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</si>
  <si>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</si>
  <si>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</si>
  <si>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</si>
  <si>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</si>
  <si>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</si>
  <si>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</si>
  <si>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</si>
  <si>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</si>
  <si>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</si>
  <si>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</si>
  <si>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</si>
  <si>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</si>
  <si>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</si>
  <si>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</si>
  <si>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</si>
  <si>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</si>
  <si>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</si>
  <si>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</si>
  <si>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</si>
  <si>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</si>
  <si>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</si>
  <si>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</si>
  <si>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</si>
  <si>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</si>
  <si>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</si>
  <si>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</si>
  <si>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</si>
  <si>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</si>
  <si>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</si>
  <si>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</si>
  <si>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</si>
  <si>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</si>
  <si>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</si>
  <si>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</si>
  <si>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</si>
  <si>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</si>
  <si>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</si>
  <si>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</si>
  <si>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</si>
  <si>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</si>
  <si>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</si>
  <si>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</si>
  <si>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</si>
  <si>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</si>
  <si>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</si>
  <si>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</si>
  <si>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</si>
  <si>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</si>
  <si>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</si>
  <si>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</si>
  <si>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</si>
  <si>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</si>
  <si>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</si>
  <si>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</si>
  <si>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</si>
  <si>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</si>
  <si>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</si>
  <si>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</si>
  <si>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</si>
  <si>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</si>
  <si>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</si>
  <si>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</si>
  <si>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</si>
  <si>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</si>
  <si>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</si>
  <si>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</si>
  <si>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</si>
  <si>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</si>
  <si>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</si>
  <si>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</si>
  <si>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</si>
  <si>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</si>
  <si>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</si>
  <si>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</si>
  <si>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</si>
  <si>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</si>
  <si>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</si>
  <si>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</si>
  <si>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</si>
  <si>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</si>
  <si>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</si>
  <si>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</si>
  <si>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</si>
  <si>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</si>
  <si>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</si>
  <si>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</si>
  <si>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</si>
  <si>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</si>
  <si>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</si>
  <si>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</si>
  <si>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</si>
  <si>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</si>
  <si>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</si>
  <si>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</si>
  <si>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</si>
  <si>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</si>
  <si>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</si>
  <si>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</si>
  <si>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</si>
  <si>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</si>
  <si>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</si>
  <si>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</si>
  <si>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</si>
  <si>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</si>
  <si>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</si>
  <si>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</si>
  <si>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</si>
  <si>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</si>
  <si>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</si>
  <si>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</si>
  <si>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</si>
  <si>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</si>
  <si>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</si>
  <si>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</si>
  <si>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</si>
  <si>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</si>
  <si>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</si>
  <si>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</si>
  <si>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</si>
  <si>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</si>
  <si>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</si>
  <si>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</si>
  <si>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</si>
  <si>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</si>
  <si>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</si>
  <si>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</si>
  <si>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</si>
  <si>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</si>
  <si>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</si>
  <si>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</si>
  <si>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</si>
  <si>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</si>
  <si>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</si>
  <si>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</si>
  <si>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</si>
  <si>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</si>
  <si>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</si>
  <si>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</si>
  <si>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</si>
  <si>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</si>
  <si>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</si>
  <si>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</si>
  <si>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</si>
  <si>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</si>
  <si>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</si>
  <si>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</si>
  <si>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</si>
  <si>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</si>
  <si>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</si>
  <si>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</si>
  <si>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</si>
  <si>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</si>
  <si>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</si>
  <si>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</si>
  <si>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</si>
  <si>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</si>
  <si>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</si>
  <si>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</si>
  <si>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</si>
  <si>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</si>
  <si>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</si>
  <si>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</si>
  <si>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</si>
  <si>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</si>
  <si>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</si>
  <si>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</si>
  <si>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</si>
  <si>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</si>
  <si>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</si>
  <si>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</si>
  <si>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</si>
  <si>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</si>
  <si>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</si>
  <si>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</si>
  <si>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</si>
  <si>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</si>
  <si>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</si>
  <si>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</si>
  <si>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</si>
  <si>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</si>
  <si>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</si>
  <si>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</si>
  <si>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</si>
  <si>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</si>
  <si>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</si>
  <si>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</si>
  <si>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</si>
  <si>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</si>
  <si>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</si>
  <si>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</si>
  <si>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</si>
  <si>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</si>
  <si>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</si>
  <si>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</si>
  <si>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</si>
  <si>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</si>
  <si>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</si>
  <si>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</si>
  <si>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</si>
  <si>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</si>
  <si>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</si>
  <si>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</si>
  <si>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</si>
  <si>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</si>
  <si>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</si>
  <si>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</si>
  <si>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</si>
  <si>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</si>
  <si>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</si>
  <si>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</si>
  <si>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</si>
  <si>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</si>
  <si>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</si>
  <si>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</si>
  <si>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</si>
  <si>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</si>
  <si>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</si>
  <si>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</si>
  <si>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</si>
  <si>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</si>
  <si>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</si>
  <si>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</si>
  <si>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</si>
  <si>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</si>
  <si>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</si>
  <si>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</si>
  <si>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</si>
  <si>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</si>
  <si>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</si>
  <si>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</si>
  <si>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</si>
  <si>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</si>
  <si>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</si>
  <si>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</si>
  <si>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</si>
  <si>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</si>
  <si>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</si>
  <si>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</si>
  <si>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</si>
  <si>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</si>
  <si>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</si>
  <si>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</si>
  <si>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</si>
  <si>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</si>
  <si>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</si>
  <si>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</si>
  <si>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</si>
  <si>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</si>
  <si>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</si>
  <si>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</si>
  <si>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</si>
  <si>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</si>
  <si>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</si>
  <si>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</si>
  <si>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</si>
  <si>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</si>
  <si>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</si>
  <si>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</si>
  <si>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</si>
  <si>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</si>
  <si>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</si>
  <si>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</si>
  <si>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</si>
  <si>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</si>
  <si>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</si>
  <si>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</si>
  <si>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</si>
  <si>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</si>
  <si>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</si>
  <si>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</si>
  <si>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</si>
  <si>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</si>
  <si>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</si>
  <si>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</si>
  <si>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</si>
  <si>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</si>
  <si>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</si>
  <si>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</si>
  <si>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</si>
  <si>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</si>
  <si>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</si>
  <si>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</si>
  <si>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</si>
  <si>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</si>
  <si>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</si>
  <si>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</si>
  <si>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</si>
  <si>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</si>
  <si>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</si>
  <si>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</si>
  <si>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</si>
  <si>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</si>
  <si>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</si>
  <si>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</si>
  <si>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</si>
  <si>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</si>
  <si>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</si>
  <si>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</si>
  <si>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</si>
  <si>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</si>
  <si>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</si>
  <si>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</si>
  <si>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</si>
  <si>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</si>
  <si>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</si>
  <si>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</si>
  <si>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</si>
  <si>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</si>
  <si>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</si>
  <si>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</si>
  <si>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</si>
  <si>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</si>
  <si>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</si>
  <si>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</si>
  <si>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</si>
  <si>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</si>
  <si>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</si>
  <si>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</si>
  <si>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</si>
  <si>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</si>
  <si>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</si>
  <si>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</si>
  <si>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</si>
  <si>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</si>
  <si>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</si>
  <si>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</si>
  <si>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</si>
  <si>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</si>
  <si>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</si>
  <si>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</si>
  <si>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</si>
  <si>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</si>
  <si>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</si>
  <si>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</si>
  <si>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</si>
  <si>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</si>
  <si>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</si>
  <si>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</si>
  <si>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</si>
  <si>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</si>
  <si>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</si>
  <si>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</si>
  <si>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</si>
  <si>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</si>
  <si>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</si>
  <si>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</si>
  <si>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</si>
  <si>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</si>
  <si>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</si>
  <si>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</si>
  <si>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</si>
  <si>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</si>
  <si>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</si>
  <si>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</si>
  <si>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</si>
  <si>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</si>
  <si>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</si>
  <si>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</si>
  <si>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</si>
  <si>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</si>
  <si>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</si>
  <si>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</si>
  <si>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</si>
  <si>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</si>
  <si>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</si>
  <si>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</si>
  <si>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</si>
  <si>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</si>
  <si>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</si>
  <si>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</si>
  <si>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</si>
  <si>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</si>
  <si>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</si>
  <si>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</si>
  <si>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</si>
  <si>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</si>
  <si>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</si>
  <si>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</si>
  <si>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</si>
  <si>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</si>
  <si>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</si>
  <si>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</si>
  <si>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</si>
  <si>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</si>
  <si>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</si>
  <si>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</si>
  <si>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</si>
  <si>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</si>
  <si>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</si>
  <si>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</si>
  <si>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</si>
  <si>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</si>
  <si>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</si>
  <si>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</si>
  <si>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</si>
  <si>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</si>
  <si>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</si>
  <si>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</si>
  <si>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</si>
  <si>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</si>
  <si>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</si>
  <si>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</si>
  <si>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</si>
  <si>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</si>
  <si>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</si>
  <si>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</si>
  <si>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</si>
  <si>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</si>
  <si>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</si>
  <si>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</si>
  <si>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</si>
  <si>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</si>
  <si>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</si>
  <si>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</si>
  <si>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</si>
  <si>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</si>
  <si>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</si>
  <si>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</si>
  <si>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</si>
  <si>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</si>
  <si>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</si>
  <si>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</si>
  <si>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</si>
  <si>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</si>
  <si>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</si>
  <si>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</si>
  <si>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</si>
  <si>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</si>
  <si>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</si>
  <si>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</si>
  <si>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</si>
  <si>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</si>
  <si>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</si>
  <si>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</si>
  <si>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</si>
  <si>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</si>
  <si>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</si>
  <si>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</si>
  <si>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</si>
  <si>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</si>
  <si>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</si>
  <si>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</si>
  <si>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</si>
  <si>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</si>
  <si>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</si>
  <si>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</si>
  <si>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</si>
  <si>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</si>
  <si>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</si>
  <si>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</si>
  <si>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</si>
  <si>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</si>
  <si>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</si>
  <si>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</si>
  <si>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</si>
  <si>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</si>
  <si>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</si>
  <si>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</si>
  <si>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</si>
  <si>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</si>
  <si>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</si>
  <si>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</si>
  <si>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</si>
  <si>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</si>
  <si>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</si>
  <si>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</si>
  <si>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</si>
  <si>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</si>
  <si>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</si>
  <si>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</si>
  <si>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</si>
  <si>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</si>
  <si>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</si>
  <si>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</si>
  <si>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</si>
  <si>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</si>
  <si>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</si>
  <si>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</si>
  <si>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</si>
  <si>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</si>
  <si>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</si>
  <si>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</si>
  <si>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</si>
  <si>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</si>
  <si>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</si>
  <si>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</si>
  <si>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</si>
  <si>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</si>
  <si>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</si>
  <si>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</si>
  <si>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</si>
  <si>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</si>
  <si>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</si>
  <si>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</si>
  <si>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</si>
  <si>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</si>
  <si>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</si>
  <si>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</si>
  <si>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</si>
  <si>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</si>
  <si>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</si>
  <si>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</si>
  <si>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</si>
  <si>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</si>
  <si>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</si>
  <si>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</si>
  <si>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</si>
  <si>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</si>
  <si>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</si>
  <si>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</si>
  <si>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</si>
  <si>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</si>
  <si>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</si>
  <si>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</si>
  <si>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</si>
  <si>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</si>
  <si>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</si>
  <si>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</si>
  <si>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</si>
  <si>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</si>
  <si>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</si>
  <si>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</si>
  <si>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</si>
  <si>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</si>
  <si>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</si>
  <si>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</si>
  <si>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</si>
  <si>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</si>
  <si>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</si>
  <si>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</si>
  <si>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</si>
  <si>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</si>
  <si>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</si>
  <si>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</si>
  <si>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</si>
  <si>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</si>
  <si>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</si>
  <si>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</si>
  <si>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</si>
  <si>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</si>
  <si>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</si>
  <si>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</si>
  <si>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</si>
  <si>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</si>
  <si>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</si>
  <si>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</si>
  <si>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</si>
  <si>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</si>
  <si>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</si>
  <si>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</si>
  <si>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</si>
  <si>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</si>
  <si>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</si>
  <si>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</si>
  <si>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</si>
  <si>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</si>
  <si>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</si>
  <si>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</si>
  <si>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</si>
  <si>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</si>
  <si>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</si>
  <si>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</si>
  <si>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</si>
  <si>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</si>
  <si>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</si>
  <si>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</si>
  <si>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</si>
  <si>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</si>
  <si>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</si>
  <si>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</si>
  <si>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</si>
  <si>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</si>
  <si>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</si>
  <si>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</si>
  <si>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</si>
  <si>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</si>
  <si>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</si>
  <si>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</si>
  <si>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</si>
  <si>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</si>
  <si>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</si>
  <si>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</si>
  <si>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</si>
  <si>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</si>
  <si>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</si>
  <si>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</si>
  <si>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</si>
  <si>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</si>
  <si>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</si>
  <si>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</si>
  <si>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</si>
  <si>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</si>
  <si>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</si>
  <si>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</si>
  <si>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</si>
  <si>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</si>
  <si>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</si>
  <si>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</si>
  <si>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</si>
  <si>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</si>
  <si>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</si>
  <si>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</si>
  <si>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</si>
  <si>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</si>
  <si>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</si>
  <si>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</si>
  <si>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</si>
  <si>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</si>
  <si>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</si>
  <si>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</si>
  <si>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</si>
  <si>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</si>
  <si>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</si>
  <si>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</si>
  <si>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</si>
  <si>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</si>
  <si>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</si>
  <si>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</si>
  <si>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</si>
  <si>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</si>
  <si>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</si>
  <si>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</si>
  <si>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</si>
  <si>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</si>
  <si>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</si>
  <si>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</si>
  <si>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</si>
  <si>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</si>
  <si>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</si>
  <si>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</si>
  <si>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</si>
  <si>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</si>
  <si>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</si>
  <si>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</si>
  <si>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</si>
  <si>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</si>
  <si>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</si>
  <si>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</si>
  <si>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</si>
  <si>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</si>
  <si>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</si>
  <si>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</si>
  <si>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</si>
  <si>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</si>
  <si>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</si>
  <si>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</si>
  <si>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</si>
  <si>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</si>
  <si>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</si>
  <si>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</si>
  <si>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</si>
  <si>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</si>
  <si>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</si>
  <si>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</si>
  <si>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</si>
  <si>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</si>
  <si>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</si>
  <si>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</si>
  <si>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</si>
  <si>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</si>
  <si>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</si>
  <si>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</si>
  <si>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</si>
  <si>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</si>
  <si>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</si>
  <si>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</si>
  <si>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</si>
  <si>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</si>
  <si>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</si>
  <si>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</si>
  <si>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</si>
  <si>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</si>
  <si>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</si>
  <si>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</si>
  <si>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</si>
  <si>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</si>
  <si>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</si>
  <si>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</si>
  <si>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</si>
  <si>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</si>
  <si>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</si>
  <si>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</si>
  <si>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</si>
  <si>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</si>
  <si>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</si>
  <si>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</si>
  <si>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</si>
  <si>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</si>
  <si>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</si>
  <si>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</si>
  <si>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</si>
  <si>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</si>
  <si>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</si>
  <si>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</si>
  <si>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</si>
  <si>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</si>
  <si>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</si>
  <si>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</si>
  <si>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</si>
  <si>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</si>
  <si>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</si>
  <si>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</si>
  <si>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</si>
  <si>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</si>
  <si>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</si>
  <si>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</si>
  <si>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</si>
  <si>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</si>
  <si>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</si>
  <si>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</si>
  <si>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</si>
  <si>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</si>
  <si>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</si>
  <si>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</si>
  <si>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</si>
  <si>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</si>
  <si>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</si>
  <si>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</si>
  <si>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</si>
  <si>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</si>
  <si>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</si>
  <si>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</si>
  <si>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</si>
  <si>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</si>
  <si>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</si>
  <si>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</si>
  <si>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</si>
  <si>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</si>
  <si>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</si>
  <si>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</si>
  <si>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</si>
  <si>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</si>
  <si>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</si>
  <si>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</si>
  <si>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</si>
  <si>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</si>
  <si>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</si>
  <si>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</si>
  <si>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</si>
  <si>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</si>
  <si>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</si>
  <si>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</si>
  <si>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</si>
  <si>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</si>
  <si>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</si>
  <si>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</si>
  <si>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</si>
  <si>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</si>
  <si>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</si>
  <si>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</si>
  <si>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</si>
  <si>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</si>
  <si>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</si>
  <si>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</si>
  <si>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</si>
  <si>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</si>
  <si>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</si>
  <si>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</si>
  <si>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</si>
  <si>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</si>
  <si>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</si>
  <si>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</si>
  <si>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</si>
  <si>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</si>
  <si>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</si>
  <si>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</si>
  <si>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</si>
  <si>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</si>
  <si>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</si>
  <si>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</si>
  <si>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</si>
  <si>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</si>
  <si>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</si>
  <si>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</si>
  <si>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</si>
  <si>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</si>
  <si>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</si>
  <si>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</si>
  <si>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</si>
  <si>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</si>
  <si>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</si>
  <si>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</si>
  <si>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</si>
  <si>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</si>
  <si>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</si>
  <si>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</si>
  <si>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</si>
  <si>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</si>
  <si>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</si>
  <si>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</si>
  <si>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</si>
  <si>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</si>
  <si>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</si>
  <si>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</si>
  <si>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</si>
  <si>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</si>
  <si>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</si>
  <si>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</si>
  <si>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</si>
  <si>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</si>
  <si>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</si>
  <si>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</si>
  <si>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</si>
  <si>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</si>
  <si>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</si>
  <si>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</si>
  <si>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</si>
  <si>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</si>
  <si>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</si>
  <si>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</si>
  <si>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</si>
  <si>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</si>
  <si>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</si>
  <si>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</si>
  <si>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</si>
  <si>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</si>
  <si>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</si>
  <si>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</si>
  <si>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</si>
  <si>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</si>
  <si>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</si>
  <si>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</si>
  <si>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</si>
  <si>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</si>
  <si>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</si>
  <si>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</si>
  <si>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</si>
  <si>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</si>
  <si>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</si>
  <si>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</si>
  <si>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</si>
  <si>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</si>
  <si>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</si>
  <si>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</si>
  <si>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</si>
  <si>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</si>
  <si>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</si>
  <si>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</si>
  <si>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</si>
  <si>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</si>
  <si>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</si>
  <si>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</si>
  <si>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</si>
  <si>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</si>
  <si>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</si>
  <si>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</si>
  <si>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</si>
  <si>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</si>
  <si>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</si>
  <si>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</si>
  <si>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</si>
  <si>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</si>
  <si>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</si>
  <si>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</si>
  <si>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</si>
  <si>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</si>
  <si>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</si>
  <si>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</si>
  <si>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</si>
  <si>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</si>
  <si>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</si>
  <si>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</si>
  <si>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</si>
  <si>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</si>
  <si>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</si>
  <si>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</si>
  <si>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</si>
  <si>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</si>
  <si>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</si>
  <si>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</si>
  <si>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</si>
  <si>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</si>
  <si>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</si>
  <si>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</si>
  <si>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</si>
  <si>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</si>
  <si>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</si>
  <si>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</si>
  <si>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</si>
  <si>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</si>
  <si>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</si>
  <si>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</si>
  <si>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</si>
  <si>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</si>
  <si>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</si>
  <si>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</si>
  <si>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</si>
  <si>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</si>
  <si>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</si>
  <si>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</si>
  <si>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</si>
  <si>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</si>
  <si>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</si>
  <si>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</si>
  <si>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</si>
  <si>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</si>
  <si>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</si>
  <si>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</si>
  <si>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</si>
  <si>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</si>
  <si>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</si>
  <si>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</si>
  <si>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</si>
  <si>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</si>
  <si>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</si>
  <si>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</si>
  <si>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</si>
  <si>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</si>
  <si>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</si>
  <si>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</si>
  <si>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</si>
  <si>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</si>
  <si>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</si>
  <si>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</si>
  <si>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</si>
  <si>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</si>
  <si>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</si>
  <si>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</si>
  <si>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</si>
  <si>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</si>
  <si>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</si>
  <si>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</si>
  <si>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</si>
  <si>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</si>
  <si>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</si>
  <si>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</si>
  <si>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</si>
  <si>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</si>
  <si>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</si>
  <si>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</si>
  <si>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</si>
  <si>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</si>
  <si>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</si>
  <si>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</si>
  <si>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</si>
  <si>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</si>
  <si>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</si>
  <si>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</si>
  <si>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</si>
  <si>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</si>
  <si>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</si>
  <si>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</si>
  <si>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</si>
  <si>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</si>
  <si>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</si>
  <si>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</si>
  <si>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</si>
  <si>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</si>
  <si>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</si>
  <si>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</si>
  <si>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</si>
  <si>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</si>
  <si>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</si>
  <si>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</si>
  <si>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</si>
  <si>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</si>
  <si>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</si>
  <si>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</si>
  <si>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</si>
  <si>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</si>
  <si>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</si>
  <si>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</si>
  <si>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</si>
  <si>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</si>
  <si>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</si>
  <si>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</si>
  <si>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</si>
  <si>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</si>
  <si>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</si>
  <si>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</si>
  <si>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Total Sales</t>
  </si>
  <si>
    <t>Average Sales</t>
  </si>
  <si>
    <t>Sr. No</t>
  </si>
  <si>
    <t>Number of Items</t>
  </si>
  <si>
    <t>Average of Rating</t>
  </si>
  <si>
    <t xml:space="preserve"> Total Sales</t>
  </si>
  <si>
    <t xml:space="preserve">Avg Sales </t>
  </si>
  <si>
    <t>No of Items</t>
  </si>
  <si>
    <t>Avg Rating</t>
  </si>
  <si>
    <t xml:space="preserve"> KPI's Requirements</t>
  </si>
  <si>
    <t>Row Labels</t>
  </si>
  <si>
    <t>Sum of Sales</t>
  </si>
  <si>
    <t xml:space="preserve"> Total Sales by Fat Content </t>
  </si>
  <si>
    <t>Column Labels</t>
  </si>
  <si>
    <t xml:space="preserve"> Fat Content by Outlet for Total Sales </t>
  </si>
  <si>
    <t xml:space="preserve"> Total Sales by Item Type </t>
  </si>
  <si>
    <t xml:space="preserve"> Total Sales by Outlet Establishment</t>
  </si>
  <si>
    <t xml:space="preserve"> Sales by Outlet Size</t>
  </si>
  <si>
    <t xml:space="preserve"> Sales by Outlet Location </t>
  </si>
  <si>
    <t>Average of Sales</t>
  </si>
  <si>
    <t>Count of Sr. No</t>
  </si>
  <si>
    <t xml:space="preserve"> 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</si>
</sst>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Aptos Display"/>
      <family val="2"/>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0" fontId="18" fillId="0" borderId="0" xfId="0" applyFont="1"/>
    <xf numFmtId="0" fontId="0" fillId="0" borderId="12" xfId="0" applyBorder="1"/>
    <xf numFmtId="0" fontId="0" fillId="0" borderId="13" xfId="0" applyBorder="1"/>
    <xf numFmtId="0" fontId="0" fillId="0" borderId="12" xfId="0" applyBorder="1" applyAlignment="1">
      <alignment horizontal="center"/>
    </xf>
    <xf numFmtId="0" fontId="0" fillId="0" borderId="0" xfId="0" applyAlignment="1">
      <alignment horizontal="center"/>
    </xf>
    <xf numFmtId="164" fontId="0" fillId="0" borderId="15" xfId="0" applyNumberFormat="1" applyBorder="1"/>
    <xf numFmtId="0" fontId="0" fillId="0" borderId="15" xfId="0" applyBorder="1"/>
    <xf numFmtId="165" fontId="0" fillId="0" borderId="15" xfId="0" applyNumberFormat="1" applyBorder="1"/>
    <xf numFmtId="0" fontId="0" fillId="0" borderId="16" xfId="0" applyBorder="1"/>
    <xf numFmtId="166" fontId="0" fillId="0" borderId="14" xfId="0" applyNumberFormat="1" applyBorder="1"/>
    <xf numFmtId="0" fontId="0" fillId="0" borderId="14" xfId="0" applyBorder="1"/>
    <xf numFmtId="0" fontId="0" fillId="0" borderId="18" xfId="0" pivotButton="1" applyBorder="1"/>
    <xf numFmtId="0" fontId="0" fillId="0" borderId="19" xfId="0" applyBorder="1" applyAlignment="1">
      <alignment horizontal="left"/>
    </xf>
    <xf numFmtId="0" fontId="0" fillId="0" borderId="18" xfId="0" applyBorder="1" applyAlignment="1">
      <alignment horizontal="left"/>
    </xf>
    <xf numFmtId="0" fontId="0" fillId="0" borderId="18" xfId="0" applyBorder="1"/>
    <xf numFmtId="167" fontId="0" fillId="0" borderId="19" xfId="0" applyNumberFormat="1" applyBorder="1"/>
    <xf numFmtId="167" fontId="0" fillId="0" borderId="18" xfId="0" applyNumberFormat="1" applyBorder="1"/>
    <xf numFmtId="167" fontId="0" fillId="0" borderId="13" xfId="0" applyNumberFormat="1" applyBorder="1"/>
    <xf numFmtId="167" fontId="0" fillId="0" borderId="16" xfId="0" applyNumberFormat="1" applyBorder="1"/>
    <xf numFmtId="167" fontId="0" fillId="0" borderId="12" xfId="0" applyNumberFormat="1" applyBorder="1"/>
    <xf numFmtId="167" fontId="0" fillId="0" borderId="14" xfId="0" applyNumberFormat="1" applyBorder="1"/>
    <xf numFmtId="0" fontId="0" fillId="0" borderId="11" xfId="0" applyBorder="1"/>
    <xf numFmtId="0" fontId="0" fillId="0" borderId="20" xfId="0" applyBorder="1"/>
    <xf numFmtId="0" fontId="0" fillId="0" borderId="21" xfId="0" applyBorder="1"/>
    <xf numFmtId="167" fontId="0" fillId="0" borderId="22" xfId="0" applyNumberFormat="1" applyBorder="1"/>
    <xf numFmtId="0" fontId="19" fillId="33" borderId="17" xfId="0" applyFont="1" applyFill="1" applyBorder="1" applyAlignment="1">
      <alignment horizontal="center"/>
    </xf>
    <xf numFmtId="0" fontId="0" fillId="0" borderId="21" xfId="0" pivotButton="1" applyBorder="1"/>
    <xf numFmtId="167" fontId="0" fillId="0" borderId="0" xfId="0" applyNumberFormat="1"/>
    <xf numFmtId="168" fontId="0" fillId="0" borderId="22" xfId="0" applyNumberFormat="1" applyBorder="1"/>
    <xf numFmtId="168" fontId="0" fillId="0" borderId="19" xfId="0" applyNumberFormat="1" applyBorder="1"/>
    <xf numFmtId="168" fontId="0" fillId="0" borderId="18" xfId="0" applyNumberFormat="1" applyBorder="1"/>
    <xf numFmtId="167" fontId="0" fillId="0" borderId="10" xfId="0" applyNumberFormat="1" applyBorder="1"/>
    <xf numFmtId="167" fontId="0" fillId="0" borderId="20" xfId="0" applyNumberFormat="1" applyBorder="1"/>
    <xf numFmtId="1" fontId="0" fillId="0" borderId="22" xfId="0" applyNumberFormat="1" applyBorder="1"/>
    <xf numFmtId="1" fontId="0" fillId="0" borderId="19" xfId="0" applyNumberFormat="1" applyBorder="1"/>
    <xf numFmtId="1" fontId="0" fillId="0" borderId="18" xfId="0" applyNumberFormat="1" applyBorder="1"/>
    <xf numFmtId="0" fontId="0" fillId="0" borderId="22" xfId="0" applyBorder="1" applyAlignment="1">
      <alignment horizontal="left"/>
    </xf>
    <xf numFmtId="0" fontId="0" fillId="0" borderId="23" xfId="0" applyBorder="1"/>
    <xf numFmtId="0" fontId="0" fillId="0" borderId="17" xfId="0" applyBorder="1"/>
    <xf numFmtId="0" fontId="19" fillId="33" borderId="24" xfId="0" applyFont="1" applyFill="1" applyBorder="1" applyAlignment="1">
      <alignment horizontal="center"/>
    </xf>
    <xf numFmtId="0" fontId="19" fillId="33" borderId="17" xfId="0" applyFont="1" applyFill="1" applyBorder="1" applyAlignment="1">
      <alignment horizontal="center"/>
    </xf>
    <xf numFmtId="0" fontId="19" fillId="33" borderId="23" xfId="0" applyFont="1" applyFill="1" applyBorder="1" applyAlignment="1">
      <alignment horizontal="center"/>
    </xf>
    <xf numFmtId="0" fontId="0" fillId="33" borderId="24" xfId="0" applyFill="1" applyBorder="1" applyAlignment="1">
      <alignment horizontal="center"/>
    </xf>
    <xf numFmtId="0" fontId="19" fillId="33" borderId="10" xfId="0" applyFont="1" applyFill="1" applyBorder="1" applyAlignment="1">
      <alignment horizontal="center"/>
    </xf>
    <xf numFmtId="0" fontId="0" fillId="33" borderId="11" xfId="0" applyFill="1" applyBorder="1" applyAlignment="1">
      <alignment horizontal="center"/>
    </xf>
    <xf numFmtId="0" fontId="0" fillId="33" borderId="17" xfId="0" applyFill="1" applyBorder="1" applyAlignment="1">
      <alignment horizontal="center"/>
    </xf>
    <xf numFmtId="0" fontId="0" fillId="0" borderId="0" xfId="0" applyBorder="1"/>
    <xf numFmtId="0" fontId="0" fillId="0" borderId="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7">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D143574D-01DA-4EA5-B806-94701EE7164E}">
      <tableStyleElement type="wholeTable" dxfId="666"/>
      <tableStyleElement type="headerRow" dxfId="665"/>
    </tableStyle>
  </tableStyles>
  <colors>
    <mruColors>
      <color rgb="FFFFD200"/>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14-470A-9D09-D5B5FBFCA0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14-470A-9D09-D5B5FBFCA0AC}"/>
              </c:ext>
            </c:extLst>
          </c:dPt>
          <c:cat>
            <c:strRef>
              <c:f>'Sheets Design'!$A$15:$A$16</c:f>
              <c:strCache>
                <c:ptCount val="2"/>
                <c:pt idx="0">
                  <c:v>Low Fat</c:v>
                </c:pt>
                <c:pt idx="1">
                  <c:v>Regular</c:v>
                </c:pt>
              </c:strCache>
            </c:strRef>
          </c:cat>
          <c:val>
            <c:numRef>
              <c:f>'Sheets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0-83DC-44C3-BECE-D4154E947E3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Grocery.xlsx]Sheets Design!PivotTable3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36498026126632"/>
          <c:y val="0.16586614173228345"/>
          <c:w val="0.80548349856179857"/>
          <c:h val="0.76362103775489598"/>
        </c:manualLayout>
      </c:layout>
      <c:barChart>
        <c:barDir val="bar"/>
        <c:grouping val="clustered"/>
        <c:varyColors val="0"/>
        <c:ser>
          <c:idx val="0"/>
          <c:order val="0"/>
          <c:tx>
            <c:strRef>
              <c:f>'Sheets Design'!$B$29:$B$30</c:f>
              <c:strCache>
                <c:ptCount val="1"/>
                <c:pt idx="0">
                  <c:v>Regular</c:v>
                </c:pt>
              </c:strCache>
            </c:strRef>
          </c:tx>
          <c:spPr>
            <a:solidFill>
              <a:schemeClr val="accent6">
                <a:lumMod val="75000"/>
              </a:schemeClr>
            </a:solidFill>
            <a:ln>
              <a:noFill/>
            </a:ln>
            <a:effectLst/>
          </c:spPr>
          <c:invertIfNegative val="0"/>
          <c:cat>
            <c:strRef>
              <c:f>'Sheets Design'!$A$31:$A$33</c:f>
              <c:strCache>
                <c:ptCount val="3"/>
                <c:pt idx="0">
                  <c:v>Tier 1</c:v>
                </c:pt>
                <c:pt idx="1">
                  <c:v>Tier 2</c:v>
                </c:pt>
                <c:pt idx="2">
                  <c:v>Tier 3</c:v>
                </c:pt>
              </c:strCache>
            </c:strRef>
          </c:cat>
          <c:val>
            <c:numRef>
              <c:f>'Sheets Design'!$B$31:$B$33</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6114-485C-B862-719608C9F427}"/>
            </c:ext>
          </c:extLst>
        </c:ser>
        <c:ser>
          <c:idx val="1"/>
          <c:order val="1"/>
          <c:tx>
            <c:strRef>
              <c:f>'Sheets Design'!$C$29:$C$30</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Design'!$A$31:$A$33</c:f>
              <c:strCache>
                <c:ptCount val="3"/>
                <c:pt idx="0">
                  <c:v>Tier 1</c:v>
                </c:pt>
                <c:pt idx="1">
                  <c:v>Tier 2</c:v>
                </c:pt>
                <c:pt idx="2">
                  <c:v>Tier 3</c:v>
                </c:pt>
              </c:strCache>
            </c:strRef>
          </c:cat>
          <c:val>
            <c:numRef>
              <c:f>'Sheets Design'!$C$31:$C$33</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6114-485C-B862-719608C9F427}"/>
            </c:ext>
          </c:extLst>
        </c:ser>
        <c:dLbls>
          <c:showLegendKey val="0"/>
          <c:showVal val="0"/>
          <c:showCatName val="0"/>
          <c:showSerName val="0"/>
          <c:showPercent val="0"/>
          <c:showBubbleSize val="0"/>
        </c:dLbls>
        <c:gapWidth val="60"/>
        <c:axId val="1799386976"/>
        <c:axId val="1799388896"/>
      </c:barChart>
      <c:catAx>
        <c:axId val="179938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388896"/>
        <c:crosses val="autoZero"/>
        <c:auto val="1"/>
        <c:lblAlgn val="ctr"/>
        <c:lblOffset val="100"/>
        <c:noMultiLvlLbl val="0"/>
      </c:catAx>
      <c:valAx>
        <c:axId val="1799388896"/>
        <c:scaling>
          <c:orientation val="minMax"/>
        </c:scaling>
        <c:delete val="1"/>
        <c:axPos val="b"/>
        <c:numFmt formatCode="&quot;$&quot;0.0,&quot;K&quot;" sourceLinked="1"/>
        <c:majorTickMark val="none"/>
        <c:minorTickMark val="none"/>
        <c:tickLblPos val="nextTo"/>
        <c:crossAx val="17993869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Grocery.xlsx]Sheets Design!PivotTable4</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Design'!$B$42</c:f>
              <c:strCache>
                <c:ptCount val="1"/>
                <c:pt idx="0">
                  <c:v>Total</c:v>
                </c:pt>
              </c:strCache>
            </c:strRef>
          </c:tx>
          <c:spPr>
            <a:solidFill>
              <a:srgbClr val="D0AC2C"/>
            </a:solidFill>
            <a:ln>
              <a:noFill/>
            </a:ln>
            <a:effectLst/>
          </c:spPr>
          <c:invertIfNegative val="0"/>
          <c:cat>
            <c:strRef>
              <c:f>'Sheets Design'!$A$43:$A$58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Design'!$B$43:$B$58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B11A-427B-AF1C-F068D7A67217}"/>
            </c:ext>
          </c:extLst>
        </c:ser>
        <c:dLbls>
          <c:showLegendKey val="0"/>
          <c:showVal val="0"/>
          <c:showCatName val="0"/>
          <c:showSerName val="0"/>
          <c:showPercent val="0"/>
          <c:showBubbleSize val="0"/>
        </c:dLbls>
        <c:gapWidth val="50"/>
        <c:axId val="1436526911"/>
        <c:axId val="1436527871"/>
      </c:barChart>
      <c:catAx>
        <c:axId val="1436526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527871"/>
        <c:crosses val="autoZero"/>
        <c:auto val="1"/>
        <c:lblAlgn val="ctr"/>
        <c:lblOffset val="100"/>
        <c:noMultiLvlLbl val="0"/>
      </c:catAx>
      <c:valAx>
        <c:axId val="1436527871"/>
        <c:scaling>
          <c:orientation val="minMax"/>
        </c:scaling>
        <c:delete val="1"/>
        <c:axPos val="b"/>
        <c:numFmt formatCode="&quot;$&quot;0.0,&quot;K&quot;" sourceLinked="1"/>
        <c:majorTickMark val="none"/>
        <c:minorTickMark val="none"/>
        <c:tickLblPos val="nextTo"/>
        <c:crossAx val="143652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Grocery.xlsx]Sheets Design!PivotTable5</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5359477124183009E-3"/>
              <c:y val="-0.206047197640118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5359477124183208E-3"/>
              <c:y val="-0.268485742379547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8.7145969498911083E-3"/>
              <c:y val="-0.26848574237954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3.994144128006272E-17"/>
              <c:y val="-0.262241887905604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80973451327433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8.7145969498910684E-3"/>
              <c:y val="-0.27472959685349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38087512291052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5359477124181413E-3"/>
              <c:y val="-0.2747295968534906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267888082617129E-2"/>
                  <c:h val="8.0982792527040312E-2"/>
                </c:manualLayout>
              </c15:layout>
            </c:ext>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5359477124183009E-3"/>
              <c:y val="-0.268485742379547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Design'!$B$63</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D893-464D-AE36-2618FCFD059A}"/>
              </c:ext>
            </c:extLst>
          </c:dPt>
          <c:dPt>
            <c:idx val="1"/>
            <c:bubble3D val="0"/>
            <c:extLst>
              <c:ext xmlns:c16="http://schemas.microsoft.com/office/drawing/2014/chart" uri="{C3380CC4-5D6E-409C-BE32-E72D297353CC}">
                <c16:uniqueId val="{00000001-D893-464D-AE36-2618FCFD059A}"/>
              </c:ext>
            </c:extLst>
          </c:dPt>
          <c:dPt>
            <c:idx val="2"/>
            <c:bubble3D val="0"/>
            <c:extLst>
              <c:ext xmlns:c16="http://schemas.microsoft.com/office/drawing/2014/chart" uri="{C3380CC4-5D6E-409C-BE32-E72D297353CC}">
                <c16:uniqueId val="{00000002-D893-464D-AE36-2618FCFD059A}"/>
              </c:ext>
            </c:extLst>
          </c:dPt>
          <c:dPt>
            <c:idx val="3"/>
            <c:bubble3D val="0"/>
            <c:extLst>
              <c:ext xmlns:c16="http://schemas.microsoft.com/office/drawing/2014/chart" uri="{C3380CC4-5D6E-409C-BE32-E72D297353CC}">
                <c16:uniqueId val="{00000003-D893-464D-AE36-2618FCFD059A}"/>
              </c:ext>
            </c:extLst>
          </c:dPt>
          <c:dPt>
            <c:idx val="4"/>
            <c:bubble3D val="0"/>
            <c:extLst>
              <c:ext xmlns:c16="http://schemas.microsoft.com/office/drawing/2014/chart" uri="{C3380CC4-5D6E-409C-BE32-E72D297353CC}">
                <c16:uniqueId val="{00000004-D893-464D-AE36-2618FCFD059A}"/>
              </c:ext>
            </c:extLst>
          </c:dPt>
          <c:dPt>
            <c:idx val="5"/>
            <c:bubble3D val="0"/>
            <c:extLst>
              <c:ext xmlns:c16="http://schemas.microsoft.com/office/drawing/2014/chart" uri="{C3380CC4-5D6E-409C-BE32-E72D297353CC}">
                <c16:uniqueId val="{00000005-D893-464D-AE36-2618FCFD059A}"/>
              </c:ext>
            </c:extLst>
          </c:dPt>
          <c:dPt>
            <c:idx val="6"/>
            <c:bubble3D val="0"/>
            <c:extLst>
              <c:ext xmlns:c16="http://schemas.microsoft.com/office/drawing/2014/chart" uri="{C3380CC4-5D6E-409C-BE32-E72D297353CC}">
                <c16:uniqueId val="{00000006-D893-464D-AE36-2618FCFD059A}"/>
              </c:ext>
            </c:extLst>
          </c:dPt>
          <c:dPt>
            <c:idx val="7"/>
            <c:bubble3D val="0"/>
            <c:extLst>
              <c:ext xmlns:c16="http://schemas.microsoft.com/office/drawing/2014/chart" uri="{C3380CC4-5D6E-409C-BE32-E72D297353CC}">
                <c16:uniqueId val="{00000007-D893-464D-AE36-2618FCFD059A}"/>
              </c:ext>
            </c:extLst>
          </c:dPt>
          <c:dPt>
            <c:idx val="8"/>
            <c:bubble3D val="0"/>
            <c:extLst>
              <c:ext xmlns:c16="http://schemas.microsoft.com/office/drawing/2014/chart" uri="{C3380CC4-5D6E-409C-BE32-E72D297353CC}">
                <c16:uniqueId val="{00000008-D893-464D-AE36-2618FCFD059A}"/>
              </c:ext>
            </c:extLst>
          </c:dPt>
          <c:dLbls>
            <c:dLbl>
              <c:idx val="0"/>
              <c:layout>
                <c:manualLayout>
                  <c:x val="6.5359477124183009E-3"/>
                  <c:y val="-0.206047197640118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893-464D-AE36-2618FCFD059A}"/>
                </c:ext>
              </c:extLst>
            </c:dLbl>
            <c:dLbl>
              <c:idx val="1"/>
              <c:layout>
                <c:manualLayout>
                  <c:x val="-6.5359477124183208E-3"/>
                  <c:y val="-0.268485742379547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893-464D-AE36-2618FCFD059A}"/>
                </c:ext>
              </c:extLst>
            </c:dLbl>
            <c:dLbl>
              <c:idx val="2"/>
              <c:layout>
                <c:manualLayout>
                  <c:x val="-8.7145969498911083E-3"/>
                  <c:y val="-0.26848574237954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893-464D-AE36-2618FCFD059A}"/>
                </c:ext>
              </c:extLst>
            </c:dLbl>
            <c:dLbl>
              <c:idx val="3"/>
              <c:layout>
                <c:manualLayout>
                  <c:x val="-3.994144128006272E-17"/>
                  <c:y val="-0.262241887905604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893-464D-AE36-2618FCFD059A}"/>
                </c:ext>
              </c:extLst>
            </c:dLbl>
            <c:dLbl>
              <c:idx val="4"/>
              <c:layout>
                <c:manualLayout>
                  <c:x val="0"/>
                  <c:y val="-0.280973451327433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893-464D-AE36-2618FCFD059A}"/>
                </c:ext>
              </c:extLst>
            </c:dLbl>
            <c:dLbl>
              <c:idx val="5"/>
              <c:layout>
                <c:manualLayout>
                  <c:x val="-8.7145969498910684E-3"/>
                  <c:y val="-0.27472959685349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893-464D-AE36-2618FCFD059A}"/>
                </c:ext>
              </c:extLst>
            </c:dLbl>
            <c:dLbl>
              <c:idx val="6"/>
              <c:layout>
                <c:manualLayout>
                  <c:x val="0"/>
                  <c:y val="-0.38087512291052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893-464D-AE36-2618FCFD059A}"/>
                </c:ext>
              </c:extLst>
            </c:dLbl>
            <c:dLbl>
              <c:idx val="7"/>
              <c:layout>
                <c:manualLayout>
                  <c:x val="6.5359477124181413E-3"/>
                  <c:y val="-0.2747295968534906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267888082617129E-2"/>
                      <c:h val="8.0982792527040312E-2"/>
                    </c:manualLayout>
                  </c15:layout>
                </c:ext>
                <c:ext xmlns:c16="http://schemas.microsoft.com/office/drawing/2014/chart" uri="{C3380CC4-5D6E-409C-BE32-E72D297353CC}">
                  <c16:uniqueId val="{00000007-D893-464D-AE36-2618FCFD059A}"/>
                </c:ext>
              </c:extLst>
            </c:dLbl>
            <c:dLbl>
              <c:idx val="8"/>
              <c:layout>
                <c:manualLayout>
                  <c:x val="-6.5359477124183009E-3"/>
                  <c:y val="-0.268485742379547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893-464D-AE36-2618FCFD05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Design'!$A$64:$A$72</c:f>
              <c:strCache>
                <c:ptCount val="9"/>
                <c:pt idx="0">
                  <c:v>2011</c:v>
                </c:pt>
                <c:pt idx="1">
                  <c:v>2012</c:v>
                </c:pt>
                <c:pt idx="2">
                  <c:v>2014</c:v>
                </c:pt>
                <c:pt idx="3">
                  <c:v>2015</c:v>
                </c:pt>
                <c:pt idx="4">
                  <c:v>2016</c:v>
                </c:pt>
                <c:pt idx="5">
                  <c:v>2017</c:v>
                </c:pt>
                <c:pt idx="6">
                  <c:v>2018</c:v>
                </c:pt>
                <c:pt idx="7">
                  <c:v>2020</c:v>
                </c:pt>
                <c:pt idx="8">
                  <c:v>2022</c:v>
                </c:pt>
              </c:strCache>
            </c:strRef>
          </c:cat>
          <c:val>
            <c:numRef>
              <c:f>'Sheets Design'!$B$64:$B$72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E8D9-4EEF-A5BD-B27F885C084E}"/>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1137874976"/>
        <c:axId val="1137875456"/>
      </c:areaChart>
      <c:catAx>
        <c:axId val="113787497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Segoe UI Semibold" panose="020B0702040204020203" pitchFamily="34" charset="0"/>
                <a:ea typeface="+mn-ea"/>
                <a:cs typeface="Segoe UI Semibold" panose="020B0702040204020203" pitchFamily="34" charset="0"/>
              </a:defRPr>
            </a:pPr>
            <a:endParaRPr lang="en-US"/>
          </a:p>
        </c:txPr>
        <c:crossAx val="1137875456"/>
        <c:crosses val="autoZero"/>
        <c:auto val="1"/>
        <c:lblAlgn val="ctr"/>
        <c:lblOffset val="100"/>
        <c:noMultiLvlLbl val="0"/>
      </c:catAx>
      <c:valAx>
        <c:axId val="1137875456"/>
        <c:scaling>
          <c:orientation val="minMax"/>
        </c:scaling>
        <c:delete val="1"/>
        <c:axPos val="l"/>
        <c:numFmt formatCode="&quot;$&quot;0.0,&quot;K&quot;" sourceLinked="1"/>
        <c:majorTickMark val="out"/>
        <c:minorTickMark val="none"/>
        <c:tickLblPos val="nextTo"/>
        <c:crossAx val="11378749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Grocery.xlsx]Sheets Design!PivotTable6</c:name>
    <c:fmtId val="3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9.2229484386347135E-2"/>
              <c:y val="-7.90222222222222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0751633986928086"/>
              <c:y val="-5.64444444444444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7.8395061728395068E-2"/>
              <c:y val="-0.129822222222222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109331880900511"/>
          <c:y val="0.21176933333333334"/>
          <c:w val="0.64397930283224392"/>
          <c:h val="0.78823066666666652"/>
        </c:manualLayout>
      </c:layout>
      <c:doughnutChart>
        <c:varyColors val="1"/>
        <c:ser>
          <c:idx val="0"/>
          <c:order val="0"/>
          <c:tx>
            <c:strRef>
              <c:f>'Sheets Design'!$B$76</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9B80-43C2-8FC5-B0E6112FE082}"/>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B80-43C2-8FC5-B0E6112FE082}"/>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9B80-43C2-8FC5-B0E6112FE082}"/>
              </c:ext>
            </c:extLst>
          </c:dPt>
          <c:dLbls>
            <c:dLbl>
              <c:idx val="0"/>
              <c:layout>
                <c:manualLayout>
                  <c:x val="9.2229484386347135E-2"/>
                  <c:y val="-7.902222222222221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B80-43C2-8FC5-B0E6112FE082}"/>
                </c:ext>
              </c:extLst>
            </c:dLbl>
            <c:dLbl>
              <c:idx val="1"/>
              <c:layout>
                <c:manualLayout>
                  <c:x val="0.20751633986928086"/>
                  <c:y val="-5.6444444444444441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B80-43C2-8FC5-B0E6112FE082}"/>
                </c:ext>
              </c:extLst>
            </c:dLbl>
            <c:dLbl>
              <c:idx val="2"/>
              <c:layout>
                <c:manualLayout>
                  <c:x val="-7.8395061728395068E-2"/>
                  <c:y val="-0.1298222222222222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B80-43C2-8FC5-B0E6112FE0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Design'!$A$77:$A$79</c:f>
              <c:strCache>
                <c:ptCount val="3"/>
                <c:pt idx="0">
                  <c:v>High</c:v>
                </c:pt>
                <c:pt idx="1">
                  <c:v>Medium</c:v>
                </c:pt>
                <c:pt idx="2">
                  <c:v>Small</c:v>
                </c:pt>
              </c:strCache>
            </c:strRef>
          </c:cat>
          <c:val>
            <c:numRef>
              <c:f>'Sheets Design'!$B$77:$B$79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9B80-43C2-8FC5-B0E6112FE082}"/>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Grocery.xlsx]Sheets Design!PivotTable8</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Design'!$B$101</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Design'!$A$102:$A$105</c:f>
              <c:strCache>
                <c:ptCount val="4"/>
                <c:pt idx="0">
                  <c:v>Grocery Store</c:v>
                </c:pt>
                <c:pt idx="1">
                  <c:v>Supermarket Type3</c:v>
                </c:pt>
                <c:pt idx="2">
                  <c:v>Supermarket Type2</c:v>
                </c:pt>
                <c:pt idx="3">
                  <c:v>Supermarket Type1</c:v>
                </c:pt>
              </c:strCache>
            </c:strRef>
          </c:cat>
          <c:val>
            <c:numRef>
              <c:f>'Sheets Design'!$B$102:$B$105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0214-447B-B8C7-9842793D1CA9}"/>
            </c:ext>
          </c:extLst>
        </c:ser>
        <c:dLbls>
          <c:showLegendKey val="0"/>
          <c:showVal val="0"/>
          <c:showCatName val="0"/>
          <c:showSerName val="0"/>
          <c:showPercent val="0"/>
          <c:showBubbleSize val="0"/>
        </c:dLbls>
        <c:gapWidth val="60"/>
        <c:axId val="84374767"/>
        <c:axId val="84375247"/>
      </c:barChart>
      <c:catAx>
        <c:axId val="8437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84375247"/>
        <c:crosses val="autoZero"/>
        <c:auto val="1"/>
        <c:lblAlgn val="ctr"/>
        <c:lblOffset val="100"/>
        <c:noMultiLvlLbl val="0"/>
      </c:catAx>
      <c:valAx>
        <c:axId val="84375247"/>
        <c:scaling>
          <c:orientation val="minMax"/>
        </c:scaling>
        <c:delete val="1"/>
        <c:axPos val="b"/>
        <c:numFmt formatCode="&quot;$&quot;0.0,&quot;K&quot;" sourceLinked="1"/>
        <c:majorTickMark val="none"/>
        <c:minorTickMark val="none"/>
        <c:tickLblPos val="nextTo"/>
        <c:crossAx val="8437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Grocery.xlsx]Sheets Design!PivotTable9</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layout>
            <c:manualLayout>
              <c:x val="0"/>
              <c:y val="-7.4524884339629224E-17"/>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Design'!$B$110</c:f>
              <c:strCache>
                <c:ptCount val="1"/>
                <c:pt idx="0">
                  <c:v>Total</c:v>
                </c:pt>
              </c:strCache>
            </c:strRef>
          </c:tx>
          <c:spPr>
            <a:solidFill>
              <a:schemeClr val="accent6">
                <a:lumMod val="75000"/>
              </a:schemeClr>
            </a:solidFill>
            <a:ln>
              <a:noFill/>
            </a:ln>
            <a:effectLst/>
          </c:spPr>
          <c:invertIfNegative val="0"/>
          <c:dPt>
            <c:idx val="2"/>
            <c:invertIfNegative val="0"/>
            <c:bubble3D val="0"/>
            <c:extLst>
              <c:ext xmlns:c16="http://schemas.microsoft.com/office/drawing/2014/chart" uri="{C3380CC4-5D6E-409C-BE32-E72D297353CC}">
                <c16:uniqueId val="{00000000-A95B-40A2-BBBF-68C09784FBE4}"/>
              </c:ext>
            </c:extLst>
          </c:dPt>
          <c:dLbls>
            <c:dLbl>
              <c:idx val="2"/>
              <c:layout>
                <c:manualLayout>
                  <c:x val="0"/>
                  <c:y val="-7.4524884339629224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95B-40A2-BBBF-68C09784FBE4}"/>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Design'!$A$111:$A$114</c:f>
              <c:strCache>
                <c:ptCount val="4"/>
                <c:pt idx="0">
                  <c:v>Grocery Store</c:v>
                </c:pt>
                <c:pt idx="1">
                  <c:v>Supermarket Type3</c:v>
                </c:pt>
                <c:pt idx="2">
                  <c:v>Supermarket Type2</c:v>
                </c:pt>
                <c:pt idx="3">
                  <c:v>Supermarket Type1</c:v>
                </c:pt>
              </c:strCache>
            </c:strRef>
          </c:cat>
          <c:val>
            <c:numRef>
              <c:f>'Sheets Design'!$B$111:$B$114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C40-4795-90E1-37B9061F43E8}"/>
            </c:ext>
          </c:extLst>
        </c:ser>
        <c:dLbls>
          <c:showLegendKey val="0"/>
          <c:showVal val="0"/>
          <c:showCatName val="0"/>
          <c:showSerName val="0"/>
          <c:showPercent val="0"/>
          <c:showBubbleSize val="0"/>
        </c:dLbls>
        <c:gapWidth val="60"/>
        <c:axId val="2045438751"/>
        <c:axId val="2045438271"/>
      </c:barChart>
      <c:catAx>
        <c:axId val="2045438751"/>
        <c:scaling>
          <c:orientation val="minMax"/>
        </c:scaling>
        <c:delete val="1"/>
        <c:axPos val="l"/>
        <c:numFmt formatCode="General" sourceLinked="1"/>
        <c:majorTickMark val="none"/>
        <c:minorTickMark val="none"/>
        <c:tickLblPos val="nextTo"/>
        <c:crossAx val="2045438271"/>
        <c:crosses val="autoZero"/>
        <c:auto val="1"/>
        <c:lblAlgn val="ctr"/>
        <c:lblOffset val="100"/>
        <c:noMultiLvlLbl val="0"/>
      </c:catAx>
      <c:valAx>
        <c:axId val="2045438271"/>
        <c:scaling>
          <c:orientation val="minMax"/>
        </c:scaling>
        <c:delete val="1"/>
        <c:axPos val="b"/>
        <c:numFmt formatCode="\$0" sourceLinked="1"/>
        <c:majorTickMark val="none"/>
        <c:minorTickMark val="none"/>
        <c:tickLblPos val="nextTo"/>
        <c:crossAx val="204543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Grocery.xlsx]Sheets Design!PivotTable10</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Design'!$B$121</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Design'!$A$122:$A$125</c:f>
              <c:strCache>
                <c:ptCount val="4"/>
                <c:pt idx="0">
                  <c:v>Grocery Store</c:v>
                </c:pt>
                <c:pt idx="1">
                  <c:v>Supermarket Type3</c:v>
                </c:pt>
                <c:pt idx="2">
                  <c:v>Supermarket Type2</c:v>
                </c:pt>
                <c:pt idx="3">
                  <c:v>Supermarket Type1</c:v>
                </c:pt>
              </c:strCache>
            </c:strRef>
          </c:cat>
          <c:val>
            <c:numRef>
              <c:f>'Sheets Design'!$B$122:$B$125</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29BD-481C-BB9E-E66B765C9143}"/>
            </c:ext>
          </c:extLst>
        </c:ser>
        <c:dLbls>
          <c:showLegendKey val="0"/>
          <c:showVal val="0"/>
          <c:showCatName val="0"/>
          <c:showSerName val="0"/>
          <c:showPercent val="0"/>
          <c:showBubbleSize val="0"/>
        </c:dLbls>
        <c:gapWidth val="60"/>
        <c:axId val="1043580927"/>
        <c:axId val="1043579967"/>
      </c:barChart>
      <c:catAx>
        <c:axId val="1043580927"/>
        <c:scaling>
          <c:orientation val="minMax"/>
        </c:scaling>
        <c:delete val="1"/>
        <c:axPos val="l"/>
        <c:numFmt formatCode="General" sourceLinked="1"/>
        <c:majorTickMark val="none"/>
        <c:minorTickMark val="none"/>
        <c:tickLblPos val="nextTo"/>
        <c:crossAx val="1043579967"/>
        <c:crosses val="autoZero"/>
        <c:auto val="1"/>
        <c:lblAlgn val="ctr"/>
        <c:lblOffset val="100"/>
        <c:noMultiLvlLbl val="0"/>
      </c:catAx>
      <c:valAx>
        <c:axId val="1043579967"/>
        <c:scaling>
          <c:orientation val="minMax"/>
        </c:scaling>
        <c:delete val="1"/>
        <c:axPos val="b"/>
        <c:numFmt formatCode="0" sourceLinked="1"/>
        <c:majorTickMark val="none"/>
        <c:minorTickMark val="none"/>
        <c:tickLblPos val="nextTo"/>
        <c:crossAx val="104358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Grocery.xlsx]Sheets Design!PivotTable3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Design'!$B$29:$B$30</c:f>
              <c:strCache>
                <c:ptCount val="1"/>
                <c:pt idx="0">
                  <c:v>Regular</c:v>
                </c:pt>
              </c:strCache>
            </c:strRef>
          </c:tx>
          <c:spPr>
            <a:solidFill>
              <a:schemeClr val="accent1"/>
            </a:solidFill>
            <a:ln>
              <a:noFill/>
            </a:ln>
            <a:effectLst/>
          </c:spPr>
          <c:invertIfNegative val="0"/>
          <c:cat>
            <c:strRef>
              <c:f>'Sheets Design'!$A$31:$A$33</c:f>
              <c:strCache>
                <c:ptCount val="3"/>
                <c:pt idx="0">
                  <c:v>Tier 1</c:v>
                </c:pt>
                <c:pt idx="1">
                  <c:v>Tier 2</c:v>
                </c:pt>
                <c:pt idx="2">
                  <c:v>Tier 3</c:v>
                </c:pt>
              </c:strCache>
            </c:strRef>
          </c:cat>
          <c:val>
            <c:numRef>
              <c:f>'Sheets Design'!$B$31:$B$33</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290B-4548-B888-24744770959F}"/>
            </c:ext>
          </c:extLst>
        </c:ser>
        <c:ser>
          <c:idx val="1"/>
          <c:order val="1"/>
          <c:tx>
            <c:strRef>
              <c:f>'Sheets Design'!$C$29:$C$30</c:f>
              <c:strCache>
                <c:ptCount val="1"/>
                <c:pt idx="0">
                  <c:v>Low Fat</c:v>
                </c:pt>
              </c:strCache>
            </c:strRef>
          </c:tx>
          <c:spPr>
            <a:solidFill>
              <a:schemeClr val="accent2"/>
            </a:solidFill>
            <a:ln>
              <a:noFill/>
            </a:ln>
            <a:effectLst/>
          </c:spPr>
          <c:invertIfNegative val="0"/>
          <c:cat>
            <c:strRef>
              <c:f>'Sheets Design'!$A$31:$A$33</c:f>
              <c:strCache>
                <c:ptCount val="3"/>
                <c:pt idx="0">
                  <c:v>Tier 1</c:v>
                </c:pt>
                <c:pt idx="1">
                  <c:v>Tier 2</c:v>
                </c:pt>
                <c:pt idx="2">
                  <c:v>Tier 3</c:v>
                </c:pt>
              </c:strCache>
            </c:strRef>
          </c:cat>
          <c:val>
            <c:numRef>
              <c:f>'Sheets Design'!$C$31:$C$33</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290B-4548-B888-24744770959F}"/>
            </c:ext>
          </c:extLst>
        </c:ser>
        <c:dLbls>
          <c:showLegendKey val="0"/>
          <c:showVal val="0"/>
          <c:showCatName val="0"/>
          <c:showSerName val="0"/>
          <c:showPercent val="0"/>
          <c:showBubbleSize val="0"/>
        </c:dLbls>
        <c:gapWidth val="182"/>
        <c:axId val="1799386976"/>
        <c:axId val="1799388896"/>
      </c:barChart>
      <c:catAx>
        <c:axId val="179938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388896"/>
        <c:crosses val="autoZero"/>
        <c:auto val="1"/>
        <c:lblAlgn val="ctr"/>
        <c:lblOffset val="100"/>
        <c:noMultiLvlLbl val="0"/>
      </c:catAx>
      <c:valAx>
        <c:axId val="1799388896"/>
        <c:scaling>
          <c:orientation val="minMax"/>
        </c:scaling>
        <c:delete val="1"/>
        <c:axPos val="b"/>
        <c:numFmt formatCode="&quot;$&quot;0.0,&quot;K&quot;" sourceLinked="1"/>
        <c:majorTickMark val="none"/>
        <c:minorTickMark val="none"/>
        <c:tickLblPos val="nextTo"/>
        <c:crossAx val="17993869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Grocery.xlsx]Sheets Design!PivotTable4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Design'!$B$42</c:f>
              <c:strCache>
                <c:ptCount val="1"/>
                <c:pt idx="0">
                  <c:v>Total</c:v>
                </c:pt>
              </c:strCache>
            </c:strRef>
          </c:tx>
          <c:spPr>
            <a:solidFill>
              <a:schemeClr val="accent1"/>
            </a:solidFill>
            <a:ln>
              <a:noFill/>
            </a:ln>
            <a:effectLst/>
          </c:spPr>
          <c:invertIfNegative val="0"/>
          <c:cat>
            <c:strRef>
              <c:f>'Sheets Design'!$A$43:$A$58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Design'!$B$43:$B$58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BC8-43A5-AABC-970AD9742983}"/>
            </c:ext>
          </c:extLst>
        </c:ser>
        <c:dLbls>
          <c:showLegendKey val="0"/>
          <c:showVal val="0"/>
          <c:showCatName val="0"/>
          <c:showSerName val="0"/>
          <c:showPercent val="0"/>
          <c:showBubbleSize val="0"/>
        </c:dLbls>
        <c:gapWidth val="182"/>
        <c:axId val="1436526911"/>
        <c:axId val="1436527871"/>
      </c:barChart>
      <c:catAx>
        <c:axId val="1436526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527871"/>
        <c:crosses val="autoZero"/>
        <c:auto val="1"/>
        <c:lblAlgn val="ctr"/>
        <c:lblOffset val="100"/>
        <c:noMultiLvlLbl val="0"/>
      </c:catAx>
      <c:valAx>
        <c:axId val="1436527871"/>
        <c:scaling>
          <c:orientation val="minMax"/>
        </c:scaling>
        <c:delete val="1"/>
        <c:axPos val="b"/>
        <c:numFmt formatCode="&quot;$&quot;0.0,&quot;K&quot;" sourceLinked="1"/>
        <c:majorTickMark val="none"/>
        <c:minorTickMark val="none"/>
        <c:tickLblPos val="nextTo"/>
        <c:crossAx val="143652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Grocery.xlsx]Sheets Design!PivotTable5</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Design'!$B$63</c:f>
              <c:strCache>
                <c:ptCount val="1"/>
                <c:pt idx="0">
                  <c:v>Total</c:v>
                </c:pt>
              </c:strCache>
            </c:strRef>
          </c:tx>
          <c:spPr>
            <a:solidFill>
              <a:schemeClr val="accent1"/>
            </a:solidFill>
            <a:ln>
              <a:noFill/>
            </a:ln>
            <a:effectLst/>
          </c:spPr>
          <c:cat>
            <c:strRef>
              <c:f>'Sheets Design'!$A$64:$A$72</c:f>
              <c:strCache>
                <c:ptCount val="9"/>
                <c:pt idx="0">
                  <c:v>2011</c:v>
                </c:pt>
                <c:pt idx="1">
                  <c:v>2012</c:v>
                </c:pt>
                <c:pt idx="2">
                  <c:v>2014</c:v>
                </c:pt>
                <c:pt idx="3">
                  <c:v>2015</c:v>
                </c:pt>
                <c:pt idx="4">
                  <c:v>2016</c:v>
                </c:pt>
                <c:pt idx="5">
                  <c:v>2017</c:v>
                </c:pt>
                <c:pt idx="6">
                  <c:v>2018</c:v>
                </c:pt>
                <c:pt idx="7">
                  <c:v>2020</c:v>
                </c:pt>
                <c:pt idx="8">
                  <c:v>2022</c:v>
                </c:pt>
              </c:strCache>
            </c:strRef>
          </c:cat>
          <c:val>
            <c:numRef>
              <c:f>'Sheets Design'!$B$64:$B$72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9D5A-45E8-901C-081352170336}"/>
            </c:ext>
          </c:extLst>
        </c:ser>
        <c:dLbls>
          <c:showLegendKey val="0"/>
          <c:showVal val="0"/>
          <c:showCatName val="0"/>
          <c:showSerName val="0"/>
          <c:showPercent val="0"/>
          <c:showBubbleSize val="0"/>
        </c:dLbls>
        <c:axId val="1137874976"/>
        <c:axId val="1137875456"/>
      </c:areaChart>
      <c:catAx>
        <c:axId val="1137874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875456"/>
        <c:crosses val="autoZero"/>
        <c:auto val="1"/>
        <c:lblAlgn val="ctr"/>
        <c:lblOffset val="100"/>
        <c:noMultiLvlLbl val="0"/>
      </c:catAx>
      <c:valAx>
        <c:axId val="11378754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8749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Grocery.xlsx]Sheets Design!PivotTable6</c:name>
    <c:fmtId val="3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Design'!$B$76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6F-4670-A1A3-05C8BA7B3B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6F-4670-A1A3-05C8BA7B3B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6F-4670-A1A3-05C8BA7B3B78}"/>
              </c:ext>
            </c:extLst>
          </c:dPt>
          <c:cat>
            <c:strRef>
              <c:f>'Sheets Design'!$A$77:$A$79</c:f>
              <c:strCache>
                <c:ptCount val="3"/>
                <c:pt idx="0">
                  <c:v>High</c:v>
                </c:pt>
                <c:pt idx="1">
                  <c:v>Medium</c:v>
                </c:pt>
                <c:pt idx="2">
                  <c:v>Small</c:v>
                </c:pt>
              </c:strCache>
            </c:strRef>
          </c:cat>
          <c:val>
            <c:numRef>
              <c:f>'Sheets Design'!$B$77:$B$79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DDB2-460F-AD0B-62207E2FA10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Grocery.xlsx]Sheets Design!PivotTable8</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Design'!$B$101</c:f>
              <c:strCache>
                <c:ptCount val="1"/>
                <c:pt idx="0">
                  <c:v>Total</c:v>
                </c:pt>
              </c:strCache>
            </c:strRef>
          </c:tx>
          <c:spPr>
            <a:solidFill>
              <a:schemeClr val="accent1"/>
            </a:solidFill>
            <a:ln>
              <a:noFill/>
            </a:ln>
            <a:effectLst/>
          </c:spPr>
          <c:invertIfNegative val="0"/>
          <c:cat>
            <c:strRef>
              <c:f>'Sheets Design'!$A$102:$A$105</c:f>
              <c:strCache>
                <c:ptCount val="4"/>
                <c:pt idx="0">
                  <c:v>Grocery Store</c:v>
                </c:pt>
                <c:pt idx="1">
                  <c:v>Supermarket Type3</c:v>
                </c:pt>
                <c:pt idx="2">
                  <c:v>Supermarket Type2</c:v>
                </c:pt>
                <c:pt idx="3">
                  <c:v>Supermarket Type1</c:v>
                </c:pt>
              </c:strCache>
            </c:strRef>
          </c:cat>
          <c:val>
            <c:numRef>
              <c:f>'Sheets Design'!$B$102:$B$105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BADD-455F-B001-42D4E5C2D80D}"/>
            </c:ext>
          </c:extLst>
        </c:ser>
        <c:dLbls>
          <c:showLegendKey val="0"/>
          <c:showVal val="0"/>
          <c:showCatName val="0"/>
          <c:showSerName val="0"/>
          <c:showPercent val="0"/>
          <c:showBubbleSize val="0"/>
        </c:dLbls>
        <c:gapWidth val="182"/>
        <c:axId val="84374767"/>
        <c:axId val="84375247"/>
      </c:barChart>
      <c:catAx>
        <c:axId val="8437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75247"/>
        <c:crosses val="autoZero"/>
        <c:auto val="1"/>
        <c:lblAlgn val="ctr"/>
        <c:lblOffset val="100"/>
        <c:noMultiLvlLbl val="0"/>
      </c:catAx>
      <c:valAx>
        <c:axId val="84375247"/>
        <c:scaling>
          <c:orientation val="minMax"/>
        </c:scaling>
        <c:delete val="1"/>
        <c:axPos val="b"/>
        <c:numFmt formatCode="&quot;$&quot;0.0,&quot;K&quot;" sourceLinked="1"/>
        <c:majorTickMark val="none"/>
        <c:minorTickMark val="none"/>
        <c:tickLblPos val="nextTo"/>
        <c:crossAx val="8437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Grocery.xlsx]Sheets Design!PivotTable9</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Design'!$B$110</c:f>
              <c:strCache>
                <c:ptCount val="1"/>
                <c:pt idx="0">
                  <c:v>Total</c:v>
                </c:pt>
              </c:strCache>
            </c:strRef>
          </c:tx>
          <c:spPr>
            <a:solidFill>
              <a:schemeClr val="accent1"/>
            </a:solidFill>
            <a:ln>
              <a:noFill/>
            </a:ln>
            <a:effectLst/>
          </c:spPr>
          <c:invertIfNegative val="0"/>
          <c:cat>
            <c:strRef>
              <c:f>'Sheets Design'!$A$111:$A$114</c:f>
              <c:strCache>
                <c:ptCount val="4"/>
                <c:pt idx="0">
                  <c:v>Grocery Store</c:v>
                </c:pt>
                <c:pt idx="1">
                  <c:v>Supermarket Type3</c:v>
                </c:pt>
                <c:pt idx="2">
                  <c:v>Supermarket Type2</c:v>
                </c:pt>
                <c:pt idx="3">
                  <c:v>Supermarket Type1</c:v>
                </c:pt>
              </c:strCache>
            </c:strRef>
          </c:cat>
          <c:val>
            <c:numRef>
              <c:f>'Sheets Design'!$B$111:$B$114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1E2E-41B4-8515-8A03E92E5759}"/>
            </c:ext>
          </c:extLst>
        </c:ser>
        <c:dLbls>
          <c:showLegendKey val="0"/>
          <c:showVal val="0"/>
          <c:showCatName val="0"/>
          <c:showSerName val="0"/>
          <c:showPercent val="0"/>
          <c:showBubbleSize val="0"/>
        </c:dLbls>
        <c:gapWidth val="182"/>
        <c:axId val="2045438751"/>
        <c:axId val="2045438271"/>
      </c:barChart>
      <c:catAx>
        <c:axId val="2045438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438271"/>
        <c:crosses val="autoZero"/>
        <c:auto val="1"/>
        <c:lblAlgn val="ctr"/>
        <c:lblOffset val="100"/>
        <c:noMultiLvlLbl val="0"/>
      </c:catAx>
      <c:valAx>
        <c:axId val="2045438271"/>
        <c:scaling>
          <c:orientation val="minMax"/>
        </c:scaling>
        <c:delete val="1"/>
        <c:axPos val="b"/>
        <c:numFmt formatCode="\$0" sourceLinked="1"/>
        <c:majorTickMark val="none"/>
        <c:minorTickMark val="none"/>
        <c:tickLblPos val="nextTo"/>
        <c:crossAx val="204543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Grocery.xlsx]Sheets Design!PivotTable10</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Design'!$B$121</c:f>
              <c:strCache>
                <c:ptCount val="1"/>
                <c:pt idx="0">
                  <c:v>Total</c:v>
                </c:pt>
              </c:strCache>
            </c:strRef>
          </c:tx>
          <c:spPr>
            <a:solidFill>
              <a:schemeClr val="accent1"/>
            </a:solidFill>
            <a:ln>
              <a:noFill/>
            </a:ln>
            <a:effectLst/>
          </c:spPr>
          <c:invertIfNegative val="0"/>
          <c:cat>
            <c:strRef>
              <c:f>'Sheets Design'!$A$122:$A$125</c:f>
              <c:strCache>
                <c:ptCount val="4"/>
                <c:pt idx="0">
                  <c:v>Grocery Store</c:v>
                </c:pt>
                <c:pt idx="1">
                  <c:v>Supermarket Type3</c:v>
                </c:pt>
                <c:pt idx="2">
                  <c:v>Supermarket Type2</c:v>
                </c:pt>
                <c:pt idx="3">
                  <c:v>Supermarket Type1</c:v>
                </c:pt>
              </c:strCache>
            </c:strRef>
          </c:cat>
          <c:val>
            <c:numRef>
              <c:f>'Sheets Design'!$B$122:$B$125</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17D7-4149-8997-D8CC02A8F6E9}"/>
            </c:ext>
          </c:extLst>
        </c:ser>
        <c:dLbls>
          <c:showLegendKey val="0"/>
          <c:showVal val="0"/>
          <c:showCatName val="0"/>
          <c:showSerName val="0"/>
          <c:showPercent val="0"/>
          <c:showBubbleSize val="0"/>
        </c:dLbls>
        <c:gapWidth val="182"/>
        <c:axId val="1043580927"/>
        <c:axId val="1043579967"/>
      </c:barChart>
      <c:catAx>
        <c:axId val="1043580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79967"/>
        <c:crosses val="autoZero"/>
        <c:auto val="1"/>
        <c:lblAlgn val="ctr"/>
        <c:lblOffset val="100"/>
        <c:noMultiLvlLbl val="0"/>
      </c:catAx>
      <c:valAx>
        <c:axId val="1043579967"/>
        <c:scaling>
          <c:orientation val="minMax"/>
        </c:scaling>
        <c:delete val="1"/>
        <c:axPos val="b"/>
        <c:numFmt formatCode="0" sourceLinked="1"/>
        <c:majorTickMark val="none"/>
        <c:minorTickMark val="none"/>
        <c:tickLblPos val="nextTo"/>
        <c:crossAx val="104358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Grocery.xlsx]Sheets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9.9218749999999994E-2"/>
              <c:y val="0.11608775137111506"/>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9.9218750000000008E-2"/>
              <c:y val="-0.116087751371115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12387152777778"/>
          <c:y val="0.18145998374974606"/>
          <c:w val="0.60444965277777774"/>
          <c:h val="0.70721714401787528"/>
        </c:manualLayout>
      </c:layout>
      <c:doughnutChart>
        <c:varyColors val="1"/>
        <c:ser>
          <c:idx val="0"/>
          <c:order val="0"/>
          <c:tx>
            <c:strRef>
              <c:f>'Sheets Design'!$B$14</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0CE8-4A97-B292-567B62878E61}"/>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0CE8-4A97-B292-567B62878E61}"/>
              </c:ext>
            </c:extLst>
          </c:dPt>
          <c:dLbls>
            <c:dLbl>
              <c:idx val="0"/>
              <c:layout>
                <c:manualLayout>
                  <c:x val="9.9218749999999994E-2"/>
                  <c:y val="0.1160877513711150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CE8-4A97-B292-567B62878E61}"/>
                </c:ext>
              </c:extLst>
            </c:dLbl>
            <c:dLbl>
              <c:idx val="1"/>
              <c:layout>
                <c:manualLayout>
                  <c:x val="-9.9218750000000008E-2"/>
                  <c:y val="-0.116087751371115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CE8-4A97-B292-567B62878E6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Design'!$A$15:$A$16</c:f>
              <c:strCache>
                <c:ptCount val="2"/>
                <c:pt idx="0">
                  <c:v>Low Fat</c:v>
                </c:pt>
                <c:pt idx="1">
                  <c:v>Regular</c:v>
                </c:pt>
              </c:strCache>
            </c:strRef>
          </c:cat>
          <c:val>
            <c:numRef>
              <c:f>'Sheets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4-0CE8-4A97-B292-567B62878E6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CDA41DA8-8366-4490-96FE-2575EB03242C}">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CDA41DA8-8366-4490-96FE-2575EB03242C}">
          <cx:tx>
            <cx:txData>
              <cx:f>_xlchart.v2.4</cx:f>
              <cx:v>Sales</cx:v>
            </cx:txData>
          </cx:tx>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s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152400</xdr:colOff>
      <xdr:row>1</xdr:row>
      <xdr:rowOff>15240</xdr:rowOff>
    </xdr:from>
    <xdr:to>
      <xdr:col>7</xdr:col>
      <xdr:colOff>640080</xdr:colOff>
      <xdr:row>8</xdr:row>
      <xdr:rowOff>190500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522AC245-7683-189B-9DEE-05750BA0FE19}"/>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013960" y="220980"/>
              <a:ext cx="1828800"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369570</xdr:colOff>
      <xdr:row>13</xdr:row>
      <xdr:rowOff>7620</xdr:rowOff>
    </xdr:from>
    <xdr:to>
      <xdr:col>4</xdr:col>
      <xdr:colOff>632460</xdr:colOff>
      <xdr:row>23</xdr:row>
      <xdr:rowOff>182880</xdr:rowOff>
    </xdr:to>
    <xdr:graphicFrame macro="">
      <xdr:nvGraphicFramePr>
        <xdr:cNvPr id="3" name="Chart 2">
          <a:extLst>
            <a:ext uri="{FF2B5EF4-FFF2-40B4-BE49-F238E27FC236}">
              <a16:creationId xmlns:a16="http://schemas.microsoft.com/office/drawing/2014/main" id="{075257C2-5021-2DAF-F5CE-366CA8B0E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27</xdr:row>
      <xdr:rowOff>15240</xdr:rowOff>
    </xdr:from>
    <xdr:to>
      <xdr:col>9</xdr:col>
      <xdr:colOff>632460</xdr:colOff>
      <xdr:row>36</xdr:row>
      <xdr:rowOff>167640</xdr:rowOff>
    </xdr:to>
    <xdr:graphicFrame macro="">
      <xdr:nvGraphicFramePr>
        <xdr:cNvPr id="4" name="Chart 3">
          <a:extLst>
            <a:ext uri="{FF2B5EF4-FFF2-40B4-BE49-F238E27FC236}">
              <a16:creationId xmlns:a16="http://schemas.microsoft.com/office/drawing/2014/main" id="{8E42837B-B42D-D27D-CB1F-87A9D2507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41910</xdr:colOff>
      <xdr:row>41</xdr:row>
      <xdr:rowOff>30480</xdr:rowOff>
    </xdr:from>
    <xdr:to>
      <xdr:col>8</xdr:col>
      <xdr:colOff>220980</xdr:colOff>
      <xdr:row>55</xdr:row>
      <xdr:rowOff>190500</xdr:rowOff>
    </xdr:to>
    <xdr:graphicFrame macro="">
      <xdr:nvGraphicFramePr>
        <xdr:cNvPr id="6" name="Chart 5">
          <a:extLst>
            <a:ext uri="{FF2B5EF4-FFF2-40B4-BE49-F238E27FC236}">
              <a16:creationId xmlns:a16="http://schemas.microsoft.com/office/drawing/2014/main" id="{BD5BFBF4-B0CA-0439-7C80-1435F31891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19050</xdr:colOff>
      <xdr:row>62</xdr:row>
      <xdr:rowOff>15240</xdr:rowOff>
    </xdr:from>
    <xdr:to>
      <xdr:col>7</xdr:col>
      <xdr:colOff>647700</xdr:colOff>
      <xdr:row>71</xdr:row>
      <xdr:rowOff>182880</xdr:rowOff>
    </xdr:to>
    <xdr:graphicFrame macro="">
      <xdr:nvGraphicFramePr>
        <xdr:cNvPr id="5" name="Chart 4">
          <a:extLst>
            <a:ext uri="{FF2B5EF4-FFF2-40B4-BE49-F238E27FC236}">
              <a16:creationId xmlns:a16="http://schemas.microsoft.com/office/drawing/2014/main" id="{23A8FE88-35E5-8FA9-F876-4BBADD0AA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3810</xdr:colOff>
      <xdr:row>75</xdr:row>
      <xdr:rowOff>15240</xdr:rowOff>
    </xdr:from>
    <xdr:to>
      <xdr:col>5</xdr:col>
      <xdr:colOff>228600</xdr:colOff>
      <xdr:row>83</xdr:row>
      <xdr:rowOff>182880</xdr:rowOff>
    </xdr:to>
    <xdr:graphicFrame macro="">
      <xdr:nvGraphicFramePr>
        <xdr:cNvPr id="7" name="Chart 6">
          <a:extLst>
            <a:ext uri="{FF2B5EF4-FFF2-40B4-BE49-F238E27FC236}">
              <a16:creationId xmlns:a16="http://schemas.microsoft.com/office/drawing/2014/main" id="{0FBDFE79-DBC4-9064-9A6F-AD9A8644C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45720</xdr:colOff>
      <xdr:row>87</xdr:row>
      <xdr:rowOff>38100</xdr:rowOff>
    </xdr:from>
    <xdr:to>
      <xdr:col>9</xdr:col>
      <xdr:colOff>320040</xdr:colOff>
      <xdr:row>95</xdr:row>
      <xdr:rowOff>137160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2234059E-58D0-CF40-9A16-6C3F9A0C13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577840" y="17708880"/>
              <a:ext cx="2286000" cy="16992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22860</xdr:colOff>
      <xdr:row>100</xdr:row>
      <xdr:rowOff>30480</xdr:rowOff>
    </xdr:from>
    <xdr:to>
      <xdr:col>5</xdr:col>
      <xdr:colOff>472440</xdr:colOff>
      <xdr:row>106</xdr:row>
      <xdr:rowOff>160020</xdr:rowOff>
    </xdr:to>
    <xdr:graphicFrame macro="">
      <xdr:nvGraphicFramePr>
        <xdr:cNvPr id="8" name="Chart 7">
          <a:extLst>
            <a:ext uri="{FF2B5EF4-FFF2-40B4-BE49-F238E27FC236}">
              <a16:creationId xmlns:a16="http://schemas.microsoft.com/office/drawing/2014/main" id="{08335426-A289-DBD5-868D-712BAE027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7620</xdr:colOff>
      <xdr:row>109</xdr:row>
      <xdr:rowOff>7620</xdr:rowOff>
    </xdr:from>
    <xdr:to>
      <xdr:col>5</xdr:col>
      <xdr:colOff>381000</xdr:colOff>
      <xdr:row>117</xdr:row>
      <xdr:rowOff>137160</xdr:rowOff>
    </xdr:to>
    <xdr:graphicFrame macro="">
      <xdr:nvGraphicFramePr>
        <xdr:cNvPr id="10" name="Chart 9">
          <a:extLst>
            <a:ext uri="{FF2B5EF4-FFF2-40B4-BE49-F238E27FC236}">
              <a16:creationId xmlns:a16="http://schemas.microsoft.com/office/drawing/2014/main" id="{76619F19-6870-7532-BE4B-7893839EC1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38100</xdr:colOff>
      <xdr:row>120</xdr:row>
      <xdr:rowOff>15240</xdr:rowOff>
    </xdr:from>
    <xdr:to>
      <xdr:col>5</xdr:col>
      <xdr:colOff>327660</xdr:colOff>
      <xdr:row>128</xdr:row>
      <xdr:rowOff>175260</xdr:rowOff>
    </xdr:to>
    <xdr:graphicFrame macro="">
      <xdr:nvGraphicFramePr>
        <xdr:cNvPr id="12" name="Chart 11">
          <a:extLst>
            <a:ext uri="{FF2B5EF4-FFF2-40B4-BE49-F238E27FC236}">
              <a16:creationId xmlns:a16="http://schemas.microsoft.com/office/drawing/2014/main" id="{8A9E8ECB-4DDF-0B56-D704-93FFE3888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586740</xdr:colOff>
      <xdr:row>98</xdr:row>
      <xdr:rowOff>45721</xdr:rowOff>
    </xdr:from>
    <xdr:to>
      <xdr:col>9</xdr:col>
      <xdr:colOff>403860</xdr:colOff>
      <xdr:row>105</xdr:row>
      <xdr:rowOff>1</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75A0CB4D-FB52-81CF-6FF9-B406E5C13924}"/>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118860" y="19918681"/>
              <a:ext cx="1828800" cy="140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99</xdr:row>
      <xdr:rowOff>83820</xdr:rowOff>
    </xdr:from>
    <xdr:to>
      <xdr:col>13</xdr:col>
      <xdr:colOff>487680</xdr:colOff>
      <xdr:row>112</xdr:row>
      <xdr:rowOff>135255</xdr:rowOff>
    </xdr:to>
    <mc:AlternateContent xmlns:mc="http://schemas.openxmlformats.org/markup-compatibility/2006" xmlns:a14="http://schemas.microsoft.com/office/drawing/2010/main">
      <mc:Choice Requires="a14">
        <xdr:graphicFrame macro="">
          <xdr:nvGraphicFramePr>
            <xdr:cNvPr id="15" name="Item Type">
              <a:extLst>
                <a:ext uri="{FF2B5EF4-FFF2-40B4-BE49-F238E27FC236}">
                  <a16:creationId xmlns:a16="http://schemas.microsoft.com/office/drawing/2014/main" id="{4CEBD054-CD5D-CA53-D7BA-DA3F7B323817}"/>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884920" y="201625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266699</xdr:colOff>
      <xdr:row>0</xdr:row>
      <xdr:rowOff>47625</xdr:rowOff>
    </xdr:from>
    <xdr:to>
      <xdr:col>24</xdr:col>
      <xdr:colOff>358199</xdr:colOff>
      <xdr:row>39</xdr:row>
      <xdr:rowOff>83850</xdr:rowOff>
    </xdr:to>
    <xdr:sp macro="" textlink="">
      <xdr:nvSpPr>
        <xdr:cNvPr id="2" name="Rectangle 1">
          <a:extLst>
            <a:ext uri="{FF2B5EF4-FFF2-40B4-BE49-F238E27FC236}">
              <a16:creationId xmlns:a16="http://schemas.microsoft.com/office/drawing/2014/main" id="{088B0DE0-793E-9AF9-4660-A84C9335E387}"/>
            </a:ext>
          </a:extLst>
        </xdr:cNvPr>
        <xdr:cNvSpPr/>
      </xdr:nvSpPr>
      <xdr:spPr>
        <a:xfrm>
          <a:off x="1600199" y="47625"/>
          <a:ext cx="14760000" cy="7837200"/>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461475</xdr:colOff>
      <xdr:row>1</xdr:row>
      <xdr:rowOff>19049</xdr:rowOff>
    </xdr:from>
    <xdr:to>
      <xdr:col>5</xdr:col>
      <xdr:colOff>657225</xdr:colOff>
      <xdr:row>38</xdr:row>
      <xdr:rowOff>142124</xdr:rowOff>
    </xdr:to>
    <xdr:sp macro="" textlink="">
      <xdr:nvSpPr>
        <xdr:cNvPr id="3" name="Rectangle: Top Corners Rounded 2">
          <a:extLst>
            <a:ext uri="{FF2B5EF4-FFF2-40B4-BE49-F238E27FC236}">
              <a16:creationId xmlns:a16="http://schemas.microsoft.com/office/drawing/2014/main" id="{7D6624A2-3DDF-303A-E73C-347B4DD4E280}"/>
            </a:ext>
          </a:extLst>
        </xdr:cNvPr>
        <xdr:cNvSpPr/>
      </xdr:nvSpPr>
      <xdr:spPr>
        <a:xfrm rot="5400000">
          <a:off x="-869025" y="2883074"/>
          <a:ext cx="7524000" cy="2196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647700</xdr:colOff>
      <xdr:row>1</xdr:row>
      <xdr:rowOff>161925</xdr:rowOff>
    </xdr:from>
    <xdr:to>
      <xdr:col>5</xdr:col>
      <xdr:colOff>457200</xdr:colOff>
      <xdr:row>5</xdr:row>
      <xdr:rowOff>28575</xdr:rowOff>
    </xdr:to>
    <xdr:sp macro="" textlink="">
      <xdr:nvSpPr>
        <xdr:cNvPr id="4" name="TextBox 3">
          <a:extLst>
            <a:ext uri="{FF2B5EF4-FFF2-40B4-BE49-F238E27FC236}">
              <a16:creationId xmlns:a16="http://schemas.microsoft.com/office/drawing/2014/main" id="{C428E81B-348E-BC70-6C91-7B325158C9E1}"/>
            </a:ext>
          </a:extLst>
        </xdr:cNvPr>
        <xdr:cNvSpPr txBox="1"/>
      </xdr:nvSpPr>
      <xdr:spPr>
        <a:xfrm>
          <a:off x="1981200" y="361950"/>
          <a:ext cx="1809750"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3</xdr:col>
      <xdr:colOff>28575</xdr:colOff>
      <xdr:row>4</xdr:row>
      <xdr:rowOff>114300</xdr:rowOff>
    </xdr:from>
    <xdr:to>
      <xdr:col>5</xdr:col>
      <xdr:colOff>638175</xdr:colOff>
      <xdr:row>6</xdr:row>
      <xdr:rowOff>19050</xdr:rowOff>
    </xdr:to>
    <xdr:sp macro="" textlink="">
      <xdr:nvSpPr>
        <xdr:cNvPr id="6" name="TextBox 5">
          <a:extLst>
            <a:ext uri="{FF2B5EF4-FFF2-40B4-BE49-F238E27FC236}">
              <a16:creationId xmlns:a16="http://schemas.microsoft.com/office/drawing/2014/main" id="{848050CF-ABF8-2D17-48A1-8964F54CD8CC}"/>
            </a:ext>
          </a:extLst>
        </xdr:cNvPr>
        <xdr:cNvSpPr txBox="1"/>
      </xdr:nvSpPr>
      <xdr:spPr>
        <a:xfrm>
          <a:off x="2028825" y="914400"/>
          <a:ext cx="1943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Aptos Display" panose="020B0004020202020204" pitchFamily="34" charset="0"/>
            </a:rPr>
            <a:t>India's</a:t>
          </a:r>
          <a:r>
            <a:rPr lang="en-IN" sz="1200" b="1" baseline="0">
              <a:latin typeface="Aptos Display" panose="020B0004020202020204" pitchFamily="34" charset="0"/>
            </a:rPr>
            <a:t> Last Minute App</a:t>
          </a:r>
          <a:endParaRPr lang="en-IN" sz="1200" b="1">
            <a:latin typeface="Aptos Display" panose="020B0004020202020204" pitchFamily="34" charset="0"/>
          </a:endParaRPr>
        </a:p>
      </xdr:txBody>
    </xdr:sp>
    <xdr:clientData/>
  </xdr:twoCellAnchor>
  <xdr:twoCellAnchor>
    <xdr:from>
      <xdr:col>6</xdr:col>
      <xdr:colOff>380999</xdr:colOff>
      <xdr:row>1</xdr:row>
      <xdr:rowOff>118950</xdr:rowOff>
    </xdr:from>
    <xdr:to>
      <xdr:col>14</xdr:col>
      <xdr:colOff>336562</xdr:colOff>
      <xdr:row>12</xdr:row>
      <xdr:rowOff>171075</xdr:rowOff>
    </xdr:to>
    <xdr:grpSp>
      <xdr:nvGrpSpPr>
        <xdr:cNvPr id="12" name="Group 11">
          <a:extLst>
            <a:ext uri="{FF2B5EF4-FFF2-40B4-BE49-F238E27FC236}">
              <a16:creationId xmlns:a16="http://schemas.microsoft.com/office/drawing/2014/main" id="{125B77ED-19F6-D8C7-D941-2E88B4AD073F}"/>
            </a:ext>
          </a:extLst>
        </xdr:cNvPr>
        <xdr:cNvGrpSpPr/>
      </xdr:nvGrpSpPr>
      <xdr:grpSpPr>
        <a:xfrm>
          <a:off x="4381499" y="318975"/>
          <a:ext cx="5289563" cy="2252400"/>
          <a:chOff x="4381499" y="318975"/>
          <a:chExt cx="5289563" cy="2252400"/>
        </a:xfrm>
      </xdr:grpSpPr>
      <xdr:sp macro="" textlink="">
        <xdr:nvSpPr>
          <xdr:cNvPr id="7" name="Rectangle: Rounded Corners 6">
            <a:extLst>
              <a:ext uri="{FF2B5EF4-FFF2-40B4-BE49-F238E27FC236}">
                <a16:creationId xmlns:a16="http://schemas.microsoft.com/office/drawing/2014/main" id="{F0A459D9-9125-986C-E9C2-218830EBB139}"/>
              </a:ext>
            </a:extLst>
          </xdr:cNvPr>
          <xdr:cNvSpPr/>
        </xdr:nvSpPr>
        <xdr:spPr>
          <a:xfrm>
            <a:off x="4381499" y="318975"/>
            <a:ext cx="2541600" cy="1019024"/>
          </a:xfrm>
          <a:prstGeom prst="roundRect">
            <a:avLst>
              <a:gd name="adj" fmla="val 22122"/>
            </a:avLst>
          </a:prstGeom>
          <a:gradFill flip="none" rotWithShape="1">
            <a:gsLst>
              <a:gs pos="0">
                <a:schemeClr val="accent1">
                  <a:lumMod val="5000"/>
                  <a:lumOff val="95000"/>
                </a:schemeClr>
              </a:gs>
              <a:gs pos="0">
                <a:srgbClr val="FFD200">
                  <a:alpha val="60000"/>
                </a:srgbClr>
              </a:gs>
              <a:gs pos="99375">
                <a:srgbClr val="C6D4ED"/>
              </a:gs>
              <a:gs pos="67000">
                <a:schemeClr val="accent6">
                  <a:lumMod val="75000"/>
                  <a:alpha val="62000"/>
                </a:schemeClr>
              </a:gs>
              <a:gs pos="99000">
                <a:schemeClr val="accent6">
                  <a:lumMod val="50000"/>
                  <a:alpha val="52000"/>
                </a:schemeClr>
              </a:gs>
              <a:gs pos="100000">
                <a:srgbClr val="B9CBE9"/>
              </a:gs>
              <a:gs pos="100000">
                <a:schemeClr val="accent6">
                  <a:lumMod val="79000"/>
                  <a:alpha val="45000"/>
                </a:schemeClr>
              </a:gs>
              <a:gs pos="100000">
                <a:schemeClr val="accent1">
                  <a:lumMod val="30000"/>
                  <a:lumOff val="70000"/>
                </a:schemeClr>
              </a:gs>
            </a:gsLst>
            <a:lin ang="0" scaled="0"/>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BF814969-3C4A-493C-8F95-2AFD38F46953}"/>
              </a:ext>
            </a:extLst>
          </xdr:cNvPr>
          <xdr:cNvSpPr/>
        </xdr:nvSpPr>
        <xdr:spPr>
          <a:xfrm>
            <a:off x="7129462" y="319087"/>
            <a:ext cx="2541600" cy="1018800"/>
          </a:xfrm>
          <a:prstGeom prst="roundRect">
            <a:avLst>
              <a:gd name="adj" fmla="val 2212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8542A0AE-11B7-41D5-AAAC-F1E3FD32B151}"/>
              </a:ext>
            </a:extLst>
          </xdr:cNvPr>
          <xdr:cNvSpPr/>
        </xdr:nvSpPr>
        <xdr:spPr>
          <a:xfrm>
            <a:off x="4381499" y="1552575"/>
            <a:ext cx="2541600" cy="1018800"/>
          </a:xfrm>
          <a:prstGeom prst="roundRect">
            <a:avLst>
              <a:gd name="adj" fmla="val 2212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
        <xdr:nvSpPr>
          <xdr:cNvPr id="11" name="Rectangle: Rounded Corners 10">
            <a:extLst>
              <a:ext uri="{FF2B5EF4-FFF2-40B4-BE49-F238E27FC236}">
                <a16:creationId xmlns:a16="http://schemas.microsoft.com/office/drawing/2014/main" id="{92E856CB-7D30-4EB8-86EE-D053D341B00F}"/>
              </a:ext>
            </a:extLst>
          </xdr:cNvPr>
          <xdr:cNvSpPr/>
        </xdr:nvSpPr>
        <xdr:spPr>
          <a:xfrm>
            <a:off x="7129462" y="1552575"/>
            <a:ext cx="2541600" cy="1018800"/>
          </a:xfrm>
          <a:prstGeom prst="roundRect">
            <a:avLst>
              <a:gd name="adj" fmla="val 2212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grpSp>
    <xdr:clientData/>
  </xdr:twoCellAnchor>
  <xdr:twoCellAnchor>
    <xdr:from>
      <xdr:col>6</xdr:col>
      <xdr:colOff>514351</xdr:colOff>
      <xdr:row>1</xdr:row>
      <xdr:rowOff>183300</xdr:rowOff>
    </xdr:from>
    <xdr:to>
      <xdr:col>8</xdr:col>
      <xdr:colOff>476250</xdr:colOff>
      <xdr:row>4</xdr:row>
      <xdr:rowOff>145200</xdr:rowOff>
    </xdr:to>
    <xdr:sp macro="" textlink="'Sheets Design'!A9">
      <xdr:nvSpPr>
        <xdr:cNvPr id="5" name="TextBox 4">
          <a:extLst>
            <a:ext uri="{FF2B5EF4-FFF2-40B4-BE49-F238E27FC236}">
              <a16:creationId xmlns:a16="http://schemas.microsoft.com/office/drawing/2014/main" id="{8804AFB2-51CA-036F-4344-1CB3A5C34387}"/>
            </a:ext>
          </a:extLst>
        </xdr:cNvPr>
        <xdr:cNvSpPr txBox="1"/>
      </xdr:nvSpPr>
      <xdr:spPr>
        <a:xfrm>
          <a:off x="4514851" y="383325"/>
          <a:ext cx="1295399"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D6A1CC-4996-499B-87D3-58D92B40E08A}" type="TxLink">
            <a:rPr lang="en-US" sz="24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$1.20M</a:t>
          </a:fld>
          <a:endParaRPr lang="en-US" sz="2400" b="1">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6</xdr:col>
      <xdr:colOff>581025</xdr:colOff>
      <xdr:row>4</xdr:row>
      <xdr:rowOff>1</xdr:rowOff>
    </xdr:from>
    <xdr:to>
      <xdr:col>8</xdr:col>
      <xdr:colOff>390525</xdr:colOff>
      <xdr:row>5</xdr:row>
      <xdr:rowOff>161926</xdr:rowOff>
    </xdr:to>
    <xdr:sp macro="" textlink="">
      <xdr:nvSpPr>
        <xdr:cNvPr id="8" name="TextBox 7">
          <a:extLst>
            <a:ext uri="{FF2B5EF4-FFF2-40B4-BE49-F238E27FC236}">
              <a16:creationId xmlns:a16="http://schemas.microsoft.com/office/drawing/2014/main" id="{8C6E7318-6192-AC5E-89FF-E5D9429F5AAD}"/>
            </a:ext>
          </a:extLst>
        </xdr:cNvPr>
        <xdr:cNvSpPr txBox="1"/>
      </xdr:nvSpPr>
      <xdr:spPr>
        <a:xfrm>
          <a:off x="4581525" y="800101"/>
          <a:ext cx="11430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TOTAL</a:t>
          </a:r>
          <a:r>
            <a:rPr lang="en-IN" sz="1200" baseline="0">
              <a:latin typeface="Segoe UI Semibold" panose="020B0702040204020203" pitchFamily="34" charset="0"/>
              <a:cs typeface="Segoe UI Semibold" panose="020B0702040204020203" pitchFamily="34" charset="0"/>
            </a:rPr>
            <a:t> SALES </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10</xdr:col>
      <xdr:colOff>647699</xdr:colOff>
      <xdr:row>1</xdr:row>
      <xdr:rowOff>183300</xdr:rowOff>
    </xdr:from>
    <xdr:to>
      <xdr:col>12</xdr:col>
      <xdr:colOff>609598</xdr:colOff>
      <xdr:row>4</xdr:row>
      <xdr:rowOff>145200</xdr:rowOff>
    </xdr:to>
    <xdr:sp macro="" textlink="'Sheets Design'!B9">
      <xdr:nvSpPr>
        <xdr:cNvPr id="13" name="TextBox 12">
          <a:extLst>
            <a:ext uri="{FF2B5EF4-FFF2-40B4-BE49-F238E27FC236}">
              <a16:creationId xmlns:a16="http://schemas.microsoft.com/office/drawing/2014/main" id="{67C28C80-ED2F-4ADA-9AAC-CA2D7171ED8E}"/>
            </a:ext>
          </a:extLst>
        </xdr:cNvPr>
        <xdr:cNvSpPr txBox="1"/>
      </xdr:nvSpPr>
      <xdr:spPr>
        <a:xfrm>
          <a:off x="7315199" y="383325"/>
          <a:ext cx="1295399"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0A51605-A0B8-4E24-915D-FFC61F8732D5}" type="TxLink">
            <a:rPr lang="en-US" sz="24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$141</a:t>
          </a:fld>
          <a:endParaRPr lang="en-US" sz="24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11</xdr:col>
      <xdr:colOff>171450</xdr:colOff>
      <xdr:row>3</xdr:row>
      <xdr:rowOff>171450</xdr:rowOff>
    </xdr:from>
    <xdr:to>
      <xdr:col>12</xdr:col>
      <xdr:colOff>485775</xdr:colOff>
      <xdr:row>5</xdr:row>
      <xdr:rowOff>171450</xdr:rowOff>
    </xdr:to>
    <xdr:sp macro="" textlink="">
      <xdr:nvSpPr>
        <xdr:cNvPr id="19" name="TextBox 18">
          <a:extLst>
            <a:ext uri="{FF2B5EF4-FFF2-40B4-BE49-F238E27FC236}">
              <a16:creationId xmlns:a16="http://schemas.microsoft.com/office/drawing/2014/main" id="{DFC81850-84CB-422D-88CE-6C370918C674}"/>
            </a:ext>
          </a:extLst>
        </xdr:cNvPr>
        <xdr:cNvSpPr txBox="1"/>
      </xdr:nvSpPr>
      <xdr:spPr>
        <a:xfrm>
          <a:off x="7505700" y="771525"/>
          <a:ext cx="98107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dk1"/>
              </a:solidFill>
              <a:latin typeface="Segoe UI Semibold" panose="020B0702040204020203" pitchFamily="34" charset="0"/>
              <a:ea typeface="+mn-ea"/>
              <a:cs typeface="Segoe UI Semibold" panose="020B0702040204020203" pitchFamily="34" charset="0"/>
            </a:rPr>
            <a:t>AVG SALES</a:t>
          </a:r>
        </a:p>
      </xdr:txBody>
    </xdr:sp>
    <xdr:clientData/>
  </xdr:twoCellAnchor>
  <xdr:twoCellAnchor>
    <xdr:from>
      <xdr:col>6</xdr:col>
      <xdr:colOff>457199</xdr:colOff>
      <xdr:row>8</xdr:row>
      <xdr:rowOff>11850</xdr:rowOff>
    </xdr:from>
    <xdr:to>
      <xdr:col>8</xdr:col>
      <xdr:colOff>419098</xdr:colOff>
      <xdr:row>10</xdr:row>
      <xdr:rowOff>173775</xdr:rowOff>
    </xdr:to>
    <xdr:sp macro="" textlink="'Sheets Design'!C9">
      <xdr:nvSpPr>
        <xdr:cNvPr id="20" name="TextBox 19">
          <a:extLst>
            <a:ext uri="{FF2B5EF4-FFF2-40B4-BE49-F238E27FC236}">
              <a16:creationId xmlns:a16="http://schemas.microsoft.com/office/drawing/2014/main" id="{F3158062-39E3-4879-9E90-0983B9B31ED7}"/>
            </a:ext>
          </a:extLst>
        </xdr:cNvPr>
        <xdr:cNvSpPr txBox="1"/>
      </xdr:nvSpPr>
      <xdr:spPr>
        <a:xfrm>
          <a:off x="4457699" y="1612050"/>
          <a:ext cx="1295399"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39C37F5-ACC5-4204-BCCD-6E78A0CE4BB7}" type="TxLink">
            <a:rPr lang="en-US" sz="24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8523</a:t>
          </a:fld>
          <a:endParaRPr lang="en-US" sz="24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6</xdr:col>
      <xdr:colOff>533400</xdr:colOff>
      <xdr:row>10</xdr:row>
      <xdr:rowOff>28576</xdr:rowOff>
    </xdr:from>
    <xdr:to>
      <xdr:col>8</xdr:col>
      <xdr:colOff>438150</xdr:colOff>
      <xdr:row>12</xdr:row>
      <xdr:rowOff>9526</xdr:rowOff>
    </xdr:to>
    <xdr:sp macro="" textlink="">
      <xdr:nvSpPr>
        <xdr:cNvPr id="21" name="TextBox 20">
          <a:extLst>
            <a:ext uri="{FF2B5EF4-FFF2-40B4-BE49-F238E27FC236}">
              <a16:creationId xmlns:a16="http://schemas.microsoft.com/office/drawing/2014/main" id="{AEC20DF4-6D4A-1CA5-CD4B-A61841A13D25}"/>
            </a:ext>
          </a:extLst>
        </xdr:cNvPr>
        <xdr:cNvSpPr txBox="1"/>
      </xdr:nvSpPr>
      <xdr:spPr>
        <a:xfrm>
          <a:off x="4533900" y="2028826"/>
          <a:ext cx="1238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dk1"/>
              </a:solidFill>
              <a:latin typeface="Segoe UI Semibold" panose="020B0702040204020203" pitchFamily="34" charset="0"/>
              <a:ea typeface="+mn-ea"/>
              <a:cs typeface="Segoe UI Semibold" panose="020B0702040204020203" pitchFamily="34" charset="0"/>
            </a:rPr>
            <a:t>NO OF ITEMS</a:t>
          </a:r>
        </a:p>
      </xdr:txBody>
    </xdr:sp>
    <xdr:clientData/>
  </xdr:twoCellAnchor>
  <xdr:twoCellAnchor>
    <xdr:from>
      <xdr:col>10</xdr:col>
      <xdr:colOff>619124</xdr:colOff>
      <xdr:row>8</xdr:row>
      <xdr:rowOff>11850</xdr:rowOff>
    </xdr:from>
    <xdr:to>
      <xdr:col>12</xdr:col>
      <xdr:colOff>581023</xdr:colOff>
      <xdr:row>10</xdr:row>
      <xdr:rowOff>173775</xdr:rowOff>
    </xdr:to>
    <xdr:sp macro="" textlink="'Sheets Design'!D9">
      <xdr:nvSpPr>
        <xdr:cNvPr id="22" name="TextBox 21">
          <a:extLst>
            <a:ext uri="{FF2B5EF4-FFF2-40B4-BE49-F238E27FC236}">
              <a16:creationId xmlns:a16="http://schemas.microsoft.com/office/drawing/2014/main" id="{7E841DAC-DD3B-4EEE-B9AE-936F93EE1611}"/>
            </a:ext>
          </a:extLst>
        </xdr:cNvPr>
        <xdr:cNvSpPr txBox="1"/>
      </xdr:nvSpPr>
      <xdr:spPr>
        <a:xfrm>
          <a:off x="7286624" y="1612050"/>
          <a:ext cx="1295399"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BDF52F1-7A5B-45CD-A316-1B0E3FEAFF1B}" type="TxLink">
            <a:rPr lang="en-US" sz="24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4.0</a:t>
          </a:fld>
          <a:endParaRPr lang="en-US" sz="24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11</xdr:col>
      <xdr:colOff>152401</xdr:colOff>
      <xdr:row>9</xdr:row>
      <xdr:rowOff>171450</xdr:rowOff>
    </xdr:from>
    <xdr:to>
      <xdr:col>12</xdr:col>
      <xdr:colOff>647701</xdr:colOff>
      <xdr:row>11</xdr:row>
      <xdr:rowOff>190500</xdr:rowOff>
    </xdr:to>
    <xdr:sp macro="" textlink="">
      <xdr:nvSpPr>
        <xdr:cNvPr id="23" name="TextBox 22">
          <a:extLst>
            <a:ext uri="{FF2B5EF4-FFF2-40B4-BE49-F238E27FC236}">
              <a16:creationId xmlns:a16="http://schemas.microsoft.com/office/drawing/2014/main" id="{342EEF10-9E3D-C20B-879C-C71D10E45D61}"/>
            </a:ext>
          </a:extLst>
        </xdr:cNvPr>
        <xdr:cNvSpPr txBox="1"/>
      </xdr:nvSpPr>
      <xdr:spPr>
        <a:xfrm>
          <a:off x="7486651" y="1971675"/>
          <a:ext cx="11620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dk1"/>
              </a:solidFill>
              <a:latin typeface="Segoe UI Semibold" panose="020B0702040204020203" pitchFamily="34" charset="0"/>
              <a:ea typeface="+mn-ea"/>
              <a:cs typeface="Segoe UI Semibold" panose="020B0702040204020203" pitchFamily="34" charset="0"/>
            </a:rPr>
            <a:t>AVG RATING</a:t>
          </a:r>
        </a:p>
      </xdr:txBody>
    </xdr:sp>
    <xdr:clientData/>
  </xdr:twoCellAnchor>
  <xdr:twoCellAnchor editAs="oneCell">
    <xdr:from>
      <xdr:col>2</xdr:col>
      <xdr:colOff>647699</xdr:colOff>
      <xdr:row>9</xdr:row>
      <xdr:rowOff>66675</xdr:rowOff>
    </xdr:from>
    <xdr:to>
      <xdr:col>5</xdr:col>
      <xdr:colOff>457200</xdr:colOff>
      <xdr:row>15</xdr:row>
      <xdr:rowOff>161925</xdr:rowOff>
    </xdr:to>
    <mc:AlternateContent xmlns:mc="http://schemas.openxmlformats.org/markup-compatibility/2006" xmlns:a14="http://schemas.microsoft.com/office/drawing/2010/main">
      <mc:Choice Requires="a14">
        <xdr:graphicFrame macro="">
          <xdr:nvGraphicFramePr>
            <xdr:cNvPr id="14" name="Outlet Size 1">
              <a:extLst>
                <a:ext uri="{FF2B5EF4-FFF2-40B4-BE49-F238E27FC236}">
                  <a16:creationId xmlns:a16="http://schemas.microsoft.com/office/drawing/2014/main" id="{63A303F4-9859-441E-8E58-409583AE569B}"/>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981199" y="1866900"/>
              <a:ext cx="1809751"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342901</xdr:colOff>
      <xdr:row>2</xdr:row>
      <xdr:rowOff>38101</xdr:rowOff>
    </xdr:from>
    <xdr:to>
      <xdr:col>10</xdr:col>
      <xdr:colOff>0</xdr:colOff>
      <xdr:row>4</xdr:row>
      <xdr:rowOff>19050</xdr:rowOff>
    </xdr:to>
    <xdr:pic>
      <xdr:nvPicPr>
        <xdr:cNvPr id="17" name="Picture 16">
          <a:extLst>
            <a:ext uri="{FF2B5EF4-FFF2-40B4-BE49-F238E27FC236}">
              <a16:creationId xmlns:a16="http://schemas.microsoft.com/office/drawing/2014/main" id="{92573B54-B8B8-2949-EC41-6779CD63F0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43651" y="438151"/>
          <a:ext cx="323849" cy="380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457201</xdr:colOff>
      <xdr:row>1</xdr:row>
      <xdr:rowOff>171451</xdr:rowOff>
    </xdr:from>
    <xdr:to>
      <xdr:col>14</xdr:col>
      <xdr:colOff>228601</xdr:colOff>
      <xdr:row>4</xdr:row>
      <xdr:rowOff>28576</xdr:rowOff>
    </xdr:to>
    <xdr:pic>
      <xdr:nvPicPr>
        <xdr:cNvPr id="27" name="Picture 26">
          <a:extLst>
            <a:ext uri="{FF2B5EF4-FFF2-40B4-BE49-F238E27FC236}">
              <a16:creationId xmlns:a16="http://schemas.microsoft.com/office/drawing/2014/main" id="{F4B8FDEE-DF21-CCA2-A1E2-6BC2674E6E8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124951" y="371476"/>
          <a:ext cx="43815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409576</xdr:colOff>
      <xdr:row>8</xdr:row>
      <xdr:rowOff>28576</xdr:rowOff>
    </xdr:from>
    <xdr:to>
      <xdr:col>14</xdr:col>
      <xdr:colOff>171450</xdr:colOff>
      <xdr:row>10</xdr:row>
      <xdr:rowOff>104775</xdr:rowOff>
    </xdr:to>
    <xdr:pic>
      <xdr:nvPicPr>
        <xdr:cNvPr id="40" name="Picture 39">
          <a:extLst>
            <a:ext uri="{FF2B5EF4-FFF2-40B4-BE49-F238E27FC236}">
              <a16:creationId xmlns:a16="http://schemas.microsoft.com/office/drawing/2014/main" id="{4FA53C34-A8D4-B7A5-B279-CAD95C4E289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077326" y="1628776"/>
          <a:ext cx="428624" cy="476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200025</xdr:colOff>
      <xdr:row>8</xdr:row>
      <xdr:rowOff>38100</xdr:rowOff>
    </xdr:from>
    <xdr:to>
      <xdr:col>10</xdr:col>
      <xdr:colOff>76200</xdr:colOff>
      <xdr:row>10</xdr:row>
      <xdr:rowOff>133349</xdr:rowOff>
    </xdr:to>
    <xdr:pic>
      <xdr:nvPicPr>
        <xdr:cNvPr id="43" name="Picture 42" descr="Sales PNG, Sales Transparent Background - FreeIconsPNG">
          <a:extLst>
            <a:ext uri="{FF2B5EF4-FFF2-40B4-BE49-F238E27FC236}">
              <a16:creationId xmlns:a16="http://schemas.microsoft.com/office/drawing/2014/main" id="{C797FC23-5E4F-9BE6-3E36-68CCB959171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200775" y="1638300"/>
          <a:ext cx="542925" cy="495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390525</xdr:colOff>
      <xdr:row>14</xdr:row>
      <xdr:rowOff>52274</xdr:rowOff>
    </xdr:from>
    <xdr:to>
      <xdr:col>14</xdr:col>
      <xdr:colOff>361949</xdr:colOff>
      <xdr:row>37</xdr:row>
      <xdr:rowOff>171450</xdr:rowOff>
    </xdr:to>
    <xdr:sp macro="" textlink="">
      <xdr:nvSpPr>
        <xdr:cNvPr id="15" name="Rectangle: Rounded Corners 14">
          <a:extLst>
            <a:ext uri="{FF2B5EF4-FFF2-40B4-BE49-F238E27FC236}">
              <a16:creationId xmlns:a16="http://schemas.microsoft.com/office/drawing/2014/main" id="{B90B10F4-41AA-4C78-A7EC-CF0D698F5861}"/>
            </a:ext>
          </a:extLst>
        </xdr:cNvPr>
        <xdr:cNvSpPr/>
      </xdr:nvSpPr>
      <xdr:spPr>
        <a:xfrm>
          <a:off x="4391025" y="2852624"/>
          <a:ext cx="5305424" cy="4719751"/>
        </a:xfrm>
        <a:prstGeom prst="roundRect">
          <a:avLst>
            <a:gd name="adj" fmla="val 4969"/>
          </a:avLst>
        </a:prstGeom>
        <a:solidFill>
          <a:srgbClr val="FAFAFA"/>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clientData/>
  </xdr:twoCellAnchor>
  <xdr:twoCellAnchor>
    <xdr:from>
      <xdr:col>7</xdr:col>
      <xdr:colOff>85725</xdr:colOff>
      <xdr:row>16</xdr:row>
      <xdr:rowOff>57150</xdr:rowOff>
    </xdr:from>
    <xdr:to>
      <xdr:col>10</xdr:col>
      <xdr:colOff>389475</xdr:colOff>
      <xdr:row>25</xdr:row>
      <xdr:rowOff>152400</xdr:rowOff>
    </xdr:to>
    <xdr:graphicFrame macro="">
      <xdr:nvGraphicFramePr>
        <xdr:cNvPr id="16" name="Chart 15">
          <a:extLst>
            <a:ext uri="{FF2B5EF4-FFF2-40B4-BE49-F238E27FC236}">
              <a16:creationId xmlns:a16="http://schemas.microsoft.com/office/drawing/2014/main" id="{194DE3D9-E0A8-4643-9707-CA3A55ADD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390526</xdr:colOff>
      <xdr:row>14</xdr:row>
      <xdr:rowOff>57150</xdr:rowOff>
    </xdr:from>
    <xdr:to>
      <xdr:col>8</xdr:col>
      <xdr:colOff>352426</xdr:colOff>
      <xdr:row>16</xdr:row>
      <xdr:rowOff>161925</xdr:rowOff>
    </xdr:to>
    <xdr:sp macro="" textlink="">
      <xdr:nvSpPr>
        <xdr:cNvPr id="25" name="TextBox 24">
          <a:extLst>
            <a:ext uri="{FF2B5EF4-FFF2-40B4-BE49-F238E27FC236}">
              <a16:creationId xmlns:a16="http://schemas.microsoft.com/office/drawing/2014/main" id="{0068A55C-FD15-543D-854C-2F98E8BCC431}"/>
            </a:ext>
          </a:extLst>
        </xdr:cNvPr>
        <xdr:cNvSpPr txBox="1"/>
      </xdr:nvSpPr>
      <xdr:spPr>
        <a:xfrm>
          <a:off x="4391026" y="2857500"/>
          <a:ext cx="12954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tx1">
                  <a:lumMod val="75000"/>
                  <a:lumOff val="25000"/>
                </a:schemeClr>
              </a:solidFill>
              <a:latin typeface="Segoe UI Semibold" panose="020B0702040204020203" pitchFamily="34" charset="0"/>
              <a:ea typeface="+mn-ea"/>
              <a:cs typeface="Segoe UI Semibold" panose="020B0702040204020203" pitchFamily="34" charset="0"/>
            </a:rPr>
            <a:t>FAT CONTENT</a:t>
          </a:r>
        </a:p>
      </xdr:txBody>
    </xdr:sp>
    <xdr:clientData/>
  </xdr:twoCellAnchor>
  <xdr:twoCellAnchor>
    <xdr:from>
      <xdr:col>10</xdr:col>
      <xdr:colOff>371475</xdr:colOff>
      <xdr:row>14</xdr:row>
      <xdr:rowOff>57150</xdr:rowOff>
    </xdr:from>
    <xdr:to>
      <xdr:col>10</xdr:col>
      <xdr:colOff>385762</xdr:colOff>
      <xdr:row>37</xdr:row>
      <xdr:rowOff>172575</xdr:rowOff>
    </xdr:to>
    <xdr:cxnSp macro="">
      <xdr:nvCxnSpPr>
        <xdr:cNvPr id="28" name="Straight Connector 27">
          <a:extLst>
            <a:ext uri="{FF2B5EF4-FFF2-40B4-BE49-F238E27FC236}">
              <a16:creationId xmlns:a16="http://schemas.microsoft.com/office/drawing/2014/main" id="{D8FA8257-E4DA-A03B-8E5B-A1605568F51C}"/>
            </a:ext>
          </a:extLst>
        </xdr:cNvPr>
        <xdr:cNvCxnSpPr/>
      </xdr:nvCxnSpPr>
      <xdr:spPr>
        <a:xfrm>
          <a:off x="7038975" y="2857500"/>
          <a:ext cx="14287" cy="471600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563793</xdr:colOff>
      <xdr:row>25</xdr:row>
      <xdr:rowOff>145818</xdr:rowOff>
    </xdr:from>
    <xdr:to>
      <xdr:col>10</xdr:col>
      <xdr:colOff>238125</xdr:colOff>
      <xdr:row>25</xdr:row>
      <xdr:rowOff>161925</xdr:rowOff>
    </xdr:to>
    <xdr:cxnSp macro="">
      <xdr:nvCxnSpPr>
        <xdr:cNvPr id="29" name="Straight Connector 28">
          <a:extLst>
            <a:ext uri="{FF2B5EF4-FFF2-40B4-BE49-F238E27FC236}">
              <a16:creationId xmlns:a16="http://schemas.microsoft.com/office/drawing/2014/main" id="{CFD0728A-CBA4-411F-8767-97370F35D74D}"/>
            </a:ext>
          </a:extLst>
        </xdr:cNvPr>
        <xdr:cNvCxnSpPr/>
      </xdr:nvCxnSpPr>
      <xdr:spPr>
        <a:xfrm>
          <a:off x="4564293" y="5146443"/>
          <a:ext cx="2341332" cy="16107"/>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533400</xdr:colOff>
      <xdr:row>27</xdr:row>
      <xdr:rowOff>180975</xdr:rowOff>
    </xdr:from>
    <xdr:to>
      <xdr:col>10</xdr:col>
      <xdr:colOff>380999</xdr:colOff>
      <xdr:row>37</xdr:row>
      <xdr:rowOff>161925</xdr:rowOff>
    </xdr:to>
    <xdr:graphicFrame macro="">
      <xdr:nvGraphicFramePr>
        <xdr:cNvPr id="18" name="Chart 17">
          <a:extLst>
            <a:ext uri="{FF2B5EF4-FFF2-40B4-BE49-F238E27FC236}">
              <a16:creationId xmlns:a16="http://schemas.microsoft.com/office/drawing/2014/main" id="{2C606046-A0BE-4576-947A-0CF7D5CD2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352426</xdr:colOff>
      <xdr:row>26</xdr:row>
      <xdr:rowOff>28576</xdr:rowOff>
    </xdr:from>
    <xdr:to>
      <xdr:col>8</xdr:col>
      <xdr:colOff>447676</xdr:colOff>
      <xdr:row>28</xdr:row>
      <xdr:rowOff>47626</xdr:rowOff>
    </xdr:to>
    <xdr:sp macro="" textlink="">
      <xdr:nvSpPr>
        <xdr:cNvPr id="26" name="TextBox 25">
          <a:extLst>
            <a:ext uri="{FF2B5EF4-FFF2-40B4-BE49-F238E27FC236}">
              <a16:creationId xmlns:a16="http://schemas.microsoft.com/office/drawing/2014/main" id="{B1FBB0E9-93FA-0D00-DE80-6A407E7DC13E}"/>
            </a:ext>
          </a:extLst>
        </xdr:cNvPr>
        <xdr:cNvSpPr txBox="1"/>
      </xdr:nvSpPr>
      <xdr:spPr>
        <a:xfrm>
          <a:off x="4352926" y="5229226"/>
          <a:ext cx="14287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tx1">
                  <a:lumMod val="75000"/>
                  <a:lumOff val="25000"/>
                </a:schemeClr>
              </a:solidFill>
              <a:latin typeface="Segoe UI Semibold" panose="020B0702040204020203" pitchFamily="34" charset="0"/>
              <a:ea typeface="+mn-ea"/>
              <a:cs typeface="Segoe UI Semibold" panose="020B0702040204020203" pitchFamily="34" charset="0"/>
            </a:rPr>
            <a:t>FAT BY OUTLET</a:t>
          </a:r>
        </a:p>
      </xdr:txBody>
    </xdr:sp>
    <xdr:clientData/>
  </xdr:twoCellAnchor>
  <xdr:twoCellAnchor>
    <xdr:from>
      <xdr:col>10</xdr:col>
      <xdr:colOff>342900</xdr:colOff>
      <xdr:row>14</xdr:row>
      <xdr:rowOff>85725</xdr:rowOff>
    </xdr:from>
    <xdr:to>
      <xdr:col>11</xdr:col>
      <xdr:colOff>657225</xdr:colOff>
      <xdr:row>16</xdr:row>
      <xdr:rowOff>38100</xdr:rowOff>
    </xdr:to>
    <xdr:sp macro="" textlink="">
      <xdr:nvSpPr>
        <xdr:cNvPr id="24" name="TextBox 23">
          <a:extLst>
            <a:ext uri="{FF2B5EF4-FFF2-40B4-BE49-F238E27FC236}">
              <a16:creationId xmlns:a16="http://schemas.microsoft.com/office/drawing/2014/main" id="{F2F3590F-62CA-5B14-42CC-C6E18CFF5CAB}"/>
            </a:ext>
          </a:extLst>
        </xdr:cNvPr>
        <xdr:cNvSpPr txBox="1"/>
      </xdr:nvSpPr>
      <xdr:spPr>
        <a:xfrm>
          <a:off x="7010400" y="2886075"/>
          <a:ext cx="9810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tx1">
                  <a:lumMod val="75000"/>
                  <a:lumOff val="25000"/>
                </a:schemeClr>
              </a:solidFill>
              <a:latin typeface="Segoe UI Semibold" panose="020B0702040204020203" pitchFamily="34" charset="0"/>
              <a:ea typeface="+mn-ea"/>
              <a:cs typeface="Segoe UI Semibold" panose="020B0702040204020203" pitchFamily="34" charset="0"/>
            </a:rPr>
            <a:t>ITEM TYPE</a:t>
          </a:r>
        </a:p>
      </xdr:txBody>
    </xdr:sp>
    <xdr:clientData/>
  </xdr:twoCellAnchor>
  <xdr:twoCellAnchor>
    <xdr:from>
      <xdr:col>10</xdr:col>
      <xdr:colOff>495300</xdr:colOff>
      <xdr:row>16</xdr:row>
      <xdr:rowOff>28575</xdr:rowOff>
    </xdr:from>
    <xdr:to>
      <xdr:col>14</xdr:col>
      <xdr:colOff>295275</xdr:colOff>
      <xdr:row>37</xdr:row>
      <xdr:rowOff>66675</xdr:rowOff>
    </xdr:to>
    <xdr:graphicFrame macro="">
      <xdr:nvGraphicFramePr>
        <xdr:cNvPr id="30" name="Chart 29">
          <a:extLst>
            <a:ext uri="{FF2B5EF4-FFF2-40B4-BE49-F238E27FC236}">
              <a16:creationId xmlns:a16="http://schemas.microsoft.com/office/drawing/2014/main" id="{B4C84780-EF0B-4FE1-BF30-EE5E53E77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590552</xdr:colOff>
      <xdr:row>1</xdr:row>
      <xdr:rowOff>76200</xdr:rowOff>
    </xdr:from>
    <xdr:to>
      <xdr:col>24</xdr:col>
      <xdr:colOff>358199</xdr:colOff>
      <xdr:row>38</xdr:row>
      <xdr:rowOff>38100</xdr:rowOff>
    </xdr:to>
    <xdr:sp macro="" textlink="">
      <xdr:nvSpPr>
        <xdr:cNvPr id="34" name="Rectangle: Rounded Corners 33">
          <a:extLst>
            <a:ext uri="{FF2B5EF4-FFF2-40B4-BE49-F238E27FC236}">
              <a16:creationId xmlns:a16="http://schemas.microsoft.com/office/drawing/2014/main" id="{6FAF2C1B-7BD2-4827-A01A-34E4DA9D6275}"/>
            </a:ext>
          </a:extLst>
        </xdr:cNvPr>
        <xdr:cNvSpPr/>
      </xdr:nvSpPr>
      <xdr:spPr>
        <a:xfrm>
          <a:off x="9925052" y="276225"/>
          <a:ext cx="6435147" cy="7362825"/>
        </a:xfrm>
        <a:prstGeom prst="roundRect">
          <a:avLst>
            <a:gd name="adj" fmla="val 4969"/>
          </a:avLst>
        </a:prstGeom>
        <a:solidFill>
          <a:srgbClr val="FAFAFA"/>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clientData/>
  </xdr:twoCellAnchor>
  <xdr:twoCellAnchor>
    <xdr:from>
      <xdr:col>14</xdr:col>
      <xdr:colOff>647700</xdr:colOff>
      <xdr:row>1</xdr:row>
      <xdr:rowOff>104776</xdr:rowOff>
    </xdr:from>
    <xdr:to>
      <xdr:col>18</xdr:col>
      <xdr:colOff>76200</xdr:colOff>
      <xdr:row>3</xdr:row>
      <xdr:rowOff>85726</xdr:rowOff>
    </xdr:to>
    <xdr:sp macro="" textlink="">
      <xdr:nvSpPr>
        <xdr:cNvPr id="35" name="TextBox 34">
          <a:extLst>
            <a:ext uri="{FF2B5EF4-FFF2-40B4-BE49-F238E27FC236}">
              <a16:creationId xmlns:a16="http://schemas.microsoft.com/office/drawing/2014/main" id="{EC0E743E-4552-938A-93E0-2A3DA818F694}"/>
            </a:ext>
          </a:extLst>
        </xdr:cNvPr>
        <xdr:cNvSpPr txBox="1"/>
      </xdr:nvSpPr>
      <xdr:spPr>
        <a:xfrm>
          <a:off x="9982200" y="304801"/>
          <a:ext cx="20955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tx1">
                  <a:lumMod val="75000"/>
                  <a:lumOff val="25000"/>
                </a:schemeClr>
              </a:solidFill>
              <a:latin typeface="Segoe UI Semibold" panose="020B0702040204020203" pitchFamily="34" charset="0"/>
              <a:ea typeface="+mn-ea"/>
              <a:cs typeface="Segoe UI Semibold" panose="020B0702040204020203" pitchFamily="34" charset="0"/>
            </a:rPr>
            <a:t>OUTLET ESTABLISHMENT</a:t>
          </a:r>
        </a:p>
      </xdr:txBody>
    </xdr:sp>
    <xdr:clientData/>
  </xdr:twoCellAnchor>
  <xdr:twoCellAnchor>
    <xdr:from>
      <xdr:col>15</xdr:col>
      <xdr:colOff>104775</xdr:colOff>
      <xdr:row>2</xdr:row>
      <xdr:rowOff>161924</xdr:rowOff>
    </xdr:from>
    <xdr:to>
      <xdr:col>24</xdr:col>
      <xdr:colOff>47625</xdr:colOff>
      <xdr:row>12</xdr:row>
      <xdr:rowOff>195674</xdr:rowOff>
    </xdr:to>
    <xdr:graphicFrame macro="">
      <xdr:nvGraphicFramePr>
        <xdr:cNvPr id="36" name="Chart 35">
          <a:extLst>
            <a:ext uri="{FF2B5EF4-FFF2-40B4-BE49-F238E27FC236}">
              <a16:creationId xmlns:a16="http://schemas.microsoft.com/office/drawing/2014/main" id="{F68B0998-0093-4F5E-8EE6-A555CFC4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561975</xdr:colOff>
      <xdr:row>13</xdr:row>
      <xdr:rowOff>152400</xdr:rowOff>
    </xdr:from>
    <xdr:to>
      <xdr:col>24</xdr:col>
      <xdr:colOff>219075</xdr:colOff>
      <xdr:row>14</xdr:row>
      <xdr:rowOff>0</xdr:rowOff>
    </xdr:to>
    <xdr:cxnSp macro="">
      <xdr:nvCxnSpPr>
        <xdr:cNvPr id="31" name="Straight Connector 30">
          <a:extLst>
            <a:ext uri="{FF2B5EF4-FFF2-40B4-BE49-F238E27FC236}">
              <a16:creationId xmlns:a16="http://schemas.microsoft.com/office/drawing/2014/main" id="{EE3CDFC3-6A4C-41DE-9D0F-12347927AC30}"/>
            </a:ext>
          </a:extLst>
        </xdr:cNvPr>
        <xdr:cNvCxnSpPr/>
      </xdr:nvCxnSpPr>
      <xdr:spPr>
        <a:xfrm flipV="1">
          <a:off x="9896475" y="2752725"/>
          <a:ext cx="6324600" cy="47625"/>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542926</xdr:colOff>
      <xdr:row>14</xdr:row>
      <xdr:rowOff>47625</xdr:rowOff>
    </xdr:from>
    <xdr:to>
      <xdr:col>16</xdr:col>
      <xdr:colOff>314326</xdr:colOff>
      <xdr:row>15</xdr:row>
      <xdr:rowOff>190500</xdr:rowOff>
    </xdr:to>
    <xdr:sp macro="" textlink="">
      <xdr:nvSpPr>
        <xdr:cNvPr id="38" name="TextBox 37">
          <a:extLst>
            <a:ext uri="{FF2B5EF4-FFF2-40B4-BE49-F238E27FC236}">
              <a16:creationId xmlns:a16="http://schemas.microsoft.com/office/drawing/2014/main" id="{25D9D161-F246-73CE-A4C6-9C3EFC215F9D}"/>
            </a:ext>
          </a:extLst>
        </xdr:cNvPr>
        <xdr:cNvSpPr txBox="1"/>
      </xdr:nvSpPr>
      <xdr:spPr>
        <a:xfrm>
          <a:off x="9877426" y="2847975"/>
          <a:ext cx="11049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dk1"/>
              </a:solidFill>
              <a:latin typeface="Segoe UI Semibold" panose="020B0702040204020203" pitchFamily="34" charset="0"/>
              <a:ea typeface="+mn-ea"/>
              <a:cs typeface="Segoe UI Semibold" panose="020B0702040204020203" pitchFamily="34" charset="0"/>
            </a:rPr>
            <a:t>OUTLET SIZE</a:t>
          </a:r>
        </a:p>
      </xdr:txBody>
    </xdr:sp>
    <xdr:clientData/>
  </xdr:twoCellAnchor>
  <xdr:twoCellAnchor>
    <xdr:from>
      <xdr:col>14</xdr:col>
      <xdr:colOff>628650</xdr:colOff>
      <xdr:row>15</xdr:row>
      <xdr:rowOff>171450</xdr:rowOff>
    </xdr:from>
    <xdr:to>
      <xdr:col>19</xdr:col>
      <xdr:colOff>48900</xdr:colOff>
      <xdr:row>27</xdr:row>
      <xdr:rowOff>21150</xdr:rowOff>
    </xdr:to>
    <xdr:graphicFrame macro="">
      <xdr:nvGraphicFramePr>
        <xdr:cNvPr id="39" name="Chart 38">
          <a:extLst>
            <a:ext uri="{FF2B5EF4-FFF2-40B4-BE49-F238E27FC236}">
              <a16:creationId xmlns:a16="http://schemas.microsoft.com/office/drawing/2014/main" id="{74B5B954-2C5A-4079-A417-B6A50041E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590550</xdr:colOff>
      <xdr:row>27</xdr:row>
      <xdr:rowOff>123825</xdr:rowOff>
    </xdr:from>
    <xdr:to>
      <xdr:col>24</xdr:col>
      <xdr:colOff>209550</xdr:colOff>
      <xdr:row>27</xdr:row>
      <xdr:rowOff>123825</xdr:rowOff>
    </xdr:to>
    <xdr:cxnSp macro="">
      <xdr:nvCxnSpPr>
        <xdr:cNvPr id="41" name="Straight Connector 40">
          <a:extLst>
            <a:ext uri="{FF2B5EF4-FFF2-40B4-BE49-F238E27FC236}">
              <a16:creationId xmlns:a16="http://schemas.microsoft.com/office/drawing/2014/main" id="{932F03DD-1DC2-4AA0-B0F7-0527684188AF}"/>
            </a:ext>
          </a:extLst>
        </xdr:cNvPr>
        <xdr:cNvCxnSpPr/>
      </xdr:nvCxnSpPr>
      <xdr:spPr>
        <a:xfrm flipH="1">
          <a:off x="9925050" y="5524500"/>
          <a:ext cx="6286500" cy="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47625</xdr:colOff>
      <xdr:row>14</xdr:row>
      <xdr:rowOff>66675</xdr:rowOff>
    </xdr:from>
    <xdr:to>
      <xdr:col>19</xdr:col>
      <xdr:colOff>66675</xdr:colOff>
      <xdr:row>27</xdr:row>
      <xdr:rowOff>76200</xdr:rowOff>
    </xdr:to>
    <xdr:cxnSp macro="">
      <xdr:nvCxnSpPr>
        <xdr:cNvPr id="46" name="Straight Connector 45">
          <a:extLst>
            <a:ext uri="{FF2B5EF4-FFF2-40B4-BE49-F238E27FC236}">
              <a16:creationId xmlns:a16="http://schemas.microsoft.com/office/drawing/2014/main" id="{62FA8F94-8220-4145-9BC6-3186F0CBBA37}"/>
            </a:ext>
          </a:extLst>
        </xdr:cNvPr>
        <xdr:cNvCxnSpPr/>
      </xdr:nvCxnSpPr>
      <xdr:spPr>
        <a:xfrm flipH="1">
          <a:off x="12715875" y="2867025"/>
          <a:ext cx="19050" cy="260985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266701</xdr:colOff>
      <xdr:row>16</xdr:row>
      <xdr:rowOff>28575</xdr:rowOff>
    </xdr:from>
    <xdr:to>
      <xdr:col>23</xdr:col>
      <xdr:colOff>438151</xdr:colOff>
      <xdr:row>26</xdr:row>
      <xdr:rowOff>76200</xdr:rowOff>
    </xdr:to>
    <mc:AlternateContent xmlns:mc="http://schemas.openxmlformats.org/markup-compatibility/2006">
      <mc:Choice xmlns:cx2="http://schemas.microsoft.com/office/drawing/2015/10/21/chartex" Requires="cx2">
        <xdr:graphicFrame macro="">
          <xdr:nvGraphicFramePr>
            <xdr:cNvPr id="32" name="Chart 31">
              <a:extLst>
                <a:ext uri="{FF2B5EF4-FFF2-40B4-BE49-F238E27FC236}">
                  <a16:creationId xmlns:a16="http://schemas.microsoft.com/office/drawing/2014/main" id="{2227D7CA-FC66-4FE7-9601-FF6D77744D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007341" y="3198495"/>
              <a:ext cx="2853690" cy="20288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114301</xdr:colOff>
      <xdr:row>14</xdr:row>
      <xdr:rowOff>47625</xdr:rowOff>
    </xdr:from>
    <xdr:to>
      <xdr:col>21</xdr:col>
      <xdr:colOff>361951</xdr:colOff>
      <xdr:row>15</xdr:row>
      <xdr:rowOff>161925</xdr:rowOff>
    </xdr:to>
    <xdr:sp macro="" textlink="">
      <xdr:nvSpPr>
        <xdr:cNvPr id="33" name="TextBox 32">
          <a:extLst>
            <a:ext uri="{FF2B5EF4-FFF2-40B4-BE49-F238E27FC236}">
              <a16:creationId xmlns:a16="http://schemas.microsoft.com/office/drawing/2014/main" id="{E35BE925-6EC7-35AB-54F9-26E4BF5D9E36}"/>
            </a:ext>
          </a:extLst>
        </xdr:cNvPr>
        <xdr:cNvSpPr txBox="1"/>
      </xdr:nvSpPr>
      <xdr:spPr>
        <a:xfrm>
          <a:off x="12782551" y="2847975"/>
          <a:ext cx="1581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tx1">
                  <a:lumMod val="75000"/>
                  <a:lumOff val="25000"/>
                </a:schemeClr>
              </a:solidFill>
              <a:latin typeface="Segoe UI Semibold" panose="020B0702040204020203" pitchFamily="34" charset="0"/>
              <a:ea typeface="+mn-ea"/>
              <a:cs typeface="Segoe UI Semibold" panose="020B0702040204020203" pitchFamily="34" charset="0"/>
            </a:rPr>
            <a:t>OUTLET LOCATION</a:t>
          </a:r>
        </a:p>
      </xdr:txBody>
    </xdr:sp>
    <xdr:clientData/>
  </xdr:twoCellAnchor>
  <xdr:twoCellAnchor>
    <xdr:from>
      <xdr:col>15</xdr:col>
      <xdr:colOff>28575</xdr:colOff>
      <xdr:row>29</xdr:row>
      <xdr:rowOff>19050</xdr:rowOff>
    </xdr:from>
    <xdr:to>
      <xdr:col>18</xdr:col>
      <xdr:colOff>628650</xdr:colOff>
      <xdr:row>36</xdr:row>
      <xdr:rowOff>57150</xdr:rowOff>
    </xdr:to>
    <xdr:graphicFrame macro="">
      <xdr:nvGraphicFramePr>
        <xdr:cNvPr id="37" name="Chart 36">
          <a:extLst>
            <a:ext uri="{FF2B5EF4-FFF2-40B4-BE49-F238E27FC236}">
              <a16:creationId xmlns:a16="http://schemas.microsoft.com/office/drawing/2014/main" id="{4F5292B8-4628-4EC2-9334-B5A7AAB4C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514350</xdr:colOff>
      <xdr:row>27</xdr:row>
      <xdr:rowOff>142875</xdr:rowOff>
    </xdr:from>
    <xdr:to>
      <xdr:col>16</xdr:col>
      <xdr:colOff>400050</xdr:colOff>
      <xdr:row>29</xdr:row>
      <xdr:rowOff>76200</xdr:rowOff>
    </xdr:to>
    <xdr:sp macro="" textlink="">
      <xdr:nvSpPr>
        <xdr:cNvPr id="42" name="TextBox 41">
          <a:extLst>
            <a:ext uri="{FF2B5EF4-FFF2-40B4-BE49-F238E27FC236}">
              <a16:creationId xmlns:a16="http://schemas.microsoft.com/office/drawing/2014/main" id="{88E08B92-A378-E9E3-428B-376B8E70F1EB}"/>
            </a:ext>
          </a:extLst>
        </xdr:cNvPr>
        <xdr:cNvSpPr txBox="1"/>
      </xdr:nvSpPr>
      <xdr:spPr>
        <a:xfrm>
          <a:off x="9848850" y="5543550"/>
          <a:ext cx="12192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tx1">
                  <a:lumMod val="75000"/>
                  <a:lumOff val="25000"/>
                </a:schemeClr>
              </a:solidFill>
              <a:latin typeface="Segoe UI Semibold" panose="020B0702040204020203" pitchFamily="34" charset="0"/>
              <a:ea typeface="+mn-ea"/>
              <a:cs typeface="Segoe UI Semibold" panose="020B0702040204020203" pitchFamily="34" charset="0"/>
            </a:rPr>
            <a:t>OUTLET TYPE</a:t>
          </a:r>
        </a:p>
      </xdr:txBody>
    </xdr:sp>
    <xdr:clientData/>
  </xdr:twoCellAnchor>
  <xdr:twoCellAnchor>
    <xdr:from>
      <xdr:col>18</xdr:col>
      <xdr:colOff>628650</xdr:colOff>
      <xdr:row>29</xdr:row>
      <xdr:rowOff>9525</xdr:rowOff>
    </xdr:from>
    <xdr:to>
      <xdr:col>21</xdr:col>
      <xdr:colOff>219075</xdr:colOff>
      <xdr:row>36</xdr:row>
      <xdr:rowOff>123826</xdr:rowOff>
    </xdr:to>
    <xdr:graphicFrame macro="">
      <xdr:nvGraphicFramePr>
        <xdr:cNvPr id="47" name="Chart 46">
          <a:extLst>
            <a:ext uri="{FF2B5EF4-FFF2-40B4-BE49-F238E27FC236}">
              <a16:creationId xmlns:a16="http://schemas.microsoft.com/office/drawing/2014/main" id="{7A7AFFA9-4A20-4740-8CA6-BDD979549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95250</xdr:colOff>
      <xdr:row>35</xdr:row>
      <xdr:rowOff>171449</xdr:rowOff>
    </xdr:from>
    <xdr:to>
      <xdr:col>17</xdr:col>
      <xdr:colOff>352425</xdr:colOff>
      <xdr:row>37</xdr:row>
      <xdr:rowOff>47624</xdr:rowOff>
    </xdr:to>
    <xdr:sp macro="" textlink="">
      <xdr:nvSpPr>
        <xdr:cNvPr id="44" name="TextBox 43">
          <a:extLst>
            <a:ext uri="{FF2B5EF4-FFF2-40B4-BE49-F238E27FC236}">
              <a16:creationId xmlns:a16="http://schemas.microsoft.com/office/drawing/2014/main" id="{270E1BF2-2C0E-8131-6880-B9437BF12B09}"/>
            </a:ext>
          </a:extLst>
        </xdr:cNvPr>
        <xdr:cNvSpPr txBox="1"/>
      </xdr:nvSpPr>
      <xdr:spPr>
        <a:xfrm>
          <a:off x="10763250" y="7172324"/>
          <a:ext cx="9239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accent1">
                  <a:lumMod val="75000"/>
                </a:schemeClr>
              </a:solidFill>
              <a:latin typeface="Segoe UI Semibold" panose="020B0702040204020203" pitchFamily="34" charset="0"/>
              <a:ea typeface="+mn-ea"/>
              <a:cs typeface="Segoe UI Semibold" panose="020B0702040204020203" pitchFamily="34" charset="0"/>
            </a:rPr>
            <a:t>Total Sales</a:t>
          </a:r>
        </a:p>
      </xdr:txBody>
    </xdr:sp>
    <xdr:clientData/>
  </xdr:twoCellAnchor>
  <xdr:twoCellAnchor>
    <xdr:from>
      <xdr:col>19</xdr:col>
      <xdr:colOff>114301</xdr:colOff>
      <xdr:row>36</xdr:row>
      <xdr:rowOff>0</xdr:rowOff>
    </xdr:from>
    <xdr:to>
      <xdr:col>20</xdr:col>
      <xdr:colOff>333376</xdr:colOff>
      <xdr:row>37</xdr:row>
      <xdr:rowOff>123825</xdr:rowOff>
    </xdr:to>
    <xdr:sp macro="" textlink="">
      <xdr:nvSpPr>
        <xdr:cNvPr id="45" name="TextBox 44">
          <a:extLst>
            <a:ext uri="{FF2B5EF4-FFF2-40B4-BE49-F238E27FC236}">
              <a16:creationId xmlns:a16="http://schemas.microsoft.com/office/drawing/2014/main" id="{46AED96C-9B4C-1FD3-C3FE-EB19CFA7E5F4}"/>
            </a:ext>
          </a:extLst>
        </xdr:cNvPr>
        <xdr:cNvSpPr txBox="1"/>
      </xdr:nvSpPr>
      <xdr:spPr>
        <a:xfrm>
          <a:off x="12782551" y="7200900"/>
          <a:ext cx="8858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accent1">
                  <a:lumMod val="75000"/>
                </a:schemeClr>
              </a:solidFill>
              <a:latin typeface="Segoe UI Semibold" panose="020B0702040204020203" pitchFamily="34" charset="0"/>
              <a:ea typeface="+mn-ea"/>
              <a:cs typeface="Segoe UI Semibold" panose="020B0702040204020203" pitchFamily="34" charset="0"/>
            </a:rPr>
            <a:t>Avg Sales</a:t>
          </a:r>
        </a:p>
      </xdr:txBody>
    </xdr:sp>
    <xdr:clientData/>
  </xdr:twoCellAnchor>
  <xdr:twoCellAnchor>
    <xdr:from>
      <xdr:col>21</xdr:col>
      <xdr:colOff>384809</xdr:colOff>
      <xdr:row>28</xdr:row>
      <xdr:rowOff>171450</xdr:rowOff>
    </xdr:from>
    <xdr:to>
      <xdr:col>24</xdr:col>
      <xdr:colOff>57150</xdr:colOff>
      <xdr:row>36</xdr:row>
      <xdr:rowOff>104775</xdr:rowOff>
    </xdr:to>
    <xdr:graphicFrame macro="">
      <xdr:nvGraphicFramePr>
        <xdr:cNvPr id="48" name="Chart 47">
          <a:extLst>
            <a:ext uri="{FF2B5EF4-FFF2-40B4-BE49-F238E27FC236}">
              <a16:creationId xmlns:a16="http://schemas.microsoft.com/office/drawing/2014/main" id="{58CB8D8E-5010-4451-B6EF-9C9CAEC14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533400</xdr:colOff>
      <xdr:row>36</xdr:row>
      <xdr:rowOff>9524</xdr:rowOff>
    </xdr:from>
    <xdr:to>
      <xdr:col>23</xdr:col>
      <xdr:colOff>266700</xdr:colOff>
      <xdr:row>37</xdr:row>
      <xdr:rowOff>104774</xdr:rowOff>
    </xdr:to>
    <xdr:sp macro="" textlink="">
      <xdr:nvSpPr>
        <xdr:cNvPr id="49" name="TextBox 48">
          <a:extLst>
            <a:ext uri="{FF2B5EF4-FFF2-40B4-BE49-F238E27FC236}">
              <a16:creationId xmlns:a16="http://schemas.microsoft.com/office/drawing/2014/main" id="{65A18BE0-0D14-8165-99F9-53D231CB2C6F}"/>
            </a:ext>
          </a:extLst>
        </xdr:cNvPr>
        <xdr:cNvSpPr txBox="1"/>
      </xdr:nvSpPr>
      <xdr:spPr>
        <a:xfrm>
          <a:off x="14535150" y="7210424"/>
          <a:ext cx="10668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accent1">
                  <a:lumMod val="75000"/>
                </a:schemeClr>
              </a:solidFill>
              <a:latin typeface="Segoe UI Semibold" panose="020B0702040204020203" pitchFamily="34" charset="0"/>
              <a:ea typeface="+mn-ea"/>
              <a:cs typeface="Segoe UI Semibold" panose="020B0702040204020203" pitchFamily="34" charset="0"/>
            </a:rPr>
            <a:t>No of Items</a:t>
          </a:r>
        </a:p>
      </xdr:txBody>
    </xdr:sp>
    <xdr:clientData/>
  </xdr:twoCellAnchor>
  <xdr:twoCellAnchor>
    <xdr:from>
      <xdr:col>3</xdr:col>
      <xdr:colOff>257176</xdr:colOff>
      <xdr:row>7</xdr:row>
      <xdr:rowOff>0</xdr:rowOff>
    </xdr:from>
    <xdr:to>
      <xdr:col>5</xdr:col>
      <xdr:colOff>438150</xdr:colOff>
      <xdr:row>8</xdr:row>
      <xdr:rowOff>47625</xdr:rowOff>
    </xdr:to>
    <xdr:sp macro="" textlink="">
      <xdr:nvSpPr>
        <xdr:cNvPr id="50" name="TextBox 49">
          <a:extLst>
            <a:ext uri="{FF2B5EF4-FFF2-40B4-BE49-F238E27FC236}">
              <a16:creationId xmlns:a16="http://schemas.microsoft.com/office/drawing/2014/main" id="{7D9FC2FD-308C-5533-A4E5-651BF6D78AC1}"/>
            </a:ext>
          </a:extLst>
        </xdr:cNvPr>
        <xdr:cNvSpPr txBox="1"/>
      </xdr:nvSpPr>
      <xdr:spPr>
        <a:xfrm>
          <a:off x="2257426" y="1400175"/>
          <a:ext cx="15144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ptos Display" panose="020B0004020202020204" pitchFamily="34" charset="0"/>
            </a:rPr>
            <a:t>FILTER</a:t>
          </a:r>
          <a:r>
            <a:rPr lang="en-IN" sz="1400" b="1" baseline="0">
              <a:latin typeface="Aptos Display" panose="020B0004020202020204" pitchFamily="34" charset="0"/>
            </a:rPr>
            <a:t> PANNEL</a:t>
          </a:r>
          <a:endParaRPr lang="en-IN" sz="1400" b="1">
            <a:latin typeface="Aptos Display" panose="020B0004020202020204" pitchFamily="34" charset="0"/>
          </a:endParaRPr>
        </a:p>
      </xdr:txBody>
    </xdr:sp>
    <xdr:clientData/>
  </xdr:twoCellAnchor>
  <xdr:twoCellAnchor editAs="oneCell">
    <xdr:from>
      <xdr:col>3</xdr:col>
      <xdr:colOff>28575</xdr:colOff>
      <xdr:row>7</xdr:row>
      <xdr:rowOff>1</xdr:rowOff>
    </xdr:from>
    <xdr:to>
      <xdr:col>3</xdr:col>
      <xdr:colOff>331049</xdr:colOff>
      <xdr:row>8</xdr:row>
      <xdr:rowOff>102450</xdr:rowOff>
    </xdr:to>
    <xdr:pic>
      <xdr:nvPicPr>
        <xdr:cNvPr id="58" name="Picture 57">
          <a:extLst>
            <a:ext uri="{FF2B5EF4-FFF2-40B4-BE49-F238E27FC236}">
              <a16:creationId xmlns:a16="http://schemas.microsoft.com/office/drawing/2014/main" id="{B155A9BE-DAAF-829B-38D6-BC20425AAD28}"/>
            </a:ext>
          </a:extLst>
        </xdr:cNvPr>
        <xdr:cNvPicPr>
          <a:picLocks noChangeAspect="1"/>
        </xdr:cNvPicPr>
      </xdr:nvPicPr>
      <xdr:blipFill>
        <a:blip xmlns:r="http://schemas.openxmlformats.org/officeDocument/2006/relationships" r:embed="rId14"/>
        <a:stretch>
          <a:fillRect/>
        </a:stretch>
      </xdr:blipFill>
      <xdr:spPr>
        <a:xfrm>
          <a:off x="2028825" y="1400176"/>
          <a:ext cx="302474" cy="302474"/>
        </a:xfrm>
        <a:prstGeom prst="rect">
          <a:avLst/>
        </a:prstGeom>
      </xdr:spPr>
    </xdr:pic>
    <xdr:clientData/>
  </xdr:twoCellAnchor>
  <xdr:twoCellAnchor editAs="oneCell">
    <xdr:from>
      <xdr:col>2</xdr:col>
      <xdr:colOff>647699</xdr:colOff>
      <xdr:row>17</xdr:row>
      <xdr:rowOff>0</xdr:rowOff>
    </xdr:from>
    <xdr:to>
      <xdr:col>5</xdr:col>
      <xdr:colOff>476249</xdr:colOff>
      <xdr:row>24</xdr:row>
      <xdr:rowOff>1905</xdr:rowOff>
    </xdr:to>
    <mc:AlternateContent xmlns:mc="http://schemas.openxmlformats.org/markup-compatibility/2006" xmlns:a14="http://schemas.microsoft.com/office/drawing/2010/main">
      <mc:Choice Requires="a14">
        <xdr:graphicFrame macro="">
          <xdr:nvGraphicFramePr>
            <xdr:cNvPr id="60" name="Outlet Location Type 1">
              <a:extLst>
                <a:ext uri="{FF2B5EF4-FFF2-40B4-BE49-F238E27FC236}">
                  <a16:creationId xmlns:a16="http://schemas.microsoft.com/office/drawing/2014/main" id="{0B12B850-6333-40E3-90A4-39C09A7C8514}"/>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981199" y="3400425"/>
              <a:ext cx="1828800" cy="140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647700</xdr:colOff>
      <xdr:row>25</xdr:row>
      <xdr:rowOff>57151</xdr:rowOff>
    </xdr:from>
    <xdr:to>
      <xdr:col>5</xdr:col>
      <xdr:colOff>476250</xdr:colOff>
      <xdr:row>34</xdr:row>
      <xdr:rowOff>190500</xdr:rowOff>
    </xdr:to>
    <mc:AlternateContent xmlns:mc="http://schemas.openxmlformats.org/markup-compatibility/2006" xmlns:a14="http://schemas.microsoft.com/office/drawing/2010/main">
      <mc:Choice Requires="a14">
        <xdr:graphicFrame macro="">
          <xdr:nvGraphicFramePr>
            <xdr:cNvPr id="61" name="Item Type 1">
              <a:extLst>
                <a:ext uri="{FF2B5EF4-FFF2-40B4-BE49-F238E27FC236}">
                  <a16:creationId xmlns:a16="http://schemas.microsoft.com/office/drawing/2014/main" id="{60D5A762-BB27-4DAE-A578-804D886E03AE}"/>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981200" y="5057776"/>
              <a:ext cx="1828800" cy="1933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64349</xdr:colOff>
      <xdr:row>35</xdr:row>
      <xdr:rowOff>95127</xdr:rowOff>
    </xdr:from>
    <xdr:to>
      <xdr:col>4</xdr:col>
      <xdr:colOff>64349</xdr:colOff>
      <xdr:row>37</xdr:row>
      <xdr:rowOff>85724</xdr:rowOff>
    </xdr:to>
    <xdr:pic>
      <xdr:nvPicPr>
        <xdr:cNvPr id="62" name="Picture 61" descr="Home Icon PNGs for Free Download">
          <a:hlinkClick xmlns:r="http://schemas.openxmlformats.org/officeDocument/2006/relationships" r:id="rId15"/>
          <a:extLst>
            <a:ext uri="{FF2B5EF4-FFF2-40B4-BE49-F238E27FC236}">
              <a16:creationId xmlns:a16="http://schemas.microsoft.com/office/drawing/2014/main" id="{229849D1-C247-6691-FB95-7E77BAAF88CB}"/>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64599" y="7096002"/>
          <a:ext cx="666750" cy="390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441234</xdr:colOff>
      <xdr:row>35</xdr:row>
      <xdr:rowOff>59178</xdr:rowOff>
    </xdr:from>
    <xdr:to>
      <xdr:col>5</xdr:col>
      <xdr:colOff>269711</xdr:colOff>
      <xdr:row>37</xdr:row>
      <xdr:rowOff>161925</xdr:rowOff>
    </xdr:to>
    <xdr:pic>
      <xdr:nvPicPr>
        <xdr:cNvPr id="71" name="Picture 70" descr="database Download png">
          <a:hlinkClick xmlns:r="http://schemas.openxmlformats.org/officeDocument/2006/relationships" r:id="rId17"/>
          <a:extLst>
            <a:ext uri="{FF2B5EF4-FFF2-40B4-BE49-F238E27FC236}">
              <a16:creationId xmlns:a16="http://schemas.microsoft.com/office/drawing/2014/main" id="{422AE842-A78E-4CA4-B776-9DC8B15B9573}"/>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3108234" y="7060053"/>
          <a:ext cx="495227" cy="5027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VI PANDEY" refreshedDate="45721.680539004628" createdVersion="8" refreshedVersion="8" minRefreshableVersion="3" recordCount="8523" xr:uid="{98FF95E4-31E9-4A47-A8D9-5859D9B40053}">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390767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96F366-F692-414A-B667-4700748FCBEE}"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3">
  <location ref="A121:B125"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numFmtId="1"/>
  </dataFields>
  <formats count="15">
    <format dxfId="636">
      <pivotArea type="all" dataOnly="0" outline="0" fieldPosition="0"/>
    </format>
    <format dxfId="637">
      <pivotArea outline="0" collapsedLevelsAreSubtotals="1" fieldPosition="0"/>
    </format>
    <format dxfId="638">
      <pivotArea type="all" dataOnly="0" outline="0" fieldPosition="0"/>
    </format>
    <format dxfId="639">
      <pivotArea outline="0" collapsedLevelsAreSubtotals="1" fieldPosition="0"/>
    </format>
    <format dxfId="640">
      <pivotArea dataOnly="0" labelOnly="1" grandRow="1" outline="0" fieldPosition="0"/>
    </format>
    <format dxfId="641">
      <pivotArea outline="0" collapsedLevelsAreSubtotals="1" fieldPosition="0"/>
    </format>
    <format dxfId="642">
      <pivotArea type="all" dataOnly="0" outline="0" fieldPosition="0"/>
    </format>
    <format dxfId="643">
      <pivotArea outline="0" collapsedLevelsAreSubtotals="1" fieldPosition="0"/>
    </format>
    <format dxfId="644">
      <pivotArea field="6" type="button" dataOnly="0" labelOnly="1" outline="0"/>
    </format>
    <format dxfId="645">
      <pivotArea outline="0" collapsedLevelsAreSubtotals="1" fieldPosition="0"/>
    </format>
    <format dxfId="646">
      <pivotArea type="all" dataOnly="0" outline="0" fieldPosition="0"/>
    </format>
    <format dxfId="647">
      <pivotArea outline="0" collapsedLevelsAreSubtotals="1" fieldPosition="0"/>
    </format>
    <format dxfId="648">
      <pivotArea field="8" type="button" dataOnly="0" labelOnly="1" outline="0" axis="axisRow" fieldPosition="0"/>
    </format>
    <format dxfId="649">
      <pivotArea dataOnly="0" labelOnly="1" fieldPosition="0">
        <references count="1">
          <reference field="8" count="0"/>
        </references>
      </pivotArea>
    </format>
    <format dxfId="650">
      <pivotArea dataOnly="0" labelOnly="1" outline="0" axis="axisValues" fieldPosition="0"/>
    </format>
  </formats>
  <chartFormats count="2">
    <chartFormat chart="48"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6A449E0-1E12-467E-8E37-1FE7FF226A2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1" baseField="0" baseItem="1"/>
    <dataField name="Average Sales" fld="11" subtotal="average" baseField="0" baseItem="1"/>
    <dataField name="Number of Items" fld="1" subtotal="count" baseField="0" baseItem="1"/>
    <dataField name="Average of Rating" fld="12" subtotal="average" baseField="0" baseItem="1"/>
  </dataFields>
  <formats count="3">
    <format dxfId="651">
      <pivotArea type="all" dataOnly="0" outline="0" fieldPosition="0"/>
    </format>
    <format dxfId="652">
      <pivotArea outline="0" collapsedLevelsAreSubtotals="1" fieldPosition="0"/>
    </format>
    <format dxfId="65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A0323-76D7-49BA-AD68-B758FDA7448D}"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42:B58"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18">
    <format dxfId="594">
      <pivotArea type="all" dataOnly="0" outline="0" fieldPosition="0"/>
    </format>
    <format dxfId="595">
      <pivotArea outline="0" collapsedLevelsAreSubtotals="1" fieldPosition="0"/>
    </format>
    <format dxfId="596">
      <pivotArea type="all" dataOnly="0" outline="0" fieldPosition="0"/>
    </format>
    <format dxfId="597">
      <pivotArea outline="0" collapsedLevelsAreSubtotals="1" fieldPosition="0"/>
    </format>
    <format dxfId="598">
      <pivotArea dataOnly="0" labelOnly="1" grandRow="1" outline="0" fieldPosition="0"/>
    </format>
    <format dxfId="599">
      <pivotArea dataOnly="0" labelOnly="1" outline="0" axis="axisValues" fieldPosition="0"/>
    </format>
    <format dxfId="600">
      <pivotArea outline="0" collapsedLevelsAreSubtotals="1" fieldPosition="0"/>
    </format>
    <format dxfId="601">
      <pivotArea type="all" dataOnly="0" outline="0" fieldPosition="0"/>
    </format>
    <format dxfId="602">
      <pivotArea outline="0" collapsedLevelsAreSubtotals="1" fieldPosition="0"/>
    </format>
    <format dxfId="603">
      <pivotArea type="origin" dataOnly="0" labelOnly="1" outline="0" fieldPosition="0"/>
    </format>
    <format dxfId="604">
      <pivotArea field="0" type="button" dataOnly="0" labelOnly="1" outline="0"/>
    </format>
    <format dxfId="605">
      <pivotArea type="topRight" dataOnly="0" labelOnly="1" outline="0" fieldPosition="0"/>
    </format>
    <format dxfId="606">
      <pivotArea field="6" type="button" dataOnly="0" labelOnly="1" outline="0"/>
    </format>
    <format dxfId="607">
      <pivotArea type="all" dataOnly="0" outline="0" fieldPosition="0"/>
    </format>
    <format dxfId="608">
      <pivotArea outline="0" collapsedLevelsAreSubtotals="1" fieldPosition="0"/>
    </format>
    <format dxfId="609">
      <pivotArea field="3" type="button" dataOnly="0" labelOnly="1" outline="0" axis="axisRow" fieldPosition="0"/>
    </format>
    <format dxfId="610">
      <pivotArea dataOnly="0" labelOnly="1" fieldPosition="0">
        <references count="1">
          <reference field="3" count="0"/>
        </references>
      </pivotArea>
    </format>
    <format dxfId="611">
      <pivotArea dataOnly="0" labelOnly="1" outline="0" axis="axisValues" fieldPosition="0"/>
    </format>
  </formats>
  <chartFormats count="3">
    <chartFormat chart="12"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167284-179E-4607-B732-CC442575A48E}"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6">
  <location ref="A110:B11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15">
    <format dxfId="532">
      <pivotArea type="all" dataOnly="0" outline="0" fieldPosition="0"/>
    </format>
    <format dxfId="533">
      <pivotArea outline="0" collapsedLevelsAreSubtotals="1" fieldPosition="0"/>
    </format>
    <format dxfId="534">
      <pivotArea type="all" dataOnly="0" outline="0" fieldPosition="0"/>
    </format>
    <format dxfId="535">
      <pivotArea outline="0" collapsedLevelsAreSubtotals="1" fieldPosition="0"/>
    </format>
    <format dxfId="536">
      <pivotArea dataOnly="0" labelOnly="1" grandRow="1" outline="0" fieldPosition="0"/>
    </format>
    <format dxfId="537">
      <pivotArea outline="0" collapsedLevelsAreSubtotals="1" fieldPosition="0"/>
    </format>
    <format dxfId="538">
      <pivotArea type="all" dataOnly="0" outline="0" fieldPosition="0"/>
    </format>
    <format dxfId="539">
      <pivotArea outline="0" collapsedLevelsAreSubtotals="1" fieldPosition="0"/>
    </format>
    <format dxfId="540">
      <pivotArea field="6" type="button" dataOnly="0" labelOnly="1" outline="0"/>
    </format>
    <format dxfId="541">
      <pivotArea outline="0" collapsedLevelsAreSubtotals="1" fieldPosition="0"/>
    </format>
    <format dxfId="542">
      <pivotArea type="all" dataOnly="0" outline="0" fieldPosition="0"/>
    </format>
    <format dxfId="543">
      <pivotArea outline="0" collapsedLevelsAreSubtotals="1" fieldPosition="0"/>
    </format>
    <format dxfId="544">
      <pivotArea field="8" type="button" dataOnly="0" labelOnly="1" outline="0" axis="axisRow" fieldPosition="0"/>
    </format>
    <format dxfId="545">
      <pivotArea dataOnly="0" labelOnly="1" fieldPosition="0">
        <references count="1">
          <reference field="8" count="0"/>
        </references>
      </pivotArea>
    </format>
    <format dxfId="546">
      <pivotArea dataOnly="0" labelOnly="1" outline="0" axis="axisValues" fieldPosition="0"/>
    </format>
  </formats>
  <chartFormats count="16">
    <chartFormat chart="12"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5"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058CF7-E061-4DA4-AECC-EC126978B1E9}"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1">
  <location ref="A101:B10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11">
    <format dxfId="654">
      <pivotArea type="all" dataOnly="0" outline="0" fieldPosition="0"/>
    </format>
    <format dxfId="655">
      <pivotArea outline="0" collapsedLevelsAreSubtotals="1" fieldPosition="0"/>
    </format>
    <format dxfId="656">
      <pivotArea type="all" dataOnly="0" outline="0" fieldPosition="0"/>
    </format>
    <format dxfId="657">
      <pivotArea outline="0" collapsedLevelsAreSubtotals="1" fieldPosition="0"/>
    </format>
    <format dxfId="658">
      <pivotArea dataOnly="0" labelOnly="1" grandRow="1" outline="0" fieldPosition="0"/>
    </format>
    <format dxfId="659">
      <pivotArea outline="0" collapsedLevelsAreSubtotals="1" fieldPosition="0"/>
    </format>
    <format dxfId="660">
      <pivotArea type="all" dataOnly="0" outline="0" fieldPosition="0"/>
    </format>
    <format dxfId="661">
      <pivotArea outline="0" collapsedLevelsAreSubtotals="1" fieldPosition="0"/>
    </format>
    <format dxfId="662">
      <pivotArea field="8" type="button" dataOnly="0" labelOnly="1" outline="0" axis="axisRow" fieldPosition="0"/>
    </format>
    <format dxfId="663">
      <pivotArea dataOnly="0" labelOnly="1" fieldPosition="0">
        <references count="1">
          <reference field="8" count="0"/>
        </references>
      </pivotArea>
    </format>
    <format dxfId="664">
      <pivotArea dataOnly="0" labelOnly="1" outline="0" axis="axisValues" fieldPosition="0"/>
    </format>
  </formats>
  <chartFormats count="12">
    <chartFormat chart="12"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473BF3-ED3B-4BE8-9FB9-C53A4136B4D8}"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A88:B9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11">
    <format dxfId="547">
      <pivotArea type="all" dataOnly="0" outline="0" fieldPosition="0"/>
    </format>
    <format dxfId="548">
      <pivotArea outline="0" collapsedLevelsAreSubtotals="1" fieldPosition="0"/>
    </format>
    <format dxfId="549">
      <pivotArea type="all" dataOnly="0" outline="0" fieldPosition="0"/>
    </format>
    <format dxfId="550">
      <pivotArea outline="0" collapsedLevelsAreSubtotals="1" fieldPosition="0"/>
    </format>
    <format dxfId="551">
      <pivotArea dataOnly="0" labelOnly="1" grandRow="1" outline="0" fieldPosition="0"/>
    </format>
    <format dxfId="552">
      <pivotArea outline="0" collapsedLevelsAreSubtotals="1" fieldPosition="0"/>
    </format>
    <format dxfId="553">
      <pivotArea type="all" dataOnly="0" outline="0" fieldPosition="0"/>
    </format>
    <format dxfId="554">
      <pivotArea outline="0" collapsedLevelsAreSubtotals="1" fieldPosition="0"/>
    </format>
    <format dxfId="555">
      <pivotArea field="6" type="button" dataOnly="0" labelOnly="1" outline="0" axis="axisRow" fieldPosition="0"/>
    </format>
    <format dxfId="556">
      <pivotArea dataOnly="0" labelOnly="1" fieldPosition="0">
        <references count="1">
          <reference field="6" count="0"/>
        </references>
      </pivotArea>
    </format>
    <format dxfId="557">
      <pivotArea dataOnly="0" labelOnly="1" outline="0" axis="axisValues" fieldPosition="0"/>
    </format>
  </formats>
  <chartFormats count="10">
    <chartFormat chart="12"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4FF13B-40DF-4B02-A433-56ED346B8BC8}"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A76:B79"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18">
    <format dxfId="558">
      <pivotArea type="all" dataOnly="0" outline="0" fieldPosition="0"/>
    </format>
    <format dxfId="559">
      <pivotArea outline="0" collapsedLevelsAreSubtotals="1" fieldPosition="0"/>
    </format>
    <format dxfId="560">
      <pivotArea type="all" dataOnly="0" outline="0" fieldPosition="0"/>
    </format>
    <format dxfId="561">
      <pivotArea outline="0" collapsedLevelsAreSubtotals="1" fieldPosition="0"/>
    </format>
    <format dxfId="562">
      <pivotArea dataOnly="0" labelOnly="1" grandRow="1" outline="0" fieldPosition="0"/>
    </format>
    <format dxfId="563">
      <pivotArea dataOnly="0" labelOnly="1" outline="0" axis="axisValues" fieldPosition="0"/>
    </format>
    <format dxfId="564">
      <pivotArea outline="0" collapsedLevelsAreSubtotals="1" fieldPosition="0"/>
    </format>
    <format dxfId="565">
      <pivotArea type="all" dataOnly="0" outline="0" fieldPosition="0"/>
    </format>
    <format dxfId="566">
      <pivotArea outline="0" collapsedLevelsAreSubtotals="1" fieldPosition="0"/>
    </format>
    <format dxfId="567">
      <pivotArea type="origin" dataOnly="0" labelOnly="1" outline="0" fieldPosition="0"/>
    </format>
    <format dxfId="568">
      <pivotArea field="0" type="button" dataOnly="0" labelOnly="1" outline="0"/>
    </format>
    <format dxfId="569">
      <pivotArea type="topRight" dataOnly="0" labelOnly="1" outline="0" fieldPosition="0"/>
    </format>
    <format dxfId="570">
      <pivotArea field="6" type="button" dataOnly="0" labelOnly="1" outline="0"/>
    </format>
    <format dxfId="571">
      <pivotArea type="all" dataOnly="0" outline="0" fieldPosition="0"/>
    </format>
    <format dxfId="572">
      <pivotArea outline="0" collapsedLevelsAreSubtotals="1" fieldPosition="0"/>
    </format>
    <format dxfId="573">
      <pivotArea field="7" type="button" dataOnly="0" labelOnly="1" outline="0" axis="axisRow" fieldPosition="0"/>
    </format>
    <format dxfId="574">
      <pivotArea dataOnly="0" labelOnly="1" fieldPosition="0">
        <references count="1">
          <reference field="7" count="0"/>
        </references>
      </pivotArea>
    </format>
    <format dxfId="575">
      <pivotArea dataOnly="0" labelOnly="1" outline="0" axis="axisValues" fieldPosition="0"/>
    </format>
  </formats>
  <chartFormats count="16">
    <chartFormat chart="12"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33" format="6">
      <pivotArea type="data" outline="0" fieldPosition="0">
        <references count="2">
          <reference field="4294967294" count="1" selected="0">
            <x v="0"/>
          </reference>
          <reference field="7" count="1" selected="0">
            <x v="0"/>
          </reference>
        </references>
      </pivotArea>
    </chartFormat>
    <chartFormat chart="33" format="7">
      <pivotArea type="data" outline="0" fieldPosition="0">
        <references count="2">
          <reference field="4294967294" count="1" selected="0">
            <x v="0"/>
          </reference>
          <reference field="7" count="1" selected="0">
            <x v="1"/>
          </reference>
        </references>
      </pivotArea>
    </chartFormat>
    <chartFormat chart="33" format="8">
      <pivotArea type="data" outline="0" fieldPosition="0">
        <references count="2">
          <reference field="4294967294" count="1" selected="0">
            <x v="0"/>
          </reference>
          <reference field="7" count="1" selected="0">
            <x v="2"/>
          </reference>
        </references>
      </pivotArea>
    </chartFormat>
    <chartFormat chart="30" format="1">
      <pivotArea type="data" outline="0" fieldPosition="0">
        <references count="2">
          <reference field="4294967294" count="1" selected="0">
            <x v="0"/>
          </reference>
          <reference field="7" count="1" selected="0">
            <x v="0"/>
          </reference>
        </references>
      </pivotArea>
    </chartFormat>
    <chartFormat chart="30" format="2">
      <pivotArea type="data" outline="0" fieldPosition="0">
        <references count="2">
          <reference field="4294967294" count="1" selected="0">
            <x v="0"/>
          </reference>
          <reference field="7" count="1" selected="0">
            <x v="1"/>
          </reference>
        </references>
      </pivotArea>
    </chartFormat>
    <chartFormat chart="3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55DB77-FCB6-48E1-AE45-6443E99BD3FD}"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63:B72"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18">
    <format dxfId="576">
      <pivotArea type="all" dataOnly="0" outline="0" fieldPosition="0"/>
    </format>
    <format dxfId="577">
      <pivotArea outline="0" collapsedLevelsAreSubtotals="1" fieldPosition="0"/>
    </format>
    <format dxfId="578">
      <pivotArea type="all" dataOnly="0" outline="0" fieldPosition="0"/>
    </format>
    <format dxfId="579">
      <pivotArea outline="0" collapsedLevelsAreSubtotals="1" fieldPosition="0"/>
    </format>
    <format dxfId="580">
      <pivotArea dataOnly="0" labelOnly="1" grandRow="1" outline="0" fieldPosition="0"/>
    </format>
    <format dxfId="581">
      <pivotArea dataOnly="0" labelOnly="1" outline="0" axis="axisValues" fieldPosition="0"/>
    </format>
    <format dxfId="582">
      <pivotArea outline="0" collapsedLevelsAreSubtotals="1" fieldPosition="0"/>
    </format>
    <format dxfId="583">
      <pivotArea type="all" dataOnly="0" outline="0" fieldPosition="0"/>
    </format>
    <format dxfId="584">
      <pivotArea outline="0" collapsedLevelsAreSubtotals="1" fieldPosition="0"/>
    </format>
    <format dxfId="585">
      <pivotArea type="origin" dataOnly="0" labelOnly="1" outline="0" fieldPosition="0"/>
    </format>
    <format dxfId="586">
      <pivotArea field="0" type="button" dataOnly="0" labelOnly="1" outline="0"/>
    </format>
    <format dxfId="587">
      <pivotArea type="topRight" dataOnly="0" labelOnly="1" outline="0" fieldPosition="0"/>
    </format>
    <format dxfId="588">
      <pivotArea field="6" type="button" dataOnly="0" labelOnly="1" outline="0"/>
    </format>
    <format dxfId="589">
      <pivotArea type="all" dataOnly="0" outline="0" fieldPosition="0"/>
    </format>
    <format dxfId="590">
      <pivotArea outline="0" collapsedLevelsAreSubtotals="1" fieldPosition="0"/>
    </format>
    <format dxfId="591">
      <pivotArea field="4" type="button" dataOnly="0" labelOnly="1" outline="0" axis="axisRow" fieldPosition="0"/>
    </format>
    <format dxfId="592">
      <pivotArea dataOnly="0" labelOnly="1" fieldPosition="0">
        <references count="1">
          <reference field="4" count="0"/>
        </references>
      </pivotArea>
    </format>
    <format dxfId="593">
      <pivotArea dataOnly="0" labelOnly="1" outline="0" axis="axisValues" fieldPosition="0"/>
    </format>
  </formats>
  <chartFormats count="17">
    <chartFormat chart="12"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4" count="1" selected="0">
            <x v="0"/>
          </reference>
        </references>
      </pivotArea>
    </chartFormat>
    <chartFormat chart="27" format="4">
      <pivotArea type="data" outline="0" fieldPosition="0">
        <references count="2">
          <reference field="4294967294" count="1" selected="0">
            <x v="0"/>
          </reference>
          <reference field="4" count="1" selected="0">
            <x v="1"/>
          </reference>
        </references>
      </pivotArea>
    </chartFormat>
    <chartFormat chart="27" format="5">
      <pivotArea type="data" outline="0" fieldPosition="0">
        <references count="2">
          <reference field="4294967294" count="1" selected="0">
            <x v="0"/>
          </reference>
          <reference field="4" count="1" selected="0">
            <x v="2"/>
          </reference>
        </references>
      </pivotArea>
    </chartFormat>
    <chartFormat chart="27" format="6">
      <pivotArea type="data" outline="0" fieldPosition="0">
        <references count="2">
          <reference field="4294967294" count="1" selected="0">
            <x v="0"/>
          </reference>
          <reference field="4" count="1" selected="0">
            <x v="3"/>
          </reference>
        </references>
      </pivotArea>
    </chartFormat>
    <chartFormat chart="27" format="7">
      <pivotArea type="data" outline="0" fieldPosition="0">
        <references count="2">
          <reference field="4294967294" count="1" selected="0">
            <x v="0"/>
          </reference>
          <reference field="4" count="1" selected="0">
            <x v="4"/>
          </reference>
        </references>
      </pivotArea>
    </chartFormat>
    <chartFormat chart="27" format="8">
      <pivotArea type="data" outline="0" fieldPosition="0">
        <references count="2">
          <reference field="4294967294" count="1" selected="0">
            <x v="0"/>
          </reference>
          <reference field="4" count="1" selected="0">
            <x v="5"/>
          </reference>
        </references>
      </pivotArea>
    </chartFormat>
    <chartFormat chart="27" format="9">
      <pivotArea type="data" outline="0" fieldPosition="0">
        <references count="2">
          <reference field="4294967294" count="1" selected="0">
            <x v="0"/>
          </reference>
          <reference field="4" count="1" selected="0">
            <x v="6"/>
          </reference>
        </references>
      </pivotArea>
    </chartFormat>
    <chartFormat chart="27" format="10">
      <pivotArea type="data" outline="0" fieldPosition="0">
        <references count="2">
          <reference field="4294967294" count="1" selected="0">
            <x v="0"/>
          </reference>
          <reference field="4" count="1" selected="0">
            <x v="7"/>
          </reference>
        </references>
      </pivotArea>
    </chartFormat>
    <chartFormat chart="27"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DC37D0-E969-40E6-A34F-E720E33A3023}"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14:B16"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9">
    <format dxfId="627">
      <pivotArea type="all" dataOnly="0" outline="0" fieldPosition="0"/>
    </format>
    <format dxfId="628">
      <pivotArea outline="0" collapsedLevelsAreSubtotals="1" fieldPosition="0"/>
    </format>
    <format dxfId="629">
      <pivotArea type="all" dataOnly="0" outline="0" fieldPosition="0"/>
    </format>
    <format dxfId="630">
      <pivotArea outline="0" collapsedLevelsAreSubtotals="1" fieldPosition="0"/>
    </format>
    <format dxfId="631">
      <pivotArea field="0" type="button" dataOnly="0" labelOnly="1" outline="0" axis="axisRow" fieldPosition="0"/>
    </format>
    <format dxfId="632">
      <pivotArea dataOnly="0" labelOnly="1" fieldPosition="0">
        <references count="1">
          <reference field="0" count="0"/>
        </references>
      </pivotArea>
    </format>
    <format dxfId="633">
      <pivotArea dataOnly="0" labelOnly="1" grandRow="1" outline="0" fieldPosition="0"/>
    </format>
    <format dxfId="634">
      <pivotArea dataOnly="0" labelOnly="1" outline="0" axis="axisValues" fieldPosition="0"/>
    </format>
    <format dxfId="635">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D970E5-AADC-4C9D-9A86-9B10ABDDA605}"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29:C33"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5">
    <format dxfId="612">
      <pivotArea type="all" dataOnly="0" outline="0" fieldPosition="0"/>
    </format>
    <format dxfId="613">
      <pivotArea outline="0" collapsedLevelsAreSubtotals="1" fieldPosition="0"/>
    </format>
    <format dxfId="614">
      <pivotArea type="all" dataOnly="0" outline="0" fieldPosition="0"/>
    </format>
    <format dxfId="615">
      <pivotArea outline="0" collapsedLevelsAreSubtotals="1" fieldPosition="0"/>
    </format>
    <format dxfId="616">
      <pivotArea dataOnly="0" labelOnly="1" grandRow="1" outline="0" fieldPosition="0"/>
    </format>
    <format dxfId="617">
      <pivotArea dataOnly="0" labelOnly="1" outline="0" axis="axisValues" fieldPosition="0"/>
    </format>
    <format dxfId="618">
      <pivotArea outline="0" collapsedLevelsAreSubtotals="1" fieldPosition="0"/>
    </format>
    <format dxfId="619">
      <pivotArea type="all" dataOnly="0" outline="0" fieldPosition="0"/>
    </format>
    <format dxfId="620">
      <pivotArea outline="0" collapsedLevelsAreSubtotals="1" fieldPosition="0"/>
    </format>
    <format dxfId="621">
      <pivotArea type="origin" dataOnly="0" labelOnly="1" outline="0" fieldPosition="0"/>
    </format>
    <format dxfId="622">
      <pivotArea field="0" type="button" dataOnly="0" labelOnly="1" outline="0" axis="axisCol" fieldPosition="0"/>
    </format>
    <format dxfId="623">
      <pivotArea type="topRight" dataOnly="0" labelOnly="1" outline="0" fieldPosition="0"/>
    </format>
    <format dxfId="624">
      <pivotArea field="6" type="button" dataOnly="0" labelOnly="1" outline="0" axis="axisRow" fieldPosition="0"/>
    </format>
    <format dxfId="625">
      <pivotArea dataOnly="0" labelOnly="1" fieldPosition="0">
        <references count="1">
          <reference field="6" count="0"/>
        </references>
      </pivotArea>
    </format>
    <format dxfId="626">
      <pivotArea dataOnly="0" labelOnly="1" fieldPosition="0">
        <references count="1">
          <reference field="0" count="0"/>
        </references>
      </pivotArea>
    </format>
  </formats>
  <chartFormats count="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0" count="1" selected="0">
            <x v="1"/>
          </reference>
        </references>
      </pivotArea>
    </chartFormat>
    <chartFormat chart="6" format="1" series="1">
      <pivotArea type="data" outline="0" fieldPosition="0">
        <references count="2">
          <reference field="4294967294" count="1" selected="0">
            <x v="0"/>
          </reference>
          <reference field="0" count="1" selected="0">
            <x v="0"/>
          </reference>
        </references>
      </pivotArea>
    </chartFormat>
    <chartFormat chart="9" format="2" series="1">
      <pivotArea type="data" outline="0" fieldPosition="0">
        <references count="2">
          <reference field="4294967294" count="1" selected="0">
            <x v="0"/>
          </reference>
          <reference field="0" count="1" selected="0">
            <x v="0"/>
          </reference>
        </references>
      </pivotArea>
    </chartFormat>
    <chartFormat chart="9" format="3" series="1">
      <pivotArea type="data" outline="0" fieldPosition="0">
        <references count="2">
          <reference field="4294967294" count="1" selected="0">
            <x v="0"/>
          </reference>
          <reference field="0" count="1" selected="0">
            <x v="1"/>
          </reference>
        </references>
      </pivotArea>
    </chartFormat>
    <chartFormat chart="10" format="4" series="1">
      <pivotArea type="data" outline="0" fieldPosition="0">
        <references count="2">
          <reference field="4294967294" count="1" selected="0">
            <x v="0"/>
          </reference>
          <reference field="0" count="1" selected="0">
            <x v="0"/>
          </reference>
        </references>
      </pivotArea>
    </chartFormat>
    <chartFormat chart="10"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D94EBE23-89ED-4F3E-A873-73C76DE0159F}"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39076708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314AAC74-EAC5-4781-84ED-860E4C01B4D7}" sourceName="Outlet Location Type">
  <pivotTables>
    <pivotTable tabId="2" name="PivotTable8"/>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9"/>
  </pivotTables>
  <data>
    <tabular pivotCacheId="39076708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54D6155A-3638-4B4C-8AAB-302322A0DB00}" sourceName="Item Type">
  <pivotTables>
    <pivotTable tabId="2" name="PivotTable8"/>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9"/>
  </pivotTables>
  <data>
    <tabular pivotCacheId="390767083">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81748AAC-1A0E-4E71-858A-CD8C55F2C520}" cache="Slicer_Outlet_Size" caption="Outlet Size" rowHeight="260350"/>
  <slicer name="Outlet Location Type" xr10:uid="{F543D37E-B241-4479-BDFD-5CC589EE863F}" cache="Slicer_Outlet_Location_Type" caption="Outlet Location Type" rowHeight="260350"/>
  <slicer name="Item Type" xr10:uid="{AA9BD06C-3EB7-4CA9-8887-6C45E0DA998D}"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19AA6C6E-E557-4726-946B-0A01F06FDA56}" cache="Slicer_Outlet_Size" caption="Outlet Size" style="Blinkit Analysis" rowHeight="260350"/>
  <slicer name="Outlet Location Type 1" xr10:uid="{E4EFC6D6-0465-49C8-83E2-0614149C154C}" cache="Slicer_Outlet_Location_Type" caption="Outlet Location" style="Blinkit Analysis" rowHeight="260350"/>
  <slicer name="Item Type 1" xr10:uid="{88431911-0641-4C15-B207-AAAF9ACE81ED}"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5" xr3:uid="{4CC3851B-5A7C-45FC-8814-5990051CF5BA}"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E5F5C-E73D-42D9-B846-8CAB2D8ABF54}">
  <dimension ref="A1:J129"/>
  <sheetViews>
    <sheetView tabSelected="1" workbookViewId="0"/>
  </sheetViews>
  <sheetFormatPr defaultRowHeight="15.6" x14ac:dyDescent="0.3"/>
  <cols>
    <col min="1" max="1" width="17.296875" bestFit="1" customWidth="1"/>
    <col min="2" max="2" width="14.59765625" bestFit="1" customWidth="1"/>
    <col min="3" max="3" width="7.3984375" bestFit="1" customWidth="1"/>
    <col min="4" max="4" width="15.69921875" bestFit="1" customWidth="1"/>
  </cols>
  <sheetData>
    <row r="1" spans="1:5" ht="16.2" thickBot="1" x14ac:dyDescent="0.35"/>
    <row r="2" spans="1:5" ht="18.600000000000001" thickBot="1" x14ac:dyDescent="0.4">
      <c r="A2" s="44" t="s">
        <v>1619</v>
      </c>
      <c r="B2" s="45"/>
      <c r="C2" s="45"/>
      <c r="D2" s="45"/>
      <c r="E2" s="46"/>
    </row>
    <row r="3" spans="1:5" x14ac:dyDescent="0.3">
      <c r="A3" s="47" t="s">
        <v>1610</v>
      </c>
      <c r="B3" s="47" t="s">
        <v>1611</v>
      </c>
      <c r="C3" s="47" t="s">
        <v>1613</v>
      </c>
      <c r="D3" s="47" t="s">
        <v>1614</v>
      </c>
      <c r="E3" s="3"/>
    </row>
    <row r="4" spans="1:5" x14ac:dyDescent="0.3">
      <c r="A4" s="48">
        <v>1201681.4928000034</v>
      </c>
      <c r="B4" s="48">
        <v>140.99278338613203</v>
      </c>
      <c r="C4" s="48">
        <v>8523</v>
      </c>
      <c r="D4" s="48">
        <v>3.9658570925731196</v>
      </c>
      <c r="E4" s="3"/>
    </row>
    <row r="5" spans="1:5" x14ac:dyDescent="0.3">
      <c r="A5" s="2"/>
      <c r="E5" s="3"/>
    </row>
    <row r="6" spans="1:5" x14ac:dyDescent="0.3">
      <c r="A6" s="2"/>
      <c r="E6" s="3"/>
    </row>
    <row r="7" spans="1:5" x14ac:dyDescent="0.3">
      <c r="A7" s="2"/>
      <c r="E7" s="3"/>
    </row>
    <row r="8" spans="1:5" x14ac:dyDescent="0.3">
      <c r="A8" s="4" t="s">
        <v>1615</v>
      </c>
      <c r="B8" s="5" t="s">
        <v>1616</v>
      </c>
      <c r="C8" s="5" t="s">
        <v>1617</v>
      </c>
      <c r="D8" s="5" t="s">
        <v>1618</v>
      </c>
      <c r="E8" s="3"/>
    </row>
    <row r="9" spans="1:5" ht="16.2" thickBot="1" x14ac:dyDescent="0.35">
      <c r="A9" s="10">
        <f>GETPIVOTDATA("Total Sales",$A$3)</f>
        <v>1201681.4928000034</v>
      </c>
      <c r="B9" s="6">
        <f>GETPIVOTDATA("Average Sales",$A$3)</f>
        <v>140.99278338613203</v>
      </c>
      <c r="C9" s="7">
        <f>GETPIVOTDATA("Number of Items",$A$3)</f>
        <v>8523</v>
      </c>
      <c r="D9" s="8">
        <f>GETPIVOTDATA("Average of Rating",$A$3)</f>
        <v>3.9658570925731196</v>
      </c>
      <c r="E9" s="9"/>
    </row>
    <row r="12" spans="1:5" ht="16.2" thickBot="1" x14ac:dyDescent="0.35"/>
    <row r="13" spans="1:5" ht="18.600000000000001" thickBot="1" x14ac:dyDescent="0.4">
      <c r="A13" s="44" t="s">
        <v>1622</v>
      </c>
      <c r="B13" s="45"/>
      <c r="C13" s="45"/>
      <c r="D13" s="45"/>
      <c r="E13" s="46"/>
    </row>
    <row r="14" spans="1:5" ht="16.2" thickBot="1" x14ac:dyDescent="0.35">
      <c r="A14" s="12" t="s">
        <v>1620</v>
      </c>
      <c r="B14" s="15" t="s">
        <v>1621</v>
      </c>
      <c r="E14" s="3"/>
    </row>
    <row r="15" spans="1:5" x14ac:dyDescent="0.3">
      <c r="A15" s="13" t="s">
        <v>17</v>
      </c>
      <c r="B15" s="16">
        <v>776319.68840000057</v>
      </c>
      <c r="E15" s="3"/>
    </row>
    <row r="16" spans="1:5" ht="16.2" thickBot="1" x14ac:dyDescent="0.35">
      <c r="A16" s="14" t="s">
        <v>10</v>
      </c>
      <c r="B16" s="17">
        <v>425361.8043999995</v>
      </c>
      <c r="E16" s="3"/>
    </row>
    <row r="17" spans="1:10" x14ac:dyDescent="0.3">
      <c r="E17" s="3"/>
    </row>
    <row r="18" spans="1:10" x14ac:dyDescent="0.3">
      <c r="A18" s="2"/>
      <c r="E18" s="3"/>
    </row>
    <row r="19" spans="1:10" x14ac:dyDescent="0.3">
      <c r="A19" s="2"/>
      <c r="E19" s="3"/>
    </row>
    <row r="20" spans="1:10" x14ac:dyDescent="0.3">
      <c r="A20" s="2"/>
      <c r="E20" s="3"/>
    </row>
    <row r="21" spans="1:10" x14ac:dyDescent="0.3">
      <c r="A21" s="2"/>
      <c r="E21" s="3"/>
    </row>
    <row r="22" spans="1:10" x14ac:dyDescent="0.3">
      <c r="A22" s="2"/>
      <c r="E22" s="3"/>
    </row>
    <row r="23" spans="1:10" x14ac:dyDescent="0.3">
      <c r="A23" s="2"/>
      <c r="E23" s="3"/>
    </row>
    <row r="24" spans="1:10" ht="16.2" thickBot="1" x14ac:dyDescent="0.35">
      <c r="A24" s="11"/>
      <c r="B24" s="7"/>
      <c r="C24" s="7"/>
      <c r="D24" s="7"/>
      <c r="E24" s="9"/>
    </row>
    <row r="27" spans="1:10" ht="16.2" thickBot="1" x14ac:dyDescent="0.35"/>
    <row r="28" spans="1:10" ht="18.600000000000001" thickBot="1" x14ac:dyDescent="0.4">
      <c r="A28" s="44" t="s">
        <v>1624</v>
      </c>
      <c r="B28" s="45"/>
      <c r="C28" s="45"/>
      <c r="D28" s="45"/>
      <c r="E28" s="46"/>
      <c r="F28" s="22"/>
      <c r="G28" s="22"/>
      <c r="H28" s="22"/>
      <c r="I28" s="22"/>
      <c r="J28" s="23"/>
    </row>
    <row r="29" spans="1:10" ht="16.2" thickBot="1" x14ac:dyDescent="0.35">
      <c r="A29" s="27" t="s">
        <v>1621</v>
      </c>
      <c r="B29" s="27" t="s">
        <v>1623</v>
      </c>
      <c r="C29" s="24"/>
      <c r="J29" s="3"/>
    </row>
    <row r="30" spans="1:10" ht="16.2" thickBot="1" x14ac:dyDescent="0.35">
      <c r="A30" s="27" t="s">
        <v>1620</v>
      </c>
      <c r="B30" s="38" t="s">
        <v>10</v>
      </c>
      <c r="C30" s="39" t="s">
        <v>17</v>
      </c>
      <c r="J30" s="3"/>
    </row>
    <row r="31" spans="1:10" x14ac:dyDescent="0.3">
      <c r="A31" s="37" t="s">
        <v>14</v>
      </c>
      <c r="B31" s="32">
        <v>121349.89940000001</v>
      </c>
      <c r="C31" s="33">
        <v>215047.9126000001</v>
      </c>
      <c r="J31" s="3"/>
    </row>
    <row r="32" spans="1:10" x14ac:dyDescent="0.3">
      <c r="A32" s="13" t="s">
        <v>34</v>
      </c>
      <c r="B32" s="20">
        <v>138685.86819999994</v>
      </c>
      <c r="C32" s="18">
        <v>254464.77940000014</v>
      </c>
      <c r="J32" s="3"/>
    </row>
    <row r="33" spans="1:10" ht="16.2" thickBot="1" x14ac:dyDescent="0.35">
      <c r="A33" s="14" t="s">
        <v>21</v>
      </c>
      <c r="B33" s="21">
        <v>165326.0368</v>
      </c>
      <c r="C33" s="19">
        <v>306806.99640000012</v>
      </c>
      <c r="J33" s="3"/>
    </row>
    <row r="34" spans="1:10" x14ac:dyDescent="0.3">
      <c r="A34" s="2"/>
      <c r="J34" s="3"/>
    </row>
    <row r="35" spans="1:10" x14ac:dyDescent="0.3">
      <c r="A35" s="2"/>
      <c r="J35" s="3"/>
    </row>
    <row r="36" spans="1:10" x14ac:dyDescent="0.3">
      <c r="A36" s="2"/>
      <c r="J36" s="3"/>
    </row>
    <row r="37" spans="1:10" ht="16.2" thickBot="1" x14ac:dyDescent="0.35">
      <c r="A37" s="11"/>
      <c r="B37" s="7"/>
      <c r="C37" s="7"/>
      <c r="D37" s="7"/>
      <c r="E37" s="7"/>
      <c r="F37" s="7"/>
      <c r="G37" s="7"/>
      <c r="H37" s="7"/>
      <c r="I37" s="7"/>
      <c r="J37" s="9"/>
    </row>
    <row r="40" spans="1:10" ht="16.2" thickBot="1" x14ac:dyDescent="0.35"/>
    <row r="41" spans="1:10" ht="18.600000000000001" thickBot="1" x14ac:dyDescent="0.4">
      <c r="A41" s="42" t="s">
        <v>1625</v>
      </c>
      <c r="B41" s="40"/>
      <c r="C41" s="40"/>
      <c r="D41" s="40"/>
      <c r="E41" s="40"/>
      <c r="F41" s="40"/>
      <c r="G41" s="40"/>
      <c r="H41" s="40"/>
      <c r="I41" s="41"/>
    </row>
    <row r="42" spans="1:10" ht="16.2" thickBot="1" x14ac:dyDescent="0.35">
      <c r="A42" s="27" t="s">
        <v>1620</v>
      </c>
      <c r="B42" s="24" t="s">
        <v>1621</v>
      </c>
      <c r="I42" s="3"/>
    </row>
    <row r="43" spans="1:10" x14ac:dyDescent="0.3">
      <c r="A43" s="13" t="s">
        <v>153</v>
      </c>
      <c r="B43" s="25">
        <v>9077.869999999999</v>
      </c>
      <c r="I43" s="3"/>
    </row>
    <row r="44" spans="1:10" x14ac:dyDescent="0.3">
      <c r="A44" s="13" t="s">
        <v>74</v>
      </c>
      <c r="B44" s="16">
        <v>15596.696600000001</v>
      </c>
      <c r="I44" s="3"/>
    </row>
    <row r="45" spans="1:10" x14ac:dyDescent="0.3">
      <c r="A45" s="13" t="s">
        <v>159</v>
      </c>
      <c r="B45" s="16">
        <v>21880.027399999992</v>
      </c>
      <c r="I45" s="3"/>
    </row>
    <row r="46" spans="1:10" x14ac:dyDescent="0.3">
      <c r="A46" s="13" t="s">
        <v>64</v>
      </c>
      <c r="B46" s="16">
        <v>22451.891599999999</v>
      </c>
      <c r="I46" s="3"/>
    </row>
    <row r="47" spans="1:10" x14ac:dyDescent="0.3">
      <c r="A47" s="13" t="s">
        <v>61</v>
      </c>
      <c r="B47" s="16">
        <v>29334.680599999996</v>
      </c>
      <c r="I47" s="3"/>
    </row>
    <row r="48" spans="1:10" x14ac:dyDescent="0.3">
      <c r="A48" s="13" t="s">
        <v>57</v>
      </c>
      <c r="B48" s="16">
        <v>35379.119800000015</v>
      </c>
      <c r="I48" s="3"/>
    </row>
    <row r="49" spans="1:9" x14ac:dyDescent="0.3">
      <c r="A49" s="13" t="s">
        <v>32</v>
      </c>
      <c r="B49" s="16">
        <v>58514.166999999987</v>
      </c>
      <c r="I49" s="3"/>
    </row>
    <row r="50" spans="1:9" x14ac:dyDescent="0.3">
      <c r="A50" s="13" t="s">
        <v>54</v>
      </c>
      <c r="B50" s="16">
        <v>59449.863799999992</v>
      </c>
      <c r="I50" s="3"/>
    </row>
    <row r="51" spans="1:9" x14ac:dyDescent="0.3">
      <c r="A51" s="13" t="s">
        <v>19</v>
      </c>
      <c r="B51" s="16">
        <v>68025.838800000012</v>
      </c>
      <c r="I51" s="3"/>
    </row>
    <row r="52" spans="1:9" x14ac:dyDescent="0.3">
      <c r="A52" s="13" t="s">
        <v>95</v>
      </c>
      <c r="B52" s="16">
        <v>81894.736400000009</v>
      </c>
      <c r="I52" s="3"/>
    </row>
    <row r="53" spans="1:9" x14ac:dyDescent="0.3">
      <c r="A53" s="13" t="s">
        <v>28</v>
      </c>
      <c r="B53" s="16">
        <v>90706.728999999992</v>
      </c>
      <c r="I53" s="3"/>
    </row>
    <row r="54" spans="1:9" x14ac:dyDescent="0.3">
      <c r="A54" s="13" t="s">
        <v>67</v>
      </c>
      <c r="B54" s="16">
        <v>101276.46159999995</v>
      </c>
      <c r="I54" s="3"/>
    </row>
    <row r="55" spans="1:9" x14ac:dyDescent="0.3">
      <c r="A55" s="13" t="s">
        <v>24</v>
      </c>
      <c r="B55" s="16">
        <v>118558.88140000009</v>
      </c>
      <c r="I55" s="3"/>
    </row>
    <row r="56" spans="1:9" x14ac:dyDescent="0.3">
      <c r="A56" s="13" t="s">
        <v>42</v>
      </c>
      <c r="B56" s="16">
        <v>135976.52539999998</v>
      </c>
      <c r="I56" s="3"/>
    </row>
    <row r="57" spans="1:9" x14ac:dyDescent="0.3">
      <c r="A57" s="13" t="s">
        <v>48</v>
      </c>
      <c r="B57" s="16">
        <v>175433.92240000021</v>
      </c>
      <c r="I57" s="3"/>
    </row>
    <row r="58" spans="1:9" ht="16.2" thickBot="1" x14ac:dyDescent="0.35">
      <c r="A58" s="14" t="s">
        <v>12</v>
      </c>
      <c r="B58" s="17">
        <v>178124.08099999995</v>
      </c>
      <c r="C58" s="7"/>
      <c r="D58" s="7"/>
      <c r="E58" s="7"/>
      <c r="F58" s="7"/>
      <c r="G58" s="7"/>
      <c r="H58" s="7"/>
      <c r="I58" s="9"/>
    </row>
    <row r="61" spans="1:9" ht="16.2" thickBot="1" x14ac:dyDescent="0.35"/>
    <row r="62" spans="1:9" ht="18.600000000000001" thickBot="1" x14ac:dyDescent="0.4">
      <c r="A62" s="42" t="s">
        <v>1626</v>
      </c>
      <c r="B62" s="43"/>
      <c r="C62" s="43"/>
      <c r="D62" s="43"/>
      <c r="E62" s="43"/>
      <c r="F62" s="40"/>
      <c r="G62" s="40"/>
      <c r="H62" s="40"/>
      <c r="I62" s="41"/>
    </row>
    <row r="63" spans="1:9" ht="16.2" thickBot="1" x14ac:dyDescent="0.35">
      <c r="A63" s="27" t="s">
        <v>1620</v>
      </c>
      <c r="B63" s="24" t="s">
        <v>1621</v>
      </c>
      <c r="I63" s="3"/>
    </row>
    <row r="64" spans="1:9" x14ac:dyDescent="0.3">
      <c r="A64" s="13">
        <v>2011</v>
      </c>
      <c r="B64" s="25">
        <v>78131.566599999976</v>
      </c>
      <c r="I64" s="3"/>
    </row>
    <row r="65" spans="1:9" x14ac:dyDescent="0.3">
      <c r="A65" s="13">
        <v>2012</v>
      </c>
      <c r="B65" s="16">
        <v>130476.85979999998</v>
      </c>
      <c r="I65" s="3"/>
    </row>
    <row r="66" spans="1:9" x14ac:dyDescent="0.3">
      <c r="A66" s="13">
        <v>2014</v>
      </c>
      <c r="B66" s="16">
        <v>131809.01560000007</v>
      </c>
      <c r="I66" s="3"/>
    </row>
    <row r="67" spans="1:9" x14ac:dyDescent="0.3">
      <c r="A67" s="13">
        <v>2015</v>
      </c>
      <c r="B67" s="16">
        <v>130942.78019999999</v>
      </c>
      <c r="I67" s="3"/>
    </row>
    <row r="68" spans="1:9" x14ac:dyDescent="0.3">
      <c r="A68" s="13">
        <v>2016</v>
      </c>
      <c r="B68" s="16">
        <v>132113.36980000007</v>
      </c>
      <c r="I68" s="3"/>
    </row>
    <row r="69" spans="1:9" x14ac:dyDescent="0.3">
      <c r="A69" s="13">
        <v>2017</v>
      </c>
      <c r="B69" s="16">
        <v>133103.90699999989</v>
      </c>
      <c r="I69" s="3"/>
    </row>
    <row r="70" spans="1:9" x14ac:dyDescent="0.3">
      <c r="A70" s="13">
        <v>2018</v>
      </c>
      <c r="B70" s="16">
        <v>204522.25700000025</v>
      </c>
      <c r="I70" s="3"/>
    </row>
    <row r="71" spans="1:9" x14ac:dyDescent="0.3">
      <c r="A71" s="13">
        <v>2020</v>
      </c>
      <c r="B71" s="16">
        <v>129103.96039999987</v>
      </c>
      <c r="I71" s="3"/>
    </row>
    <row r="72" spans="1:9" ht="16.2" thickBot="1" x14ac:dyDescent="0.35">
      <c r="A72" s="14">
        <v>2022</v>
      </c>
      <c r="B72" s="17">
        <v>131477.77639999994</v>
      </c>
      <c r="C72" s="7"/>
      <c r="D72" s="7"/>
      <c r="E72" s="7"/>
      <c r="F72" s="7"/>
      <c r="G72" s="7"/>
      <c r="H72" s="7"/>
      <c r="I72" s="9"/>
    </row>
    <row r="74" spans="1:9" ht="16.2" thickBot="1" x14ac:dyDescent="0.35"/>
    <row r="75" spans="1:9" ht="18.600000000000001" thickBot="1" x14ac:dyDescent="0.4">
      <c r="A75" s="42" t="s">
        <v>1627</v>
      </c>
      <c r="B75" s="43"/>
      <c r="C75" s="43"/>
      <c r="D75" s="43"/>
      <c r="E75" s="43"/>
      <c r="F75" s="26"/>
    </row>
    <row r="76" spans="1:9" ht="16.2" thickBot="1" x14ac:dyDescent="0.35">
      <c r="A76" s="27" t="s">
        <v>1620</v>
      </c>
      <c r="B76" s="24" t="s">
        <v>1621</v>
      </c>
      <c r="F76" s="3"/>
    </row>
    <row r="77" spans="1:9" x14ac:dyDescent="0.3">
      <c r="A77" s="13" t="s">
        <v>30</v>
      </c>
      <c r="B77" s="25">
        <v>248991.58600000024</v>
      </c>
      <c r="F77" s="3"/>
    </row>
    <row r="78" spans="1:9" x14ac:dyDescent="0.3">
      <c r="A78" s="13" t="s">
        <v>15</v>
      </c>
      <c r="B78" s="16">
        <v>507895.7363999993</v>
      </c>
      <c r="F78" s="3"/>
    </row>
    <row r="79" spans="1:9" ht="16.2" thickBot="1" x14ac:dyDescent="0.35">
      <c r="A79" s="14" t="s">
        <v>26</v>
      </c>
      <c r="B79" s="17">
        <v>444794.17039999936</v>
      </c>
      <c r="F79" s="3"/>
    </row>
    <row r="80" spans="1:9" x14ac:dyDescent="0.3">
      <c r="A80" s="2"/>
      <c r="F80" s="3"/>
    </row>
    <row r="81" spans="1:10" x14ac:dyDescent="0.3">
      <c r="A81" s="2"/>
      <c r="F81" s="3"/>
    </row>
    <row r="82" spans="1:10" x14ac:dyDescent="0.3">
      <c r="A82" s="2"/>
      <c r="F82" s="3"/>
    </row>
    <row r="83" spans="1:10" x14ac:dyDescent="0.3">
      <c r="A83" s="2"/>
      <c r="F83" s="3"/>
    </row>
    <row r="84" spans="1:10" ht="16.2" thickBot="1" x14ac:dyDescent="0.35">
      <c r="A84" s="11"/>
      <c r="B84" s="7"/>
      <c r="C84" s="7"/>
      <c r="D84" s="7"/>
      <c r="E84" s="7"/>
      <c r="F84" s="9"/>
    </row>
    <row r="86" spans="1:10" ht="16.2" thickBot="1" x14ac:dyDescent="0.35"/>
    <row r="87" spans="1:10" ht="18.600000000000001" thickBot="1" x14ac:dyDescent="0.4">
      <c r="A87" s="44" t="s">
        <v>1628</v>
      </c>
      <c r="B87" s="45"/>
      <c r="C87" s="45"/>
      <c r="D87" s="45"/>
      <c r="E87" s="46"/>
      <c r="F87" s="22"/>
      <c r="G87" s="22"/>
      <c r="H87" s="22"/>
      <c r="I87" s="22"/>
      <c r="J87" s="23"/>
    </row>
    <row r="88" spans="1:10" ht="16.2" thickBot="1" x14ac:dyDescent="0.35">
      <c r="A88" s="27" t="s">
        <v>1620</v>
      </c>
      <c r="B88" s="24" t="s">
        <v>1621</v>
      </c>
      <c r="D88" t="s">
        <v>4</v>
      </c>
      <c r="E88" t="s">
        <v>1608</v>
      </c>
      <c r="J88" s="3"/>
    </row>
    <row r="89" spans="1:10" x14ac:dyDescent="0.3">
      <c r="A89" s="37" t="s">
        <v>21</v>
      </c>
      <c r="B89" s="25">
        <v>472133.03319999954</v>
      </c>
      <c r="D89" t="str">
        <f>A89</f>
        <v>Tier 3</v>
      </c>
      <c r="E89" s="28">
        <f>GETPIVOTDATA("Sales",$A$88,"Outlet Location Type",A89)</f>
        <v>472133.03319999954</v>
      </c>
      <c r="J89" s="3"/>
    </row>
    <row r="90" spans="1:10" x14ac:dyDescent="0.3">
      <c r="A90" s="13" t="s">
        <v>34</v>
      </c>
      <c r="B90" s="16">
        <v>393150.64759999956</v>
      </c>
      <c r="D90" t="str">
        <f t="shared" ref="D90:D91" si="0">A90</f>
        <v>Tier 2</v>
      </c>
      <c r="E90" s="28">
        <f t="shared" ref="E90:E91" si="1">GETPIVOTDATA("Sales",$A$88,"Outlet Location Type",A90)</f>
        <v>393150.64759999956</v>
      </c>
      <c r="J90" s="3"/>
    </row>
    <row r="91" spans="1:10" ht="16.2" thickBot="1" x14ac:dyDescent="0.35">
      <c r="A91" s="14" t="s">
        <v>14</v>
      </c>
      <c r="B91" s="17">
        <v>336397.81199999945</v>
      </c>
      <c r="D91" t="str">
        <f t="shared" si="0"/>
        <v>Tier 1</v>
      </c>
      <c r="E91" s="28">
        <f t="shared" si="1"/>
        <v>336397.81199999945</v>
      </c>
      <c r="J91" s="3"/>
    </row>
    <row r="92" spans="1:10" x14ac:dyDescent="0.3">
      <c r="A92" s="2"/>
      <c r="J92" s="3"/>
    </row>
    <row r="93" spans="1:10" x14ac:dyDescent="0.3">
      <c r="A93" s="2"/>
      <c r="J93" s="3"/>
    </row>
    <row r="94" spans="1:10" x14ac:dyDescent="0.3">
      <c r="A94" s="2"/>
      <c r="J94" s="3"/>
    </row>
    <row r="95" spans="1:10" x14ac:dyDescent="0.3">
      <c r="A95" s="2"/>
      <c r="J95" s="3"/>
    </row>
    <row r="96" spans="1:10" ht="16.2" thickBot="1" x14ac:dyDescent="0.35">
      <c r="A96" s="11"/>
      <c r="B96" s="7"/>
      <c r="C96" s="7"/>
      <c r="D96" s="7"/>
      <c r="E96" s="7"/>
      <c r="F96" s="7"/>
      <c r="G96" s="7"/>
      <c r="H96" s="7"/>
      <c r="I96" s="7"/>
      <c r="J96" s="9"/>
    </row>
    <row r="99" spans="1:6" ht="16.2" thickBot="1" x14ac:dyDescent="0.35"/>
    <row r="100" spans="1:6" ht="18.600000000000001" thickBot="1" x14ac:dyDescent="0.4">
      <c r="A100" s="44" t="s">
        <v>1631</v>
      </c>
      <c r="B100" s="45"/>
      <c r="C100" s="22"/>
      <c r="D100" s="22"/>
      <c r="E100" s="22"/>
      <c r="F100" s="23"/>
    </row>
    <row r="101" spans="1:6" ht="16.2" thickBot="1" x14ac:dyDescent="0.35">
      <c r="A101" s="27" t="s">
        <v>1620</v>
      </c>
      <c r="B101" s="24" t="s">
        <v>1621</v>
      </c>
      <c r="F101" s="3"/>
    </row>
    <row r="102" spans="1:6" x14ac:dyDescent="0.3">
      <c r="A102" s="37" t="s">
        <v>40</v>
      </c>
      <c r="B102" s="25">
        <v>151939.149</v>
      </c>
      <c r="F102" s="3"/>
    </row>
    <row r="103" spans="1:6" x14ac:dyDescent="0.3">
      <c r="A103" s="13" t="s">
        <v>46</v>
      </c>
      <c r="B103" s="16">
        <v>130714.67460000006</v>
      </c>
      <c r="F103" s="3"/>
    </row>
    <row r="104" spans="1:6" x14ac:dyDescent="0.3">
      <c r="A104" s="13" t="s">
        <v>22</v>
      </c>
      <c r="B104" s="16">
        <v>131477.77639999994</v>
      </c>
      <c r="F104" s="3"/>
    </row>
    <row r="105" spans="1:6" ht="16.2" thickBot="1" x14ac:dyDescent="0.35">
      <c r="A105" s="14" t="s">
        <v>16</v>
      </c>
      <c r="B105" s="17">
        <v>787549.89280000131</v>
      </c>
      <c r="F105" s="3"/>
    </row>
    <row r="106" spans="1:6" x14ac:dyDescent="0.3">
      <c r="A106" s="2"/>
      <c r="F106" s="3"/>
    </row>
    <row r="107" spans="1:6" x14ac:dyDescent="0.3">
      <c r="A107" s="2"/>
      <c r="F107" s="3"/>
    </row>
    <row r="108" spans="1:6" x14ac:dyDescent="0.3">
      <c r="A108" s="2"/>
      <c r="F108" s="3"/>
    </row>
    <row r="109" spans="1:6" ht="16.2" thickBot="1" x14ac:dyDescent="0.35">
      <c r="A109" s="2"/>
      <c r="F109" s="3"/>
    </row>
    <row r="110" spans="1:6" ht="16.2" thickBot="1" x14ac:dyDescent="0.35">
      <c r="A110" s="27" t="s">
        <v>1620</v>
      </c>
      <c r="B110" s="24" t="s">
        <v>1629</v>
      </c>
      <c r="F110" s="3"/>
    </row>
    <row r="111" spans="1:6" x14ac:dyDescent="0.3">
      <c r="A111" s="37" t="s">
        <v>40</v>
      </c>
      <c r="B111" s="29">
        <v>140.29468975069253</v>
      </c>
      <c r="F111" s="3"/>
    </row>
    <row r="112" spans="1:6" x14ac:dyDescent="0.3">
      <c r="A112" s="13" t="s">
        <v>46</v>
      </c>
      <c r="B112" s="30">
        <v>139.80179101604284</v>
      </c>
      <c r="F112" s="3"/>
    </row>
    <row r="113" spans="1:6" x14ac:dyDescent="0.3">
      <c r="A113" s="13" t="s">
        <v>22</v>
      </c>
      <c r="B113" s="30">
        <v>141.67863836206891</v>
      </c>
      <c r="F113" s="3"/>
    </row>
    <row r="114" spans="1:6" ht="16.2" thickBot="1" x14ac:dyDescent="0.35">
      <c r="A114" s="14" t="s">
        <v>16</v>
      </c>
      <c r="B114" s="31">
        <v>141.21389506903375</v>
      </c>
      <c r="F114" s="3"/>
    </row>
    <row r="115" spans="1:6" x14ac:dyDescent="0.3">
      <c r="A115" s="2"/>
      <c r="F115" s="3"/>
    </row>
    <row r="116" spans="1:6" x14ac:dyDescent="0.3">
      <c r="A116" s="2"/>
      <c r="F116" s="3"/>
    </row>
    <row r="117" spans="1:6" x14ac:dyDescent="0.3">
      <c r="A117" s="2"/>
      <c r="F117" s="3"/>
    </row>
    <row r="118" spans="1:6" x14ac:dyDescent="0.3">
      <c r="A118" s="2"/>
      <c r="F118" s="3"/>
    </row>
    <row r="119" spans="1:6" x14ac:dyDescent="0.3">
      <c r="A119" s="2"/>
      <c r="F119" s="3"/>
    </row>
    <row r="120" spans="1:6" ht="16.2" thickBot="1" x14ac:dyDescent="0.35">
      <c r="A120" s="2"/>
      <c r="F120" s="3"/>
    </row>
    <row r="121" spans="1:6" ht="16.2" thickBot="1" x14ac:dyDescent="0.35">
      <c r="A121" s="27" t="s">
        <v>1620</v>
      </c>
      <c r="B121" s="24" t="s">
        <v>1630</v>
      </c>
      <c r="F121" s="3"/>
    </row>
    <row r="122" spans="1:6" x14ac:dyDescent="0.3">
      <c r="A122" s="37" t="s">
        <v>40</v>
      </c>
      <c r="B122" s="34">
        <v>1083</v>
      </c>
      <c r="F122" s="3"/>
    </row>
    <row r="123" spans="1:6" x14ac:dyDescent="0.3">
      <c r="A123" s="13" t="s">
        <v>46</v>
      </c>
      <c r="B123" s="35">
        <v>935</v>
      </c>
      <c r="F123" s="3"/>
    </row>
    <row r="124" spans="1:6" x14ac:dyDescent="0.3">
      <c r="A124" s="13" t="s">
        <v>22</v>
      </c>
      <c r="B124" s="35">
        <v>928</v>
      </c>
      <c r="F124" s="3"/>
    </row>
    <row r="125" spans="1:6" ht="16.2" thickBot="1" x14ac:dyDescent="0.35">
      <c r="A125" s="14" t="s">
        <v>16</v>
      </c>
      <c r="B125" s="36">
        <v>5577</v>
      </c>
      <c r="F125" s="3"/>
    </row>
    <row r="126" spans="1:6" x14ac:dyDescent="0.3">
      <c r="A126" s="2"/>
      <c r="F126" s="3"/>
    </row>
    <row r="127" spans="1:6" x14ac:dyDescent="0.3">
      <c r="A127" s="2"/>
      <c r="F127" s="3"/>
    </row>
    <row r="128" spans="1:6" x14ac:dyDescent="0.3">
      <c r="A128" s="2"/>
      <c r="F128" s="3"/>
    </row>
    <row r="129" spans="1:6" ht="16.2" thickBot="1" x14ac:dyDescent="0.35">
      <c r="A129" s="11"/>
      <c r="B129" s="7"/>
      <c r="C129" s="7"/>
      <c r="D129" s="7"/>
      <c r="E129" s="7"/>
      <c r="F129" s="9"/>
    </row>
  </sheetData>
  <mergeCells count="10">
    <mergeCell ref="F41:I41"/>
    <mergeCell ref="A62:E62"/>
    <mergeCell ref="F62:I62"/>
    <mergeCell ref="A100:B100"/>
    <mergeCell ref="A2:E2"/>
    <mergeCell ref="A13:E13"/>
    <mergeCell ref="A28:E28"/>
    <mergeCell ref="A41:E41"/>
    <mergeCell ref="A87:E87"/>
    <mergeCell ref="A75:E75"/>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8F8E1-676F-4034-9118-2C11F72EC5FC}">
  <dimension ref="G5:I5"/>
  <sheetViews>
    <sheetView showGridLines="0" zoomScale="80" zoomScaleNormal="80" workbookViewId="0">
      <selection activeCell="Z16" sqref="Z16"/>
    </sheetView>
  </sheetViews>
  <sheetFormatPr defaultRowHeight="15.6" x14ac:dyDescent="0.3"/>
  <sheetData>
    <row r="5" spans="7:9" x14ac:dyDescent="0.3">
      <c r="G5" s="1"/>
      <c r="H5" s="1"/>
      <c r="I5"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PALLAVI PANDEY</cp:lastModifiedBy>
  <cp:lastPrinted>2025-03-12T11:24:20Z</cp:lastPrinted>
  <dcterms:created xsi:type="dcterms:W3CDTF">2024-06-23T13:11:17Z</dcterms:created>
  <dcterms:modified xsi:type="dcterms:W3CDTF">2025-05-14T09:34:21Z</dcterms:modified>
</cp:coreProperties>
</file>