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lp\Desktop\thesis\Fwd__everything\thesis\leiden\colgmsg\"/>
    </mc:Choice>
  </mc:AlternateContent>
  <xr:revisionPtr revIDLastSave="0" documentId="13_ncr:1_{75ED606D-C76F-4F6D-BD01-27E93181AEEA}" xr6:coauthVersionLast="47" xr6:coauthVersionMax="47" xr10:uidLastSave="{00000000-0000-0000-0000-000000000000}"/>
  <bookViews>
    <workbookView xWindow="-110" yWindow="-110" windowWidth="19420" windowHeight="10420" activeTab="5" xr2:uid="{01F90320-9965-4923-B83F-EB791F70A2E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Sheet1!$A$1:$I$22</definedName>
    <definedName name="_xlnm._FilterDatabase" localSheetId="1" hidden="1">Sheet2!$A$1:$I$27</definedName>
    <definedName name="_xlnm._FilterDatabase" localSheetId="2" hidden="1">Sheet3!$A$1:$E$31</definedName>
    <definedName name="_xlnm._FilterDatabase" localSheetId="3" hidden="1">Sheet4!$A$1:$E$33</definedName>
    <definedName name="_xlnm._FilterDatabase" localSheetId="4" hidden="1">Sheet5!$A$1:$E$29</definedName>
    <definedName name="_xlnm._FilterDatabase" localSheetId="5" hidden="1">Sheet6!$A$1:$E$35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6" l="1"/>
  <c r="K41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L2" i="6"/>
  <c r="K2" i="6"/>
  <c r="L31" i="5"/>
  <c r="K31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L2" i="5"/>
  <c r="K2" i="5"/>
  <c r="L36" i="4"/>
  <c r="K36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L2" i="4"/>
  <c r="K2" i="4"/>
  <c r="L34" i="3"/>
  <c r="K34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L2" i="3"/>
  <c r="K2" i="3"/>
  <c r="L30" i="2"/>
  <c r="L29" i="2"/>
  <c r="K29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L2" i="2"/>
  <c r="K2" i="2"/>
  <c r="L22" i="1"/>
  <c r="K2" i="1"/>
  <c r="K20" i="1"/>
  <c r="K22" i="1" s="1"/>
  <c r="L20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L2" i="1"/>
  <c r="H22" i="1"/>
  <c r="I22" i="1"/>
  <c r="H21" i="1"/>
  <c r="I21" i="1"/>
  <c r="G22" i="1"/>
  <c r="H38" i="6"/>
  <c r="H39" i="6" s="1"/>
  <c r="I38" i="6"/>
  <c r="I39" i="6"/>
  <c r="G39" i="6"/>
  <c r="G38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H2" i="6"/>
  <c r="I2" i="6"/>
  <c r="G2" i="6"/>
  <c r="H32" i="5"/>
  <c r="H33" i="5" s="1"/>
  <c r="I32" i="5"/>
  <c r="I33" i="5"/>
  <c r="G33" i="5"/>
  <c r="G32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H2" i="5"/>
  <c r="I2" i="5"/>
  <c r="G2" i="5"/>
  <c r="H36" i="4"/>
  <c r="H37" i="4" s="1"/>
  <c r="I36" i="4"/>
  <c r="I37" i="4"/>
  <c r="G37" i="4"/>
  <c r="G36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H2" i="4"/>
  <c r="I2" i="4"/>
  <c r="G2" i="4"/>
  <c r="H34" i="3"/>
  <c r="H35" i="3" s="1"/>
  <c r="I34" i="3"/>
  <c r="I35" i="3"/>
  <c r="G35" i="3"/>
  <c r="G34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H2" i="3"/>
  <c r="I2" i="3"/>
  <c r="G2" i="3"/>
  <c r="H30" i="2"/>
  <c r="I30" i="2"/>
  <c r="H31" i="2"/>
  <c r="I31" i="2"/>
  <c r="G31" i="2"/>
  <c r="G30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2" i="2"/>
  <c r="I2" i="1"/>
  <c r="H2" i="1"/>
  <c r="G2" i="1"/>
</calcChain>
</file>

<file path=xl/sharedStrings.xml><?xml version="1.0" encoding="utf-8"?>
<sst xmlns="http://schemas.openxmlformats.org/spreadsheetml/2006/main" count="366" uniqueCount="183">
  <si>
    <t>T=0</t>
  </si>
  <si>
    <t>T=1</t>
  </si>
  <si>
    <t>[8, 9, 10, 11, 14, 15, 16, 17, 18, 20, 21, 22, 24, 25, 29, 32, 40, 41, 42, 43, 46, 47, 49, 58, 63, 64, 66, 76, 77, 78, 80, 83, 84, 86, 87, 93, 94, 103, 109, 127, 130, 134, 136, 148, 150, 151, 152, 153, 155, 157, 164, 165, 166, 167, 168, 169, 173, 174, 176, 177, 178, 179, 180, 185, 186, 187, 189, 192, 196, 197, 198, 199, 200, 209, 210, 216, 217, 218, 223, 225, 242, 243, 244, 247, 248, 249, 250, 251, 258, 262, 265, 269, 270, 275, 279, 280, 282, 283, 291, 292, 299, 300, 301, 320, 326, 330, 351, 358, 366, 380, 381, 384, 395, 411, 419, 429, 430, 437, 443, 451, 452, 453, 463, 464, 469, 473, 516, 520, 556]</t>
  </si>
  <si>
    <t>[41, 59, 75, 80, 81, 91, 94, 100, 101, 114, 118, 120, 172, 176, 180, 184, 193, 198, 222, 233, 241, 242, 243, 256, 259, 260, 270, 277, 283, 285, 297, 320, 334, 338, 348, 351, 363, 364, 370, 386, 389, 422, 454, 467, 484, 494, 496, 497, 509, 515, 537, 573, 575, 595, 609, 615, 649, 650, 658, 659, 660, 684, 698, 707, 714, 732, 770, 777, 780, 805, 807, 813, 815, 820, 830, 836, 840, 843, 863, 877, 880, 928, 939, 942, 943, 944, 960, 965, 975, 999, 1001, 1021, 1023, 1026, 1028, 1031, 1040, 1041, 1043, 1059, 1066, 1101, 1107, 1109, 1114, 1116, 1119, 1155, 1163, 1167, 1186, 1199, 1204, 1213, 1236, 1237, 1241, 1259, 1285, 1302, 1305, 1321, 1340, 1369, 1422, 1423, 1424, 1427, 1442, 1478]</t>
  </si>
  <si>
    <t>[8, 9, 12, 43, 55, 56, 90, 96, 105, 109, 140, 148, 174, 177, 276, 282, 288, 314, 319, 328, 339, 354, 372, 381, 394, 395, 398, 420, 456, 465, 470, 473, 479, 489, 493, 507, 508, 522, 527, 553, 554, 569, 581, 591, 601, 606, 621, 624, 634, 669, 711, 735, 746, 766, 767, 771, 772, 779, 790, 828, 844, 898, 988, 1000, 1003, 1013, 1018, 1027, 1055, 1083, 1106, 1111, 1118, 1134, 1141, 1143, 1145, 1147, 1148, 1149, 1150, 1151, 1152, 1157, 1162, 1181, 1184, 1191, 1196, 1197, 1198, 1206, 1265, 1276, 1291, 1312, 1313, 1319, 1327, 1333, 1337, 1352, 1358, 1379, 1387, 1402, 1406, 1434, 1440, 1450, 1451, 1495, 1502, 1503, 1510]</t>
  </si>
  <si>
    <t>[29, 70, 76, 86, 104, 121, 125, 131, 181, 194, 204, 206, 239, 258, 271, 294, 295, 296, 353, 365, 380, 399, 424, 429, 448, 453, 457, 495, 498, 516, 530, 540, 550, 585, 600, 619, 657, 661, 665, 667, 686, 731, 764, 774, 783, 793, 817, 823, 824, 831, 850, 869, 932, 933, 950, 981, 987, 998, 1004, 1008, 1025, 1032, 1050, 1057, 1064, 1084, 1085, 1086, 1087, 1088, 1092, 1104, 1113, 1131, 1135, 1146, 1160, 1187, 1205, 1214, 1222, 1223, 1230, 1232, 1239, 1269, 1270, 1284, 1293, 1301, 1314, 1346, 1348, 1362, 1367, 1372, 1375, 1394, 1405, 1435, 1452, 1456, 1457, 1458, 1459, 1460, 1472, 1474, 1493, 1500]</t>
  </si>
  <si>
    <t>[11, 13, 15, 20, 57, 58, 64, 108, 152, 158, 160, 165, 166, 251, 252, 284, 286, 293, 304, 315, 360, 376, 378, 382, 387, 396, 400, 401, 411, 428, 433, 436, 443, 444, 451, 452, 459, 463, 464, 469, 472, 476, 481, 499, 504, 517, 519, 528, 541, 570, 579, 586, 596, 613, 616, 639, 687, 700, 709, 743, 748, 757, 773, 776, 784, 785, 786, 804, 806, 811, 816, 832, 838, 864, 876, 888, 889, 891, 892, 893, 894, 895, 896, 897, 902, 904, 905, 909, 910, 911, 935, 936, 941, 962, 989, 993, 994, 1009, 1010, 1029, 1048, 1054, 1056, 1065, 1153, 1179, 1316, 1380, 1391]</t>
  </si>
  <si>
    <t>[48, 68, 88, 110, 138, 141, 149, 157, 225, 269, 289, 298, 302, 307, 323, 341, 367, 426, 427, 449, 511, 538, 557, 558, 599, 632, 637, 638, 642, 643, 646, 674, 697, 721, 728, 730, 741, 744, 753, 758, 782, 867, 923, 926, 961, 966, 969, 984, 1007, 1044, 1045, 1073, 1081, 1124, 1126, 1164, 1171, 1175, 1238, 1267, 1297, 1300, 1331, 1338, 1347, 1371, 1433, 1437, 1447, 1454]</t>
  </si>
  <si>
    <t>[25, 47, 63, 95, 127, 154, 248, 374, 375, 385, 419, 547, 592, 603, 622, 623, 628, 682, 722, 797, 814, 826, 849, 865, 912, 925, 963, 990, 996, 1058, 1142, 1169, 1246, 1299, 1306, 1310, 1320, 1368, 1386, 1392, 1400, 1411, 1464, 1465, 1466, 1471, 1473]</t>
  </si>
  <si>
    <t>[39, 51, 61, 83, 93, 151, 191, 199, 336, 347, 445, 525, 532, 536, 556, 614, 809, 827, 858, 882, 884, 907, 913, 921, 922, 927, 940, 971, 972, 974, 978, 979, 982, 1060, 1097, 1170, 1240, 1363, 1494, 1505]</t>
  </si>
  <si>
    <t>[10, 1258]</t>
  </si>
  <si>
    <t>[65, 71, 72, 106, 108, 121, 160, 172, 203, 205, 228, 233, 234, 289, 304, 321, 342, 343, 344, 371, 372, 375, 383, 391, 392, 403, 407, 412, 423, 431, 449, 454, 460, 461, 466, 476, 484, 486, 487, 488, 489, 490, 491, 492, 500, 504, 506, 507, 508, 510, 531, 550]</t>
  </si>
  <si>
    <t>[53, 219, 228, 245, 280, 299, 300, 321, 392, 416, 466, 699, 705, 710, 754, 803, 855, 1051, 1077, 1138, 1185, 1202, 1208, 1220, 1226, 1264, 1283, 1295, 1315, 1341, 1350, 1373, 1374, 1378, 1381, 1382, 1383, 1388, 1389, 1390, 1416, 1432]</t>
  </si>
  <si>
    <t>[36, 37, 55, 56, 57, 61, 85, 89, 105, 107, 110, 112, 113, 114, 124, 133, 135, 140, 147, 154, 156, 170, 171, 188, 214, 219, 222, 254, 285, 318, 340, 345, 346, 353, 361, 378, 396, 400, 401, 425, 428, 444, 445, 470, 518, 525]</t>
  </si>
  <si>
    <t>[361, 1436]</t>
  </si>
  <si>
    <t>[19, 23, 82, 99, 111, 118, 119, 120, 125, 126, 139, 142, 144, 149, 158, 193, 195, 215, 227, 238, 240, 264, 268, 302, 322, 331, 357, 365, 369, 370, 382, 399, 409, 420, 422, 446, 509, 512, 519, 532, 534, 536, 537, 538, 555]</t>
  </si>
  <si>
    <t>[2, 6, 19, 27, 35, 36, 44, 65, 78, 79, 85, 87, 123, 129, 142, 144, 145, 147, 183, 189, 190, 195, 211, 215, 220, 224, 232, 244, 249, 265, 278, 290, 318, 322, 329, 331, 346, 349, 409, 410, 414, 415, 432, 434, 505, 518, 552, 563, 566, 574, 578, 593, 597, 620, 635, 644, 652, 654, 655, 656, 664, 668, 670, 671, 672, 708, 712, 719, 725, 756, 802, 808, 810, 812, 833, 837, 845, 859, 862, 868, 873, 879, 886, 899, 916, 918, 931, 953, 954, 956, 968, 970, 977, 986, 991, 997, 1015, 1016, 1017, 1020, 1022, 1030, 1042, 1052, 1075, 1094, 1098, 1121, 1127, 1130, 1132, 1133, 1137, 1156, 1159, 1200, 1203, 1221, 1251, 1260, 1261, 1277, 1278, 1304, 1324, 1330, 1336, 1351, 1353, 1398, 1403, 1408, 1410, 1415, 1420, 1425, 1430, 1453, 1483, 1485, 1504, 1514, 1518, 1522, 1523, 1524]</t>
  </si>
  <si>
    <t>[6, 7, 26, 50, 53, 54, 96, 122, 137, 138, 163, 212, 224, 231, 232, 252, 253, 274, 278, 303, 305, 306, 307, 335, 341, 350, 356, 376, 377, 386, 387, 388, 413, 416, 436, 438, 462, 479, 480, 481, 551]</t>
  </si>
  <si>
    <t>[1, 3, 7, 26, 30, 42, 50, 54, 60, 62, 72, 99, 106, 122, 132, 134, 135, 146, 155, 159, 161, 162, 163, 168, 173, 203, 234, 257, 291, 310, 312, 342, 356, 357, 366, 393, 404, 413, 418, 474, 477, 526, 543, 577, 580, 611, 618, 626, 677, 679, 683, 689, 690, 720, 738, 749, 787, 818, 834, 851, 852, 856, 857, 866, 883, 903, 949, 951, 1014, 1024, 1039, 1046, 1061, 1062, 1068, 1074, 1095, 1117, 1129, 1172, 1173, 1174, 1176, 1178, 1180, 1183, 1190, 1192, 1193, 1194, 1224, 1225, 1227, 1229, 1248, 1253, 1266, 1268, 1271, 1274, 1281, 1287, 1288, 1294, 1307, 1308, 1309, 1329, 1334, 1345, 1349, 1355, 1356, 1357, 1360, 1361, 1414, 1418, 1419, 1428, 1429, 1431, 1455, 1461, 1462, 1463, 1469, 1477, 1482, 1486, 1487, 1490, 1499, 1506, 1512, 1516]</t>
  </si>
  <si>
    <t>[52, 84, 116, 126, 212, 226, 263, 267, 303, 305, 306, 309, 327, 362, 368, 371, 388, 391, 402, 405, 407, 408, 425, 439, 440, 461, 480, 513, 514, 521, 539, 545, 551, 555, 562, 568, 572, 587, 588, 589, 590, 604, 627, 636, 641, 647, 648, 651, 676, 678, 681, 696, 703, 723, 736, 737, 762, 765, 778, 788, 789, 795, 798, 846, 871, 937, 952, 964, 992, 1019, 1047, 1089, 1102, 1103, 1108, 1115, 1120, 1122, 1125, 1139, 1144, 1182, 1201, 1228, 1235, 1250, 1289, 1328, 1364, 1365, 1366, 1384, 1393, 1412, 1421, 1449, 1470, 1489, 1492, 1507, 1508]</t>
  </si>
  <si>
    <t>[438, 441, 792, 887, 976, 983, 985, 1006, 1036, 1123, 1219, 1272, 1325, 1326, 1404, 1413, 1426, 1441, 1444, 1445, 1446, 1448]</t>
  </si>
  <si>
    <t>[60, 88, 257, 263, 272, 273, 281, 297, 308, 310, 311, 315, 316, 317, 323, 332, 337, 352, 355, 373, 390, 398, 402, 405, 421, 435, 455, 458, 471, 472, 497, 503, 522, 540, 547]</t>
  </si>
  <si>
    <t>[32, 67, 69, 73, 74, 103, 119, 143, 175, 185, 201, 227, 237, 254, 272, 273, 274, 279, 281, 308, 311, 317, 326, 332, 333, 337, 340, 343, 344, 345, 350, 352, 358, 373, 377, 379, 403, 421, 430, 431, 442, 447, 462, 471, 503, 520, 544, 561, 605, 617, 640, 673, 675, 680, 688, 691, 701, 702, 704, 727, 734, 739, 742, 745, 755, 759, 769, 781, 799, 825, 839, 841, 847, 848, 853, 854, 860, 872, 874, 875, 881, 900, 901, 906, 915, 917, 919, 920, 929, 930, 938, 946, 947, 948, 957, 958, 959, 967, 973, 995, 1002, 1011, 1034, 1035, 1037, 1053, 1067, 1076, 1078, 1079, 1082, 1090, 1091, 1099, 1100, 1110, 1128, 1136, 1140, 1166, 1168, 1177, 1195, 1209, 1211, 1215, 1218, 1234, 1242, 1244, 1247, 1249, 1254, 1257, 1275, 1279, 1280, 1290, 1296, 1298, 1317, 1318, 1322, 1323, 1385, 1395, 1396, 1417, 1467, 1468, 1475, 1484, 1496, 1497, 1501, 1519]</t>
  </si>
  <si>
    <t>[70, 97, 98, 102, 319, 325, 327, 333, 336, 338, 348, 349, 385, 439, 440, 447, 482, 495, 498, 513, 514, 523, 524, 542, 543, 545, 546, 548, 549]</t>
  </si>
  <si>
    <t>[17, 97, 98, 102, 115, 124, 128, 133, 156, 235, 236, 316, 324, 325, 355, 359, 423, 437, 460, 487, 488, 490, 523, 534, 542, 548, 549, 559, 560, 565, 567, 571, 582, 598, 602, 607, 608, 610, 612, 625, 629, 630, 631, 633, 645, 662, 666, 685, 706, 713, 715, 716, 717, 718, 724, 726, 729, 740, 750, 751, 760, 763, 775, 791, 794, 800, 842, 870, 890, 908, 924, 934, 945, 955, 980, 1012, 1033, 1049, 1069, 1070, 1071, 1072, 1080, 1093, 1096, 1154, 1158, 1161, 1165, 1188, 1207, 1210, 1212, 1216, 1243, 1256, 1262, 1263, 1292, 1303, 1311, 1354, 1377, 1397, 1401, 1409, 1439, 1443, 1476, 1479, 1480, 1498, 1509, 1511, 1513, 1515, 1517, 1520, 1521]</t>
  </si>
  <si>
    <t>[33, 34, 35, 38, 39, 67, 75, 202, 286, 288, 309, 313, 468, 475, 478, 496, 502, 521, 529, 533, 535]</t>
  </si>
  <si>
    <t>[34, 38, 112, 209, 214, 221, 238, 250, 261, 266, 313, 335, 468, 475, 482, 483, 492, 500, 501, 502, 512, 535, 546, 564, 576, 583, 584, 594, 653, 663, 692, 693, 694, 695, 733, 747, 752, 761, 768, 796, 801, 819, 821, 822, 829, 835, 861, 878, 885, 914, 1005, 1038, 1063, 1105, 1112, 1189, 1217, 1231, 1233, 1245, 1252, 1255, 1273, 1282, 1286, 1332, 1335, 1339, 1342, 1343, 1344, 1359, 1370, 1376, 1399, 1407, 1438, 1481, 1488, 1491]</t>
  </si>
  <si>
    <t>T=2</t>
  </si>
  <si>
    <t>[41, 61, 68, 147, 192, 225, 298, 321, 323, 339, 353, 379, 386, 389, 392, 421, 423, 439, 473, 494, 514, 518, 541, 542, 573, 578, 616, 762, 781, 784, 830, 866, 893, 950, 962, 988, 992, 1029, 1034, 1049, 1052, 1066, 1136, 1237, 1284, 1315, 1340, 1353, 1426, 1436, 1488, 1496, 1497, 1505, 1515, 1536, 1547, 1550, 1576, 1589, 1593, 1594, 1630, 1660, 1665, 1699, 1717, 1721, 1722]</t>
  </si>
  <si>
    <t>[62, 160, 172, 191, 199, 291, 316, 377, 390, 393, 394, 425, 429, 437, 485, 495, 498, 509, 536, 615, 676, 738, 741, 765, 806, 933, 942, 990, 1018, 1026, 1042, 1043, 1060, 1111, 1113, 1190, 1206, 1213, 1255, 1290, 1332, 1358, 1367, 1368, 1421, 1437, 1454, 1485, 1504, 1516, 1541, 1567, 1568, 1569, 1582, 1585, 1653, 1672, 1677, 1686, 1687, 1723, 1729]</t>
  </si>
  <si>
    <t>[101, 176, 198, 228, 523, 609, 773, 815, 1269, 1375, 1472, 1529, 1564, 1565, 1662, 1679]</t>
  </si>
  <si>
    <t>[180, 182]</t>
  </si>
  <si>
    <t>[9, 67, 155, 307, 309, 317, 318, 356, 358, 372, 373, 442, 483, 507, 526, 569, 645, 669, 686, 701, 740, 792, 798, 821, 828, 838, 858, 859, 901, 1014, 1036, 1123, 1167, 1184, 1194, 1196, 1313, 1329, 1338, 1352, 1386, 1396, 1403, 1424, 1501, 1508, 1521, 1522, 1579, 1580, 1618, 1625, 1637, 1650, 1651, 1676]</t>
  </si>
  <si>
    <t>[12, 105, 174, 220, 234, 259, 366, 481, 585, 719, 870, 963, 1177, 1312, 1344, 1387, 1434, 1444, 1535, 1545, 1627, 1648, 1656, 1669, 1670, 1690]</t>
  </si>
  <si>
    <t>[59, 328, 581, 1602, 1678]</t>
  </si>
  <si>
    <t>[817, 981]</t>
  </si>
  <si>
    <t>[19, 34, 73, 118, 141, 193, 224, 233, 276, 281, 422, 453, 456, 462, 516, 634, 635, 639, 643, 708, 725, 735, 810, 812, 852, 865, 966, 993, 1033, 1071, 1093, 1130, 1281, 1286, 1291, 1299, 1310, 1335, 1342, 1343, 1349, 1355, 1359, 1365, 1412, 1430, 1433, 1532, 1575, 1611, 1612, 1624, 1633, 1638, 1645, 1646, 1664, 1683, 1694, 1707]</t>
  </si>
  <si>
    <t>[50, 57, 145, 314, 333, 582, 586, 626, 644, 654, 940, 1173, 1252, 1261, 1523, 1616, 1675, 1728]</t>
  </si>
  <si>
    <t>[808, 1596, 1607]</t>
  </si>
  <si>
    <t>[1132, 1425]</t>
  </si>
  <si>
    <t>[42, 43, 72, 183, 212, 257, 297, 334, 342, 350, 374, 408, 484, 528, 548, 600, 679, 700, 743, 751, 795, 809, 814, 819, 822, 843, 847, 871, 885, 913, 964, 1019, 1031, 1050, 1059, 1109, 1117, 1142, 1161, 1162, 1171, 1176, 1185, 1195, 1224, 1289, 1354, 1372, 1379, 1406, 1410, 1415, 1448, 1507, 1534, 1551, 1552, 1553, 1558, 1559, 1574, 1578, 1583, 1597, 1603, 1606, 1610, 1614, 1621, 1642, 1663, 1691, 1709]</t>
  </si>
  <si>
    <t>[1, 2, 3, 32, 36, 128, 132, 135, 146, 161, 162, 189, 211, 219, 312, 319, 324, 329, 332, 352, 376, 430, 611, 612, 641, 677, 731, 744, 754, 779, 790, 824, 840, 846, 856, 983, 985, 1053, 1075, 1077, 1081, 1105, 1153, 1154, 1183, 1226, 1288, 1308, 1356, 1361, 1378, 1419, 1440, 1486, 1487, 1509, 1510, 1537, 1566, 1577, 1605, 1609, 1626, 1635, 1673, 1682, 1689, 1692, 1703, 1710, 1711, 1716]</t>
  </si>
  <si>
    <t>[1192, 1530]</t>
  </si>
  <si>
    <t>[1429, 1572]</t>
  </si>
  <si>
    <t>[48, 88, 131, 163, 194, 221, 239, 245, 263, 272, 278, 326, 327, 337, 345, 354, 398, 405, 415, 465, 537, 560, 568, 596, 610, 625, 632, 646, 667, 673, 688, 710, 726, 727, 768, 777, 831, 832, 841, 881, 883, 886, 924, 938, 980, 984, 986, 997, 998, 1004, 1006, 1013, 1039, 1051, 1097, 1107, 1127, 1168, 1174, 1178, 1187, 1199, 1208, 1227, 1228, 1248, 1253, 1262, 1265, 1270, 1272, 1280, 1287, 1304, 1316, 1323, 1328, 1382, 1408, 1442, 1591, 1598, 1599, 1632, 1658, 1685, 1696, 1700, 1704, 1720]</t>
  </si>
  <si>
    <t>[6, 8, 69, 152, 154, 177, 204, 260, 311, 346, 361, 463, 469, 527, 538, 576, 594, 599, 601, 638, 659, 674, 697, 728, 729, 752, 753, 788, 818, 864, 932, 958, 959, 995, 1009, 1024, 1037, 1056, 1065, 1068, 1069, 1103, 1131, 1169, 1188, 1305, 1402, 1417, 1420, 1452, 1453, 1517, 1539, 1562, 1563, 1573, 1581, 1620, 1622, 1628, 1631, 1639, 1640, 1649, 1671, 1727]</t>
  </si>
  <si>
    <t>[53, 60, 63, 66, 70, 202, 214, 250, 277, 282, 286, 296, 300, 308, 378, 413, 431, 438, 503, 512, 525, 540, 557, 605, 617, 687, 704, 706, 734, 739, 749, 757, 923, 970, 1074, 1181, 1231, 1236, 1282, 1295, 1314, 1319, 1346, 1364, 1381, 1383, 1463, 1531, 1542, 1601, 1604, 1615, 1636, 1641, 1657, 1666, 1667, 1684, 1688, 1702, 1713, 1714, 1730]</t>
  </si>
  <si>
    <t>[30, 90, 103, 114, 143, 201, 252, 254, 285, 294, 303, 325, 357, 409, 520, 539, 549, 563, 640, 658, 766, 770, 774, 793, 823, 863, 874, 899, 908, 919, 944, 949, 967, 973, 1063, 1215, 1235, 1362, 1363, 1395, 1397, 1427, 1431, 1438, 1468, 1479, 1514, 1518, 1525, 1548, 1549, 1554, 1643, 1644, 1652, 1697, 1701]</t>
  </si>
  <si>
    <t>[29, 44, 47, 83, 96, 124, 173, 175, 249, 338, 367, 370, 395, 400, 402, 440, 447, 474, 502, 504, 593, 758, 778, 787, 802, 839, 974, 994, 1100, 1179, 1244, 1275, 1283, 1296, 1302, 1339, 1384, 1416, 1490, 1491, 1511, 1540, 1546, 1555, 1561, 1592, 1617, 1619, 1629, 1655, 1681, 1695, 1706, 1708, 1718, 1731]</t>
  </si>
  <si>
    <t>[1234, 1254]</t>
  </si>
  <si>
    <t>[38, 85, 95, 99, 109, 142, 144, 203, 238, 283, 299, 313, 475, 487, 545, 547, 555, 561, 592, 598, 606, 607, 642, 681, 707, 711, 712, 794, 801, 862, 969, 1070, 1080, 1083, 1118, 1121, 1175, 1180, 1225, 1238, 1246, 1251, 1260, 1292, 1327, 1385, 1393, 1400, 1401, 1443, 1447, 1466, 1467, 1474, 1500, 1502, 1503, 1527, 1538, 1543, 1556, 1557, 1570, 1571, 1586, 1595, 1613, 1623, 1634, 1693, 1712, 1715, 1719, 1724, 1726]</t>
  </si>
  <si>
    <t>[27, 52, 97, 322, 341, 443, 544, 552, 620, 652, 797, 800, 898, 975, 1021, 1072, 1078, 1079, 1158, 1211, 1217, 1256, 1285, 1317, 1377, 1413, 1423, 1449, 1600, 1680, 1725]</t>
  </si>
  <si>
    <t>[58, 84, 87, 104, 209, 242, 271, 302, 375, 403, 432, 449, 451, 454, 460, 468, 470, 482, 513, 517, 543, 546, 595, 621, 713, 714, 716, 733, 783, 799, 842, 878, 884, 912, 927, 928, 1005, 1015, 1032, 1038, 1101, 1165, 1189, 1297, 1326, 1348, 1373, 1405, 1407, 1441, 1475, 1489, 1493, 1513, 1520, 1526, 1528, 1533, 1544, 1560, 1584, 1587, 1588, 1590, 1608, 1647, 1654, 1659, 1661, 1668, 1674, 1698, 1705]</t>
  </si>
  <si>
    <t>[261, 835]</t>
  </si>
  <si>
    <t>T=3</t>
  </si>
  <si>
    <t>[252, 271, 277, 297, 362, 391, 588, 638, 773, 783, 784, 798, 815, 899, 1049, 1072, 1158, 1380, 1391, 1497, 1673, 1688, 1741]</t>
  </si>
  <si>
    <t>[189, 346, 358, 367, 483, 518, 719, 1063, 1314, 1346, 1397, 1433, 1472, 1488, 1655, 1749]</t>
  </si>
  <si>
    <t>[389, 494]</t>
  </si>
  <si>
    <t>[27, 163, 256, 393, 394, 437, 509, 582, 861, 986, 1009, 1026, 1079, 1132, 1190, 1285, 1509, 1565, 1686]</t>
  </si>
  <si>
    <t>[1290, 1677]</t>
  </si>
  <si>
    <t>[1023, 1766]</t>
  </si>
  <si>
    <t>[701, 858]</t>
  </si>
  <si>
    <t>[792, 1036]</t>
  </si>
  <si>
    <t>[54, 1128]</t>
  </si>
  <si>
    <t>[95, 175, 224, 317, 319, 377, 396, 431, 561, 626, 810, 960, 1161, 1295, 1310, 1316, 1387, 1431, 1452, 1579]</t>
  </si>
  <si>
    <t>[281, 557, 708, 843, 1237, 1500]</t>
  </si>
  <si>
    <t>[1, 2, 3, 26, 32, 62, 167, 173, 243, 255, 302, 303, 312, 374, 375, 408, 443, 477, 498, 545, 569, 598, 640, 645, 652, 681, 687, 700, 731, 740, 752, 782, 790, 800, 840, 846, 851, 856, 865, 881, 933, 1110, 1117, 1130, 1154, 1167, 1185, 1189, 1238, 1270, 1272, 1315, 1317, 1335, 1340, 1349, 1352, 1371, 1409, 1412, 1620, 1629, 1662, 1728, 1751, 1779]</t>
  </si>
  <si>
    <t>[324, 329]</t>
  </si>
  <si>
    <t>[47, 48, 63, 142, 168, 219, 378, 415, 454, 460, 543, 549, 673, 674, 679, 781, 812, 912, 974, 979, 997, 1056, 1121, 1127, 1157, 1203, 1251, 1253, 1260, 1350, 1379, 1423, 1487, 1494, 1513, 1520, 1521, 1540, 1575, 1639, 1665, 1669, 1737, 1744, 1765, 1773]</t>
  </si>
  <si>
    <t>[132, 400, 601, 713, 727, 768, 774, 822, 884, 924, 1059, 1169, 1280, 1287, 1339, 1468, 1491, 1546, 1554, 1642, 1681]</t>
  </si>
  <si>
    <t>[30, 395, 398, 447, 620, 654, 799, 874, 942, 983, 984, 1013, 1168, 1181, 1208, 1231, 1475, 1667]</t>
  </si>
  <si>
    <t>[245, 254, 308, 615, 1281, 1283, 1762, 1764, 1771]</t>
  </si>
  <si>
    <t>[143, 201, 353, 361, 372, 471, 908, 1021, 1069, 1183, 1449, 1717, 1727]</t>
  </si>
  <si>
    <t>[36, 93, 118, 135, 155, 193, 211, 233, 409, 438, 462, 482, 525, 532, 536, 537, 538, 547, 593, 599, 605, 617, 621, 714, 724, 749, 817, 848, 878, 893, 938, 975, 1029, 1136, 1195, 1234, 1269, 1282, 1297, 1299, 1530, 1548, 1563, 1568, 1582, 1585, 1616, 1647, 1671, 1676, 1713, 1733, 1738, 1742, 1743]</t>
  </si>
  <si>
    <t>[44, 52, 61, 69, 105, 109, 152, 199, 212, 249, 283, 286, 318, 474, 475, 502, 540, 592, 678, 725, 819, 852, 868, 871, 995, 1018, 1027, 1039, 1111, 1142, 1244, 1302, 1353, 1375, 1403, 1408, 1415, 1485, 1489, 1518, 1533, 1542, 1624, 1626, 1632, 1644, 1698, 1736, 1739, 1754, 1756, 1775]</t>
  </si>
  <si>
    <t>[440, 1384]</t>
  </si>
  <si>
    <t>[504, 1740]</t>
  </si>
  <si>
    <t>[8, 9, 12, 19, 42, 72, 97, 124, 144, 161, 194, 220, 257, 260, 282, 295, 309, 344, 430, 507, 644, 726, 788, 794, 1034, 1118, 1255, 1265, 1271, 1308, 1312, 1313, 1329, 1342, 1343, 1344, 1359, 1467, 1535, 1622, 1716, 1719, 1731, 1752, 1753, 1758, 1759, 1761, 1763, 1780]</t>
  </si>
  <si>
    <t>[68, 81, 85, 127, 172, 204, 234, 288, 298, 323, 384, 456, 468, 488, 495, 639, 739, 741, 809, 847, 969, 970, 1050, 1075, 1103, 1198, 1240, 1332, 1362, 1406, 1434, 1440, 1543, 1545, 1562, 1572, 1641, 1679, 1712, 1724, 1725, 1748, 1778]</t>
  </si>
  <si>
    <t>[67, 214, 328, 642, 697, 711, 779, 1042, 1052, 1239, 1338, 1675, 1678, 1730, 1746, 1750, 1755, 1760, 1767, 1768, 1769, 1770, 1774, 1776, 1777]</t>
  </si>
  <si>
    <t>[259, 1556, 1732]</t>
  </si>
  <si>
    <t>[1225, 1393]</t>
  </si>
  <si>
    <t>[41, 176, 341, 342, 523, 699, 710, 898, 959, 971, 990, 1113, 1373, 1395, 1436, 1474, 1493, 1652, 1656, 1734, 1735, 1745, 1747, 1757, 1772]</t>
  </si>
  <si>
    <t>[160, 191, 242, 429, 595, 624, 787, 823, 952, 1101, 1178, 1526, 1680]</t>
  </si>
  <si>
    <t>[209, 1699]</t>
  </si>
  <si>
    <t>T=4</t>
  </si>
  <si>
    <t>[59, 277, 283, 391, 626, 784, 840, 1029, 1282, 1688, 1741]</t>
  </si>
  <si>
    <t>[423, 1026, 1717]</t>
  </si>
  <si>
    <t>[70, 97, 105, 272, 303, 367, 456, 516, 569, 615, 639, 674, 681, 719, 749, 871, 995, 1027, 1042, 1052, 1132, 1238, 1289, 1297, 1308, 1340, 1373, 1445, 1624, 1625, 1724, 1771, 1788, 1789, 1810]</t>
  </si>
  <si>
    <t>[1, 2, 3, 36, 93, 132, 211, 234, 312, 598, 620, 642, 687, 711, 754, 928, 1375, 1461, 1474, 1487, 1493, 1626, 1778, 1784, 1790, 1793, 1795, 1807]</t>
  </si>
  <si>
    <t>[50, 856, 1398]</t>
  </si>
  <si>
    <t>[1183, 1349]</t>
  </si>
  <si>
    <t>[15, 64, 89, 111, 118, 122, 137, 141, 182, 298, 328, 334, 357, 418, 492, 495, 523, 525, 585, 591, 612, 629, 708, 799, 812, 846, 875, 920, 1022, 1032, 1041, 1114, 1137, 1149, 1182, 1253, 1380, 1394, 1488, 1541, 1566, 1592, 1635, 1773, 1811, 1814, 1817, 1818, 1819, 1820, 1821, 1822, 1823, 1824, 1825, 1826, 1827]</t>
  </si>
  <si>
    <t>[8, 32, 152, 319, 377, 438, 574, 818, 843, 847, 938, 1127, 1203, 1350, 1434, 1603, 1675, 1785, 1791, 1794, 1799, 1809]</t>
  </si>
  <si>
    <t>[766, 1513]</t>
  </si>
  <si>
    <t>[273, 1002]</t>
  </si>
  <si>
    <t>[1186, 1816]</t>
  </si>
  <si>
    <t>[1551, 1636]</t>
  </si>
  <si>
    <t>[474, 768, 898, 1280, 1287, 1344, 1491, 1517, 1546, 1554, 1562, 1786]</t>
  </si>
  <si>
    <t>[198, 696, 713, 809, 884, 912, 1050, 1059, 1167]</t>
  </si>
  <si>
    <t>[140, 302, 308, 557, 967, 1118, 1281, 1338, 1644, 1762, 1815]</t>
  </si>
  <si>
    <t>[372, 407]</t>
  </si>
  <si>
    <t>[63, 142, 144, 167, 191, 244, 396, 429, 494, 518, 586, 714, 1436, 1472, 1647, 1758]</t>
  </si>
  <si>
    <t>[101, 193, 199, 233, 296, 899, 1362, 1509, 1565, 1608, 1676, 1805]</t>
  </si>
  <si>
    <t>[224, 311, 538, 593, 595, 621, 770, 1101]</t>
  </si>
  <si>
    <t>[605, 1698]</t>
  </si>
  <si>
    <t>[172, 212, 245, 249, 286, 342, 353, 384, 394, 400, 431, 468, 483, 503, 561, 588, 617, 710, 727, 773, 821, 830, 969, 975, 983, 1039, 1130, 1231, 1255, 1316, 1395, 1416, 1485, 1489, 1585, 1619, 1641, 1669, 1713, 1748, 1750, 1756, 1772]</t>
  </si>
  <si>
    <t>[44, 51, 67, 95, 125, 131, 145, 175, 180, 547, 583, 634, 657, 810, 868, 1169, 1246, 1304, 1322, 1403, 1406, 1542, 1716, 1775, 1796, 1800, 1801, 1802]</t>
  </si>
  <si>
    <t>[27, 271, 358, 398, 475, 502, 651, 652, 707, 783, 831, 862, 1009, 1013, 1031, 1136, 1397, 1686, 1728, 1738, 1739]</t>
  </si>
  <si>
    <t>[594, 1533]</t>
  </si>
  <si>
    <t>[1797, 1798]</t>
  </si>
  <si>
    <t>[1812, 1813]</t>
  </si>
  <si>
    <t>[12, 39, 109, 143, 190, 194, 256, 309, 318, 335, 375, 415, 553, 600, 697, 735, 755, 798, 835, 852, 874, 893, 943, 952, 974, 997, 1214, 1215, 1260, 1312, 1343, 1376, 1385, 1387, 1425, 1467, 1543, 1553, 1582, 1618, 1768, 1804, 1808]</t>
  </si>
  <si>
    <t>[9, 19, 52, 189, 260, 361, 430, 434, 443, 447, 942, 1034, 1046, 1081, 1181, 1313, 1314, 1332, 1342, 1346, 1433, 1545, 1645, 1730, 1731, 1749, 1754, 1781, 1783, 1803, 1806]</t>
  </si>
  <si>
    <t>[42, 72, 221, 278, 341, 344, 393, 520, 632, 1021, 1111, 1168, 1190, 1285, 1310, 1399, 1440, 1449, 1583, 1600, 1782, 1792]</t>
  </si>
  <si>
    <t>[257, 1161]</t>
  </si>
  <si>
    <t>[291, 1787]</t>
  </si>
  <si>
    <t>T=5</t>
  </si>
  <si>
    <t>[277, 1688]</t>
  </si>
  <si>
    <t>[90, 105, 155, 175, 234, 271, 281, 317, 367, 398, 420, 423, 447, 474, 525, 544, 635, 719, 725, 755, 805, 810, 828, 1013, 1042, 1052, 1075, 1168, 1175, 1253, 1291, 1349, 1362, 1395, 1397, 1398, 1608, 1624, 1648, 1704, 1730, 1743, 1772, 1792, 1811, 1814, 1862, 1864, 1866, 1868, 1869, 1871, 1872]</t>
  </si>
  <si>
    <t>[42, 48, 97, 249, 260, 308, 316, 372, 375, 429, 454, 509, 681, 699, 785, 809, 843, 967, 969, 1026, 1167, 1236, 1237, 1249, 1315, 1321, 1340, 1393, 1406, 1413, 1540, 1649, 1700, 1720, 1724, 1725, 1748, 1791, 1834, 1835, 1836, 1837, 1839, 1843, 1844, 1845, 1847, 1853, 1863, 1867]</t>
  </si>
  <si>
    <t>[1, 3, 44, 93, 132, 146, 189, 211, 312, 1038, 1626, 1784, 1800, 1801, 1846, 1850, 1851]</t>
  </si>
  <si>
    <t>[9, 61, 145, 224, 341, 394, 456, 463, 475, 492, 708, 747, 792, 847, 899, 1021, 1097, 1132, 1181, 1190, 1255, 1308, 1380, 1488, 1542, 1644, 1758, 1854]</t>
  </si>
  <si>
    <t>[303, 334, 523, 799, 812, 1312, 1332, 1387, 1434, 1535, 1545, 1556, 1592]</t>
  </si>
  <si>
    <t>[32, 36, 41, 67, 176, 183, 289, 357, 366, 415, 479, 536, 673, 768, 783, 927, 1127, 1227, 1280, 1343, 1359, 1391, 1403, 1546, 1573, 1587, 1657, 1675, 1676, 1731, 1741, 1749, 1771, 1786, 1789, 1807, 1809, 1828, 1829, 1832, 1838, 1856, 1857]</t>
  </si>
  <si>
    <t>[980, 1603]</t>
  </si>
  <si>
    <t>[1072, 1158]</t>
  </si>
  <si>
    <t>[1049, 1050, 1454]</t>
  </si>
  <si>
    <t>[696, 713]</t>
  </si>
  <si>
    <t>[63, 494, 993, 1860, 1873]</t>
  </si>
  <si>
    <t>[396, 586]</t>
  </si>
  <si>
    <t>[518, 1830]</t>
  </si>
  <si>
    <t>[199, 959]</t>
  </si>
  <si>
    <t>[52, 109, 140, 256, 302, 342, 431, 443, 495, 520, 557, 561, 617, 639, 770, 975, 1282, 1310, 1543, 1637, 1713, 1750, 1848, 1855, 1861, 1870]</t>
  </si>
  <si>
    <t>[27, 69, 193, 198, 298, 323, 393, 585, 620, 652, 970, 983, 985, 1000, 1079, 1130, 1208, 1220, 1285, 1372, 1565, 1585, 1641, 1788]</t>
  </si>
  <si>
    <t>[346, 469, 503, 1217, 1344, 1375, 1474, 1485, 1629, 1756, 1781, 1833, 1841, 1852, 1865]</t>
  </si>
  <si>
    <t>[621, 830, 1647]</t>
  </si>
  <si>
    <t>[483, 583, 821]</t>
  </si>
  <si>
    <t>[95, 642, 697, 710, 808, 924, 1034, 1281, 1283, 1452, 1472, 1517, 1562, 1762, 1767, 1796, 1840, 1842, 1849, 1859]</t>
  </si>
  <si>
    <t>[51, 582, 1436, 1775]</t>
  </si>
  <si>
    <t>[131, 1248]</t>
  </si>
  <si>
    <t>[114, 143, 201, 318, 547, 553, 701, 711, 784, 973, 1118, 1246, 1279, 1338, 1402, 1505, 1601, 1619, 1639, 1727, 1737, 1768, 1815, 1858]</t>
  </si>
  <si>
    <t>[12, 204, 221, 244, 405, 645, 868, 974, 1183, 1231, 1752, 1783, 1808, 1831]</t>
  </si>
  <si>
    <t>[1314, 1346]</t>
  </si>
  <si>
    <t>T=6</t>
  </si>
  <si>
    <t>[2, 3, 19, 26, 41, 83, 176, 242, 249, 281, 283, 285, 333, 338, 346, 372, 482, 540, 545, 582, 610, 615, 640, 701, 740, 741, 752, 800, 824, 893, 1042, 1180, 1187, 1189, 1196, 1262, 1419, 1463, 1626, 1882]</t>
  </si>
  <si>
    <t>[9, 32, 93, 234, 302, 525, 557, 847, 1021, 1034, 1075, 1168, 1190, 1308, 1491, 1624, 1716, 1727, 1730, 1772, 1781, 1864, 1872, 1878, 1883, 1895]</t>
  </si>
  <si>
    <t>[172, 523, 785, 1013, 1291, 1362, 1488, 1724, 1836, 1877, 1884, 1885, 1886, 1887, 1888, 1889, 1894]</t>
  </si>
  <si>
    <t>[175, 1814]</t>
  </si>
  <si>
    <t>[398, 828]</t>
  </si>
  <si>
    <t>[1175, 1246]</t>
  </si>
  <si>
    <t>[601, 1862]</t>
  </si>
  <si>
    <t>[451, 1874]</t>
  </si>
  <si>
    <t>[12, 67, 429, 479, 492, 645, 686, 697, 768, 808, 809, 967, 1167, 1280, 1312, 1319, 1344, 1540, 1700, 1783, 1852, 1892]</t>
  </si>
  <si>
    <t>[843, 1236, 1237]</t>
  </si>
  <si>
    <t>[97, 1748]</t>
  </si>
  <si>
    <t>[316, 509]</t>
  </si>
  <si>
    <t>[194, 1406]</t>
  </si>
  <si>
    <t>[844, 1673]</t>
  </si>
  <si>
    <t>[72, 1765]</t>
  </si>
  <si>
    <t>[1, 42, 132, 146, 312, 323]</t>
  </si>
  <si>
    <t>[189, 712]</t>
  </si>
  <si>
    <t>[8, 61, 193, 204, 277, 306, 311, 314, 391, 393, 463, 475, 657, 696, 713, 773, 784, 987, 1097, 1215, 1217, 1284, 1285, 1372, 1417, 1436, 1497, 1741, 1792, 1847, 1899]</t>
  </si>
  <si>
    <t>[224, 674, 983, 1002, 1052, 1079, 1313, 1616, 1642, 1644, 1676, 1750, 1865, 1881]</t>
  </si>
  <si>
    <t>[456, 1132]</t>
  </si>
  <si>
    <t>[1343, 1619]</t>
  </si>
  <si>
    <t>[1681, 1771]</t>
  </si>
  <si>
    <t>[993, 1860]</t>
  </si>
  <si>
    <t>[69, 144, 233, 278, 418, 423, 513, 536, 617, 652, 810, 886, 927, 928, 1117, 1118, 1178, 1332, 1346, 1395, 1487, 1520, 1543, 1562, 1565, 1678, 1713, 1870, 1879, 1890]</t>
  </si>
  <si>
    <t>[95, 105, 342, 431, 561, 969, 1416, 1669]</t>
  </si>
  <si>
    <t>[27, 620, 673, 818, 868, 1282, 1557, 1755, 1773, 1808, 1840, 1876, 1880, 1893]</t>
  </si>
  <si>
    <t>[44, 168, 447, 1064, 1375, 1402, 1474, 1756, 1768, 1793, 1866]</t>
  </si>
  <si>
    <t>[131, 187, 469, 1181, 1629, 1897]</t>
  </si>
  <si>
    <t>[621, 830]</t>
  </si>
  <si>
    <t>[583, 821]</t>
  </si>
  <si>
    <t>[539, 710]</t>
  </si>
  <si>
    <t>[211, 415, 642, 711, 1338, 1546, 1548, 1601, 1796, 1868, 1875, 1891, 1898]</t>
  </si>
  <si>
    <t>[221, 1896]</t>
  </si>
  <si>
    <t>Jaccard</t>
  </si>
  <si>
    <t>JNR</t>
  </si>
  <si>
    <t>LNR</t>
  </si>
  <si>
    <t>gm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</si>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</sst>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5B6A-4B2A-4F2B-AEF9-223AA80DB57F}">
  <dimension ref="A1:L22"/>
  <sheetViews>
    <sheetView topLeftCell="B17" zoomScale="88" workbookViewId="0">
      <selection activeCell="K22" sqref="K22:L22"/>
    </sheetView>
  </sheetViews>
  <sheetFormatPr defaultRowHeight="14.5" x14ac:dyDescent="0.35"/>
  <cols>
    <col min="1" max="1" width="66.81640625" style="1" customWidth="1"/>
    <col min="2" max="2" width="75.453125" style="1" customWidth="1"/>
    <col min="3" max="5" width="11.90625" style="1" bestFit="1" customWidth="1"/>
    <col min="6" max="6" width="8.7265625" style="1"/>
    <col min="7" max="7" width="12.08984375" style="1" bestFit="1" customWidth="1"/>
    <col min="8" max="9" width="8.81640625" style="1" bestFit="1" customWidth="1"/>
    <col min="10" max="10" width="8.7265625" style="1"/>
    <col min="11" max="11" width="11.7265625" style="1" bestFit="1" customWidth="1"/>
    <col min="12" max="16384" width="8.7265625" style="1"/>
  </cols>
  <sheetData>
    <row r="1" spans="1:12" x14ac:dyDescent="0.35">
      <c r="A1" s="1" t="s">
        <v>0</v>
      </c>
      <c r="B1" s="1" t="s">
        <v>1</v>
      </c>
      <c r="C1" s="1" t="s">
        <v>178</v>
      </c>
      <c r="D1" s="1" t="s">
        <v>179</v>
      </c>
      <c r="E1" s="1" t="s">
        <v>180</v>
      </c>
    </row>
    <row r="2" spans="1:12" ht="116" x14ac:dyDescent="0.35">
      <c r="A2" s="1" t="s">
        <v>2</v>
      </c>
      <c r="B2" s="1" t="s">
        <v>3</v>
      </c>
      <c r="C2" s="1">
        <v>4.8582995951416998E-2</v>
      </c>
      <c r="D2" s="1">
        <v>0.90769230769230769</v>
      </c>
      <c r="E2" s="1">
        <v>0.90697674418604646</v>
      </c>
      <c r="G2" s="1">
        <f>ROUND((C2*100),3)</f>
        <v>4.8579999999999997</v>
      </c>
      <c r="H2" s="1">
        <f>ROUND((D2*100),3)</f>
        <v>90.769000000000005</v>
      </c>
      <c r="I2" s="1">
        <f>ROUND((E2*100),3)</f>
        <v>90.697999999999993</v>
      </c>
      <c r="K2" s="1">
        <f>IF(H2&gt;90,1,0)</f>
        <v>1</v>
      </c>
      <c r="L2" s="1">
        <f>IF(I2&gt;90,1,0)</f>
        <v>1</v>
      </c>
    </row>
    <row r="3" spans="1:12" ht="116" x14ac:dyDescent="0.35">
      <c r="A3" s="1" t="s">
        <v>2</v>
      </c>
      <c r="B3" s="1" t="s">
        <v>4</v>
      </c>
      <c r="C3" s="1">
        <v>4.7210300429184553E-2</v>
      </c>
      <c r="D3" s="1">
        <v>0.90434782608695652</v>
      </c>
      <c r="E3" s="1">
        <v>0.9147286821705426</v>
      </c>
      <c r="G3" s="1">
        <f t="shared" ref="G3:G18" si="0">ROUND((C3*100),3)</f>
        <v>4.7210000000000001</v>
      </c>
      <c r="H3" s="1">
        <f t="shared" ref="H3:H18" si="1">ROUND((D3*100),3)</f>
        <v>90.435000000000002</v>
      </c>
      <c r="I3" s="1">
        <f t="shared" ref="I3:I18" si="2">ROUND((E3*100),3)</f>
        <v>91.472999999999999</v>
      </c>
      <c r="K3" s="1">
        <f t="shared" ref="K3:K18" si="3">IF(H3&gt;90,1,0)</f>
        <v>1</v>
      </c>
      <c r="L3" s="1">
        <f t="shared" ref="L3:L18" si="4">IF(I3&gt;90,1,0)</f>
        <v>1</v>
      </c>
    </row>
    <row r="4" spans="1:12" ht="116" x14ac:dyDescent="0.35">
      <c r="A4" s="1" t="s">
        <v>2</v>
      </c>
      <c r="B4" s="1" t="s">
        <v>5</v>
      </c>
      <c r="C4" s="1">
        <v>3.4632034632034632E-2</v>
      </c>
      <c r="D4" s="1">
        <v>0.92727272727272725</v>
      </c>
      <c r="E4" s="1">
        <v>0.93798449612403101</v>
      </c>
      <c r="G4" s="1">
        <f t="shared" si="0"/>
        <v>3.4630000000000001</v>
      </c>
      <c r="H4" s="1">
        <f t="shared" si="1"/>
        <v>92.727000000000004</v>
      </c>
      <c r="I4" s="1">
        <f t="shared" si="2"/>
        <v>93.798000000000002</v>
      </c>
      <c r="K4" s="1">
        <f t="shared" si="3"/>
        <v>1</v>
      </c>
      <c r="L4" s="1">
        <f t="shared" si="4"/>
        <v>1</v>
      </c>
    </row>
    <row r="5" spans="1:12" ht="116" x14ac:dyDescent="0.35">
      <c r="A5" s="1" t="s">
        <v>2</v>
      </c>
      <c r="B5" s="1" t="s">
        <v>6</v>
      </c>
      <c r="C5" s="1">
        <v>7.2072072072072071E-2</v>
      </c>
      <c r="D5" s="1">
        <v>0.85321100917431192</v>
      </c>
      <c r="E5" s="1">
        <v>0.87596899224806202</v>
      </c>
      <c r="G5" s="1">
        <f t="shared" si="0"/>
        <v>7.2069999999999999</v>
      </c>
      <c r="H5" s="1">
        <f t="shared" si="1"/>
        <v>85.320999999999998</v>
      </c>
      <c r="I5" s="1">
        <f t="shared" si="2"/>
        <v>87.596999999999994</v>
      </c>
      <c r="K5" s="1">
        <f t="shared" si="3"/>
        <v>0</v>
      </c>
      <c r="L5" s="1">
        <f t="shared" si="4"/>
        <v>0</v>
      </c>
    </row>
    <row r="6" spans="1:12" ht="116" x14ac:dyDescent="0.35">
      <c r="A6" s="1" t="s">
        <v>2</v>
      </c>
      <c r="B6" s="1" t="s">
        <v>7</v>
      </c>
      <c r="C6" s="1">
        <v>1.530612244897959E-2</v>
      </c>
      <c r="D6" s="1">
        <v>0.95714285714285718</v>
      </c>
      <c r="E6" s="1">
        <v>0.97674418604651159</v>
      </c>
      <c r="G6" s="1">
        <f t="shared" si="0"/>
        <v>1.5309999999999999</v>
      </c>
      <c r="H6" s="1">
        <f t="shared" si="1"/>
        <v>95.713999999999999</v>
      </c>
      <c r="I6" s="1">
        <f t="shared" si="2"/>
        <v>97.674000000000007</v>
      </c>
      <c r="K6" s="1">
        <f t="shared" si="3"/>
        <v>1</v>
      </c>
      <c r="L6" s="1">
        <f t="shared" si="4"/>
        <v>1</v>
      </c>
    </row>
    <row r="7" spans="1:12" ht="116" x14ac:dyDescent="0.35">
      <c r="A7" s="1" t="s">
        <v>2</v>
      </c>
      <c r="B7" s="1" t="s">
        <v>8</v>
      </c>
      <c r="C7" s="1">
        <v>3.5294117647058823E-2</v>
      </c>
      <c r="D7" s="1">
        <v>0.87234042553191493</v>
      </c>
      <c r="E7" s="1">
        <v>0.95348837209302328</v>
      </c>
      <c r="G7" s="1">
        <f t="shared" si="0"/>
        <v>3.5289999999999999</v>
      </c>
      <c r="H7" s="1">
        <f t="shared" si="1"/>
        <v>87.233999999999995</v>
      </c>
      <c r="I7" s="1">
        <f t="shared" si="2"/>
        <v>95.349000000000004</v>
      </c>
      <c r="K7" s="1">
        <f t="shared" si="3"/>
        <v>0</v>
      </c>
      <c r="L7" s="1">
        <f t="shared" si="4"/>
        <v>1</v>
      </c>
    </row>
    <row r="8" spans="1:12" ht="116" x14ac:dyDescent="0.35">
      <c r="A8" s="1" t="s">
        <v>2</v>
      </c>
      <c r="B8" s="1" t="s">
        <v>9</v>
      </c>
      <c r="C8" s="1">
        <v>3.048780487804878E-2</v>
      </c>
      <c r="D8" s="1">
        <v>0.875</v>
      </c>
      <c r="E8" s="1">
        <v>0.96124031007751942</v>
      </c>
      <c r="G8" s="1">
        <f t="shared" si="0"/>
        <v>3.0489999999999999</v>
      </c>
      <c r="H8" s="1">
        <f t="shared" si="1"/>
        <v>87.5</v>
      </c>
      <c r="I8" s="1">
        <f t="shared" si="2"/>
        <v>96.123999999999995</v>
      </c>
      <c r="K8" s="1">
        <f t="shared" si="3"/>
        <v>0</v>
      </c>
      <c r="L8" s="1">
        <f t="shared" si="4"/>
        <v>1</v>
      </c>
    </row>
    <row r="9" spans="1:12" ht="116" x14ac:dyDescent="0.35">
      <c r="A9" s="1" t="s">
        <v>2</v>
      </c>
      <c r="B9" s="1" t="s">
        <v>10</v>
      </c>
      <c r="C9" s="1">
        <v>7.6923076923076927E-3</v>
      </c>
      <c r="D9" s="1">
        <v>0.5</v>
      </c>
      <c r="E9" s="1">
        <v>0.99224806201550386</v>
      </c>
      <c r="G9" s="1">
        <f t="shared" si="0"/>
        <v>0.76900000000000002</v>
      </c>
      <c r="H9" s="1">
        <f t="shared" si="1"/>
        <v>50</v>
      </c>
      <c r="I9" s="1">
        <f t="shared" si="2"/>
        <v>99.224999999999994</v>
      </c>
      <c r="K9" s="1">
        <f t="shared" si="3"/>
        <v>0</v>
      </c>
      <c r="L9" s="1">
        <f t="shared" si="4"/>
        <v>1</v>
      </c>
    </row>
    <row r="10" spans="1:12" ht="58" x14ac:dyDescent="0.35">
      <c r="A10" s="1" t="s">
        <v>11</v>
      </c>
      <c r="B10" s="1" t="s">
        <v>12</v>
      </c>
      <c r="C10" s="1">
        <v>4.4444444444444453E-2</v>
      </c>
      <c r="D10" s="1">
        <v>0.90476190476190477</v>
      </c>
      <c r="E10" s="1">
        <v>0.92307692307692313</v>
      </c>
      <c r="G10" s="1">
        <f t="shared" si="0"/>
        <v>4.444</v>
      </c>
      <c r="H10" s="1">
        <f t="shared" si="1"/>
        <v>90.475999999999999</v>
      </c>
      <c r="I10" s="1">
        <f t="shared" si="2"/>
        <v>92.308000000000007</v>
      </c>
      <c r="K10" s="1">
        <f t="shared" si="3"/>
        <v>1</v>
      </c>
      <c r="L10" s="1">
        <f t="shared" si="4"/>
        <v>1</v>
      </c>
    </row>
    <row r="11" spans="1:12" ht="43.5" x14ac:dyDescent="0.35">
      <c r="A11" s="1" t="s">
        <v>13</v>
      </c>
      <c r="B11" s="1" t="s">
        <v>14</v>
      </c>
      <c r="C11" s="1">
        <v>2.1276595744680851E-2</v>
      </c>
      <c r="D11" s="1">
        <v>0.5</v>
      </c>
      <c r="E11" s="1">
        <v>0.97826086956521741</v>
      </c>
      <c r="G11" s="1">
        <f t="shared" si="0"/>
        <v>2.1280000000000001</v>
      </c>
      <c r="H11" s="1">
        <f t="shared" si="1"/>
        <v>50</v>
      </c>
      <c r="I11" s="1">
        <f t="shared" si="2"/>
        <v>97.825999999999993</v>
      </c>
      <c r="K11" s="1">
        <f t="shared" si="3"/>
        <v>0</v>
      </c>
      <c r="L11" s="1">
        <f t="shared" si="4"/>
        <v>1</v>
      </c>
    </row>
    <row r="12" spans="1:12" ht="130.5" x14ac:dyDescent="0.35">
      <c r="A12" s="1" t="s">
        <v>15</v>
      </c>
      <c r="B12" s="1" t="s">
        <v>16</v>
      </c>
      <c r="C12" s="1">
        <v>4.3715846994535519E-2</v>
      </c>
      <c r="D12" s="1">
        <v>0.9452054794520548</v>
      </c>
      <c r="E12" s="1">
        <v>0.82222222222222219</v>
      </c>
      <c r="G12" s="1">
        <f t="shared" si="0"/>
        <v>4.3719999999999999</v>
      </c>
      <c r="H12" s="1">
        <f t="shared" si="1"/>
        <v>94.521000000000001</v>
      </c>
      <c r="I12" s="1">
        <f t="shared" si="2"/>
        <v>82.221999999999994</v>
      </c>
      <c r="K12" s="1">
        <f t="shared" si="3"/>
        <v>1</v>
      </c>
      <c r="L12" s="1">
        <f t="shared" si="4"/>
        <v>0</v>
      </c>
    </row>
    <row r="13" spans="1:12" ht="130.5" x14ac:dyDescent="0.35">
      <c r="A13" s="1" t="s">
        <v>17</v>
      </c>
      <c r="B13" s="1" t="s">
        <v>18</v>
      </c>
      <c r="C13" s="1">
        <v>4.7337278106508868E-2</v>
      </c>
      <c r="D13" s="1">
        <v>0.94117647058823528</v>
      </c>
      <c r="E13" s="1">
        <v>0.80487804878048785</v>
      </c>
      <c r="G13" s="1">
        <f t="shared" si="0"/>
        <v>4.734</v>
      </c>
      <c r="H13" s="1">
        <f t="shared" si="1"/>
        <v>94.117999999999995</v>
      </c>
      <c r="I13" s="1">
        <f t="shared" si="2"/>
        <v>80.488</v>
      </c>
      <c r="K13" s="1">
        <f t="shared" si="3"/>
        <v>1</v>
      </c>
      <c r="L13" s="1">
        <f t="shared" si="4"/>
        <v>0</v>
      </c>
    </row>
    <row r="14" spans="1:12" ht="87" x14ac:dyDescent="0.35">
      <c r="A14" s="1" t="s">
        <v>17</v>
      </c>
      <c r="B14" s="1" t="s">
        <v>19</v>
      </c>
      <c r="C14" s="1">
        <v>5.185185185185185E-2</v>
      </c>
      <c r="D14" s="1">
        <v>0.93069306930693074</v>
      </c>
      <c r="E14" s="1">
        <v>0.82926829268292679</v>
      </c>
      <c r="G14" s="1">
        <f t="shared" si="0"/>
        <v>5.1849999999999996</v>
      </c>
      <c r="H14" s="1">
        <f t="shared" si="1"/>
        <v>93.069000000000003</v>
      </c>
      <c r="I14" s="1">
        <f t="shared" si="2"/>
        <v>82.927000000000007</v>
      </c>
      <c r="K14" s="1">
        <f t="shared" si="3"/>
        <v>1</v>
      </c>
      <c r="L14" s="1">
        <f t="shared" si="4"/>
        <v>0</v>
      </c>
    </row>
    <row r="15" spans="1:12" ht="43.5" x14ac:dyDescent="0.35">
      <c r="A15" s="1" t="s">
        <v>17</v>
      </c>
      <c r="B15" s="1" t="s">
        <v>20</v>
      </c>
      <c r="C15" s="1">
        <v>1.6129032258064519E-2</v>
      </c>
      <c r="D15" s="1">
        <v>0.95454545454545459</v>
      </c>
      <c r="E15" s="1">
        <v>0.97560975609756095</v>
      </c>
      <c r="G15" s="1">
        <f t="shared" si="0"/>
        <v>1.613</v>
      </c>
      <c r="H15" s="1">
        <f t="shared" si="1"/>
        <v>95.454999999999998</v>
      </c>
      <c r="I15" s="1">
        <f t="shared" si="2"/>
        <v>97.561000000000007</v>
      </c>
      <c r="K15" s="1">
        <f t="shared" si="3"/>
        <v>1</v>
      </c>
      <c r="L15" s="1">
        <f t="shared" si="4"/>
        <v>1</v>
      </c>
    </row>
    <row r="16" spans="1:12" ht="145" x14ac:dyDescent="0.35">
      <c r="A16" s="1" t="s">
        <v>21</v>
      </c>
      <c r="B16" s="1" t="s">
        <v>22</v>
      </c>
      <c r="C16" s="1">
        <v>7.3033707865168537E-2</v>
      </c>
      <c r="D16" s="1">
        <v>0.91666666666666663</v>
      </c>
      <c r="E16" s="1">
        <v>0.62857142857142856</v>
      </c>
      <c r="G16" s="1">
        <f t="shared" si="0"/>
        <v>7.3029999999999999</v>
      </c>
      <c r="H16" s="1">
        <f t="shared" si="1"/>
        <v>91.667000000000002</v>
      </c>
      <c r="I16" s="1">
        <f t="shared" si="2"/>
        <v>62.856999999999999</v>
      </c>
      <c r="K16" s="1">
        <f t="shared" si="3"/>
        <v>1</v>
      </c>
      <c r="L16" s="1">
        <f t="shared" si="4"/>
        <v>0</v>
      </c>
    </row>
    <row r="17" spans="1:12" ht="116" x14ac:dyDescent="0.35">
      <c r="A17" s="1" t="s">
        <v>23</v>
      </c>
      <c r="B17" s="1" t="s">
        <v>24</v>
      </c>
      <c r="C17" s="1">
        <v>5.7142857142857141E-2</v>
      </c>
      <c r="D17" s="1">
        <v>0.9327731092436975</v>
      </c>
      <c r="E17" s="1">
        <v>0.72413793103448276</v>
      </c>
      <c r="G17" s="1">
        <f t="shared" si="0"/>
        <v>5.7140000000000004</v>
      </c>
      <c r="H17" s="1">
        <f t="shared" si="1"/>
        <v>93.277000000000001</v>
      </c>
      <c r="I17" s="1">
        <f t="shared" si="2"/>
        <v>72.414000000000001</v>
      </c>
      <c r="K17" s="1">
        <f t="shared" si="3"/>
        <v>1</v>
      </c>
      <c r="L17" s="1">
        <f t="shared" si="4"/>
        <v>0</v>
      </c>
    </row>
    <row r="18" spans="1:12" ht="72.5" x14ac:dyDescent="0.35">
      <c r="A18" s="1" t="s">
        <v>25</v>
      </c>
      <c r="B18" s="1" t="s">
        <v>26</v>
      </c>
      <c r="C18" s="1">
        <v>7.4468085106382975E-2</v>
      </c>
      <c r="D18" s="1">
        <v>0.91249999999999998</v>
      </c>
      <c r="E18" s="1">
        <v>0.66666666666666663</v>
      </c>
      <c r="G18" s="1">
        <f t="shared" si="0"/>
        <v>7.4470000000000001</v>
      </c>
      <c r="H18" s="1">
        <f t="shared" si="1"/>
        <v>91.25</v>
      </c>
      <c r="I18" s="1">
        <f t="shared" si="2"/>
        <v>66.667000000000002</v>
      </c>
      <c r="K18" s="1">
        <f t="shared" si="3"/>
        <v>1</v>
      </c>
      <c r="L18" s="1">
        <f t="shared" si="4"/>
        <v>0</v>
      </c>
    </row>
    <row r="20" spans="1:12" x14ac:dyDescent="0.35">
      <c r="K20" s="1">
        <f>AVERAGE(K2:K18)</f>
        <v>0.70588235294117652</v>
      </c>
      <c r="L20" s="1">
        <f>AVERAGE(L2:L18)</f>
        <v>0.58823529411764708</v>
      </c>
    </row>
    <row r="21" spans="1:12" x14ac:dyDescent="0.35">
      <c r="G21" s="1">
        <f>AVERAGE(G2:G18)</f>
        <v>4.2392352941176474</v>
      </c>
      <c r="H21" s="1">
        <f t="shared" ref="H21:I21" si="5">AVERAGE(H2:H18)</f>
        <v>86.678411764705871</v>
      </c>
      <c r="I21" s="1">
        <f t="shared" si="5"/>
        <v>87.48282352941176</v>
      </c>
      <c r="K21" s="1" t="s">
        <v>181</v>
      </c>
      <c r="L21" s="1" t="s">
        <v>182</v>
      </c>
    </row>
    <row r="22" spans="1:12" x14ac:dyDescent="0.35">
      <c r="G22" s="1">
        <f>ROUND(G21,3)</f>
        <v>4.2389999999999999</v>
      </c>
      <c r="H22" s="1">
        <f t="shared" ref="H22:I22" si="6">ROUND(H21,3)</f>
        <v>86.677999999999997</v>
      </c>
      <c r="I22" s="1">
        <f t="shared" si="6"/>
        <v>87.483000000000004</v>
      </c>
      <c r="K22" s="1">
        <f>ROUND(K20,3)</f>
        <v>0.70599999999999996</v>
      </c>
      <c r="L22" s="1">
        <f>ROUND(L20,3)</f>
        <v>0.58799999999999997</v>
      </c>
    </row>
  </sheetData>
  <autoFilter ref="A1:I22" xr:uid="{33F05B6A-4B2A-4F2B-AEF9-223AA80DB5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552A-84CE-4942-903E-91F5C36AECA6}">
  <dimension ref="A1:L31"/>
  <sheetViews>
    <sheetView topLeftCell="A24" zoomScale="57" workbookViewId="0">
      <selection activeCell="K27" sqref="K27"/>
    </sheetView>
  </sheetViews>
  <sheetFormatPr defaultRowHeight="14.5" x14ac:dyDescent="0.35"/>
  <cols>
    <col min="1" max="1" width="75.453125" style="1" customWidth="1"/>
    <col min="2" max="2" width="69.26953125" style="1" customWidth="1"/>
  </cols>
  <sheetData>
    <row r="1" spans="1:12" x14ac:dyDescent="0.35">
      <c r="A1" s="1" t="s">
        <v>1</v>
      </c>
      <c r="B1" s="1" t="s">
        <v>27</v>
      </c>
      <c r="C1" t="s">
        <v>178</v>
      </c>
      <c r="D1" t="s">
        <v>179</v>
      </c>
      <c r="E1" t="s">
        <v>180</v>
      </c>
    </row>
    <row r="2" spans="1:12" ht="116" x14ac:dyDescent="0.35">
      <c r="A2" s="1" t="s">
        <v>3</v>
      </c>
      <c r="B2" s="1" t="s">
        <v>28</v>
      </c>
      <c r="C2">
        <v>4.736842105263158E-2</v>
      </c>
      <c r="D2">
        <v>0.86956521739130432</v>
      </c>
      <c r="E2">
        <v>0.93076923076923079</v>
      </c>
      <c r="G2">
        <f>ROUND(C2*100,3)</f>
        <v>4.7370000000000001</v>
      </c>
      <c r="H2">
        <f t="shared" ref="H2:I2" si="0">ROUND(D2*100,3)</f>
        <v>86.956999999999994</v>
      </c>
      <c r="I2">
        <f t="shared" si="0"/>
        <v>93.076999999999998</v>
      </c>
      <c r="K2">
        <f>IF(H2&gt;90,1,0)</f>
        <v>0</v>
      </c>
      <c r="L2">
        <f>IF(I2&gt;90,1,0)</f>
        <v>1</v>
      </c>
    </row>
    <row r="3" spans="1:12" ht="116" x14ac:dyDescent="0.35">
      <c r="A3" s="1" t="s">
        <v>3</v>
      </c>
      <c r="B3" s="1" t="s">
        <v>29</v>
      </c>
      <c r="C3">
        <v>3.7634408602150539E-2</v>
      </c>
      <c r="D3">
        <v>0.88888888888888884</v>
      </c>
      <c r="E3">
        <v>0.94615384615384612</v>
      </c>
      <c r="G3">
        <f t="shared" ref="G3:G27" si="1">ROUND(C3*100,3)</f>
        <v>3.7629999999999999</v>
      </c>
      <c r="H3">
        <f t="shared" ref="H3:H27" si="2">ROUND(D3*100,3)</f>
        <v>88.888999999999996</v>
      </c>
      <c r="I3">
        <f t="shared" ref="I3:I27" si="3">ROUND(E3*100,3)</f>
        <v>94.614999999999995</v>
      </c>
      <c r="K3">
        <f t="shared" ref="K3:K27" si="4">IF(H3&gt;90,1,0)</f>
        <v>0</v>
      </c>
      <c r="L3">
        <f t="shared" ref="L3:L27" si="5">IF(I3&gt;90,1,0)</f>
        <v>1</v>
      </c>
    </row>
    <row r="4" spans="1:12" ht="116" x14ac:dyDescent="0.35">
      <c r="A4" s="1" t="s">
        <v>3</v>
      </c>
      <c r="B4" s="1" t="s">
        <v>30</v>
      </c>
      <c r="C4">
        <v>3.5460992907801421E-2</v>
      </c>
      <c r="D4">
        <v>0.6875</v>
      </c>
      <c r="E4">
        <v>0.96153846153846156</v>
      </c>
      <c r="G4">
        <f t="shared" si="1"/>
        <v>3.5459999999999998</v>
      </c>
      <c r="H4">
        <f t="shared" si="2"/>
        <v>68.75</v>
      </c>
      <c r="I4">
        <f t="shared" si="3"/>
        <v>96.153999999999996</v>
      </c>
      <c r="K4">
        <f t="shared" si="4"/>
        <v>0</v>
      </c>
      <c r="L4">
        <f t="shared" si="5"/>
        <v>1</v>
      </c>
    </row>
    <row r="5" spans="1:12" ht="116" x14ac:dyDescent="0.35">
      <c r="A5" s="1" t="s">
        <v>3</v>
      </c>
      <c r="B5" s="1" t="s">
        <v>31</v>
      </c>
      <c r="C5">
        <v>7.6335877862595417E-3</v>
      </c>
      <c r="D5">
        <v>0.5</v>
      </c>
      <c r="E5">
        <v>0.99230769230769234</v>
      </c>
      <c r="G5">
        <f t="shared" si="1"/>
        <v>0.76300000000000001</v>
      </c>
      <c r="H5">
        <f t="shared" si="2"/>
        <v>50</v>
      </c>
      <c r="I5">
        <f t="shared" si="3"/>
        <v>99.230999999999995</v>
      </c>
      <c r="K5">
        <f t="shared" si="4"/>
        <v>0</v>
      </c>
      <c r="L5">
        <f t="shared" si="5"/>
        <v>1</v>
      </c>
    </row>
    <row r="6" spans="1:12" ht="101.5" x14ac:dyDescent="0.35">
      <c r="A6" s="1" t="s">
        <v>4</v>
      </c>
      <c r="B6" s="1" t="s">
        <v>32</v>
      </c>
      <c r="C6">
        <v>6.2111801242236017E-2</v>
      </c>
      <c r="D6">
        <v>0.8214285714285714</v>
      </c>
      <c r="E6">
        <v>0.91304347826086951</v>
      </c>
      <c r="G6">
        <f t="shared" si="1"/>
        <v>6.2110000000000003</v>
      </c>
      <c r="H6">
        <f t="shared" si="2"/>
        <v>82.143000000000001</v>
      </c>
      <c r="I6">
        <f t="shared" si="3"/>
        <v>91.304000000000002</v>
      </c>
      <c r="K6">
        <f t="shared" si="4"/>
        <v>0</v>
      </c>
      <c r="L6">
        <f t="shared" si="5"/>
        <v>1</v>
      </c>
    </row>
    <row r="7" spans="1:12" ht="101.5" x14ac:dyDescent="0.35">
      <c r="A7" s="1" t="s">
        <v>4</v>
      </c>
      <c r="B7" s="1" t="s">
        <v>33</v>
      </c>
      <c r="C7">
        <v>4.4444444444444453E-2</v>
      </c>
      <c r="D7">
        <v>0.76923076923076927</v>
      </c>
      <c r="E7">
        <v>0.94782608695652171</v>
      </c>
      <c r="G7">
        <f t="shared" si="1"/>
        <v>4.444</v>
      </c>
      <c r="H7">
        <f t="shared" si="2"/>
        <v>76.923000000000002</v>
      </c>
      <c r="I7">
        <f t="shared" si="3"/>
        <v>94.783000000000001</v>
      </c>
      <c r="K7">
        <f t="shared" si="4"/>
        <v>0</v>
      </c>
      <c r="L7">
        <f t="shared" si="5"/>
        <v>1</v>
      </c>
    </row>
    <row r="8" spans="1:12" ht="101.5" x14ac:dyDescent="0.35">
      <c r="A8" s="1" t="s">
        <v>4</v>
      </c>
      <c r="B8" s="1" t="s">
        <v>34</v>
      </c>
      <c r="C8">
        <v>1.6949152542372881E-2</v>
      </c>
      <c r="D8">
        <v>0.6</v>
      </c>
      <c r="E8">
        <v>0.9826086956521739</v>
      </c>
      <c r="G8">
        <f t="shared" si="1"/>
        <v>1.6950000000000001</v>
      </c>
      <c r="H8">
        <f t="shared" si="2"/>
        <v>60</v>
      </c>
      <c r="I8">
        <f t="shared" si="3"/>
        <v>98.260999999999996</v>
      </c>
      <c r="K8">
        <f t="shared" si="4"/>
        <v>0</v>
      </c>
      <c r="L8">
        <f t="shared" si="5"/>
        <v>1</v>
      </c>
    </row>
    <row r="9" spans="1:12" ht="101.5" x14ac:dyDescent="0.35">
      <c r="A9" s="1" t="s">
        <v>5</v>
      </c>
      <c r="B9" s="1" t="s">
        <v>35</v>
      </c>
      <c r="C9">
        <v>1.8181818181818181E-2</v>
      </c>
      <c r="D9">
        <v>0</v>
      </c>
      <c r="E9">
        <v>0.98181818181818181</v>
      </c>
      <c r="G9">
        <f t="shared" si="1"/>
        <v>1.8180000000000001</v>
      </c>
      <c r="H9">
        <f t="shared" si="2"/>
        <v>0</v>
      </c>
      <c r="I9">
        <f t="shared" si="3"/>
        <v>98.182000000000002</v>
      </c>
      <c r="K9">
        <f t="shared" si="4"/>
        <v>0</v>
      </c>
      <c r="L9">
        <f t="shared" si="5"/>
        <v>1</v>
      </c>
    </row>
    <row r="10" spans="1:12" ht="130.5" x14ac:dyDescent="0.35">
      <c r="A10" s="1" t="s">
        <v>16</v>
      </c>
      <c r="B10" s="1" t="s">
        <v>36</v>
      </c>
      <c r="C10">
        <v>4.5685279187817257E-2</v>
      </c>
      <c r="D10">
        <v>0.85</v>
      </c>
      <c r="E10">
        <v>0.93835616438356162</v>
      </c>
      <c r="G10">
        <f t="shared" si="1"/>
        <v>4.569</v>
      </c>
      <c r="H10">
        <f t="shared" si="2"/>
        <v>85</v>
      </c>
      <c r="I10">
        <f t="shared" si="3"/>
        <v>93.835999999999999</v>
      </c>
      <c r="K10">
        <f t="shared" si="4"/>
        <v>0</v>
      </c>
      <c r="L10">
        <f t="shared" si="5"/>
        <v>1</v>
      </c>
    </row>
    <row r="11" spans="1:12" ht="130.5" x14ac:dyDescent="0.35">
      <c r="A11" s="1" t="s">
        <v>16</v>
      </c>
      <c r="B11" s="1" t="s">
        <v>37</v>
      </c>
      <c r="C11">
        <v>3.1446540880503138E-2</v>
      </c>
      <c r="D11">
        <v>0.72222222222222221</v>
      </c>
      <c r="E11">
        <v>0.96575342465753422</v>
      </c>
      <c r="G11">
        <f t="shared" si="1"/>
        <v>3.145</v>
      </c>
      <c r="H11">
        <f t="shared" si="2"/>
        <v>72.221999999999994</v>
      </c>
      <c r="I11">
        <f t="shared" si="3"/>
        <v>96.575000000000003</v>
      </c>
      <c r="K11">
        <f t="shared" si="4"/>
        <v>0</v>
      </c>
      <c r="L11">
        <f t="shared" si="5"/>
        <v>1</v>
      </c>
    </row>
    <row r="12" spans="1:12" ht="130.5" x14ac:dyDescent="0.35">
      <c r="A12" s="1" t="s">
        <v>16</v>
      </c>
      <c r="B12" s="1" t="s">
        <v>38</v>
      </c>
      <c r="C12">
        <v>6.7567567567567571E-3</v>
      </c>
      <c r="D12">
        <v>0.66666666666666663</v>
      </c>
      <c r="E12">
        <v>0.99315068493150682</v>
      </c>
      <c r="G12">
        <f t="shared" si="1"/>
        <v>0.67600000000000005</v>
      </c>
      <c r="H12">
        <f t="shared" si="2"/>
        <v>66.667000000000002</v>
      </c>
      <c r="I12">
        <f t="shared" si="3"/>
        <v>99.314999999999998</v>
      </c>
      <c r="K12">
        <f t="shared" si="4"/>
        <v>0</v>
      </c>
      <c r="L12">
        <f t="shared" si="5"/>
        <v>1</v>
      </c>
    </row>
    <row r="13" spans="1:12" ht="130.5" x14ac:dyDescent="0.35">
      <c r="A13" s="1" t="s">
        <v>16</v>
      </c>
      <c r="B13" s="1" t="s">
        <v>39</v>
      </c>
      <c r="C13">
        <v>1.3698630136986301E-2</v>
      </c>
      <c r="D13">
        <v>0</v>
      </c>
      <c r="E13">
        <v>0.98630136986301364</v>
      </c>
      <c r="G13">
        <f t="shared" si="1"/>
        <v>1.37</v>
      </c>
      <c r="H13">
        <f t="shared" si="2"/>
        <v>0</v>
      </c>
      <c r="I13">
        <f t="shared" si="3"/>
        <v>98.63</v>
      </c>
      <c r="K13">
        <f t="shared" si="4"/>
        <v>0</v>
      </c>
      <c r="L13">
        <f t="shared" si="5"/>
        <v>1</v>
      </c>
    </row>
    <row r="14" spans="1:12" ht="130.5" x14ac:dyDescent="0.35">
      <c r="A14" s="1" t="s">
        <v>18</v>
      </c>
      <c r="B14" s="1" t="s">
        <v>40</v>
      </c>
      <c r="C14">
        <v>3.9800995024875621E-2</v>
      </c>
      <c r="D14">
        <v>0.8904109589041096</v>
      </c>
      <c r="E14">
        <v>0.94117647058823528</v>
      </c>
      <c r="G14">
        <f t="shared" si="1"/>
        <v>3.98</v>
      </c>
      <c r="H14">
        <f t="shared" si="2"/>
        <v>89.040999999999997</v>
      </c>
      <c r="I14">
        <f t="shared" si="3"/>
        <v>94.117999999999995</v>
      </c>
      <c r="K14">
        <f t="shared" si="4"/>
        <v>0</v>
      </c>
      <c r="L14">
        <f t="shared" si="5"/>
        <v>1</v>
      </c>
    </row>
    <row r="15" spans="1:12" ht="130.5" x14ac:dyDescent="0.35">
      <c r="A15" s="1" t="s">
        <v>18</v>
      </c>
      <c r="B15" s="1" t="s">
        <v>41</v>
      </c>
      <c r="C15">
        <v>0.1005291005291005</v>
      </c>
      <c r="D15">
        <v>0.73611111111111116</v>
      </c>
      <c r="E15">
        <v>0.86029411764705888</v>
      </c>
      <c r="G15">
        <f t="shared" si="1"/>
        <v>10.053000000000001</v>
      </c>
      <c r="H15">
        <f t="shared" si="2"/>
        <v>73.611000000000004</v>
      </c>
      <c r="I15">
        <f t="shared" si="3"/>
        <v>86.028999999999996</v>
      </c>
      <c r="K15">
        <f t="shared" si="4"/>
        <v>0</v>
      </c>
      <c r="L15">
        <f t="shared" si="5"/>
        <v>0</v>
      </c>
    </row>
    <row r="16" spans="1:12" ht="130.5" x14ac:dyDescent="0.35">
      <c r="A16" s="1" t="s">
        <v>18</v>
      </c>
      <c r="B16" s="1" t="s">
        <v>42</v>
      </c>
      <c r="C16">
        <v>7.2992700729926996E-3</v>
      </c>
      <c r="D16">
        <v>0.5</v>
      </c>
      <c r="E16">
        <v>0.99264705882352944</v>
      </c>
      <c r="G16">
        <f t="shared" si="1"/>
        <v>0.73</v>
      </c>
      <c r="H16">
        <f t="shared" si="2"/>
        <v>50</v>
      </c>
      <c r="I16">
        <f t="shared" si="3"/>
        <v>99.265000000000001</v>
      </c>
      <c r="K16">
        <f t="shared" si="4"/>
        <v>0</v>
      </c>
      <c r="L16">
        <f t="shared" si="5"/>
        <v>1</v>
      </c>
    </row>
    <row r="17" spans="1:12" ht="130.5" x14ac:dyDescent="0.35">
      <c r="A17" s="1" t="s">
        <v>18</v>
      </c>
      <c r="B17" s="1" t="s">
        <v>43</v>
      </c>
      <c r="C17">
        <v>7.2992700729926996E-3</v>
      </c>
      <c r="D17">
        <v>0.5</v>
      </c>
      <c r="E17">
        <v>0.99264705882352944</v>
      </c>
      <c r="G17">
        <f t="shared" si="1"/>
        <v>0.73</v>
      </c>
      <c r="H17">
        <f t="shared" si="2"/>
        <v>50</v>
      </c>
      <c r="I17">
        <f t="shared" si="3"/>
        <v>99.265000000000001</v>
      </c>
      <c r="K17">
        <f t="shared" si="4"/>
        <v>0</v>
      </c>
      <c r="L17">
        <f t="shared" si="5"/>
        <v>1</v>
      </c>
    </row>
    <row r="18" spans="1:12" ht="145" x14ac:dyDescent="0.35">
      <c r="A18" s="1" t="s">
        <v>22</v>
      </c>
      <c r="B18" s="1" t="s">
        <v>44</v>
      </c>
      <c r="C18">
        <v>5.5793991416309023E-2</v>
      </c>
      <c r="D18">
        <v>0.85555555555555551</v>
      </c>
      <c r="E18">
        <v>0.91666666666666663</v>
      </c>
      <c r="G18">
        <f t="shared" si="1"/>
        <v>5.5789999999999997</v>
      </c>
      <c r="H18">
        <f t="shared" si="2"/>
        <v>85.555999999999997</v>
      </c>
      <c r="I18">
        <f t="shared" si="3"/>
        <v>91.667000000000002</v>
      </c>
      <c r="K18">
        <f t="shared" si="4"/>
        <v>0</v>
      </c>
      <c r="L18">
        <f t="shared" si="5"/>
        <v>1</v>
      </c>
    </row>
    <row r="19" spans="1:12" ht="145" x14ac:dyDescent="0.35">
      <c r="A19" s="1" t="s">
        <v>22</v>
      </c>
      <c r="B19" s="1" t="s">
        <v>45</v>
      </c>
      <c r="C19">
        <v>3.255813953488372E-2</v>
      </c>
      <c r="D19">
        <v>0.89393939393939392</v>
      </c>
      <c r="E19">
        <v>0.95512820512820518</v>
      </c>
      <c r="G19">
        <f t="shared" si="1"/>
        <v>3.2559999999999998</v>
      </c>
      <c r="H19">
        <f t="shared" si="2"/>
        <v>89.394000000000005</v>
      </c>
      <c r="I19">
        <f t="shared" si="3"/>
        <v>95.513000000000005</v>
      </c>
      <c r="K19">
        <f t="shared" si="4"/>
        <v>0</v>
      </c>
      <c r="L19">
        <f t="shared" si="5"/>
        <v>1</v>
      </c>
    </row>
    <row r="20" spans="1:12" ht="145" x14ac:dyDescent="0.35">
      <c r="A20" s="1" t="s">
        <v>22</v>
      </c>
      <c r="B20" s="1" t="s">
        <v>46</v>
      </c>
      <c r="C20">
        <v>3.7914691943127958E-2</v>
      </c>
      <c r="D20">
        <v>0.87301587301587302</v>
      </c>
      <c r="E20">
        <v>0.94871794871794868</v>
      </c>
      <c r="G20">
        <f t="shared" si="1"/>
        <v>3.7909999999999999</v>
      </c>
      <c r="H20">
        <f t="shared" si="2"/>
        <v>87.302000000000007</v>
      </c>
      <c r="I20">
        <f t="shared" si="3"/>
        <v>94.872</v>
      </c>
      <c r="K20">
        <f t="shared" si="4"/>
        <v>0</v>
      </c>
      <c r="L20">
        <f t="shared" si="5"/>
        <v>1</v>
      </c>
    </row>
    <row r="21" spans="1:12" ht="145" x14ac:dyDescent="0.35">
      <c r="A21" s="1" t="s">
        <v>22</v>
      </c>
      <c r="B21" s="1" t="s">
        <v>47</v>
      </c>
      <c r="C21">
        <v>6.5000000000000002E-2</v>
      </c>
      <c r="D21">
        <v>0.77192982456140347</v>
      </c>
      <c r="E21">
        <v>0.91666666666666663</v>
      </c>
      <c r="G21">
        <f t="shared" si="1"/>
        <v>6.5</v>
      </c>
      <c r="H21">
        <f t="shared" si="2"/>
        <v>77.192999999999998</v>
      </c>
      <c r="I21">
        <f t="shared" si="3"/>
        <v>91.667000000000002</v>
      </c>
      <c r="K21">
        <f t="shared" si="4"/>
        <v>0</v>
      </c>
      <c r="L21">
        <f t="shared" si="5"/>
        <v>1</v>
      </c>
    </row>
    <row r="22" spans="1:12" ht="145" x14ac:dyDescent="0.35">
      <c r="A22" s="1" t="s">
        <v>22</v>
      </c>
      <c r="B22" s="1" t="s">
        <v>48</v>
      </c>
      <c r="C22">
        <v>3.4146341463414637E-2</v>
      </c>
      <c r="D22">
        <v>0.875</v>
      </c>
      <c r="E22">
        <v>0.95512820512820518</v>
      </c>
      <c r="G22">
        <f t="shared" si="1"/>
        <v>3.415</v>
      </c>
      <c r="H22">
        <f t="shared" si="2"/>
        <v>87.5</v>
      </c>
      <c r="I22">
        <f t="shared" si="3"/>
        <v>95.513000000000005</v>
      </c>
      <c r="K22">
        <f t="shared" si="4"/>
        <v>0</v>
      </c>
      <c r="L22">
        <f t="shared" si="5"/>
        <v>1</v>
      </c>
    </row>
    <row r="23" spans="1:12" ht="145" x14ac:dyDescent="0.35">
      <c r="A23" s="1" t="s">
        <v>22</v>
      </c>
      <c r="B23" s="1" t="s">
        <v>49</v>
      </c>
      <c r="C23">
        <v>1.282051282051282E-2</v>
      </c>
      <c r="D23">
        <v>0</v>
      </c>
      <c r="E23">
        <v>0.98717948717948723</v>
      </c>
      <c r="G23">
        <f t="shared" si="1"/>
        <v>1.282</v>
      </c>
      <c r="H23">
        <f t="shared" si="2"/>
        <v>0</v>
      </c>
      <c r="I23">
        <f t="shared" si="3"/>
        <v>98.718000000000004</v>
      </c>
      <c r="K23">
        <f t="shared" si="4"/>
        <v>0</v>
      </c>
      <c r="L23">
        <f t="shared" si="5"/>
        <v>1</v>
      </c>
    </row>
    <row r="24" spans="1:12" ht="116" x14ac:dyDescent="0.35">
      <c r="A24" s="1" t="s">
        <v>24</v>
      </c>
      <c r="B24" s="1" t="s">
        <v>50</v>
      </c>
      <c r="C24">
        <v>4.8648648648648651E-2</v>
      </c>
      <c r="D24">
        <v>0.88</v>
      </c>
      <c r="E24">
        <v>0.92436974789915971</v>
      </c>
      <c r="G24">
        <f t="shared" si="1"/>
        <v>4.8650000000000002</v>
      </c>
      <c r="H24">
        <f t="shared" si="2"/>
        <v>88</v>
      </c>
      <c r="I24">
        <f t="shared" si="3"/>
        <v>92.436999999999998</v>
      </c>
      <c r="K24">
        <f t="shared" si="4"/>
        <v>0</v>
      </c>
      <c r="L24">
        <f t="shared" si="5"/>
        <v>1</v>
      </c>
    </row>
    <row r="25" spans="1:12" ht="116" x14ac:dyDescent="0.35">
      <c r="A25" s="1" t="s">
        <v>24</v>
      </c>
      <c r="B25" s="1" t="s">
        <v>51</v>
      </c>
      <c r="C25">
        <v>4.1666666666666657E-2</v>
      </c>
      <c r="D25">
        <v>0.80645161290322576</v>
      </c>
      <c r="E25">
        <v>0.94957983193277307</v>
      </c>
      <c r="G25">
        <f t="shared" si="1"/>
        <v>4.1669999999999998</v>
      </c>
      <c r="H25">
        <f t="shared" si="2"/>
        <v>80.644999999999996</v>
      </c>
      <c r="I25">
        <f t="shared" si="3"/>
        <v>94.957999999999998</v>
      </c>
      <c r="K25">
        <f t="shared" si="4"/>
        <v>0</v>
      </c>
      <c r="L25">
        <f t="shared" si="5"/>
        <v>1</v>
      </c>
    </row>
    <row r="26" spans="1:12" ht="72.5" x14ac:dyDescent="0.35">
      <c r="A26" s="1" t="s">
        <v>26</v>
      </c>
      <c r="B26" s="1" t="s">
        <v>52</v>
      </c>
      <c r="C26">
        <v>6.9930069930069935E-2</v>
      </c>
      <c r="D26">
        <v>0.86301369863013699</v>
      </c>
      <c r="E26">
        <v>0.875</v>
      </c>
      <c r="G26">
        <f t="shared" si="1"/>
        <v>6.9930000000000003</v>
      </c>
      <c r="H26">
        <f t="shared" si="2"/>
        <v>86.301000000000002</v>
      </c>
      <c r="I26">
        <f t="shared" si="3"/>
        <v>87.5</v>
      </c>
      <c r="K26">
        <f t="shared" si="4"/>
        <v>0</v>
      </c>
      <c r="L26">
        <f t="shared" si="5"/>
        <v>0</v>
      </c>
    </row>
    <row r="27" spans="1:12" ht="72.5" x14ac:dyDescent="0.35">
      <c r="A27" s="1" t="s">
        <v>26</v>
      </c>
      <c r="B27" s="1" t="s">
        <v>53</v>
      </c>
      <c r="C27">
        <v>2.5000000000000001E-2</v>
      </c>
      <c r="D27">
        <v>0</v>
      </c>
      <c r="E27">
        <v>0.97499999999999998</v>
      </c>
      <c r="G27">
        <f t="shared" si="1"/>
        <v>2.5</v>
      </c>
      <c r="H27">
        <f t="shared" si="2"/>
        <v>0</v>
      </c>
      <c r="I27">
        <f t="shared" si="3"/>
        <v>97.5</v>
      </c>
      <c r="K27">
        <f t="shared" si="4"/>
        <v>0</v>
      </c>
      <c r="L27">
        <f t="shared" si="5"/>
        <v>1</v>
      </c>
    </row>
    <row r="29" spans="1:12" x14ac:dyDescent="0.35">
      <c r="K29">
        <f>AVERAGE(K2:K27)</f>
        <v>0</v>
      </c>
      <c r="L29">
        <f>AVERAGE(L2:L27)</f>
        <v>0.92307692307692313</v>
      </c>
    </row>
    <row r="30" spans="1:12" x14ac:dyDescent="0.35">
      <c r="G30">
        <f>AVERAGE(G2:G27)</f>
        <v>3.6376153846153843</v>
      </c>
      <c r="H30">
        <f t="shared" ref="H30:I30" si="6">AVERAGE(H2:H27)</f>
        <v>64.695923076923066</v>
      </c>
      <c r="I30">
        <f t="shared" si="6"/>
        <v>95.114807692307693</v>
      </c>
      <c r="L30">
        <f>ROUND(L29,3)</f>
        <v>0.92300000000000004</v>
      </c>
    </row>
    <row r="31" spans="1:12" x14ac:dyDescent="0.35">
      <c r="G31">
        <f>ROUND(G30,3)</f>
        <v>3.6379999999999999</v>
      </c>
      <c r="H31">
        <f t="shared" ref="H31:I31" si="7">ROUND(H30,3)</f>
        <v>64.695999999999998</v>
      </c>
      <c r="I31">
        <f t="shared" si="7"/>
        <v>95.114999999999995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8A40-BDAE-4B0F-B49D-1C5742F443BE}">
  <dimension ref="A1:L35"/>
  <sheetViews>
    <sheetView topLeftCell="A28" zoomScale="73" workbookViewId="0">
      <selection activeCell="K34" sqref="K34:L34"/>
    </sheetView>
  </sheetViews>
  <sheetFormatPr defaultRowHeight="14.5" x14ac:dyDescent="0.35"/>
  <cols>
    <col min="1" max="1" width="69.26953125" style="1" customWidth="1"/>
    <col min="2" max="2" width="32.08984375" style="1" customWidth="1"/>
  </cols>
  <sheetData>
    <row r="1" spans="1:12" x14ac:dyDescent="0.35">
      <c r="A1" s="1" t="s">
        <v>27</v>
      </c>
      <c r="B1" s="1" t="s">
        <v>54</v>
      </c>
      <c r="C1" t="s">
        <v>178</v>
      </c>
      <c r="D1" t="s">
        <v>179</v>
      </c>
      <c r="E1" t="s">
        <v>180</v>
      </c>
    </row>
    <row r="2" spans="1:12" ht="72.5" x14ac:dyDescent="0.35">
      <c r="A2" s="1" t="s">
        <v>28</v>
      </c>
      <c r="B2" s="1" t="s">
        <v>55</v>
      </c>
      <c r="C2">
        <v>3.3707865168539318E-2</v>
      </c>
      <c r="D2">
        <v>0.86956521739130432</v>
      </c>
      <c r="E2">
        <v>0.95652173913043481</v>
      </c>
      <c r="G2">
        <f>ROUND(C2*100,3)</f>
        <v>3.371</v>
      </c>
      <c r="H2">
        <f t="shared" ref="H2:I2" si="0">ROUND(D2*100,3)</f>
        <v>86.956999999999994</v>
      </c>
      <c r="I2">
        <f t="shared" si="0"/>
        <v>95.652000000000001</v>
      </c>
      <c r="K2">
        <f>IF(H2&gt;90,1,0)</f>
        <v>0</v>
      </c>
      <c r="L2">
        <f>IF(I2&gt;90,1,0)</f>
        <v>1</v>
      </c>
    </row>
    <row r="3" spans="1:12" ht="72.5" x14ac:dyDescent="0.35">
      <c r="A3" s="1" t="s">
        <v>28</v>
      </c>
      <c r="B3" s="1" t="s">
        <v>56</v>
      </c>
      <c r="C3">
        <v>2.4096385542168679E-2</v>
      </c>
      <c r="D3">
        <v>0.875</v>
      </c>
      <c r="E3">
        <v>0.97101449275362317</v>
      </c>
      <c r="G3">
        <f t="shared" ref="G3:G31" si="1">ROUND(C3*100,3)</f>
        <v>2.41</v>
      </c>
      <c r="H3">
        <f t="shared" ref="H3:H31" si="2">ROUND(D3*100,3)</f>
        <v>87.5</v>
      </c>
      <c r="I3">
        <f t="shared" ref="I3:I31" si="3">ROUND(E3*100,3)</f>
        <v>97.100999999999999</v>
      </c>
      <c r="K3">
        <f t="shared" ref="K3:K31" si="4">IF(H3&gt;90,1,0)</f>
        <v>0</v>
      </c>
      <c r="L3">
        <f t="shared" ref="L3:L31" si="5">IF(I3&gt;90,1,0)</f>
        <v>1</v>
      </c>
    </row>
    <row r="4" spans="1:12" ht="72.5" x14ac:dyDescent="0.35">
      <c r="A4" s="1" t="s">
        <v>28</v>
      </c>
      <c r="B4" s="1" t="s">
        <v>57</v>
      </c>
      <c r="C4">
        <v>2.8985507246376808E-2</v>
      </c>
      <c r="D4">
        <v>0</v>
      </c>
      <c r="E4">
        <v>0.97101449275362317</v>
      </c>
      <c r="G4">
        <f t="shared" si="1"/>
        <v>2.899</v>
      </c>
      <c r="H4">
        <f t="shared" si="2"/>
        <v>0</v>
      </c>
      <c r="I4">
        <f t="shared" si="3"/>
        <v>97.100999999999999</v>
      </c>
      <c r="K4">
        <f t="shared" si="4"/>
        <v>0</v>
      </c>
      <c r="L4">
        <f t="shared" si="5"/>
        <v>1</v>
      </c>
    </row>
    <row r="5" spans="1:12" ht="72.5" x14ac:dyDescent="0.35">
      <c r="A5" s="1" t="s">
        <v>29</v>
      </c>
      <c r="B5" s="1" t="s">
        <v>58</v>
      </c>
      <c r="C5">
        <v>9.3333333333333338E-2</v>
      </c>
      <c r="D5">
        <v>0.63157894736842102</v>
      </c>
      <c r="E5">
        <v>0.88888888888888884</v>
      </c>
      <c r="G5">
        <f t="shared" si="1"/>
        <v>9.3330000000000002</v>
      </c>
      <c r="H5">
        <f t="shared" si="2"/>
        <v>63.158000000000001</v>
      </c>
      <c r="I5">
        <f t="shared" si="3"/>
        <v>88.888999999999996</v>
      </c>
      <c r="K5">
        <f t="shared" si="4"/>
        <v>0</v>
      </c>
      <c r="L5">
        <f t="shared" si="5"/>
        <v>0</v>
      </c>
    </row>
    <row r="6" spans="1:12" ht="72.5" x14ac:dyDescent="0.35">
      <c r="A6" s="1" t="s">
        <v>29</v>
      </c>
      <c r="B6" s="1" t="s">
        <v>59</v>
      </c>
      <c r="C6">
        <v>3.1746031746031737E-2</v>
      </c>
      <c r="D6">
        <v>0</v>
      </c>
      <c r="E6">
        <v>0.96825396825396826</v>
      </c>
      <c r="G6">
        <f t="shared" si="1"/>
        <v>3.1749999999999998</v>
      </c>
      <c r="H6">
        <f t="shared" si="2"/>
        <v>0</v>
      </c>
      <c r="I6">
        <f t="shared" si="3"/>
        <v>96.825000000000003</v>
      </c>
      <c r="K6">
        <f t="shared" si="4"/>
        <v>0</v>
      </c>
      <c r="L6">
        <f t="shared" si="5"/>
        <v>1</v>
      </c>
    </row>
    <row r="7" spans="1:12" ht="72.5" x14ac:dyDescent="0.35">
      <c r="A7" s="1" t="s">
        <v>29</v>
      </c>
      <c r="B7" s="1" t="s">
        <v>60</v>
      </c>
      <c r="C7">
        <v>0</v>
      </c>
      <c r="D7">
        <v>1</v>
      </c>
      <c r="E7">
        <v>1</v>
      </c>
      <c r="G7">
        <f t="shared" si="1"/>
        <v>0</v>
      </c>
      <c r="H7">
        <f t="shared" si="2"/>
        <v>100</v>
      </c>
      <c r="I7">
        <f t="shared" si="3"/>
        <v>100</v>
      </c>
      <c r="K7">
        <f t="shared" si="4"/>
        <v>1</v>
      </c>
      <c r="L7">
        <f t="shared" si="5"/>
        <v>1</v>
      </c>
    </row>
    <row r="8" spans="1:12" ht="58" x14ac:dyDescent="0.35">
      <c r="A8" s="1" t="s">
        <v>32</v>
      </c>
      <c r="B8" s="1" t="s">
        <v>61</v>
      </c>
      <c r="C8">
        <v>3.5714285714285712E-2</v>
      </c>
      <c r="D8">
        <v>0</v>
      </c>
      <c r="E8">
        <v>0.9642857142857143</v>
      </c>
      <c r="G8">
        <f t="shared" si="1"/>
        <v>3.5710000000000002</v>
      </c>
      <c r="H8">
        <f t="shared" si="2"/>
        <v>0</v>
      </c>
      <c r="I8">
        <f t="shared" si="3"/>
        <v>96.429000000000002</v>
      </c>
      <c r="K8">
        <f t="shared" si="4"/>
        <v>0</v>
      </c>
      <c r="L8">
        <f t="shared" si="5"/>
        <v>1</v>
      </c>
    </row>
    <row r="9" spans="1:12" ht="58" x14ac:dyDescent="0.35">
      <c r="A9" s="1" t="s">
        <v>32</v>
      </c>
      <c r="B9" s="1" t="s">
        <v>62</v>
      </c>
      <c r="C9">
        <v>3.5714285714285712E-2</v>
      </c>
      <c r="D9">
        <v>0</v>
      </c>
      <c r="E9">
        <v>0.9642857142857143</v>
      </c>
      <c r="G9">
        <f t="shared" si="1"/>
        <v>3.5710000000000002</v>
      </c>
      <c r="H9">
        <f t="shared" si="2"/>
        <v>0</v>
      </c>
      <c r="I9">
        <f t="shared" si="3"/>
        <v>96.429000000000002</v>
      </c>
      <c r="K9">
        <f t="shared" si="4"/>
        <v>0</v>
      </c>
      <c r="L9">
        <f t="shared" si="5"/>
        <v>1</v>
      </c>
    </row>
    <row r="10" spans="1:12" ht="58" x14ac:dyDescent="0.35">
      <c r="A10" s="1" t="s">
        <v>32</v>
      </c>
      <c r="B10" s="1" t="s">
        <v>63</v>
      </c>
      <c r="C10">
        <v>0</v>
      </c>
      <c r="D10">
        <v>1</v>
      </c>
      <c r="E10">
        <v>1</v>
      </c>
      <c r="G10">
        <f t="shared" si="1"/>
        <v>0</v>
      </c>
      <c r="H10">
        <f t="shared" si="2"/>
        <v>100</v>
      </c>
      <c r="I10">
        <f t="shared" si="3"/>
        <v>100</v>
      </c>
      <c r="K10">
        <f t="shared" si="4"/>
        <v>1</v>
      </c>
      <c r="L10">
        <f t="shared" si="5"/>
        <v>1</v>
      </c>
    </row>
    <row r="11" spans="1:12" ht="72.5" x14ac:dyDescent="0.35">
      <c r="A11" s="1" t="s">
        <v>36</v>
      </c>
      <c r="B11" s="1" t="s">
        <v>64</v>
      </c>
      <c r="C11">
        <v>3.896103896103896E-2</v>
      </c>
      <c r="D11">
        <v>0.85</v>
      </c>
      <c r="E11">
        <v>0.95</v>
      </c>
      <c r="G11">
        <f t="shared" si="1"/>
        <v>3.8959999999999999</v>
      </c>
      <c r="H11">
        <f t="shared" si="2"/>
        <v>85</v>
      </c>
      <c r="I11">
        <f t="shared" si="3"/>
        <v>95</v>
      </c>
      <c r="K11">
        <f t="shared" si="4"/>
        <v>0</v>
      </c>
      <c r="L11">
        <f t="shared" si="5"/>
        <v>1</v>
      </c>
    </row>
    <row r="12" spans="1:12" ht="72.5" x14ac:dyDescent="0.35">
      <c r="A12" s="1" t="s">
        <v>36</v>
      </c>
      <c r="B12" s="1" t="s">
        <v>65</v>
      </c>
      <c r="C12">
        <v>3.125E-2</v>
      </c>
      <c r="D12">
        <v>0.66666666666666663</v>
      </c>
      <c r="E12">
        <v>0.96666666666666667</v>
      </c>
      <c r="G12">
        <f t="shared" si="1"/>
        <v>3.125</v>
      </c>
      <c r="H12">
        <f t="shared" si="2"/>
        <v>66.667000000000002</v>
      </c>
      <c r="I12">
        <f t="shared" si="3"/>
        <v>96.667000000000002</v>
      </c>
      <c r="K12">
        <f t="shared" si="4"/>
        <v>0</v>
      </c>
      <c r="L12">
        <f t="shared" si="5"/>
        <v>1</v>
      </c>
    </row>
    <row r="13" spans="1:12" ht="145" x14ac:dyDescent="0.35">
      <c r="A13" s="1" t="s">
        <v>41</v>
      </c>
      <c r="B13" s="1" t="s">
        <v>66</v>
      </c>
      <c r="C13">
        <v>8.6614173228346455E-2</v>
      </c>
      <c r="D13">
        <v>0.83333333333333337</v>
      </c>
      <c r="E13">
        <v>0.84722222222222221</v>
      </c>
      <c r="G13">
        <f t="shared" si="1"/>
        <v>8.6609999999999996</v>
      </c>
      <c r="H13">
        <f t="shared" si="2"/>
        <v>83.332999999999998</v>
      </c>
      <c r="I13">
        <f t="shared" si="3"/>
        <v>84.721999999999994</v>
      </c>
      <c r="K13">
        <f t="shared" si="4"/>
        <v>0</v>
      </c>
      <c r="L13">
        <f t="shared" si="5"/>
        <v>0</v>
      </c>
    </row>
    <row r="14" spans="1:12" ht="72.5" x14ac:dyDescent="0.35">
      <c r="A14" s="1" t="s">
        <v>41</v>
      </c>
      <c r="B14" s="1" t="s">
        <v>67</v>
      </c>
      <c r="C14">
        <v>2.777777777777778E-2</v>
      </c>
      <c r="D14">
        <v>0</v>
      </c>
      <c r="E14">
        <v>0.97222222222222221</v>
      </c>
      <c r="G14">
        <f t="shared" si="1"/>
        <v>2.778</v>
      </c>
      <c r="H14">
        <f t="shared" si="2"/>
        <v>0</v>
      </c>
      <c r="I14">
        <f t="shared" si="3"/>
        <v>97.221999999999994</v>
      </c>
      <c r="K14">
        <f t="shared" si="4"/>
        <v>0</v>
      </c>
      <c r="L14">
        <f t="shared" si="5"/>
        <v>1</v>
      </c>
    </row>
    <row r="15" spans="1:12" ht="101.5" x14ac:dyDescent="0.35">
      <c r="A15" s="1" t="s">
        <v>44</v>
      </c>
      <c r="B15" s="1" t="s">
        <v>68</v>
      </c>
      <c r="C15">
        <v>4.6153846153846163E-2</v>
      </c>
      <c r="D15">
        <v>0.86956521739130432</v>
      </c>
      <c r="E15">
        <v>0.93333333333333335</v>
      </c>
      <c r="G15">
        <f t="shared" si="1"/>
        <v>4.6150000000000002</v>
      </c>
      <c r="H15">
        <f t="shared" si="2"/>
        <v>86.956999999999994</v>
      </c>
      <c r="I15">
        <f t="shared" si="3"/>
        <v>93.332999999999998</v>
      </c>
      <c r="K15">
        <f t="shared" si="4"/>
        <v>0</v>
      </c>
      <c r="L15">
        <f t="shared" si="5"/>
        <v>1</v>
      </c>
    </row>
    <row r="16" spans="1:12" ht="101.5" x14ac:dyDescent="0.35">
      <c r="A16" s="1" t="s">
        <v>44</v>
      </c>
      <c r="B16" s="1" t="s">
        <v>69</v>
      </c>
      <c r="C16">
        <v>4.716981132075472E-2</v>
      </c>
      <c r="D16">
        <v>0.76190476190476186</v>
      </c>
      <c r="E16">
        <v>0.94444444444444442</v>
      </c>
      <c r="G16">
        <f t="shared" si="1"/>
        <v>4.7169999999999996</v>
      </c>
      <c r="H16">
        <f t="shared" si="2"/>
        <v>76.19</v>
      </c>
      <c r="I16">
        <f t="shared" si="3"/>
        <v>94.444000000000003</v>
      </c>
      <c r="K16">
        <f t="shared" si="4"/>
        <v>0</v>
      </c>
      <c r="L16">
        <f t="shared" si="5"/>
        <v>1</v>
      </c>
    </row>
    <row r="17" spans="1:12" ht="101.5" x14ac:dyDescent="0.35">
      <c r="A17" s="1" t="s">
        <v>44</v>
      </c>
      <c r="B17" s="1" t="s">
        <v>70</v>
      </c>
      <c r="C17">
        <v>4.8543689320388349E-2</v>
      </c>
      <c r="D17">
        <v>0.72222222222222221</v>
      </c>
      <c r="E17">
        <v>0.94444444444444442</v>
      </c>
      <c r="G17">
        <f t="shared" si="1"/>
        <v>4.8540000000000001</v>
      </c>
      <c r="H17">
        <f t="shared" si="2"/>
        <v>72.221999999999994</v>
      </c>
      <c r="I17">
        <f t="shared" si="3"/>
        <v>94.444000000000003</v>
      </c>
      <c r="K17">
        <f t="shared" si="4"/>
        <v>0</v>
      </c>
      <c r="L17">
        <f t="shared" si="5"/>
        <v>1</v>
      </c>
    </row>
    <row r="18" spans="1:12" ht="101.5" x14ac:dyDescent="0.35">
      <c r="A18" s="1" t="s">
        <v>44</v>
      </c>
      <c r="B18" s="1" t="s">
        <v>71</v>
      </c>
      <c r="C18">
        <v>1.020408163265306E-2</v>
      </c>
      <c r="D18">
        <v>0.88888888888888884</v>
      </c>
      <c r="E18">
        <v>0.98888888888888893</v>
      </c>
      <c r="G18">
        <f t="shared" si="1"/>
        <v>1.02</v>
      </c>
      <c r="H18">
        <f t="shared" si="2"/>
        <v>88.888999999999996</v>
      </c>
      <c r="I18">
        <f t="shared" si="3"/>
        <v>98.888999999999996</v>
      </c>
      <c r="K18">
        <f t="shared" si="4"/>
        <v>0</v>
      </c>
      <c r="L18">
        <f t="shared" si="5"/>
        <v>1</v>
      </c>
    </row>
    <row r="19" spans="1:12" ht="72.5" x14ac:dyDescent="0.35">
      <c r="A19" s="1" t="s">
        <v>45</v>
      </c>
      <c r="B19" s="1" t="s">
        <v>72</v>
      </c>
      <c r="C19">
        <v>3.9473684210526307E-2</v>
      </c>
      <c r="D19">
        <v>0.76923076923076927</v>
      </c>
      <c r="E19">
        <v>0.95454545454545459</v>
      </c>
      <c r="G19">
        <f t="shared" si="1"/>
        <v>3.9470000000000001</v>
      </c>
      <c r="H19">
        <f t="shared" si="2"/>
        <v>76.923000000000002</v>
      </c>
      <c r="I19">
        <f t="shared" si="3"/>
        <v>95.454999999999998</v>
      </c>
      <c r="K19">
        <f t="shared" si="4"/>
        <v>0</v>
      </c>
      <c r="L19">
        <f t="shared" si="5"/>
        <v>1</v>
      </c>
    </row>
    <row r="20" spans="1:12" ht="116" x14ac:dyDescent="0.35">
      <c r="A20" s="1" t="s">
        <v>46</v>
      </c>
      <c r="B20" s="1" t="s">
        <v>73</v>
      </c>
      <c r="C20">
        <v>6.3063063063063057E-2</v>
      </c>
      <c r="D20">
        <v>0.87272727272727268</v>
      </c>
      <c r="E20">
        <v>0.88888888888888884</v>
      </c>
      <c r="G20">
        <f t="shared" si="1"/>
        <v>6.306</v>
      </c>
      <c r="H20">
        <f t="shared" si="2"/>
        <v>87.272999999999996</v>
      </c>
      <c r="I20">
        <f t="shared" si="3"/>
        <v>88.888999999999996</v>
      </c>
      <c r="K20">
        <f t="shared" si="4"/>
        <v>0</v>
      </c>
      <c r="L20">
        <f t="shared" si="5"/>
        <v>0</v>
      </c>
    </row>
    <row r="21" spans="1:12" ht="116" x14ac:dyDescent="0.35">
      <c r="A21" s="1" t="s">
        <v>48</v>
      </c>
      <c r="B21" s="1" t="s">
        <v>74</v>
      </c>
      <c r="C21">
        <v>5.8823529411764712E-2</v>
      </c>
      <c r="D21">
        <v>0.88461538461538458</v>
      </c>
      <c r="E21">
        <v>0.8928571428571429</v>
      </c>
      <c r="G21">
        <f t="shared" si="1"/>
        <v>5.8819999999999997</v>
      </c>
      <c r="H21">
        <f t="shared" si="2"/>
        <v>88.462000000000003</v>
      </c>
      <c r="I21">
        <f t="shared" si="3"/>
        <v>89.286000000000001</v>
      </c>
      <c r="K21">
        <f t="shared" si="4"/>
        <v>0</v>
      </c>
      <c r="L21">
        <f t="shared" si="5"/>
        <v>0</v>
      </c>
    </row>
    <row r="22" spans="1:12" ht="58" x14ac:dyDescent="0.35">
      <c r="A22" s="1" t="s">
        <v>48</v>
      </c>
      <c r="B22" s="1" t="s">
        <v>75</v>
      </c>
      <c r="C22">
        <v>3.5714285714285712E-2</v>
      </c>
      <c r="D22">
        <v>0</v>
      </c>
      <c r="E22">
        <v>0.9642857142857143</v>
      </c>
      <c r="G22">
        <f t="shared" si="1"/>
        <v>3.5710000000000002</v>
      </c>
      <c r="H22">
        <f t="shared" si="2"/>
        <v>0</v>
      </c>
      <c r="I22">
        <f t="shared" si="3"/>
        <v>96.429000000000002</v>
      </c>
      <c r="K22">
        <f t="shared" si="4"/>
        <v>0</v>
      </c>
      <c r="L22">
        <f t="shared" si="5"/>
        <v>1</v>
      </c>
    </row>
    <row r="23" spans="1:12" ht="58" x14ac:dyDescent="0.35">
      <c r="A23" s="1" t="s">
        <v>48</v>
      </c>
      <c r="B23" s="1" t="s">
        <v>76</v>
      </c>
      <c r="C23">
        <v>1.754385964912281E-2</v>
      </c>
      <c r="D23">
        <v>0.5</v>
      </c>
      <c r="E23">
        <v>0.9821428571428571</v>
      </c>
      <c r="G23">
        <f t="shared" si="1"/>
        <v>1.754</v>
      </c>
      <c r="H23">
        <f t="shared" si="2"/>
        <v>50</v>
      </c>
      <c r="I23">
        <f t="shared" si="3"/>
        <v>98.213999999999999</v>
      </c>
      <c r="K23">
        <f t="shared" si="4"/>
        <v>0</v>
      </c>
      <c r="L23">
        <f t="shared" si="5"/>
        <v>1</v>
      </c>
    </row>
    <row r="24" spans="1:12" ht="116" x14ac:dyDescent="0.35">
      <c r="A24" s="1" t="s">
        <v>50</v>
      </c>
      <c r="B24" s="1" t="s">
        <v>77</v>
      </c>
      <c r="C24">
        <v>4.1666666666666657E-2</v>
      </c>
      <c r="D24">
        <v>0.9</v>
      </c>
      <c r="E24">
        <v>0.93333333333333335</v>
      </c>
      <c r="G24">
        <f t="shared" si="1"/>
        <v>4.1669999999999998</v>
      </c>
      <c r="H24">
        <f t="shared" si="2"/>
        <v>90</v>
      </c>
      <c r="I24">
        <f t="shared" si="3"/>
        <v>93.332999999999998</v>
      </c>
      <c r="K24">
        <f t="shared" si="4"/>
        <v>0</v>
      </c>
      <c r="L24">
        <f t="shared" si="5"/>
        <v>1</v>
      </c>
    </row>
    <row r="25" spans="1:12" ht="101.5" x14ac:dyDescent="0.35">
      <c r="A25" s="1" t="s">
        <v>50</v>
      </c>
      <c r="B25" s="1" t="s">
        <v>78</v>
      </c>
      <c r="C25">
        <v>4.4247787610619468E-2</v>
      </c>
      <c r="D25">
        <v>0.88372093023255816</v>
      </c>
      <c r="E25">
        <v>0.93333333333333335</v>
      </c>
      <c r="G25">
        <f t="shared" si="1"/>
        <v>4.4249999999999998</v>
      </c>
      <c r="H25">
        <f t="shared" si="2"/>
        <v>88.372</v>
      </c>
      <c r="I25">
        <f t="shared" si="3"/>
        <v>93.332999999999998</v>
      </c>
      <c r="K25">
        <f t="shared" si="4"/>
        <v>0</v>
      </c>
      <c r="L25">
        <f t="shared" si="5"/>
        <v>1</v>
      </c>
    </row>
    <row r="26" spans="1:12" ht="87" x14ac:dyDescent="0.35">
      <c r="A26" s="1" t="s">
        <v>50</v>
      </c>
      <c r="B26" s="1" t="s">
        <v>79</v>
      </c>
      <c r="C26">
        <v>2.0408163265306121E-2</v>
      </c>
      <c r="D26">
        <v>0.92</v>
      </c>
      <c r="E26">
        <v>0.97333333333333338</v>
      </c>
      <c r="G26">
        <f t="shared" si="1"/>
        <v>2.0409999999999999</v>
      </c>
      <c r="H26">
        <f t="shared" si="2"/>
        <v>92</v>
      </c>
      <c r="I26">
        <f t="shared" si="3"/>
        <v>97.332999999999998</v>
      </c>
      <c r="K26">
        <f t="shared" si="4"/>
        <v>1</v>
      </c>
      <c r="L26">
        <f t="shared" si="5"/>
        <v>1</v>
      </c>
    </row>
    <row r="27" spans="1:12" ht="87" x14ac:dyDescent="0.35">
      <c r="A27" s="1" t="s">
        <v>50</v>
      </c>
      <c r="B27" s="1" t="s">
        <v>80</v>
      </c>
      <c r="C27">
        <v>1.298701298701299E-2</v>
      </c>
      <c r="D27">
        <v>0.66666666666666663</v>
      </c>
      <c r="E27">
        <v>0.98666666666666669</v>
      </c>
      <c r="G27">
        <f t="shared" si="1"/>
        <v>1.2989999999999999</v>
      </c>
      <c r="H27">
        <f t="shared" si="2"/>
        <v>66.667000000000002</v>
      </c>
      <c r="I27">
        <f t="shared" si="3"/>
        <v>98.667000000000002</v>
      </c>
      <c r="K27">
        <f t="shared" si="4"/>
        <v>0</v>
      </c>
      <c r="L27">
        <f t="shared" si="5"/>
        <v>1</v>
      </c>
    </row>
    <row r="28" spans="1:12" ht="87" x14ac:dyDescent="0.35">
      <c r="A28" s="1" t="s">
        <v>50</v>
      </c>
      <c r="B28" s="1" t="s">
        <v>81</v>
      </c>
      <c r="C28">
        <v>2.6666666666666668E-2</v>
      </c>
      <c r="D28">
        <v>0</v>
      </c>
      <c r="E28">
        <v>0.97333333333333338</v>
      </c>
      <c r="G28">
        <f t="shared" si="1"/>
        <v>2.6669999999999998</v>
      </c>
      <c r="H28">
        <f t="shared" si="2"/>
        <v>0</v>
      </c>
      <c r="I28">
        <f t="shared" si="3"/>
        <v>97.332999999999998</v>
      </c>
      <c r="K28">
        <f t="shared" si="4"/>
        <v>0</v>
      </c>
      <c r="L28">
        <f t="shared" si="5"/>
        <v>1</v>
      </c>
    </row>
    <row r="29" spans="1:12" ht="72.5" x14ac:dyDescent="0.35">
      <c r="A29" s="1" t="s">
        <v>52</v>
      </c>
      <c r="B29" s="1" t="s">
        <v>82</v>
      </c>
      <c r="C29">
        <v>2.0833333333333329E-2</v>
      </c>
      <c r="D29">
        <v>0.92</v>
      </c>
      <c r="E29">
        <v>0.9726027397260274</v>
      </c>
      <c r="G29">
        <f t="shared" si="1"/>
        <v>2.0830000000000002</v>
      </c>
      <c r="H29">
        <f t="shared" si="2"/>
        <v>92</v>
      </c>
      <c r="I29">
        <f t="shared" si="3"/>
        <v>97.26</v>
      </c>
      <c r="K29">
        <f t="shared" si="4"/>
        <v>1</v>
      </c>
      <c r="L29">
        <f t="shared" si="5"/>
        <v>1</v>
      </c>
    </row>
    <row r="30" spans="1:12" ht="72.5" x14ac:dyDescent="0.35">
      <c r="A30" s="1" t="s">
        <v>52</v>
      </c>
      <c r="B30" s="1" t="s">
        <v>83</v>
      </c>
      <c r="C30">
        <v>4.878048780487805E-2</v>
      </c>
      <c r="D30">
        <v>0.69230769230769229</v>
      </c>
      <c r="E30">
        <v>0.9452054794520548</v>
      </c>
      <c r="G30">
        <f t="shared" si="1"/>
        <v>4.8780000000000001</v>
      </c>
      <c r="H30">
        <f t="shared" si="2"/>
        <v>69.230999999999995</v>
      </c>
      <c r="I30">
        <f t="shared" si="3"/>
        <v>94.521000000000001</v>
      </c>
      <c r="K30">
        <f t="shared" si="4"/>
        <v>0</v>
      </c>
      <c r="L30">
        <f t="shared" si="5"/>
        <v>1</v>
      </c>
    </row>
    <row r="31" spans="1:12" ht="72.5" x14ac:dyDescent="0.35">
      <c r="A31" s="1" t="s">
        <v>52</v>
      </c>
      <c r="B31" s="1" t="s">
        <v>84</v>
      </c>
      <c r="C31">
        <v>1.3513513513513511E-2</v>
      </c>
      <c r="D31">
        <v>0.5</v>
      </c>
      <c r="E31">
        <v>0.98630136986301364</v>
      </c>
      <c r="G31">
        <f t="shared" si="1"/>
        <v>1.351</v>
      </c>
      <c r="H31">
        <f t="shared" si="2"/>
        <v>50</v>
      </c>
      <c r="I31">
        <f t="shared" si="3"/>
        <v>98.63</v>
      </c>
      <c r="K31">
        <f t="shared" si="4"/>
        <v>0</v>
      </c>
      <c r="L31">
        <f t="shared" si="5"/>
        <v>1</v>
      </c>
    </row>
    <row r="34" spans="7:12" x14ac:dyDescent="0.35">
      <c r="G34">
        <f>AVERAGE(G2:G31)</f>
        <v>3.5455666666666668</v>
      </c>
      <c r="H34">
        <f t="shared" ref="H34:I34" si="6">AVERAGE(H2:H31)</f>
        <v>61.593366666666654</v>
      </c>
      <c r="I34">
        <f t="shared" si="6"/>
        <v>95.39433333333335</v>
      </c>
      <c r="K34">
        <f>ROUND(AVERAGE(K2:K31),3)</f>
        <v>0.13300000000000001</v>
      </c>
      <c r="L34">
        <f>ROUND(AVERAGE(L2:L31),3)</f>
        <v>0.86699999999999999</v>
      </c>
    </row>
    <row r="35" spans="7:12" x14ac:dyDescent="0.35">
      <c r="G35">
        <f>ROUND(G34,3)</f>
        <v>3.5459999999999998</v>
      </c>
      <c r="H35">
        <f t="shared" ref="H35:I35" si="7">ROUND(H34,3)</f>
        <v>61.593000000000004</v>
      </c>
      <c r="I35">
        <f t="shared" si="7"/>
        <v>95.394000000000005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8330-AF23-4541-A0B3-3ABA4B5340A4}">
  <dimension ref="A1:L37"/>
  <sheetViews>
    <sheetView topLeftCell="B33" workbookViewId="0">
      <selection activeCell="K36" sqref="K36:L36"/>
    </sheetView>
  </sheetViews>
  <sheetFormatPr defaultRowHeight="14.5" x14ac:dyDescent="0.35"/>
  <cols>
    <col min="1" max="1" width="32.08984375" style="1" customWidth="1"/>
    <col min="2" max="2" width="59.08984375" style="1" customWidth="1"/>
  </cols>
  <sheetData>
    <row r="1" spans="1:12" x14ac:dyDescent="0.35">
      <c r="A1" s="1" t="s">
        <v>54</v>
      </c>
      <c r="B1" s="1" t="s">
        <v>85</v>
      </c>
      <c r="C1" t="s">
        <v>178</v>
      </c>
      <c r="D1" t="s">
        <v>179</v>
      </c>
      <c r="E1" t="s">
        <v>180</v>
      </c>
    </row>
    <row r="2" spans="1:12" ht="58" x14ac:dyDescent="0.35">
      <c r="A2" s="1" t="s">
        <v>55</v>
      </c>
      <c r="B2" s="1" t="s">
        <v>86</v>
      </c>
      <c r="C2">
        <v>0.17241379310344829</v>
      </c>
      <c r="D2">
        <v>0.54545454545454541</v>
      </c>
      <c r="E2">
        <v>0.78260869565217395</v>
      </c>
      <c r="G2">
        <f>ROUND(C2*100,3)</f>
        <v>17.241</v>
      </c>
      <c r="H2">
        <f t="shared" ref="H2:I2" si="0">ROUND(D2*100,3)</f>
        <v>54.545000000000002</v>
      </c>
      <c r="I2">
        <f t="shared" si="0"/>
        <v>78.260999999999996</v>
      </c>
      <c r="K2">
        <f>IF(H2&gt;90,1,0)</f>
        <v>0</v>
      </c>
      <c r="L2">
        <f>IF(I2&gt;90,1,0)</f>
        <v>0</v>
      </c>
    </row>
    <row r="3" spans="1:12" ht="43.5" x14ac:dyDescent="0.35">
      <c r="A3" s="1" t="s">
        <v>58</v>
      </c>
      <c r="B3" s="1" t="s">
        <v>87</v>
      </c>
      <c r="C3">
        <v>4.7619047619047623E-2</v>
      </c>
      <c r="D3">
        <v>0.66666666666666663</v>
      </c>
      <c r="E3">
        <v>0.94736842105263153</v>
      </c>
      <c r="G3">
        <f t="shared" ref="G3:G33" si="1">ROUND(C3*100,3)</f>
        <v>4.7619999999999996</v>
      </c>
      <c r="H3">
        <f t="shared" ref="H3:H33" si="2">ROUND(D3*100,3)</f>
        <v>66.667000000000002</v>
      </c>
      <c r="I3">
        <f t="shared" ref="I3:I33" si="3">ROUND(E3*100,3)</f>
        <v>94.736999999999995</v>
      </c>
      <c r="K3">
        <f t="shared" ref="K3:K33" si="4">IF(H3&gt;90,1,0)</f>
        <v>0</v>
      </c>
      <c r="L3">
        <f t="shared" ref="L3:L33" si="5">IF(I3&gt;90,1,0)</f>
        <v>1</v>
      </c>
    </row>
    <row r="4" spans="1:12" ht="145" x14ac:dyDescent="0.35">
      <c r="A4" s="1" t="s">
        <v>66</v>
      </c>
      <c r="B4" s="1" t="s">
        <v>88</v>
      </c>
      <c r="C4">
        <v>5.2083333333333343E-2</v>
      </c>
      <c r="D4">
        <v>0.8571428571428571</v>
      </c>
      <c r="E4">
        <v>0.9242424242424242</v>
      </c>
      <c r="G4">
        <f t="shared" si="1"/>
        <v>5.2080000000000002</v>
      </c>
      <c r="H4">
        <f t="shared" si="2"/>
        <v>85.713999999999999</v>
      </c>
      <c r="I4">
        <f t="shared" si="3"/>
        <v>92.424000000000007</v>
      </c>
      <c r="K4">
        <f t="shared" si="4"/>
        <v>0</v>
      </c>
      <c r="L4">
        <f t="shared" si="5"/>
        <v>1</v>
      </c>
    </row>
    <row r="5" spans="1:12" ht="145" x14ac:dyDescent="0.35">
      <c r="A5" s="1" t="s">
        <v>66</v>
      </c>
      <c r="B5" s="1" t="s">
        <v>89</v>
      </c>
      <c r="C5">
        <v>6.8181818181818177E-2</v>
      </c>
      <c r="D5">
        <v>0.7857142857142857</v>
      </c>
      <c r="E5">
        <v>0.90909090909090906</v>
      </c>
      <c r="G5">
        <f t="shared" si="1"/>
        <v>6.8179999999999996</v>
      </c>
      <c r="H5">
        <f t="shared" si="2"/>
        <v>78.570999999999998</v>
      </c>
      <c r="I5">
        <f t="shared" si="3"/>
        <v>90.909000000000006</v>
      </c>
      <c r="K5">
        <f t="shared" si="4"/>
        <v>0</v>
      </c>
      <c r="L5">
        <f t="shared" si="5"/>
        <v>1</v>
      </c>
    </row>
    <row r="6" spans="1:12" ht="145" x14ac:dyDescent="0.35">
      <c r="A6" s="1" t="s">
        <v>66</v>
      </c>
      <c r="B6" s="1" t="s">
        <v>90</v>
      </c>
      <c r="C6">
        <v>1.470588235294118E-2</v>
      </c>
      <c r="D6">
        <v>0.66666666666666663</v>
      </c>
      <c r="E6">
        <v>0.98484848484848486</v>
      </c>
      <c r="G6">
        <f t="shared" si="1"/>
        <v>1.4710000000000001</v>
      </c>
      <c r="H6">
        <f t="shared" si="2"/>
        <v>66.667000000000002</v>
      </c>
      <c r="I6">
        <f t="shared" si="3"/>
        <v>98.484999999999999</v>
      </c>
      <c r="K6">
        <f t="shared" si="4"/>
        <v>0</v>
      </c>
      <c r="L6">
        <f t="shared" si="5"/>
        <v>1</v>
      </c>
    </row>
    <row r="7" spans="1:12" ht="145" x14ac:dyDescent="0.35">
      <c r="A7" s="1" t="s">
        <v>66</v>
      </c>
      <c r="B7" s="1" t="s">
        <v>91</v>
      </c>
      <c r="C7">
        <v>1.492537313432836E-2</v>
      </c>
      <c r="D7">
        <v>0.5</v>
      </c>
      <c r="E7">
        <v>0.98484848484848486</v>
      </c>
      <c r="G7">
        <f t="shared" si="1"/>
        <v>1.4930000000000001</v>
      </c>
      <c r="H7">
        <f t="shared" si="2"/>
        <v>50</v>
      </c>
      <c r="I7">
        <f t="shared" si="3"/>
        <v>98.484999999999999</v>
      </c>
      <c r="K7">
        <f t="shared" si="4"/>
        <v>0</v>
      </c>
      <c r="L7">
        <f t="shared" si="5"/>
        <v>1</v>
      </c>
    </row>
    <row r="8" spans="1:12" ht="101.5" x14ac:dyDescent="0.35">
      <c r="A8" s="1" t="s">
        <v>68</v>
      </c>
      <c r="B8" s="1" t="s">
        <v>92</v>
      </c>
      <c r="C8">
        <v>0.03</v>
      </c>
      <c r="D8">
        <v>0.94736842105263153</v>
      </c>
      <c r="E8">
        <v>0.93478260869565222</v>
      </c>
      <c r="G8">
        <f t="shared" si="1"/>
        <v>3</v>
      </c>
      <c r="H8">
        <f t="shared" si="2"/>
        <v>94.736999999999995</v>
      </c>
      <c r="I8">
        <f t="shared" si="3"/>
        <v>93.477999999999994</v>
      </c>
      <c r="K8">
        <f t="shared" si="4"/>
        <v>1</v>
      </c>
      <c r="L8">
        <f t="shared" si="5"/>
        <v>1</v>
      </c>
    </row>
    <row r="9" spans="1:12" ht="101.5" x14ac:dyDescent="0.35">
      <c r="A9" s="1" t="s">
        <v>68</v>
      </c>
      <c r="B9" s="1" t="s">
        <v>93</v>
      </c>
      <c r="C9">
        <v>4.6153846153846163E-2</v>
      </c>
      <c r="D9">
        <v>0.86363636363636365</v>
      </c>
      <c r="E9">
        <v>0.93478260869565222</v>
      </c>
      <c r="G9">
        <f t="shared" si="1"/>
        <v>4.6150000000000002</v>
      </c>
      <c r="H9">
        <f t="shared" si="2"/>
        <v>86.364000000000004</v>
      </c>
      <c r="I9">
        <f t="shared" si="3"/>
        <v>93.477999999999994</v>
      </c>
      <c r="K9">
        <f t="shared" si="4"/>
        <v>0</v>
      </c>
      <c r="L9">
        <f t="shared" si="5"/>
        <v>1</v>
      </c>
    </row>
    <row r="10" spans="1:12" ht="101.5" x14ac:dyDescent="0.35">
      <c r="A10" s="1" t="s">
        <v>68</v>
      </c>
      <c r="B10" s="1" t="s">
        <v>94</v>
      </c>
      <c r="C10">
        <v>2.1276595744680851E-2</v>
      </c>
      <c r="D10">
        <v>0.5</v>
      </c>
      <c r="E10">
        <v>0.97826086956521741</v>
      </c>
      <c r="G10">
        <f t="shared" si="1"/>
        <v>2.1280000000000001</v>
      </c>
      <c r="H10">
        <f t="shared" si="2"/>
        <v>50</v>
      </c>
      <c r="I10">
        <f t="shared" si="3"/>
        <v>97.825999999999993</v>
      </c>
      <c r="K10">
        <f t="shared" si="4"/>
        <v>0</v>
      </c>
      <c r="L10">
        <f t="shared" si="5"/>
        <v>1</v>
      </c>
    </row>
    <row r="11" spans="1:12" ht="101.5" x14ac:dyDescent="0.35">
      <c r="A11" s="1" t="s">
        <v>68</v>
      </c>
      <c r="B11" s="1" t="s">
        <v>95</v>
      </c>
      <c r="C11">
        <v>0</v>
      </c>
      <c r="D11">
        <v>1</v>
      </c>
      <c r="E11">
        <v>1</v>
      </c>
      <c r="G11">
        <f t="shared" si="1"/>
        <v>0</v>
      </c>
      <c r="H11">
        <f t="shared" si="2"/>
        <v>100</v>
      </c>
      <c r="I11">
        <f t="shared" si="3"/>
        <v>100</v>
      </c>
      <c r="K11">
        <f t="shared" si="4"/>
        <v>1</v>
      </c>
      <c r="L11">
        <f t="shared" si="5"/>
        <v>1</v>
      </c>
    </row>
    <row r="12" spans="1:12" ht="101.5" x14ac:dyDescent="0.35">
      <c r="A12" s="1" t="s">
        <v>68</v>
      </c>
      <c r="B12" s="1" t="s">
        <v>96</v>
      </c>
      <c r="C12">
        <v>0</v>
      </c>
      <c r="D12">
        <v>1</v>
      </c>
      <c r="E12">
        <v>1</v>
      </c>
      <c r="G12">
        <f t="shared" si="1"/>
        <v>0</v>
      </c>
      <c r="H12">
        <f t="shared" si="2"/>
        <v>100</v>
      </c>
      <c r="I12">
        <f t="shared" si="3"/>
        <v>100</v>
      </c>
      <c r="K12">
        <f t="shared" si="4"/>
        <v>1</v>
      </c>
      <c r="L12">
        <f t="shared" si="5"/>
        <v>1</v>
      </c>
    </row>
    <row r="13" spans="1:12" ht="101.5" x14ac:dyDescent="0.35">
      <c r="A13" s="1" t="s">
        <v>68</v>
      </c>
      <c r="B13" s="1" t="s">
        <v>97</v>
      </c>
      <c r="C13">
        <v>0</v>
      </c>
      <c r="D13">
        <v>1</v>
      </c>
      <c r="E13">
        <v>1</v>
      </c>
      <c r="G13">
        <f t="shared" si="1"/>
        <v>0</v>
      </c>
      <c r="H13">
        <f t="shared" si="2"/>
        <v>100</v>
      </c>
      <c r="I13">
        <f t="shared" si="3"/>
        <v>100</v>
      </c>
      <c r="K13">
        <f t="shared" si="4"/>
        <v>1</v>
      </c>
      <c r="L13">
        <f t="shared" si="5"/>
        <v>1</v>
      </c>
    </row>
    <row r="14" spans="1:12" ht="58" x14ac:dyDescent="0.35">
      <c r="A14" s="1" t="s">
        <v>69</v>
      </c>
      <c r="B14" s="1" t="s">
        <v>98</v>
      </c>
      <c r="C14">
        <v>0.22222222222222221</v>
      </c>
      <c r="D14">
        <v>0.5</v>
      </c>
      <c r="E14">
        <v>0.7142857142857143</v>
      </c>
      <c r="G14">
        <f t="shared" si="1"/>
        <v>22.222000000000001</v>
      </c>
      <c r="H14">
        <f t="shared" si="2"/>
        <v>50</v>
      </c>
      <c r="I14">
        <f t="shared" si="3"/>
        <v>71.429000000000002</v>
      </c>
      <c r="K14">
        <f t="shared" si="4"/>
        <v>0</v>
      </c>
      <c r="L14">
        <f t="shared" si="5"/>
        <v>0</v>
      </c>
    </row>
    <row r="15" spans="1:12" ht="58" x14ac:dyDescent="0.35">
      <c r="A15" s="1" t="s">
        <v>69</v>
      </c>
      <c r="B15" s="1" t="s">
        <v>99</v>
      </c>
      <c r="C15">
        <v>0.1111111111111111</v>
      </c>
      <c r="D15">
        <v>0.66666666666666663</v>
      </c>
      <c r="E15">
        <v>0.8571428571428571</v>
      </c>
      <c r="G15">
        <f t="shared" si="1"/>
        <v>11.111000000000001</v>
      </c>
      <c r="H15">
        <f t="shared" si="2"/>
        <v>66.667000000000002</v>
      </c>
      <c r="I15">
        <f t="shared" si="3"/>
        <v>85.713999999999999</v>
      </c>
      <c r="K15">
        <f t="shared" si="4"/>
        <v>0</v>
      </c>
      <c r="L15">
        <f t="shared" si="5"/>
        <v>0</v>
      </c>
    </row>
    <row r="16" spans="1:12" ht="29" x14ac:dyDescent="0.35">
      <c r="A16" s="1" t="s">
        <v>71</v>
      </c>
      <c r="B16" s="1" t="s">
        <v>100</v>
      </c>
      <c r="C16">
        <v>0.1764705882352941</v>
      </c>
      <c r="D16">
        <v>0.72727272727272729</v>
      </c>
      <c r="E16">
        <v>0.66666666666666663</v>
      </c>
      <c r="G16">
        <f t="shared" si="1"/>
        <v>17.646999999999998</v>
      </c>
      <c r="H16">
        <f t="shared" si="2"/>
        <v>72.727000000000004</v>
      </c>
      <c r="I16">
        <f t="shared" si="3"/>
        <v>66.667000000000002</v>
      </c>
      <c r="K16">
        <f t="shared" si="4"/>
        <v>0</v>
      </c>
      <c r="L16">
        <f t="shared" si="5"/>
        <v>0</v>
      </c>
    </row>
    <row r="17" spans="1:12" ht="29" x14ac:dyDescent="0.35">
      <c r="A17" s="1" t="s">
        <v>72</v>
      </c>
      <c r="B17" s="1" t="s">
        <v>101</v>
      </c>
      <c r="C17">
        <v>7.1428571428571425E-2</v>
      </c>
      <c r="D17">
        <v>0.5</v>
      </c>
      <c r="E17">
        <v>0.92307692307692313</v>
      </c>
      <c r="G17">
        <f t="shared" si="1"/>
        <v>7.1429999999999998</v>
      </c>
      <c r="H17">
        <f t="shared" si="2"/>
        <v>50</v>
      </c>
      <c r="I17">
        <f t="shared" si="3"/>
        <v>92.308000000000007</v>
      </c>
      <c r="K17">
        <f t="shared" si="4"/>
        <v>0</v>
      </c>
      <c r="L17">
        <f t="shared" si="5"/>
        <v>1</v>
      </c>
    </row>
    <row r="18" spans="1:12" ht="116" x14ac:dyDescent="0.35">
      <c r="A18" s="1" t="s">
        <v>73</v>
      </c>
      <c r="B18" s="1" t="s">
        <v>102</v>
      </c>
      <c r="C18">
        <v>2.8985507246376808E-2</v>
      </c>
      <c r="D18">
        <v>0.875</v>
      </c>
      <c r="E18">
        <v>0.96363636363636362</v>
      </c>
      <c r="G18">
        <f t="shared" si="1"/>
        <v>2.899</v>
      </c>
      <c r="H18">
        <f t="shared" si="2"/>
        <v>87.5</v>
      </c>
      <c r="I18">
        <f t="shared" si="3"/>
        <v>96.364000000000004</v>
      </c>
      <c r="K18">
        <f t="shared" si="4"/>
        <v>0</v>
      </c>
      <c r="L18">
        <f t="shared" si="5"/>
        <v>1</v>
      </c>
    </row>
    <row r="19" spans="1:12" ht="116" x14ac:dyDescent="0.35">
      <c r="A19" s="1" t="s">
        <v>73</v>
      </c>
      <c r="B19" s="1" t="s">
        <v>103</v>
      </c>
      <c r="C19">
        <v>4.6875E-2</v>
      </c>
      <c r="D19">
        <v>0.75</v>
      </c>
      <c r="E19">
        <v>0.94545454545454544</v>
      </c>
      <c r="G19">
        <f t="shared" si="1"/>
        <v>4.6879999999999997</v>
      </c>
      <c r="H19">
        <f t="shared" si="2"/>
        <v>75</v>
      </c>
      <c r="I19">
        <f t="shared" si="3"/>
        <v>94.545000000000002</v>
      </c>
      <c r="K19">
        <f t="shared" si="4"/>
        <v>0</v>
      </c>
      <c r="L19">
        <f t="shared" si="5"/>
        <v>1</v>
      </c>
    </row>
    <row r="20" spans="1:12" ht="116" x14ac:dyDescent="0.35">
      <c r="A20" s="1" t="s">
        <v>73</v>
      </c>
      <c r="B20" s="1" t="s">
        <v>104</v>
      </c>
      <c r="C20">
        <v>0.05</v>
      </c>
      <c r="D20">
        <v>0.625</v>
      </c>
      <c r="E20">
        <v>0.94545454545454544</v>
      </c>
      <c r="G20">
        <f t="shared" si="1"/>
        <v>5</v>
      </c>
      <c r="H20">
        <f t="shared" si="2"/>
        <v>62.5</v>
      </c>
      <c r="I20">
        <f t="shared" si="3"/>
        <v>94.545000000000002</v>
      </c>
      <c r="K20">
        <f t="shared" si="4"/>
        <v>0</v>
      </c>
      <c r="L20">
        <f t="shared" si="5"/>
        <v>1</v>
      </c>
    </row>
    <row r="21" spans="1:12" ht="116" x14ac:dyDescent="0.35">
      <c r="A21" s="1" t="s">
        <v>73</v>
      </c>
      <c r="B21" s="1" t="s">
        <v>105</v>
      </c>
      <c r="C21">
        <v>1.785714285714286E-2</v>
      </c>
      <c r="D21">
        <v>0.5</v>
      </c>
      <c r="E21">
        <v>0.98181818181818181</v>
      </c>
      <c r="G21">
        <f t="shared" si="1"/>
        <v>1.786</v>
      </c>
      <c r="H21">
        <f t="shared" si="2"/>
        <v>50</v>
      </c>
      <c r="I21">
        <f t="shared" si="3"/>
        <v>98.182000000000002</v>
      </c>
      <c r="K21">
        <f t="shared" si="4"/>
        <v>0</v>
      </c>
      <c r="L21">
        <f t="shared" si="5"/>
        <v>1</v>
      </c>
    </row>
    <row r="22" spans="1:12" ht="116" x14ac:dyDescent="0.35">
      <c r="A22" s="1" t="s">
        <v>74</v>
      </c>
      <c r="B22" s="1" t="s">
        <v>106</v>
      </c>
      <c r="C22">
        <v>7.9545454545454544E-2</v>
      </c>
      <c r="D22">
        <v>0.83720930232558144</v>
      </c>
      <c r="E22">
        <v>0.86538461538461542</v>
      </c>
      <c r="G22">
        <f t="shared" si="1"/>
        <v>7.9550000000000001</v>
      </c>
      <c r="H22">
        <f t="shared" si="2"/>
        <v>83.721000000000004</v>
      </c>
      <c r="I22">
        <f t="shared" si="3"/>
        <v>86.537999999999997</v>
      </c>
      <c r="K22">
        <f t="shared" si="4"/>
        <v>0</v>
      </c>
      <c r="L22">
        <f t="shared" si="5"/>
        <v>0</v>
      </c>
    </row>
    <row r="23" spans="1:12" ht="116" x14ac:dyDescent="0.35">
      <c r="A23" s="1" t="s">
        <v>74</v>
      </c>
      <c r="B23" s="1" t="s">
        <v>107</v>
      </c>
      <c r="C23">
        <v>6.6666666666666666E-2</v>
      </c>
      <c r="D23">
        <v>0.8214285714285714</v>
      </c>
      <c r="E23">
        <v>0.90384615384615385</v>
      </c>
      <c r="G23">
        <f t="shared" si="1"/>
        <v>6.6669999999999998</v>
      </c>
      <c r="H23">
        <f t="shared" si="2"/>
        <v>82.143000000000001</v>
      </c>
      <c r="I23">
        <f t="shared" si="3"/>
        <v>90.385000000000005</v>
      </c>
      <c r="K23">
        <f t="shared" si="4"/>
        <v>0</v>
      </c>
      <c r="L23">
        <f t="shared" si="5"/>
        <v>1</v>
      </c>
    </row>
    <row r="24" spans="1:12" ht="116" x14ac:dyDescent="0.35">
      <c r="A24" s="1" t="s">
        <v>74</v>
      </c>
      <c r="B24" s="1" t="s">
        <v>108</v>
      </c>
      <c r="C24">
        <v>4.2857142857142858E-2</v>
      </c>
      <c r="D24">
        <v>0.8571428571428571</v>
      </c>
      <c r="E24">
        <v>0.94230769230769229</v>
      </c>
      <c r="G24">
        <f t="shared" si="1"/>
        <v>4.2859999999999996</v>
      </c>
      <c r="H24">
        <f t="shared" si="2"/>
        <v>85.713999999999999</v>
      </c>
      <c r="I24">
        <f t="shared" si="3"/>
        <v>94.230999999999995</v>
      </c>
      <c r="K24">
        <f t="shared" si="4"/>
        <v>0</v>
      </c>
      <c r="L24">
        <f t="shared" si="5"/>
        <v>1</v>
      </c>
    </row>
    <row r="25" spans="1:12" ht="116" x14ac:dyDescent="0.35">
      <c r="A25" s="1" t="s">
        <v>74</v>
      </c>
      <c r="B25" s="1" t="s">
        <v>109</v>
      </c>
      <c r="C25">
        <v>1.886792452830189E-2</v>
      </c>
      <c r="D25">
        <v>0.5</v>
      </c>
      <c r="E25">
        <v>0.98076923076923073</v>
      </c>
      <c r="G25">
        <f t="shared" si="1"/>
        <v>1.887</v>
      </c>
      <c r="H25">
        <f t="shared" si="2"/>
        <v>50</v>
      </c>
      <c r="I25">
        <f t="shared" si="3"/>
        <v>98.076999999999998</v>
      </c>
      <c r="K25">
        <f t="shared" si="4"/>
        <v>0</v>
      </c>
      <c r="L25">
        <f t="shared" si="5"/>
        <v>1</v>
      </c>
    </row>
    <row r="26" spans="1:12" x14ac:dyDescent="0.35">
      <c r="A26" s="1" t="s">
        <v>76</v>
      </c>
      <c r="B26" s="1" t="s">
        <v>76</v>
      </c>
      <c r="C26">
        <v>1</v>
      </c>
      <c r="D26">
        <v>0</v>
      </c>
      <c r="E26">
        <v>0</v>
      </c>
      <c r="G26">
        <f t="shared" si="1"/>
        <v>100</v>
      </c>
      <c r="H26">
        <f t="shared" si="2"/>
        <v>0</v>
      </c>
      <c r="I26">
        <f t="shared" si="3"/>
        <v>0</v>
      </c>
      <c r="K26">
        <f t="shared" si="4"/>
        <v>0</v>
      </c>
      <c r="L26">
        <f t="shared" si="5"/>
        <v>0</v>
      </c>
    </row>
    <row r="27" spans="1:12" x14ac:dyDescent="0.35">
      <c r="A27" s="1" t="s">
        <v>76</v>
      </c>
      <c r="B27" s="1" t="s">
        <v>110</v>
      </c>
      <c r="C27">
        <v>0</v>
      </c>
      <c r="D27">
        <v>1</v>
      </c>
      <c r="E27">
        <v>1</v>
      </c>
      <c r="G27">
        <f t="shared" si="1"/>
        <v>0</v>
      </c>
      <c r="H27">
        <f t="shared" si="2"/>
        <v>100</v>
      </c>
      <c r="I27">
        <f t="shared" si="3"/>
        <v>100</v>
      </c>
      <c r="K27">
        <f t="shared" si="4"/>
        <v>1</v>
      </c>
      <c r="L27">
        <f t="shared" si="5"/>
        <v>1</v>
      </c>
    </row>
    <row r="28" spans="1:12" x14ac:dyDescent="0.35">
      <c r="A28" s="1" t="s">
        <v>76</v>
      </c>
      <c r="B28" s="1" t="s">
        <v>111</v>
      </c>
      <c r="C28">
        <v>0</v>
      </c>
      <c r="D28">
        <v>1</v>
      </c>
      <c r="E28">
        <v>1</v>
      </c>
      <c r="G28">
        <f t="shared" si="1"/>
        <v>0</v>
      </c>
      <c r="H28">
        <f t="shared" si="2"/>
        <v>100</v>
      </c>
      <c r="I28">
        <f t="shared" si="3"/>
        <v>100</v>
      </c>
      <c r="K28">
        <f t="shared" si="4"/>
        <v>1</v>
      </c>
      <c r="L28">
        <f t="shared" si="5"/>
        <v>1</v>
      </c>
    </row>
    <row r="29" spans="1:12" ht="116" x14ac:dyDescent="0.35">
      <c r="A29" s="1" t="s">
        <v>77</v>
      </c>
      <c r="B29" s="1" t="s">
        <v>112</v>
      </c>
      <c r="C29">
        <v>6.8965517241379309E-2</v>
      </c>
      <c r="D29">
        <v>0.86046511627906974</v>
      </c>
      <c r="E29">
        <v>0.88</v>
      </c>
      <c r="G29">
        <f t="shared" si="1"/>
        <v>6.8970000000000002</v>
      </c>
      <c r="H29">
        <f t="shared" si="2"/>
        <v>86.046999999999997</v>
      </c>
      <c r="I29">
        <f t="shared" si="3"/>
        <v>88</v>
      </c>
      <c r="K29">
        <f t="shared" si="4"/>
        <v>0</v>
      </c>
      <c r="L29">
        <f t="shared" si="5"/>
        <v>0</v>
      </c>
    </row>
    <row r="30" spans="1:12" ht="116" x14ac:dyDescent="0.35">
      <c r="A30" s="1" t="s">
        <v>77</v>
      </c>
      <c r="B30" s="1" t="s">
        <v>113</v>
      </c>
      <c r="C30">
        <v>0.1095890410958904</v>
      </c>
      <c r="D30">
        <v>0.74193548387096775</v>
      </c>
      <c r="E30">
        <v>0.84</v>
      </c>
      <c r="G30">
        <f t="shared" si="1"/>
        <v>10.959</v>
      </c>
      <c r="H30">
        <f t="shared" si="2"/>
        <v>74.194000000000003</v>
      </c>
      <c r="I30">
        <f t="shared" si="3"/>
        <v>84</v>
      </c>
      <c r="K30">
        <f t="shared" si="4"/>
        <v>0</v>
      </c>
      <c r="L30">
        <f t="shared" si="5"/>
        <v>0</v>
      </c>
    </row>
    <row r="31" spans="1:12" ht="116" x14ac:dyDescent="0.35">
      <c r="A31" s="1" t="s">
        <v>77</v>
      </c>
      <c r="B31" s="1" t="s">
        <v>114</v>
      </c>
      <c r="C31">
        <v>4.3478260869565223E-2</v>
      </c>
      <c r="D31">
        <v>0.86363636363636365</v>
      </c>
      <c r="E31">
        <v>0.94</v>
      </c>
      <c r="G31">
        <f t="shared" si="1"/>
        <v>4.3479999999999999</v>
      </c>
      <c r="H31">
        <f t="shared" si="2"/>
        <v>86.364000000000004</v>
      </c>
      <c r="I31">
        <f t="shared" si="3"/>
        <v>94</v>
      </c>
      <c r="K31">
        <f t="shared" si="4"/>
        <v>0</v>
      </c>
      <c r="L31">
        <f t="shared" si="5"/>
        <v>1</v>
      </c>
    </row>
    <row r="32" spans="1:12" ht="116" x14ac:dyDescent="0.35">
      <c r="A32" s="1" t="s">
        <v>77</v>
      </c>
      <c r="B32" s="1" t="s">
        <v>115</v>
      </c>
      <c r="C32">
        <v>1.9607843137254902E-2</v>
      </c>
      <c r="D32">
        <v>0.5</v>
      </c>
      <c r="E32">
        <v>0.98</v>
      </c>
      <c r="G32">
        <f t="shared" si="1"/>
        <v>1.9610000000000001</v>
      </c>
      <c r="H32">
        <f t="shared" si="2"/>
        <v>50</v>
      </c>
      <c r="I32">
        <f t="shared" si="3"/>
        <v>98</v>
      </c>
      <c r="K32">
        <f t="shared" si="4"/>
        <v>0</v>
      </c>
      <c r="L32">
        <f t="shared" si="5"/>
        <v>1</v>
      </c>
    </row>
    <row r="33" spans="1:12" ht="116" x14ac:dyDescent="0.35">
      <c r="A33" s="1" t="s">
        <v>77</v>
      </c>
      <c r="B33" s="1" t="s">
        <v>116</v>
      </c>
      <c r="C33">
        <v>0</v>
      </c>
      <c r="D33">
        <v>1</v>
      </c>
      <c r="E33">
        <v>1</v>
      </c>
      <c r="G33">
        <f t="shared" si="1"/>
        <v>0</v>
      </c>
      <c r="H33">
        <f t="shared" si="2"/>
        <v>100</v>
      </c>
      <c r="I33">
        <f t="shared" si="3"/>
        <v>100</v>
      </c>
      <c r="K33">
        <f t="shared" si="4"/>
        <v>1</v>
      </c>
      <c r="L33">
        <f t="shared" si="5"/>
        <v>1</v>
      </c>
    </row>
    <row r="36" spans="1:12" x14ac:dyDescent="0.35">
      <c r="G36">
        <f>AVERAGE(G2:G33)</f>
        <v>8.2560000000000002</v>
      </c>
      <c r="H36">
        <f t="shared" ref="H36:I36" si="6">AVERAGE(H2:H33)</f>
        <v>73.307562500000003</v>
      </c>
      <c r="I36">
        <f t="shared" si="6"/>
        <v>89.720875000000007</v>
      </c>
      <c r="K36">
        <f>ROUND(AVERAGE(K2:K33),3)</f>
        <v>0.219</v>
      </c>
      <c r="L36">
        <f>ROUND(AVERAGE(L2:L33),3)</f>
        <v>0.75</v>
      </c>
    </row>
    <row r="37" spans="1:12" x14ac:dyDescent="0.35">
      <c r="G37">
        <f>ROUND(G36,3)</f>
        <v>8.2560000000000002</v>
      </c>
      <c r="H37">
        <f t="shared" ref="H37:I37" si="7">ROUND(H36,3)</f>
        <v>73.308000000000007</v>
      </c>
      <c r="I37">
        <f t="shared" si="7"/>
        <v>89.721000000000004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F3A3-0191-47A2-8F04-79E3B3BD86C0}">
  <dimension ref="A1:L33"/>
  <sheetViews>
    <sheetView topLeftCell="B26" workbookViewId="0">
      <selection activeCell="K31" sqref="K31:L31"/>
    </sheetView>
  </sheetViews>
  <sheetFormatPr defaultRowHeight="14.5" x14ac:dyDescent="0.35"/>
  <cols>
    <col min="1" max="1" width="59.08984375" style="1" customWidth="1"/>
    <col min="2" max="2" width="52.90625" style="1" customWidth="1"/>
  </cols>
  <sheetData>
    <row r="1" spans="1:12" x14ac:dyDescent="0.35">
      <c r="A1" s="1" t="s">
        <v>85</v>
      </c>
      <c r="B1" s="1" t="s">
        <v>117</v>
      </c>
      <c r="C1" t="s">
        <v>178</v>
      </c>
      <c r="D1" t="s">
        <v>179</v>
      </c>
      <c r="E1" t="s">
        <v>180</v>
      </c>
    </row>
    <row r="2" spans="1:12" x14ac:dyDescent="0.35">
      <c r="A2" s="1" t="s">
        <v>86</v>
      </c>
      <c r="B2" s="1" t="s">
        <v>118</v>
      </c>
      <c r="C2">
        <v>0.1818181818181818</v>
      </c>
      <c r="D2">
        <v>0</v>
      </c>
      <c r="E2">
        <v>0.81818181818181823</v>
      </c>
      <c r="G2">
        <f>ROUND(C2*100,3)</f>
        <v>18.181999999999999</v>
      </c>
      <c r="H2">
        <f t="shared" ref="H2:I2" si="0">ROUND(D2*100,3)</f>
        <v>0</v>
      </c>
      <c r="I2">
        <f t="shared" si="0"/>
        <v>81.817999999999998</v>
      </c>
      <c r="K2">
        <f>IF(H2&gt;90,1,0)</f>
        <v>0</v>
      </c>
      <c r="L2">
        <f>IF(I2&gt;90,1,0)</f>
        <v>0</v>
      </c>
    </row>
    <row r="3" spans="1:12" ht="72.5" x14ac:dyDescent="0.35">
      <c r="A3" s="1" t="s">
        <v>88</v>
      </c>
      <c r="B3" s="1" t="s">
        <v>119</v>
      </c>
      <c r="C3">
        <v>7.3170731707317069E-2</v>
      </c>
      <c r="D3">
        <v>0.8867924528301887</v>
      </c>
      <c r="E3">
        <v>0.82857142857142863</v>
      </c>
      <c r="G3">
        <f t="shared" ref="G3:G29" si="1">ROUND(C3*100,3)</f>
        <v>7.3170000000000002</v>
      </c>
      <c r="H3">
        <f t="shared" ref="H3:H29" si="2">ROUND(D3*100,3)</f>
        <v>88.679000000000002</v>
      </c>
      <c r="I3">
        <f t="shared" ref="I3:I29" si="3">ROUND(E3*100,3)</f>
        <v>82.856999999999999</v>
      </c>
      <c r="K3">
        <f t="shared" ref="K3:K29" si="4">IF(H3&gt;90,1,0)</f>
        <v>0</v>
      </c>
      <c r="L3">
        <f t="shared" ref="L3:L29" si="5">IF(I3&gt;90,1,0)</f>
        <v>0</v>
      </c>
    </row>
    <row r="4" spans="1:12" ht="72.5" x14ac:dyDescent="0.35">
      <c r="A4" s="1" t="s">
        <v>88</v>
      </c>
      <c r="B4" s="1" t="s">
        <v>120</v>
      </c>
      <c r="C4">
        <v>4.9382716049382713E-2</v>
      </c>
      <c r="D4">
        <v>0.92</v>
      </c>
      <c r="E4">
        <v>0.88571428571428568</v>
      </c>
      <c r="G4">
        <f t="shared" si="1"/>
        <v>4.9379999999999997</v>
      </c>
      <c r="H4">
        <f t="shared" si="2"/>
        <v>92</v>
      </c>
      <c r="I4">
        <f t="shared" si="3"/>
        <v>88.570999999999998</v>
      </c>
      <c r="K4">
        <f t="shared" si="4"/>
        <v>1</v>
      </c>
      <c r="L4">
        <f t="shared" si="5"/>
        <v>0</v>
      </c>
    </row>
    <row r="5" spans="1:12" ht="43.5" x14ac:dyDescent="0.35">
      <c r="A5" s="1" t="s">
        <v>89</v>
      </c>
      <c r="B5" s="1" t="s">
        <v>121</v>
      </c>
      <c r="C5">
        <v>0.2162162162162162</v>
      </c>
      <c r="D5">
        <v>0.52941176470588236</v>
      </c>
      <c r="E5">
        <v>0.7142857142857143</v>
      </c>
      <c r="G5">
        <f t="shared" si="1"/>
        <v>21.622</v>
      </c>
      <c r="H5">
        <f t="shared" si="2"/>
        <v>52.941000000000003</v>
      </c>
      <c r="I5">
        <f t="shared" si="3"/>
        <v>71.429000000000002</v>
      </c>
      <c r="K5">
        <f t="shared" si="4"/>
        <v>0</v>
      </c>
      <c r="L5">
        <f t="shared" si="5"/>
        <v>0</v>
      </c>
    </row>
    <row r="6" spans="1:12" ht="72.5" x14ac:dyDescent="0.35">
      <c r="A6" s="1" t="s">
        <v>92</v>
      </c>
      <c r="B6" s="1" t="s">
        <v>122</v>
      </c>
      <c r="C6">
        <v>4.9382716049382713E-2</v>
      </c>
      <c r="D6">
        <v>0.8571428571428571</v>
      </c>
      <c r="E6">
        <v>0.92982456140350878</v>
      </c>
      <c r="G6">
        <f t="shared" si="1"/>
        <v>4.9379999999999997</v>
      </c>
      <c r="H6">
        <f t="shared" si="2"/>
        <v>85.713999999999999</v>
      </c>
      <c r="I6">
        <f t="shared" si="3"/>
        <v>92.981999999999999</v>
      </c>
      <c r="K6">
        <f t="shared" si="4"/>
        <v>0</v>
      </c>
      <c r="L6">
        <f t="shared" si="5"/>
        <v>1</v>
      </c>
    </row>
    <row r="7" spans="1:12" ht="72.5" x14ac:dyDescent="0.35">
      <c r="A7" s="1" t="s">
        <v>92</v>
      </c>
      <c r="B7" s="1" t="s">
        <v>123</v>
      </c>
      <c r="C7">
        <v>7.6923076923076927E-2</v>
      </c>
      <c r="D7">
        <v>0.61538461538461542</v>
      </c>
      <c r="E7">
        <v>0.91228070175438591</v>
      </c>
      <c r="G7">
        <f t="shared" si="1"/>
        <v>7.6920000000000002</v>
      </c>
      <c r="H7">
        <f t="shared" si="2"/>
        <v>61.537999999999997</v>
      </c>
      <c r="I7">
        <f t="shared" si="3"/>
        <v>91.227999999999994</v>
      </c>
      <c r="K7">
        <f t="shared" si="4"/>
        <v>0</v>
      </c>
      <c r="L7">
        <f t="shared" si="5"/>
        <v>1</v>
      </c>
    </row>
    <row r="8" spans="1:12" ht="58" x14ac:dyDescent="0.35">
      <c r="A8" s="1" t="s">
        <v>93</v>
      </c>
      <c r="B8" s="1" t="s">
        <v>124</v>
      </c>
      <c r="C8">
        <v>6.5573770491803282E-2</v>
      </c>
      <c r="D8">
        <v>0.90697674418604646</v>
      </c>
      <c r="E8">
        <v>0.81818181818181823</v>
      </c>
      <c r="G8">
        <f t="shared" si="1"/>
        <v>6.5570000000000004</v>
      </c>
      <c r="H8">
        <f t="shared" si="2"/>
        <v>90.697999999999993</v>
      </c>
      <c r="I8">
        <f t="shared" si="3"/>
        <v>81.817999999999998</v>
      </c>
      <c r="K8">
        <f t="shared" si="4"/>
        <v>1</v>
      </c>
      <c r="L8">
        <f t="shared" si="5"/>
        <v>0</v>
      </c>
    </row>
    <row r="9" spans="1:12" ht="29" x14ac:dyDescent="0.35">
      <c r="A9" s="1" t="s">
        <v>93</v>
      </c>
      <c r="B9" s="1" t="s">
        <v>125</v>
      </c>
      <c r="C9">
        <v>4.3478260869565223E-2</v>
      </c>
      <c r="D9">
        <v>0.5</v>
      </c>
      <c r="E9">
        <v>0.95454545454545459</v>
      </c>
      <c r="G9">
        <f t="shared" si="1"/>
        <v>4.3479999999999999</v>
      </c>
      <c r="H9">
        <f t="shared" si="2"/>
        <v>50</v>
      </c>
      <c r="I9">
        <f t="shared" si="3"/>
        <v>95.454999999999998</v>
      </c>
      <c r="K9">
        <f t="shared" si="4"/>
        <v>0</v>
      </c>
      <c r="L9">
        <f t="shared" si="5"/>
        <v>1</v>
      </c>
    </row>
    <row r="10" spans="1:12" ht="29" x14ac:dyDescent="0.35">
      <c r="A10" s="1" t="s">
        <v>93</v>
      </c>
      <c r="B10" s="1" t="s">
        <v>126</v>
      </c>
      <c r="C10">
        <v>0</v>
      </c>
      <c r="D10">
        <v>1</v>
      </c>
      <c r="E10">
        <v>1</v>
      </c>
      <c r="G10">
        <f t="shared" si="1"/>
        <v>0</v>
      </c>
      <c r="H10">
        <f t="shared" si="2"/>
        <v>100</v>
      </c>
      <c r="I10">
        <f t="shared" si="3"/>
        <v>100</v>
      </c>
      <c r="K10">
        <f t="shared" si="4"/>
        <v>1</v>
      </c>
      <c r="L10">
        <f t="shared" si="5"/>
        <v>1</v>
      </c>
    </row>
    <row r="11" spans="1:12" x14ac:dyDescent="0.35">
      <c r="A11" s="1" t="s">
        <v>99</v>
      </c>
      <c r="B11" s="1" t="s">
        <v>127</v>
      </c>
      <c r="C11">
        <v>9.0909090909090912E-2</v>
      </c>
      <c r="D11">
        <v>0.66666666666666663</v>
      </c>
      <c r="E11">
        <v>0.88888888888888884</v>
      </c>
      <c r="G11">
        <f t="shared" si="1"/>
        <v>9.0909999999999993</v>
      </c>
      <c r="H11">
        <f t="shared" si="2"/>
        <v>66.667000000000002</v>
      </c>
      <c r="I11">
        <f t="shared" si="3"/>
        <v>88.888999999999996</v>
      </c>
      <c r="K11">
        <f t="shared" si="4"/>
        <v>0</v>
      </c>
      <c r="L11">
        <f t="shared" si="5"/>
        <v>0</v>
      </c>
    </row>
    <row r="12" spans="1:12" x14ac:dyDescent="0.35">
      <c r="A12" s="1" t="s">
        <v>99</v>
      </c>
      <c r="B12" s="1" t="s">
        <v>128</v>
      </c>
      <c r="C12">
        <v>0.22222222222222221</v>
      </c>
      <c r="D12">
        <v>0</v>
      </c>
      <c r="E12">
        <v>0.77777777777777779</v>
      </c>
      <c r="G12">
        <f t="shared" si="1"/>
        <v>22.222000000000001</v>
      </c>
      <c r="H12">
        <f t="shared" si="2"/>
        <v>0</v>
      </c>
      <c r="I12">
        <f t="shared" si="3"/>
        <v>77.778000000000006</v>
      </c>
      <c r="K12">
        <f t="shared" si="4"/>
        <v>0</v>
      </c>
      <c r="L12">
        <f t="shared" si="5"/>
        <v>0</v>
      </c>
    </row>
    <row r="13" spans="1:12" ht="29" x14ac:dyDescent="0.35">
      <c r="A13" s="1" t="s">
        <v>102</v>
      </c>
      <c r="B13" s="1" t="s">
        <v>129</v>
      </c>
      <c r="C13">
        <v>0.10526315789473679</v>
      </c>
      <c r="D13">
        <v>0.6</v>
      </c>
      <c r="E13">
        <v>0.875</v>
      </c>
      <c r="G13">
        <f t="shared" si="1"/>
        <v>10.526</v>
      </c>
      <c r="H13">
        <f t="shared" si="2"/>
        <v>60</v>
      </c>
      <c r="I13">
        <f t="shared" si="3"/>
        <v>87.5</v>
      </c>
      <c r="K13">
        <f t="shared" si="4"/>
        <v>0</v>
      </c>
      <c r="L13">
        <f t="shared" si="5"/>
        <v>0</v>
      </c>
    </row>
    <row r="14" spans="1:12" ht="29" x14ac:dyDescent="0.35">
      <c r="A14" s="1" t="s">
        <v>102</v>
      </c>
      <c r="B14" s="1" t="s">
        <v>130</v>
      </c>
      <c r="C14">
        <v>0.125</v>
      </c>
      <c r="D14">
        <v>0</v>
      </c>
      <c r="E14">
        <v>0.875</v>
      </c>
      <c r="G14">
        <f t="shared" si="1"/>
        <v>12.5</v>
      </c>
      <c r="H14">
        <f t="shared" si="2"/>
        <v>0</v>
      </c>
      <c r="I14">
        <f t="shared" si="3"/>
        <v>87.5</v>
      </c>
      <c r="K14">
        <f t="shared" si="4"/>
        <v>0</v>
      </c>
      <c r="L14">
        <f t="shared" si="5"/>
        <v>0</v>
      </c>
    </row>
    <row r="15" spans="1:12" ht="29" x14ac:dyDescent="0.35">
      <c r="A15" s="1" t="s">
        <v>102</v>
      </c>
      <c r="B15" s="1" t="s">
        <v>131</v>
      </c>
      <c r="C15">
        <v>5.8823529411764712E-2</v>
      </c>
      <c r="D15">
        <v>0.5</v>
      </c>
      <c r="E15">
        <v>0.9375</v>
      </c>
      <c r="G15">
        <f t="shared" si="1"/>
        <v>5.8819999999999997</v>
      </c>
      <c r="H15">
        <f t="shared" si="2"/>
        <v>50</v>
      </c>
      <c r="I15">
        <f t="shared" si="3"/>
        <v>93.75</v>
      </c>
      <c r="K15">
        <f t="shared" si="4"/>
        <v>0</v>
      </c>
      <c r="L15">
        <f t="shared" si="5"/>
        <v>1</v>
      </c>
    </row>
    <row r="16" spans="1:12" x14ac:dyDescent="0.35">
      <c r="A16" s="1" t="s">
        <v>103</v>
      </c>
      <c r="B16" s="1" t="s">
        <v>132</v>
      </c>
      <c r="C16">
        <v>7.6923076923076927E-2</v>
      </c>
      <c r="D16">
        <v>0.5</v>
      </c>
      <c r="E16">
        <v>0.91666666666666663</v>
      </c>
      <c r="G16">
        <f t="shared" si="1"/>
        <v>7.6920000000000002</v>
      </c>
      <c r="H16">
        <f t="shared" si="2"/>
        <v>50</v>
      </c>
      <c r="I16">
        <f t="shared" si="3"/>
        <v>91.667000000000002</v>
      </c>
      <c r="K16">
        <f t="shared" si="4"/>
        <v>0</v>
      </c>
      <c r="L16">
        <f t="shared" si="5"/>
        <v>1</v>
      </c>
    </row>
    <row r="17" spans="1:12" x14ac:dyDescent="0.35">
      <c r="A17" s="1" t="s">
        <v>105</v>
      </c>
      <c r="B17" s="1" t="s">
        <v>105</v>
      </c>
      <c r="C17">
        <v>1</v>
      </c>
      <c r="D17">
        <v>0</v>
      </c>
      <c r="E17">
        <v>0</v>
      </c>
      <c r="G17">
        <f t="shared" si="1"/>
        <v>100</v>
      </c>
      <c r="H17">
        <f t="shared" si="2"/>
        <v>0</v>
      </c>
      <c r="I17">
        <f t="shared" si="3"/>
        <v>0</v>
      </c>
      <c r="K17">
        <f t="shared" si="4"/>
        <v>0</v>
      </c>
      <c r="L17">
        <f t="shared" si="5"/>
        <v>0</v>
      </c>
    </row>
    <row r="18" spans="1:12" ht="58" x14ac:dyDescent="0.35">
      <c r="A18" s="1" t="s">
        <v>106</v>
      </c>
      <c r="B18" s="1" t="s">
        <v>133</v>
      </c>
      <c r="C18">
        <v>0.1129032258064516</v>
      </c>
      <c r="D18">
        <v>0.73076923076923073</v>
      </c>
      <c r="E18">
        <v>0.83720930232558144</v>
      </c>
      <c r="G18">
        <f t="shared" si="1"/>
        <v>11.29</v>
      </c>
      <c r="H18">
        <f t="shared" si="2"/>
        <v>73.076999999999998</v>
      </c>
      <c r="I18">
        <f t="shared" si="3"/>
        <v>83.721000000000004</v>
      </c>
      <c r="K18">
        <f t="shared" si="4"/>
        <v>0</v>
      </c>
      <c r="L18">
        <f t="shared" si="5"/>
        <v>0</v>
      </c>
    </row>
    <row r="19" spans="1:12" ht="58" x14ac:dyDescent="0.35">
      <c r="A19" s="1" t="s">
        <v>106</v>
      </c>
      <c r="B19" s="1" t="s">
        <v>134</v>
      </c>
      <c r="C19">
        <v>6.3492063492063489E-2</v>
      </c>
      <c r="D19">
        <v>0.83333333333333337</v>
      </c>
      <c r="E19">
        <v>0.90697674418604646</v>
      </c>
      <c r="G19">
        <f t="shared" si="1"/>
        <v>6.3490000000000002</v>
      </c>
      <c r="H19">
        <f t="shared" si="2"/>
        <v>83.332999999999998</v>
      </c>
      <c r="I19">
        <f t="shared" si="3"/>
        <v>90.697999999999993</v>
      </c>
      <c r="K19">
        <f t="shared" si="4"/>
        <v>0</v>
      </c>
      <c r="L19">
        <f t="shared" si="5"/>
        <v>1</v>
      </c>
    </row>
    <row r="20" spans="1:12" ht="58" x14ac:dyDescent="0.35">
      <c r="A20" s="1" t="s">
        <v>106</v>
      </c>
      <c r="B20" s="1" t="s">
        <v>135</v>
      </c>
      <c r="C20">
        <v>5.4545454545454543E-2</v>
      </c>
      <c r="D20">
        <v>0.8</v>
      </c>
      <c r="E20">
        <v>0.93023255813953487</v>
      </c>
      <c r="G20">
        <f t="shared" si="1"/>
        <v>5.4550000000000001</v>
      </c>
      <c r="H20">
        <f t="shared" si="2"/>
        <v>80</v>
      </c>
      <c r="I20">
        <f t="shared" si="3"/>
        <v>93.022999999999996</v>
      </c>
      <c r="K20">
        <f t="shared" si="4"/>
        <v>0</v>
      </c>
      <c r="L20">
        <f t="shared" si="5"/>
        <v>1</v>
      </c>
    </row>
    <row r="21" spans="1:12" ht="58" x14ac:dyDescent="0.35">
      <c r="A21" s="1" t="s">
        <v>106</v>
      </c>
      <c r="B21" s="1" t="s">
        <v>136</v>
      </c>
      <c r="C21">
        <v>2.222222222222222E-2</v>
      </c>
      <c r="D21">
        <v>0.66666666666666663</v>
      </c>
      <c r="E21">
        <v>0.97674418604651159</v>
      </c>
      <c r="G21">
        <f t="shared" si="1"/>
        <v>2.222</v>
      </c>
      <c r="H21">
        <f t="shared" si="2"/>
        <v>66.667000000000002</v>
      </c>
      <c r="I21">
        <f t="shared" si="3"/>
        <v>97.674000000000007</v>
      </c>
      <c r="K21">
        <f t="shared" si="4"/>
        <v>0</v>
      </c>
      <c r="L21">
        <f t="shared" si="5"/>
        <v>1</v>
      </c>
    </row>
    <row r="22" spans="1:12" ht="58" x14ac:dyDescent="0.35">
      <c r="A22" s="1" t="s">
        <v>106</v>
      </c>
      <c r="B22" s="1" t="s">
        <v>137</v>
      </c>
      <c r="C22">
        <v>4.5454545454545463E-2</v>
      </c>
      <c r="D22">
        <v>0.33333333333333331</v>
      </c>
      <c r="E22">
        <v>0.95348837209302328</v>
      </c>
      <c r="G22">
        <f t="shared" si="1"/>
        <v>4.5449999999999999</v>
      </c>
      <c r="H22">
        <f t="shared" si="2"/>
        <v>33.332999999999998</v>
      </c>
      <c r="I22">
        <f t="shared" si="3"/>
        <v>95.349000000000004</v>
      </c>
      <c r="K22">
        <f t="shared" si="4"/>
        <v>0</v>
      </c>
      <c r="L22">
        <f t="shared" si="5"/>
        <v>1</v>
      </c>
    </row>
    <row r="23" spans="1:12" ht="43.5" x14ac:dyDescent="0.35">
      <c r="A23" s="1" t="s">
        <v>107</v>
      </c>
      <c r="B23" s="1" t="s">
        <v>138</v>
      </c>
      <c r="C23">
        <v>4.3478260869565223E-2</v>
      </c>
      <c r="D23">
        <v>0.9</v>
      </c>
      <c r="E23">
        <v>0.9285714285714286</v>
      </c>
      <c r="G23">
        <f t="shared" si="1"/>
        <v>4.3479999999999999</v>
      </c>
      <c r="H23">
        <f t="shared" si="2"/>
        <v>90</v>
      </c>
      <c r="I23">
        <f t="shared" si="3"/>
        <v>92.856999999999999</v>
      </c>
      <c r="K23">
        <f t="shared" si="4"/>
        <v>0</v>
      </c>
      <c r="L23">
        <f t="shared" si="5"/>
        <v>1</v>
      </c>
    </row>
    <row r="24" spans="1:12" ht="43.5" x14ac:dyDescent="0.35">
      <c r="A24" s="1" t="s">
        <v>107</v>
      </c>
      <c r="B24" s="1" t="s">
        <v>139</v>
      </c>
      <c r="C24">
        <v>6.6666666666666666E-2</v>
      </c>
      <c r="D24">
        <v>0.5</v>
      </c>
      <c r="E24">
        <v>0.9285714285714286</v>
      </c>
      <c r="G24">
        <f t="shared" si="1"/>
        <v>6.6669999999999998</v>
      </c>
      <c r="H24">
        <f t="shared" si="2"/>
        <v>50</v>
      </c>
      <c r="I24">
        <f t="shared" si="3"/>
        <v>92.856999999999999</v>
      </c>
      <c r="K24">
        <f t="shared" si="4"/>
        <v>0</v>
      </c>
      <c r="L24">
        <f t="shared" si="5"/>
        <v>1</v>
      </c>
    </row>
    <row r="25" spans="1:12" ht="43.5" x14ac:dyDescent="0.35">
      <c r="A25" s="1" t="s">
        <v>107</v>
      </c>
      <c r="B25" s="1" t="s">
        <v>140</v>
      </c>
      <c r="C25">
        <v>3.4482758620689648E-2</v>
      </c>
      <c r="D25">
        <v>0.5</v>
      </c>
      <c r="E25">
        <v>0.9642857142857143</v>
      </c>
      <c r="G25">
        <f t="shared" si="1"/>
        <v>3.448</v>
      </c>
      <c r="H25">
        <f t="shared" si="2"/>
        <v>50</v>
      </c>
      <c r="I25">
        <f t="shared" si="3"/>
        <v>96.429000000000002</v>
      </c>
      <c r="K25">
        <f t="shared" si="4"/>
        <v>0</v>
      </c>
      <c r="L25">
        <f t="shared" si="5"/>
        <v>1</v>
      </c>
    </row>
    <row r="26" spans="1:12" x14ac:dyDescent="0.35">
      <c r="A26" s="1" t="s">
        <v>110</v>
      </c>
      <c r="B26" s="1" t="s">
        <v>110</v>
      </c>
      <c r="C26">
        <v>1</v>
      </c>
      <c r="D26">
        <v>0</v>
      </c>
      <c r="E26">
        <v>0</v>
      </c>
      <c r="G26">
        <f t="shared" si="1"/>
        <v>100</v>
      </c>
      <c r="H26">
        <f t="shared" si="2"/>
        <v>0</v>
      </c>
      <c r="I26">
        <f t="shared" si="3"/>
        <v>0</v>
      </c>
      <c r="K26">
        <f t="shared" si="4"/>
        <v>0</v>
      </c>
      <c r="L26">
        <f t="shared" si="5"/>
        <v>0</v>
      </c>
    </row>
    <row r="27" spans="1:12" ht="58" x14ac:dyDescent="0.35">
      <c r="A27" s="1" t="s">
        <v>112</v>
      </c>
      <c r="B27" s="1" t="s">
        <v>141</v>
      </c>
      <c r="C27">
        <v>6.3492063492063489E-2</v>
      </c>
      <c r="D27">
        <v>0.83333333333333337</v>
      </c>
      <c r="E27">
        <v>0.90697674418604646</v>
      </c>
      <c r="G27">
        <f t="shared" si="1"/>
        <v>6.3490000000000002</v>
      </c>
      <c r="H27">
        <f t="shared" si="2"/>
        <v>83.332999999999998</v>
      </c>
      <c r="I27">
        <f t="shared" si="3"/>
        <v>90.697999999999993</v>
      </c>
      <c r="K27">
        <f t="shared" si="4"/>
        <v>0</v>
      </c>
      <c r="L27">
        <f t="shared" si="5"/>
        <v>1</v>
      </c>
    </row>
    <row r="28" spans="1:12" ht="58" x14ac:dyDescent="0.35">
      <c r="A28" s="1" t="s">
        <v>112</v>
      </c>
      <c r="B28" s="1" t="s">
        <v>142</v>
      </c>
      <c r="C28">
        <v>5.5555555555555552E-2</v>
      </c>
      <c r="D28">
        <v>0.7857142857142857</v>
      </c>
      <c r="E28">
        <v>0.93023255813953487</v>
      </c>
      <c r="G28">
        <f t="shared" si="1"/>
        <v>5.556</v>
      </c>
      <c r="H28">
        <f t="shared" si="2"/>
        <v>78.570999999999998</v>
      </c>
      <c r="I28">
        <f t="shared" si="3"/>
        <v>93.022999999999996</v>
      </c>
      <c r="K28">
        <f t="shared" si="4"/>
        <v>0</v>
      </c>
      <c r="L28">
        <f t="shared" si="5"/>
        <v>1</v>
      </c>
    </row>
    <row r="29" spans="1:12" ht="43.5" x14ac:dyDescent="0.35">
      <c r="A29" s="1" t="s">
        <v>113</v>
      </c>
      <c r="B29" s="1" t="s">
        <v>143</v>
      </c>
      <c r="C29">
        <v>6.4516129032258063E-2</v>
      </c>
      <c r="D29">
        <v>0</v>
      </c>
      <c r="E29">
        <v>0.93548387096774188</v>
      </c>
      <c r="G29">
        <f t="shared" si="1"/>
        <v>6.452</v>
      </c>
      <c r="H29">
        <f t="shared" si="2"/>
        <v>0</v>
      </c>
      <c r="I29">
        <f t="shared" si="3"/>
        <v>93.548000000000002</v>
      </c>
      <c r="K29">
        <f t="shared" si="4"/>
        <v>0</v>
      </c>
      <c r="L29">
        <f t="shared" si="5"/>
        <v>1</v>
      </c>
    </row>
    <row r="31" spans="1:12" x14ac:dyDescent="0.35">
      <c r="K31">
        <f>ROUND(AVERAGE(K2:K29),3)</f>
        <v>0.107</v>
      </c>
      <c r="L31">
        <f>ROUND(AVERAGE(L2:L29),3)</f>
        <v>0.57099999999999995</v>
      </c>
    </row>
    <row r="32" spans="1:12" x14ac:dyDescent="0.35">
      <c r="G32">
        <f>AVERAGE(G2:G29)</f>
        <v>14.506714285714283</v>
      </c>
      <c r="H32">
        <f t="shared" ref="H32:I32" si="6">AVERAGE(H2:H29)</f>
        <v>54.876821428571425</v>
      </c>
      <c r="I32">
        <f t="shared" si="6"/>
        <v>83.325678571428554</v>
      </c>
    </row>
    <row r="33" spans="7:9" x14ac:dyDescent="0.35">
      <c r="G33">
        <f>ROUND(G32,3)</f>
        <v>14.507</v>
      </c>
      <c r="H33">
        <f t="shared" ref="H33:I33" si="7">ROUND(H32,3)</f>
        <v>54.877000000000002</v>
      </c>
      <c r="I33">
        <f t="shared" si="7"/>
        <v>83.325999999999993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8B0A-CF82-458D-87DD-E9D9CD75116B}">
  <dimension ref="A1:L41"/>
  <sheetViews>
    <sheetView tabSelected="1" topLeftCell="E28" zoomScale="104" workbookViewId="0">
      <selection activeCell="K42" sqref="K42"/>
    </sheetView>
  </sheetViews>
  <sheetFormatPr defaultColWidth="16.36328125" defaultRowHeight="14.5" x14ac:dyDescent="0.35"/>
  <cols>
    <col min="1" max="16384" width="16.36328125" style="2"/>
  </cols>
  <sheetData>
    <row r="1" spans="1:12" x14ac:dyDescent="0.35">
      <c r="A1" s="2" t="s">
        <v>117</v>
      </c>
      <c r="B1" s="2" t="s">
        <v>144</v>
      </c>
      <c r="C1" s="2" t="s">
        <v>178</v>
      </c>
      <c r="D1" s="2" t="s">
        <v>179</v>
      </c>
      <c r="E1" s="2" t="s">
        <v>180</v>
      </c>
    </row>
    <row r="2" spans="1:12" x14ac:dyDescent="0.35">
      <c r="A2" s="2" t="s">
        <v>119</v>
      </c>
      <c r="B2" s="2" t="s">
        <v>145</v>
      </c>
      <c r="C2" s="2">
        <v>2.197802197802198E-2</v>
      </c>
      <c r="D2" s="2">
        <v>0.95</v>
      </c>
      <c r="E2" s="2">
        <v>0.96226415094339623</v>
      </c>
      <c r="G2" s="2">
        <f>ROUND(C2*100,3)</f>
        <v>2.198</v>
      </c>
      <c r="H2" s="2">
        <f t="shared" ref="H2:I2" si="0">ROUND(D2*100,3)</f>
        <v>95</v>
      </c>
      <c r="I2" s="2">
        <f t="shared" si="0"/>
        <v>96.225999999999999</v>
      </c>
      <c r="K2" s="2">
        <f>IF(H2&gt;90,1,0)</f>
        <v>1</v>
      </c>
      <c r="L2" s="2">
        <f>IF(I2&gt;90,1,0)</f>
        <v>1</v>
      </c>
    </row>
    <row r="3" spans="1:12" x14ac:dyDescent="0.35">
      <c r="A3" s="2" t="s">
        <v>119</v>
      </c>
      <c r="B3" s="2" t="s">
        <v>146</v>
      </c>
      <c r="C3" s="2">
        <v>0.12857142857142859</v>
      </c>
      <c r="D3" s="2">
        <v>0.65384615384615385</v>
      </c>
      <c r="E3" s="2">
        <v>0.83018867924528306</v>
      </c>
      <c r="G3" s="2">
        <f t="shared" ref="G3:G35" si="1">ROUND(C3*100,3)</f>
        <v>12.856999999999999</v>
      </c>
      <c r="H3" s="2">
        <f t="shared" ref="H3:H35" si="2">ROUND(D3*100,3)</f>
        <v>65.385000000000005</v>
      </c>
      <c r="I3" s="2">
        <f t="shared" ref="I3:I35" si="3">ROUND(E3*100,3)</f>
        <v>83.019000000000005</v>
      </c>
      <c r="K3" s="2">
        <f t="shared" ref="K3:K39" si="4">IF(H3&gt;90,1,0)</f>
        <v>0</v>
      </c>
      <c r="L3" s="2">
        <f t="shared" ref="L3:L39" si="5">IF(I3&gt;90,1,0)</f>
        <v>0</v>
      </c>
    </row>
    <row r="4" spans="1:12" x14ac:dyDescent="0.35">
      <c r="A4" s="2" t="s">
        <v>119</v>
      </c>
      <c r="B4" s="2" t="s">
        <v>147</v>
      </c>
      <c r="C4" s="2">
        <v>4.4776119402985072E-2</v>
      </c>
      <c r="D4" s="2">
        <v>0.82352941176470584</v>
      </c>
      <c r="E4" s="2">
        <v>0.94339622641509435</v>
      </c>
      <c r="G4" s="2">
        <f t="shared" si="1"/>
        <v>4.4779999999999998</v>
      </c>
      <c r="H4" s="2">
        <f t="shared" si="2"/>
        <v>82.352999999999994</v>
      </c>
      <c r="I4" s="2">
        <f t="shared" si="3"/>
        <v>94.34</v>
      </c>
      <c r="K4" s="2">
        <f t="shared" si="4"/>
        <v>0</v>
      </c>
      <c r="L4" s="2">
        <f t="shared" si="5"/>
        <v>1</v>
      </c>
    </row>
    <row r="5" spans="1:12" x14ac:dyDescent="0.35">
      <c r="A5" s="2" t="s">
        <v>119</v>
      </c>
      <c r="B5" s="2" t="s">
        <v>148</v>
      </c>
      <c r="C5" s="2">
        <v>3.7735849056603772E-2</v>
      </c>
      <c r="D5" s="2">
        <v>0</v>
      </c>
      <c r="E5" s="2">
        <v>0.96226415094339623</v>
      </c>
      <c r="G5" s="2">
        <f t="shared" si="1"/>
        <v>3.774</v>
      </c>
      <c r="H5" s="2">
        <f t="shared" si="2"/>
        <v>0</v>
      </c>
      <c r="I5" s="2">
        <f t="shared" si="3"/>
        <v>96.225999999999999</v>
      </c>
      <c r="K5" s="2">
        <f t="shared" si="4"/>
        <v>0</v>
      </c>
      <c r="L5" s="2">
        <f t="shared" si="5"/>
        <v>1</v>
      </c>
    </row>
    <row r="6" spans="1:12" x14ac:dyDescent="0.35">
      <c r="A6" s="2" t="s">
        <v>119</v>
      </c>
      <c r="B6" s="2" t="s">
        <v>149</v>
      </c>
      <c r="C6" s="2">
        <v>3.7735849056603772E-2</v>
      </c>
      <c r="D6" s="2">
        <v>0</v>
      </c>
      <c r="E6" s="2">
        <v>0.96226415094339623</v>
      </c>
      <c r="G6" s="2">
        <f t="shared" si="1"/>
        <v>3.774</v>
      </c>
      <c r="H6" s="2">
        <f t="shared" si="2"/>
        <v>0</v>
      </c>
      <c r="I6" s="2">
        <f t="shared" si="3"/>
        <v>96.225999999999999</v>
      </c>
      <c r="K6" s="2">
        <f t="shared" si="4"/>
        <v>0</v>
      </c>
      <c r="L6" s="2">
        <f t="shared" si="5"/>
        <v>1</v>
      </c>
    </row>
    <row r="7" spans="1:12" x14ac:dyDescent="0.35">
      <c r="A7" s="2" t="s">
        <v>119</v>
      </c>
      <c r="B7" s="2" t="s">
        <v>150</v>
      </c>
      <c r="C7" s="2">
        <v>1.8518518518518521E-2</v>
      </c>
      <c r="D7" s="2">
        <v>0.5</v>
      </c>
      <c r="E7" s="2">
        <v>0.98113207547169812</v>
      </c>
      <c r="G7" s="2">
        <f t="shared" si="1"/>
        <v>1.8520000000000001</v>
      </c>
      <c r="H7" s="2">
        <f t="shared" si="2"/>
        <v>50</v>
      </c>
      <c r="I7" s="2">
        <f t="shared" si="3"/>
        <v>98.113</v>
      </c>
      <c r="K7" s="2">
        <f t="shared" si="4"/>
        <v>0</v>
      </c>
      <c r="L7" s="2">
        <f t="shared" si="5"/>
        <v>1</v>
      </c>
    </row>
    <row r="8" spans="1:12" x14ac:dyDescent="0.35">
      <c r="A8" s="2" t="s">
        <v>119</v>
      </c>
      <c r="B8" s="2" t="s">
        <v>151</v>
      </c>
      <c r="C8" s="2">
        <v>1.8518518518518521E-2</v>
      </c>
      <c r="D8" s="2">
        <v>0.5</v>
      </c>
      <c r="E8" s="2">
        <v>0.98113207547169812</v>
      </c>
      <c r="G8" s="2">
        <f t="shared" si="1"/>
        <v>1.8520000000000001</v>
      </c>
      <c r="H8" s="2">
        <f t="shared" si="2"/>
        <v>50</v>
      </c>
      <c r="I8" s="2">
        <f t="shared" si="3"/>
        <v>98.113</v>
      </c>
      <c r="K8" s="2">
        <f t="shared" si="4"/>
        <v>0</v>
      </c>
      <c r="L8" s="2">
        <f t="shared" si="5"/>
        <v>1</v>
      </c>
    </row>
    <row r="9" spans="1:12" x14ac:dyDescent="0.35">
      <c r="A9" s="2" t="s">
        <v>119</v>
      </c>
      <c r="B9" s="2" t="s">
        <v>152</v>
      </c>
      <c r="C9" s="2">
        <v>0</v>
      </c>
      <c r="D9" s="2">
        <v>1</v>
      </c>
      <c r="E9" s="2">
        <v>1</v>
      </c>
      <c r="G9" s="2">
        <f t="shared" si="1"/>
        <v>0</v>
      </c>
      <c r="H9" s="2">
        <f t="shared" si="2"/>
        <v>100</v>
      </c>
      <c r="I9" s="2">
        <f t="shared" si="3"/>
        <v>100</v>
      </c>
      <c r="K9" s="2">
        <f t="shared" si="4"/>
        <v>1</v>
      </c>
      <c r="L9" s="2">
        <f t="shared" si="5"/>
        <v>1</v>
      </c>
    </row>
    <row r="10" spans="1:12" x14ac:dyDescent="0.35">
      <c r="A10" s="2" t="s">
        <v>120</v>
      </c>
      <c r="B10" s="2" t="s">
        <v>153</v>
      </c>
      <c r="C10" s="2">
        <v>9.0909090909090912E-2</v>
      </c>
      <c r="D10" s="2">
        <v>0.72727272727272729</v>
      </c>
      <c r="E10" s="2">
        <v>0.88</v>
      </c>
      <c r="G10" s="2">
        <f t="shared" si="1"/>
        <v>9.0909999999999993</v>
      </c>
      <c r="H10" s="2">
        <f t="shared" si="2"/>
        <v>72.727000000000004</v>
      </c>
      <c r="I10" s="2">
        <f t="shared" si="3"/>
        <v>88</v>
      </c>
      <c r="K10" s="2">
        <f t="shared" si="4"/>
        <v>0</v>
      </c>
      <c r="L10" s="2">
        <f t="shared" si="5"/>
        <v>0</v>
      </c>
    </row>
    <row r="11" spans="1:12" x14ac:dyDescent="0.35">
      <c r="A11" s="2" t="s">
        <v>120</v>
      </c>
      <c r="B11" s="2" t="s">
        <v>154</v>
      </c>
      <c r="C11" s="2">
        <v>0.06</v>
      </c>
      <c r="D11" s="2">
        <v>0</v>
      </c>
      <c r="E11" s="2">
        <v>0.94</v>
      </c>
      <c r="G11" s="2">
        <f t="shared" si="1"/>
        <v>6</v>
      </c>
      <c r="H11" s="2">
        <f t="shared" si="2"/>
        <v>0</v>
      </c>
      <c r="I11" s="2">
        <f t="shared" si="3"/>
        <v>94</v>
      </c>
      <c r="K11" s="2">
        <f t="shared" si="4"/>
        <v>0</v>
      </c>
      <c r="L11" s="2">
        <f t="shared" si="5"/>
        <v>1</v>
      </c>
    </row>
    <row r="12" spans="1:12" x14ac:dyDescent="0.35">
      <c r="A12" s="2" t="s">
        <v>120</v>
      </c>
      <c r="B12" s="2" t="s">
        <v>155</v>
      </c>
      <c r="C12" s="2">
        <v>0.04</v>
      </c>
      <c r="D12" s="2">
        <v>0</v>
      </c>
      <c r="E12" s="2">
        <v>0.96</v>
      </c>
      <c r="G12" s="2">
        <f t="shared" si="1"/>
        <v>4</v>
      </c>
      <c r="H12" s="2">
        <f t="shared" si="2"/>
        <v>0</v>
      </c>
      <c r="I12" s="2">
        <f t="shared" si="3"/>
        <v>96</v>
      </c>
      <c r="K12" s="2">
        <f t="shared" si="4"/>
        <v>0</v>
      </c>
      <c r="L12" s="2">
        <f t="shared" si="5"/>
        <v>1</v>
      </c>
    </row>
    <row r="13" spans="1:12" x14ac:dyDescent="0.35">
      <c r="A13" s="2" t="s">
        <v>120</v>
      </c>
      <c r="B13" s="2" t="s">
        <v>156</v>
      </c>
      <c r="C13" s="2">
        <v>0.04</v>
      </c>
      <c r="D13" s="2">
        <v>0</v>
      </c>
      <c r="E13" s="2">
        <v>0.96</v>
      </c>
      <c r="G13" s="2">
        <f t="shared" si="1"/>
        <v>4</v>
      </c>
      <c r="H13" s="2">
        <f t="shared" si="2"/>
        <v>0</v>
      </c>
      <c r="I13" s="2">
        <f t="shared" si="3"/>
        <v>96</v>
      </c>
      <c r="K13" s="2">
        <f t="shared" si="4"/>
        <v>0</v>
      </c>
      <c r="L13" s="2">
        <f t="shared" si="5"/>
        <v>1</v>
      </c>
    </row>
    <row r="14" spans="1:12" x14ac:dyDescent="0.35">
      <c r="A14" s="2" t="s">
        <v>120</v>
      </c>
      <c r="B14" s="2" t="s">
        <v>157</v>
      </c>
      <c r="C14" s="2">
        <v>1.9607843137254902E-2</v>
      </c>
      <c r="D14" s="2">
        <v>0.5</v>
      </c>
      <c r="E14" s="2">
        <v>0.98</v>
      </c>
      <c r="G14" s="2">
        <f t="shared" si="1"/>
        <v>1.9610000000000001</v>
      </c>
      <c r="H14" s="2">
        <f t="shared" si="2"/>
        <v>50</v>
      </c>
      <c r="I14" s="2">
        <f t="shared" si="3"/>
        <v>98</v>
      </c>
      <c r="K14" s="2">
        <f t="shared" si="4"/>
        <v>0</v>
      </c>
      <c r="L14" s="2">
        <f t="shared" si="5"/>
        <v>1</v>
      </c>
    </row>
    <row r="15" spans="1:12" x14ac:dyDescent="0.35">
      <c r="A15" s="2" t="s">
        <v>120</v>
      </c>
      <c r="B15" s="2" t="s">
        <v>158</v>
      </c>
      <c r="C15" s="2">
        <v>0</v>
      </c>
      <c r="D15" s="2">
        <v>1</v>
      </c>
      <c r="E15" s="2">
        <v>1</v>
      </c>
      <c r="G15" s="2">
        <f t="shared" si="1"/>
        <v>0</v>
      </c>
      <c r="H15" s="2">
        <f t="shared" si="2"/>
        <v>100</v>
      </c>
      <c r="I15" s="2">
        <f t="shared" si="3"/>
        <v>100</v>
      </c>
      <c r="K15" s="2">
        <f t="shared" si="4"/>
        <v>1</v>
      </c>
      <c r="L15" s="2">
        <f t="shared" si="5"/>
        <v>1</v>
      </c>
    </row>
    <row r="16" spans="1:12" x14ac:dyDescent="0.35">
      <c r="A16" s="2" t="s">
        <v>120</v>
      </c>
      <c r="B16" s="2" t="s">
        <v>159</v>
      </c>
      <c r="C16" s="2">
        <v>0</v>
      </c>
      <c r="D16" s="2">
        <v>1</v>
      </c>
      <c r="E16" s="2">
        <v>1</v>
      </c>
      <c r="G16" s="2">
        <f t="shared" si="1"/>
        <v>0</v>
      </c>
      <c r="H16" s="2">
        <f t="shared" si="2"/>
        <v>100</v>
      </c>
      <c r="I16" s="2">
        <f t="shared" si="3"/>
        <v>100</v>
      </c>
      <c r="K16" s="2">
        <f t="shared" si="4"/>
        <v>1</v>
      </c>
      <c r="L16" s="2">
        <f t="shared" si="5"/>
        <v>1</v>
      </c>
    </row>
    <row r="17" spans="1:12" x14ac:dyDescent="0.35">
      <c r="A17" s="2" t="s">
        <v>121</v>
      </c>
      <c r="B17" s="2" t="s">
        <v>160</v>
      </c>
      <c r="C17" s="2">
        <v>0.2105263157894737</v>
      </c>
      <c r="D17" s="2">
        <v>0.33333333333333331</v>
      </c>
      <c r="E17" s="2">
        <v>0.76470588235294112</v>
      </c>
      <c r="G17" s="2">
        <f t="shared" si="1"/>
        <v>21.053000000000001</v>
      </c>
      <c r="H17" s="2">
        <f t="shared" si="2"/>
        <v>33.332999999999998</v>
      </c>
      <c r="I17" s="2">
        <f t="shared" si="3"/>
        <v>76.471000000000004</v>
      </c>
      <c r="K17" s="2">
        <f t="shared" si="4"/>
        <v>0</v>
      </c>
      <c r="L17" s="2">
        <f t="shared" si="5"/>
        <v>0</v>
      </c>
    </row>
    <row r="18" spans="1:12" x14ac:dyDescent="0.35">
      <c r="A18" s="2" t="s">
        <v>121</v>
      </c>
      <c r="B18" s="2" t="s">
        <v>161</v>
      </c>
      <c r="C18" s="2">
        <v>5.5555555555555552E-2</v>
      </c>
      <c r="D18" s="2">
        <v>0.5</v>
      </c>
      <c r="E18" s="2">
        <v>0.94117647058823528</v>
      </c>
      <c r="G18" s="2">
        <f t="shared" si="1"/>
        <v>5.556</v>
      </c>
      <c r="H18" s="2">
        <f t="shared" si="2"/>
        <v>50</v>
      </c>
      <c r="I18" s="2">
        <f t="shared" si="3"/>
        <v>94.117999999999995</v>
      </c>
      <c r="K18" s="2">
        <f t="shared" si="4"/>
        <v>0</v>
      </c>
      <c r="L18" s="2">
        <f t="shared" si="5"/>
        <v>1</v>
      </c>
    </row>
    <row r="19" spans="1:12" x14ac:dyDescent="0.35">
      <c r="A19" s="2" t="s">
        <v>122</v>
      </c>
      <c r="B19" s="2" t="s">
        <v>162</v>
      </c>
      <c r="C19" s="2">
        <v>7.2727272727272724E-2</v>
      </c>
      <c r="D19" s="2">
        <v>0.87096774193548387</v>
      </c>
      <c r="E19" s="2">
        <v>0.8571428571428571</v>
      </c>
      <c r="G19" s="2">
        <f t="shared" si="1"/>
        <v>7.2729999999999997</v>
      </c>
      <c r="H19" s="2">
        <f t="shared" si="2"/>
        <v>87.096999999999994</v>
      </c>
      <c r="I19" s="2">
        <f t="shared" si="3"/>
        <v>85.713999999999999</v>
      </c>
      <c r="K19" s="2">
        <f t="shared" si="4"/>
        <v>0</v>
      </c>
      <c r="L19" s="2">
        <f t="shared" si="5"/>
        <v>0</v>
      </c>
    </row>
    <row r="20" spans="1:12" x14ac:dyDescent="0.35">
      <c r="A20" s="2" t="s">
        <v>122</v>
      </c>
      <c r="B20" s="2" t="s">
        <v>163</v>
      </c>
      <c r="C20" s="2">
        <v>0.05</v>
      </c>
      <c r="D20" s="2">
        <v>0.8571428571428571</v>
      </c>
      <c r="E20" s="2">
        <v>0.9285714285714286</v>
      </c>
      <c r="G20" s="2">
        <f t="shared" si="1"/>
        <v>5</v>
      </c>
      <c r="H20" s="2">
        <f t="shared" si="2"/>
        <v>85.713999999999999</v>
      </c>
      <c r="I20" s="2">
        <f t="shared" si="3"/>
        <v>92.856999999999999</v>
      </c>
      <c r="K20" s="2">
        <f t="shared" si="4"/>
        <v>0</v>
      </c>
      <c r="L20" s="2">
        <f t="shared" si="5"/>
        <v>1</v>
      </c>
    </row>
    <row r="21" spans="1:12" x14ac:dyDescent="0.35">
      <c r="A21" s="2" t="s">
        <v>122</v>
      </c>
      <c r="B21" s="2" t="s">
        <v>164</v>
      </c>
      <c r="C21" s="2">
        <v>7.1428571428571425E-2</v>
      </c>
      <c r="D21" s="2">
        <v>0</v>
      </c>
      <c r="E21" s="2">
        <v>0.9285714285714286</v>
      </c>
      <c r="G21" s="2">
        <f t="shared" si="1"/>
        <v>7.1429999999999998</v>
      </c>
      <c r="H21" s="2">
        <f t="shared" si="2"/>
        <v>0</v>
      </c>
      <c r="I21" s="2">
        <f t="shared" si="3"/>
        <v>92.856999999999999</v>
      </c>
      <c r="K21" s="2">
        <f t="shared" si="4"/>
        <v>0</v>
      </c>
      <c r="L21" s="2">
        <f t="shared" si="5"/>
        <v>1</v>
      </c>
    </row>
    <row r="22" spans="1:12" x14ac:dyDescent="0.35">
      <c r="A22" s="2" t="s">
        <v>124</v>
      </c>
      <c r="B22" s="2" t="s">
        <v>165</v>
      </c>
      <c r="C22" s="2">
        <v>2.2727272727272731E-2</v>
      </c>
      <c r="D22" s="2">
        <v>0.5</v>
      </c>
      <c r="E22" s="2">
        <v>0.97674418604651159</v>
      </c>
      <c r="G22" s="2">
        <f t="shared" si="1"/>
        <v>2.2730000000000001</v>
      </c>
      <c r="H22" s="2">
        <f t="shared" si="2"/>
        <v>50</v>
      </c>
      <c r="I22" s="2">
        <f t="shared" si="3"/>
        <v>97.674000000000007</v>
      </c>
      <c r="K22" s="2">
        <f t="shared" si="4"/>
        <v>0</v>
      </c>
      <c r="L22" s="2">
        <f t="shared" si="5"/>
        <v>1</v>
      </c>
    </row>
    <row r="23" spans="1:12" x14ac:dyDescent="0.35">
      <c r="A23" s="2" t="s">
        <v>124</v>
      </c>
      <c r="B23" s="2" t="s">
        <v>166</v>
      </c>
      <c r="C23" s="2">
        <v>2.2727272727272731E-2</v>
      </c>
      <c r="D23" s="2">
        <v>0.5</v>
      </c>
      <c r="E23" s="2">
        <v>0.97674418604651159</v>
      </c>
      <c r="G23" s="2">
        <f t="shared" si="1"/>
        <v>2.2730000000000001</v>
      </c>
      <c r="H23" s="2">
        <f t="shared" si="2"/>
        <v>50</v>
      </c>
      <c r="I23" s="2">
        <f t="shared" si="3"/>
        <v>97.674000000000007</v>
      </c>
      <c r="K23" s="2">
        <f t="shared" si="4"/>
        <v>0</v>
      </c>
      <c r="L23" s="2">
        <f t="shared" si="5"/>
        <v>1</v>
      </c>
    </row>
    <row r="24" spans="1:12" x14ac:dyDescent="0.35">
      <c r="A24" s="2" t="s">
        <v>126</v>
      </c>
      <c r="B24" s="2" t="s">
        <v>126</v>
      </c>
      <c r="C24" s="2">
        <v>1</v>
      </c>
      <c r="D24" s="2">
        <v>0</v>
      </c>
      <c r="E24" s="2">
        <v>0</v>
      </c>
      <c r="G24" s="2">
        <f t="shared" si="1"/>
        <v>100</v>
      </c>
      <c r="H24" s="2">
        <f t="shared" si="2"/>
        <v>0</v>
      </c>
      <c r="I24" s="2">
        <f t="shared" si="3"/>
        <v>0</v>
      </c>
      <c r="K24" s="2">
        <f t="shared" si="4"/>
        <v>0</v>
      </c>
      <c r="L24" s="2">
        <f t="shared" si="5"/>
        <v>0</v>
      </c>
    </row>
    <row r="25" spans="1:12" x14ac:dyDescent="0.35">
      <c r="A25" s="2" t="s">
        <v>129</v>
      </c>
      <c r="B25" s="2" t="s">
        <v>167</v>
      </c>
      <c r="C25" s="2">
        <v>0.4</v>
      </c>
      <c r="D25" s="2">
        <v>0</v>
      </c>
      <c r="E25" s="2">
        <v>0.6</v>
      </c>
      <c r="G25" s="2">
        <f t="shared" si="1"/>
        <v>40</v>
      </c>
      <c r="H25" s="2">
        <f t="shared" si="2"/>
        <v>0</v>
      </c>
      <c r="I25" s="2">
        <f t="shared" si="3"/>
        <v>60</v>
      </c>
      <c r="K25" s="2">
        <f t="shared" si="4"/>
        <v>0</v>
      </c>
      <c r="L25" s="2">
        <f t="shared" si="5"/>
        <v>0</v>
      </c>
    </row>
    <row r="26" spans="1:12" x14ac:dyDescent="0.35">
      <c r="A26" s="2" t="s">
        <v>133</v>
      </c>
      <c r="B26" s="2" t="s">
        <v>168</v>
      </c>
      <c r="C26" s="2">
        <v>7.6923076923076927E-2</v>
      </c>
      <c r="D26" s="2">
        <v>0.8666666666666667</v>
      </c>
      <c r="E26" s="2">
        <v>0.84615384615384615</v>
      </c>
      <c r="G26" s="2">
        <f t="shared" si="1"/>
        <v>7.6920000000000002</v>
      </c>
      <c r="H26" s="2">
        <f t="shared" si="2"/>
        <v>86.667000000000002</v>
      </c>
      <c r="I26" s="2">
        <f t="shared" si="3"/>
        <v>84.614999999999995</v>
      </c>
      <c r="K26" s="2">
        <f t="shared" si="4"/>
        <v>0</v>
      </c>
      <c r="L26" s="2">
        <f t="shared" si="5"/>
        <v>0</v>
      </c>
    </row>
    <row r="27" spans="1:12" x14ac:dyDescent="0.35">
      <c r="A27" s="2" t="s">
        <v>133</v>
      </c>
      <c r="B27" s="2" t="s">
        <v>169</v>
      </c>
      <c r="C27" s="2">
        <v>9.6774193548387094E-2</v>
      </c>
      <c r="D27" s="2">
        <v>0.625</v>
      </c>
      <c r="E27" s="2">
        <v>0.88461538461538458</v>
      </c>
      <c r="G27" s="2">
        <f t="shared" si="1"/>
        <v>9.6769999999999996</v>
      </c>
      <c r="H27" s="2">
        <f t="shared" si="2"/>
        <v>62.5</v>
      </c>
      <c r="I27" s="2">
        <f t="shared" si="3"/>
        <v>88.462000000000003</v>
      </c>
      <c r="K27" s="2">
        <f t="shared" si="4"/>
        <v>0</v>
      </c>
      <c r="L27" s="2">
        <f t="shared" si="5"/>
        <v>0</v>
      </c>
    </row>
    <row r="28" spans="1:12" x14ac:dyDescent="0.35">
      <c r="A28" s="2" t="s">
        <v>134</v>
      </c>
      <c r="B28" s="2" t="s">
        <v>170</v>
      </c>
      <c r="C28" s="2">
        <v>5.5555555555555552E-2</v>
      </c>
      <c r="D28" s="2">
        <v>0.8571428571428571</v>
      </c>
      <c r="E28" s="2">
        <v>0.91666666666666663</v>
      </c>
      <c r="G28" s="2">
        <f t="shared" si="1"/>
        <v>5.556</v>
      </c>
      <c r="H28" s="2">
        <f t="shared" si="2"/>
        <v>85.713999999999999</v>
      </c>
      <c r="I28" s="2">
        <f t="shared" si="3"/>
        <v>91.667000000000002</v>
      </c>
      <c r="K28" s="2">
        <f t="shared" si="4"/>
        <v>0</v>
      </c>
      <c r="L28" s="2">
        <f t="shared" si="5"/>
        <v>1</v>
      </c>
    </row>
    <row r="29" spans="1:12" x14ac:dyDescent="0.35">
      <c r="A29" s="2" t="s">
        <v>135</v>
      </c>
      <c r="B29" s="2" t="s">
        <v>171</v>
      </c>
      <c r="C29" s="2">
        <v>0.13043478260869559</v>
      </c>
      <c r="D29" s="2">
        <v>0.72727272727272729</v>
      </c>
      <c r="E29" s="2">
        <v>0.8</v>
      </c>
      <c r="G29" s="2">
        <f t="shared" si="1"/>
        <v>13.042999999999999</v>
      </c>
      <c r="H29" s="2">
        <f t="shared" si="2"/>
        <v>72.727000000000004</v>
      </c>
      <c r="I29" s="2">
        <f t="shared" si="3"/>
        <v>80</v>
      </c>
      <c r="K29" s="2">
        <f t="shared" si="4"/>
        <v>0</v>
      </c>
      <c r="L29" s="2">
        <f t="shared" si="5"/>
        <v>0</v>
      </c>
    </row>
    <row r="30" spans="1:12" x14ac:dyDescent="0.35">
      <c r="A30" s="2" t="s">
        <v>135</v>
      </c>
      <c r="B30" s="2" t="s">
        <v>172</v>
      </c>
      <c r="C30" s="2">
        <v>0.10526315789473679</v>
      </c>
      <c r="D30" s="2">
        <v>0.66666666666666663</v>
      </c>
      <c r="E30" s="2">
        <v>0.8666666666666667</v>
      </c>
      <c r="G30" s="2">
        <f t="shared" si="1"/>
        <v>10.526</v>
      </c>
      <c r="H30" s="2">
        <f t="shared" si="2"/>
        <v>66.667000000000002</v>
      </c>
      <c r="I30" s="2">
        <f t="shared" si="3"/>
        <v>86.667000000000002</v>
      </c>
      <c r="K30" s="2">
        <f t="shared" si="4"/>
        <v>0</v>
      </c>
      <c r="L30" s="2">
        <f t="shared" si="5"/>
        <v>0</v>
      </c>
    </row>
    <row r="31" spans="1:12" x14ac:dyDescent="0.35">
      <c r="A31" s="2" t="s">
        <v>136</v>
      </c>
      <c r="B31" s="2" t="s">
        <v>173</v>
      </c>
      <c r="C31" s="2">
        <v>0.66666666666666663</v>
      </c>
      <c r="D31" s="2">
        <v>0</v>
      </c>
      <c r="E31" s="2">
        <v>0.33333333333333331</v>
      </c>
      <c r="G31" s="2">
        <f t="shared" si="1"/>
        <v>66.667000000000002</v>
      </c>
      <c r="H31" s="2">
        <f t="shared" si="2"/>
        <v>0</v>
      </c>
      <c r="I31" s="2">
        <f t="shared" si="3"/>
        <v>33.332999999999998</v>
      </c>
      <c r="K31" s="2">
        <f t="shared" si="4"/>
        <v>0</v>
      </c>
      <c r="L31" s="2">
        <f t="shared" si="5"/>
        <v>0</v>
      </c>
    </row>
    <row r="32" spans="1:12" x14ac:dyDescent="0.35">
      <c r="A32" s="2" t="s">
        <v>137</v>
      </c>
      <c r="B32" s="2" t="s">
        <v>174</v>
      </c>
      <c r="C32" s="2">
        <v>0.66666666666666663</v>
      </c>
      <c r="D32" s="2">
        <v>0</v>
      </c>
      <c r="E32" s="2">
        <v>0.33333333333333331</v>
      </c>
      <c r="G32" s="2">
        <f t="shared" si="1"/>
        <v>66.667000000000002</v>
      </c>
      <c r="H32" s="2">
        <f t="shared" si="2"/>
        <v>0</v>
      </c>
      <c r="I32" s="2">
        <f t="shared" si="3"/>
        <v>33.332999999999998</v>
      </c>
      <c r="K32" s="2">
        <f t="shared" si="4"/>
        <v>0</v>
      </c>
      <c r="L32" s="2">
        <f t="shared" si="5"/>
        <v>0</v>
      </c>
    </row>
    <row r="33" spans="1:12" x14ac:dyDescent="0.35">
      <c r="A33" s="2" t="s">
        <v>138</v>
      </c>
      <c r="B33" s="2" t="s">
        <v>175</v>
      </c>
      <c r="C33" s="2">
        <v>4.7619047619047623E-2</v>
      </c>
      <c r="D33" s="2">
        <v>0.5</v>
      </c>
      <c r="E33" s="2">
        <v>0.95</v>
      </c>
      <c r="G33" s="2">
        <f t="shared" si="1"/>
        <v>4.7619999999999996</v>
      </c>
      <c r="H33" s="2">
        <f t="shared" si="2"/>
        <v>50</v>
      </c>
      <c r="I33" s="2">
        <f t="shared" si="3"/>
        <v>95</v>
      </c>
      <c r="K33" s="2">
        <f t="shared" si="4"/>
        <v>0</v>
      </c>
      <c r="L33" s="2">
        <f t="shared" si="5"/>
        <v>1</v>
      </c>
    </row>
    <row r="34" spans="1:12" x14ac:dyDescent="0.35">
      <c r="A34" s="2" t="s">
        <v>141</v>
      </c>
      <c r="B34" s="2" t="s">
        <v>176</v>
      </c>
      <c r="C34" s="2">
        <v>8.8235294117647065E-2</v>
      </c>
      <c r="D34" s="2">
        <v>0.76923076923076927</v>
      </c>
      <c r="E34" s="2">
        <v>0.875</v>
      </c>
      <c r="G34" s="2">
        <f t="shared" si="1"/>
        <v>8.8239999999999998</v>
      </c>
      <c r="H34" s="2">
        <f t="shared" si="2"/>
        <v>76.923000000000002</v>
      </c>
      <c r="I34" s="2">
        <f t="shared" si="3"/>
        <v>87.5</v>
      </c>
      <c r="K34" s="2">
        <f t="shared" si="4"/>
        <v>0</v>
      </c>
      <c r="L34" s="2">
        <f t="shared" si="5"/>
        <v>0</v>
      </c>
    </row>
    <row r="35" spans="1:12" x14ac:dyDescent="0.35">
      <c r="A35" s="2" t="s">
        <v>142</v>
      </c>
      <c r="B35" s="2" t="s">
        <v>177</v>
      </c>
      <c r="C35" s="2">
        <v>6.6666666666666666E-2</v>
      </c>
      <c r="D35" s="2">
        <v>0.5</v>
      </c>
      <c r="E35" s="2">
        <v>0.9285714285714286</v>
      </c>
      <c r="G35" s="2">
        <f t="shared" si="1"/>
        <v>6.6669999999999998</v>
      </c>
      <c r="H35" s="2">
        <f t="shared" si="2"/>
        <v>50</v>
      </c>
      <c r="I35" s="2">
        <f t="shared" si="3"/>
        <v>92.856999999999999</v>
      </c>
      <c r="K35" s="2">
        <f t="shared" si="4"/>
        <v>0</v>
      </c>
      <c r="L35" s="2">
        <f t="shared" si="5"/>
        <v>1</v>
      </c>
    </row>
    <row r="36" spans="1:12" x14ac:dyDescent="0.35">
      <c r="K36" s="2">
        <f t="shared" si="4"/>
        <v>0</v>
      </c>
      <c r="L36" s="2">
        <f t="shared" si="5"/>
        <v>0</v>
      </c>
    </row>
    <row r="37" spans="1:12" x14ac:dyDescent="0.35">
      <c r="K37" s="2">
        <f t="shared" si="4"/>
        <v>0</v>
      </c>
      <c r="L37" s="2">
        <f t="shared" si="5"/>
        <v>0</v>
      </c>
    </row>
    <row r="38" spans="1:12" x14ac:dyDescent="0.35">
      <c r="G38" s="2">
        <f>AVERAGE(G2:G35)</f>
        <v>13.132029411764705</v>
      </c>
      <c r="H38" s="2">
        <f t="shared" ref="H38:I38" si="6">AVERAGE(H2:H35)</f>
        <v>49.200205882352932</v>
      </c>
      <c r="I38" s="2">
        <f t="shared" si="6"/>
        <v>85.442999999999998</v>
      </c>
      <c r="K38" s="2">
        <f t="shared" si="4"/>
        <v>0</v>
      </c>
      <c r="L38" s="2">
        <f t="shared" si="5"/>
        <v>0</v>
      </c>
    </row>
    <row r="39" spans="1:12" x14ac:dyDescent="0.35">
      <c r="G39" s="2">
        <f>ROUND(G38,3)</f>
        <v>13.132</v>
      </c>
      <c r="H39" s="2">
        <f t="shared" ref="H39:I39" si="7">ROUND(H38,3)</f>
        <v>49.2</v>
      </c>
      <c r="I39" s="2">
        <f t="shared" si="7"/>
        <v>85.442999999999998</v>
      </c>
      <c r="K39" s="2">
        <f t="shared" si="4"/>
        <v>0</v>
      </c>
      <c r="L39" s="2">
        <f t="shared" si="5"/>
        <v>0</v>
      </c>
    </row>
    <row r="41" spans="1:12" x14ac:dyDescent="0.35">
      <c r="K41" s="2">
        <f>ROUND(AVERAGE(K2:K39),3)</f>
        <v>0.105</v>
      </c>
      <c r="L41" s="2">
        <f>ROUND(AVERAGE(L2:L39),3)</f>
        <v>0.55300000000000005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Kaul</dc:creator>
  <cp:lastModifiedBy>Pallavi Kaul</cp:lastModifiedBy>
  <dcterms:created xsi:type="dcterms:W3CDTF">2021-05-09T06:24:38Z</dcterms:created>
  <dcterms:modified xsi:type="dcterms:W3CDTF">2021-06-05T08:08:39Z</dcterms:modified>
</cp:coreProperties>
</file>