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leiden\fb-forum\"/>
    </mc:Choice>
  </mc:AlternateContent>
  <xr:revisionPtr revIDLastSave="0" documentId="13_ncr:1_{19C362D3-0B4B-4C12-9613-ED9D830B0AC0}" xr6:coauthVersionLast="47" xr6:coauthVersionMax="47" xr10:uidLastSave="{00000000-0000-0000-0000-000000000000}"/>
  <bookViews>
    <workbookView xWindow="-110" yWindow="-110" windowWidth="19420" windowHeight="10420" activeTab="4" xr2:uid="{F95DF523-04BD-4417-841B-E73545BCE57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Sheet1!$A$1:$I$14</definedName>
    <definedName name="_xlnm._FilterDatabase" localSheetId="1" hidden="1">Sheet2!$A$1:$I$18</definedName>
    <definedName name="_xlnm._FilterDatabase" localSheetId="2" hidden="1">Sheet3!$A$1:$I$19</definedName>
    <definedName name="_xlnm._FilterDatabase" localSheetId="3" hidden="1">Sheet4!$A$1:$I$23</definedName>
    <definedName name="_xlnm._FilterDatabase" localSheetId="4" hidden="1">Sheet5!$A$1:$I$27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K29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L2" i="5"/>
  <c r="K2" i="5"/>
  <c r="L25" i="4"/>
  <c r="K25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L2" i="4"/>
  <c r="K2" i="4"/>
  <c r="L21" i="3"/>
  <c r="K2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L2" i="3"/>
  <c r="K2" i="3"/>
  <c r="L20" i="2"/>
  <c r="K20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L2" i="2"/>
  <c r="K2" i="2"/>
  <c r="L16" i="1"/>
  <c r="K1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2" i="1"/>
  <c r="K2" i="1"/>
  <c r="H31" i="5"/>
  <c r="I31" i="5"/>
  <c r="H30" i="5"/>
  <c r="I30" i="5"/>
  <c r="H27" i="4"/>
  <c r="I27" i="4"/>
  <c r="H26" i="4"/>
  <c r="I26" i="4"/>
  <c r="H23" i="3"/>
  <c r="I23" i="3"/>
  <c r="H22" i="3"/>
  <c r="I22" i="3"/>
  <c r="H22" i="2"/>
  <c r="I22" i="2"/>
  <c r="H21" i="2"/>
  <c r="I21" i="2"/>
  <c r="H18" i="1"/>
  <c r="I18" i="1"/>
  <c r="H17" i="1"/>
  <c r="I17" i="1"/>
  <c r="G31" i="5"/>
  <c r="G30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H2" i="5"/>
  <c r="I2" i="5"/>
  <c r="G27" i="4"/>
  <c r="G26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H2" i="4"/>
  <c r="I2" i="4"/>
  <c r="G23" i="3"/>
  <c r="G2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H2" i="3"/>
  <c r="I2" i="3"/>
  <c r="G22" i="2"/>
  <c r="G21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H2" i="2"/>
  <c r="I2" i="2"/>
  <c r="G18" i="1"/>
  <c r="G17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H2" i="1"/>
  <c r="I2" i="1"/>
  <c r="G2" i="5"/>
  <c r="G2" i="4"/>
  <c r="G2" i="3"/>
  <c r="G2" i="2"/>
  <c r="G2" i="1"/>
</calcChain>
</file>

<file path=xl/sharedStrings.xml><?xml version="1.0" encoding="utf-8"?>
<sst xmlns="http://schemas.openxmlformats.org/spreadsheetml/2006/main" count="217" uniqueCount="112">
  <si>
    <t>T=0</t>
  </si>
  <si>
    <t>T=1</t>
  </si>
  <si>
    <t>[7, 37, 46, 49, 51, 57, 81, 91, 94, 96, 98, 99, 109, 111, 148, 158, 164, 171, 182, 188, 198, 211, 215, 219, 229, 240, 245, 247, 261, 279, 285, 292, 296, 310, 315, 320, 322, 330, 335, 343, 385, 414, 417, 422, 445, 508, 515, 558, 578, 582, 589, 619, 626, 641, 644, 645, 668, 671, 676, 685, 703, 704, 716, 735, 743, 748, 763, 780, 785, 788, 817, 820, 830, 831, 833, 851, 853, 855, 861, 866, 871, 872, 876, 885, 887, 895]</t>
  </si>
  <si>
    <t>[6, 7, 13, 17, 40, 46, 51, 80, 100, 131, 142, 147, 153, 168, 194, 196, 199, 204, 208, 219, 224, 255, 278, 285, 288, 299, 313, 322, 326, 337, 357, 363, 365, 367, 376, 387, 409, 421, 446, 451, 465, 478, 487, 496, 511, 512, 516, 546, 564, 578, 594, 595, 598, 605, 610, 621, 638, 673, 674, 681, 683, 692, 698, 702, 705, 715, 725, 730, 742, 744, 751, 764, 767, 784, 785, 807, 810, 815, 821, 830, 831, 836, 847, 855, 864, 867, 868, 876, 886]</t>
  </si>
  <si>
    <t>[2, 35, 36, 43, 56, 66, 81, 98, 99, 113, 124, 130, 134, 155, 164, 171, 198, 201, 213, 245, 249, 252, 253, 279, 297, 301, 316, 320, 325, 327, 339, 348, 349, 350, 351, 389, 428, 445, 457, 493, 503, 508, 510, 530, 536, 554, 560, 567, 574, 582, 619, 626, 631, 645, 677, 679, 680, 688, 699, 700, 704, 724, 743, 756, 779, 781, 804, 812, 834, 837, 853, 857, 861, 882, 883, 884, 892, 895, 896]</t>
  </si>
  <si>
    <t>[26, 49, 58, 70, 93, 94, 106, 120, 129, 138, 140, 172, 173, 195, 205, 227, 229, 233, 243, 247, 271, 277, 280, 289, 290, 303, 305, 306, 307, 314, 318, 393, 403, 417, 454, 466, 477, 509, 515, 527, 549, 558, 562, 565, 601, 615, 630, 668, 695, 732, 750, 763, 822, 839, 862, 863, 885, 887, 891]</t>
  </si>
  <si>
    <t>[5, 6, 39, 77, 116, 121, 129, 153, 155, 176, 177, 181, 204, 206, 224, 225, 226, 231, 236, 237, 238, 239, 242, 248, 277, 291, 308, 323, 356, 358, 365, 369, 370, 372, 373, 390, 411, 442, 447, 448, 450, 452, 460, 469, 517, 519, 553, 555, 577, 583, 594, 600, 611, 616, 624, 632, 638, 689, 702, 711, 713, 728, 731, 744, 751, 791, 813, 832, 835, 856, 857, 859, 881, 886, 898]</t>
  </si>
  <si>
    <t>[28, 30, 37, 39, 44, 48, 68, 77, 78, 88, 97, 105, 126, 133, 141, 148, 156, 176, 178, 179, 182, 185, 191, 230, 231, 234, 237, 239, 242, 248, 254, 258, 260, 308, 323, 324, 338, 356, 359, 369, 370, 373, 422, 423, 437, 447, 449, 452, 480, 517, 518, 522, 531, 540, 561, 566, 569, 575, 585, 589, 590, 592, 600, 602, 606, 611, 613, 632, 670, 687, 690, 711, 714, 723, 726, 731, 736, 747, 748, 749, 762, 789, 799, 802, 813, 823, 825, 859, 870, 872, 878, 880]</t>
  </si>
  <si>
    <t>[19, 27, 41, 45, 54, 60, 61, 73, 103, 104, 125, 133, 150, 170, 172, 179, 183, 187, 208, 214, 216, 221, 241, 257, 258, 274, 281, 324, 329, 341, 344, 346, 352, 375, 384, 430, 441, 467, 471, 474, 481, 491, 494, 499, 504, 544, 552, 585, 587, 590, 592, 610, 613, 615, 625, 627, 636, 642, 690, 709, 736, 747, 757, 821, 874, 875, 880, 894]</t>
  </si>
  <si>
    <t>[4, 22, 29, 54, 61, 65, 72, 73, 85, 101, 119, 136, 137, 144, 150, 166, 184, 221, 240, 241, 256, 257, 268, 269, 275, 294, 298, 315, 331, 341, 346, 375, 380, 386, 427, 432, 443, 453, 455, 479, 491, 492, 505, 513, 541, 544, 548, 555, 563, 576, 586, 593, 633, 644, 667, 694, 697, 719, 729, 754, 783, 801, 811, 826, 854, 865, 899]</t>
  </si>
  <si>
    <t>[23, 62, 74, 78, 82, 84, 86, 100, 102, 157, 235, 256, 273, 289, 321, 328, 333, 347, 348, 354, 378, 386, 388, 392, 395, 405, 424, 426, 451, 462, 463, 526, 542, 556, 581, 591, 608, 675, 678, 686, 688, 693, 700, 708, 712, 721, 734, 737, 749, 764, 766, 772, 778, 790, 815, 818, 827, 843, 846, 858, 860, 869, 890]</t>
  </si>
  <si>
    <t>[9, 19, 38, 57, 62, 87, 89, 107, 108, 117, 125, 132, 160, 161, 163, 175, 181, 206, 216, 220, 223, 235, 263, 291, 292, 302, 304, 335, 372, 382, 385, 388, 394, 395, 416, 433, 442, 483, 498, 499, 532, 534, 535, 608, 617, 618, 625, 627, 635, 637, 639, 693, 696, 718, 721, 734, 760, 765, 766, 769, 787, 790, 796, 800, 829, 846, 856, 873, 875]</t>
  </si>
  <si>
    <t>[18, 21, 32, 41, 55, 86, 102, 157, 192, 209, 222, 286, 309, 353, 354, 383, 384, 392, 405, 411, 412, 424, 434, 438, 448, 450, 459, 472, 507, 523, 526, 528, 614, 623, 636, 675, 676, 703, 709, 738, 768, 773, 774, 780, 782, 786, 818, 832, 843, 869, 874, 890, 897]</t>
  </si>
  <si>
    <t>[31, 92, 135, 202, 203, 214, 259, 266, 319, 333, 345, 390, 435, 473, 537, 552, 572, 581, 622, 689, 733, 827, 828, 848, 852, 858, 860, 894]</t>
  </si>
  <si>
    <t>[3, 8, 48, 90, 95, 122, 147, 149, 184, 197, 227, 244, 267, 269, 286, 319, 334, 362, 363, 364, 387, 412, 428, 429, 431, 434, 435, 437, 446, 490, 503, 507, 511, 518, 538, 545, 559, 560, 574, 588, 602, 604, 639, 640, 643, 662, 677, 687, 691, 742, 746, 758, 759, 760, 762, 767, 792, 826, 838, 852, 867]</t>
  </si>
  <si>
    <t>[3, 8, 45, 71, 90, 122, 128, 149, 197, 200, 244, 264, 265, 267, 283, 296, 347, 362, 425, 426, 464, 486, 490, 504, 506, 519, 529, 538, 545, 551, 556, 640, 662, 678, 745, 755, 759, 775, 777, 797, 838]</t>
  </si>
  <si>
    <t>[2, 14, 24, 33, 34, 43, 52, 53, 64, 69, 75, 83, 87, 114, 119, 186, 222, 228, 282, 287, 294, 313, 326, 331, 336, 342, 350, 355, 383, 391, 419, 420, 421, 433, 468, 472, 482, 487, 501, 514, 516, 557, 579, 580, 596, 598, 607, 701, 730, 732, 738, 739, 740, 753, 770, 776, 782]</t>
  </si>
  <si>
    <t>[5, 16, 34, 52, 53, 60, 64, 103, 104, 109, 123, 139, 158, 190, 193, 228, 236, 262, 276, 281, 282, 284, 287, 328, 329, 332, 340, 352, 366, 379, 381, 391, 415, 419, 429, 436, 494, 497, 501, 502, 514, 559, 570, 580, 596, 597, 616, 624, 628, 634, 641, 643, 672, 691, 706, 716, 720, 727, 728, 735, 740, 752, 753, 771, 778, 788, 798, 805, 806, 808, 809, 833, 851, 879, 898]</t>
  </si>
  <si>
    <t>[14, 59, 63, 67, 75, 84, 96, 127, 159, 183, 187, 238, 250, 251, 274, 300, 330, 336, 361, 374, 418, 431, 484, 495, 524, 539, 557, 587, 588, 591, 620, 685, 701, 708, 710, 713, 737, 758, 770, 772, 803, 842, 888]</t>
  </si>
  <si>
    <t>[10, 33, 47, 69, 83, 121, 180, 186, 226, 261, 270, 293, 355, 414, 420, 458, 543, 547, 568, 579, 629, 671, 682, 717, 739, 746, 776, 791, 795, 819, 835, 881, 889]</t>
  </si>
  <si>
    <t>[1, 32, 72, 88, 101, 106, 108, 118, 132, 134, 200, 202, 209, 212, 252, 254, 271, 278, 297, 316, 351, 360, 371, 432, 443, 509, 521, 539, 554, 576, 593, 597, 612, 617, 635, 637, 656, 669, 672, 692, 741, 750, 774, 775, 779, 786, 814, 822, 824, 829, 850, 864, 873, 891]</t>
  </si>
  <si>
    <t>[1, 11, 15, 50, 91, 118, 152, 154, 162, 165, 207, 272, 295, 360, 371, 378, 439, 444, 460, 463, 521, 542, 604, 656, 669, 684, 686, 712, 741, 757, 824, 844, 850, 871]</t>
  </si>
  <si>
    <t>T=2</t>
  </si>
  <si>
    <t>[14, 51, 53, 68, 83, 85, 142, 146, 149, 186, 216, 224, 237, 252, 278, 281, 294, 298, 313, 355, 383, 420, 438, 472, 507, 516, 539, 564, 579, 596, 598, 676, 690, 701, 709, 725, 730, 738, 739, 784, 823, 830, 874, 890]</t>
  </si>
  <si>
    <t>[7, 121, 151, 188, 226, 231, 233, 308, 368, 421, 452, 578, 735, 831, 844, 855, 859, 881]</t>
  </si>
  <si>
    <t>[153, 571, 698, 744]</t>
  </si>
  <si>
    <t>[12, 36, 54, 81, 99, 135, 164, 198, 200, 205, 219, 229, 320, 323, 362, 401, 415, 417, 460, 481, 484, 510, 531, 567, 615, 634, 673, 743, 787, 871, 872, 892]</t>
  </si>
  <si>
    <t>[28, 52, 64, 66, 70, 100, 196, 202, 245, 288, 321, 324, 328, 348, 391, 399, 419, 434, 445, 448, 450, 493, 562, 603, 705, 751, 756, 760, 832, 887]</t>
  </si>
  <si>
    <t>[98, 134, 239, 250, 265, 293, 491, 521, 547, 593, 616, 619, 645, 655, 777, 780, 783, 853, 857, 865, 895]</t>
  </si>
  <si>
    <t>[9, 40, 45, 62, 72, 93, 107, 120, 123, 133, 150, 156, 169, 173, 180, 183, 187, 197, 222, 243, 244, 247, 251, 290, 345, 349, 351, 375, 376, 398, 412, 418, 435, 437, 498, 512, 515, 518, 554, 597, 625, 637, 644, 671, 703, 759, 775, 782, 786, 802, 809, 838, 861, 863, 875]</t>
  </si>
  <si>
    <t>[30, 39, 44, 46, 57, 58, 61, 77, 78, 101, 104, 126, 127, 129, 130, 179, 181, 206, 242, 248, 255, 258, 260, 292, 337, 356, 365, 369, 370, 371, 372, 379, 396, 422, 432, 457, 482, 494, 517, 533, 540, 560, 572, 589, 592, 594, 613, 632, 710, 728, 736, 791, 812, 813, 816, 821, 829, 842, 848, 852, 873, 876, 880, 896]</t>
  </si>
  <si>
    <t>[33, 97, 141, 178, 192, 295, 359, 393, 476, 477, 485, 509, 545, 585, 617, 638, 825, 834, 846]</t>
  </si>
  <si>
    <t>[1, 19, 38, 59, 65, 108, 132, 145, 184, 221, 227, 257, 280, 283, 329, 341, 382, 387, 390, 479, 496, 504, 548, 555, 741, 745, 748, 757, 794, 797, 827]</t>
  </si>
  <si>
    <t>[3, 4, 6, 8, 29, 119, 230, 261, 264, 285, 296, 346, 360, 367, 414, 443, 490, 522, 538, 543, 544, 546, 662, 677, 742, 788, 811, 854]</t>
  </si>
  <si>
    <t>[43, 48, 50, 55, 60, 82, 91, 105, 106, 143, 152, 154, 193, 194, 234, 284, 326, 333, 350, 386, 388, 395, 423, 429, 433, 442, 444, 446, 463, 492, 526, 542, 559, 600, 609, 618, 627, 636, 706, 727, 734, 752, 763, 766, 789, 790, 843, 856, 862, 870, 878, 891]</t>
  </si>
  <si>
    <t>[2, 47, 69, 71, 86, 102, 128, 157, 172, 268, 319, 384, 392, 405, 431, 530, 549, 590, 654, 695, 729, 776, 806, 869]</t>
  </si>
  <si>
    <t>[31, 73, 84, 92, 117, 209, 214, 220, 236, 241, 259, 276, 287, 297, 336, 357, 373, 394, 447, 480, 483, 495, 497, 525, 622, 623, 630, 633, 699, 724, 733, 747, 753, 778, 858, 868, 898]</t>
  </si>
  <si>
    <t>[137, 182, 279, 282, 322, 363, 366, 489, 501, 574, 580, 582, 624, 635, 641, 643, 691, 713, 767, 805, 817, 833, 851, 883]</t>
  </si>
  <si>
    <t>[249, 397, 502, 541, 628, 672, 719]</t>
  </si>
  <si>
    <t>[18, 49, 56, 63, 75, 90, 94, 96, 124, 185, 190, 238, 240, 270, 274, 307, 318, 347, 378, 389, 400, 424, 428, 523, 529, 556, 557, 558, 595, 601, 602, 631, 686, 708, 726, 732, 737, 749, 762, 770, 803, 822, 839, 867, 897]</t>
  </si>
  <si>
    <t>T=3</t>
  </si>
  <si>
    <t>[33, 53, 68, 81, 83, 182, 228, 257, 261, 279, 285, 307, 355, 406, 415, 418, 420, 428, 479, 546, 548, 550, 555, 557, 579, 598, 624, 636, 641, 652, 671, 730, 738, 742, 787, 788, 829, 883]</t>
  </si>
  <si>
    <t>[12, 35, 39, 77, 78, 99, 134, 164, 188, 205, 229, 231, 239, 244, 248, 297, 320, 323, 362, 369, 370, 373, 375, 398, 417, 510, 531, 602, 632, 634, 637, 655, 767, 813, 853, 856, 857, 871, 872, 876]</t>
  </si>
  <si>
    <t>[58, 100, 832]</t>
  </si>
  <si>
    <t>[3, 8, 264, 265, 293, 353, 491, 538, 541, 593, 616, 662, 743, 745, 775, 777, 783, 786, 865]</t>
  </si>
  <si>
    <t>[4, 9, 40, 45, 52, 62, 93, 101, 107, 119, 133, 152, 187, 222, 249, 251, 270, 287, 290, 295, 315, 349, 376, 382, 422, 437, 451, 477, 488, 507, 512, 517, 539, 543, 594, 595, 597, 627, 644, 646, 650, 703, 706, 725, 726, 759, 782, 790, 800, 802, 811, 861, 863, 873, 875]</t>
  </si>
  <si>
    <t>[2, 6, 46, 47, 64, 84, 97, 126, 185, 196, 198, 216, 238, 255, 258, 268, 276, 292, 308, 387, 391, 405, 445, 478, 482, 496, 530, 592, 613, 647, 673, 676, 679, 690, 705, 709, 729, 739, 751, 776, 868, 874, 878]</t>
  </si>
  <si>
    <t>[241, 432]</t>
  </si>
  <si>
    <t>[129, 601]</t>
  </si>
  <si>
    <t>[48, 70, 86, 92, 94, 105, 131, 141, 178, 186, 192, 224, 230, 234, 259, 357, 367, 379, 424, 522, 545, 585, 630, 633, 762, 834]</t>
  </si>
  <si>
    <t>[19, 31, 36, 43, 59, 90, 135, 153, 157, 173, 179, 183, 184, 194, 221, 227, 235, 283, 322, 329, 333, 345, 346, 360, 363, 386, 388, 393, 395, 423, 434, 435, 442, 443, 471, 480, 492, 497, 498, 515, 516, 529, 619, 645, 698, 700, 734, 737, 740, 744, 748, 766, 797, 844, 854, 858, 860, 867, 870, 895]</t>
  </si>
  <si>
    <t>[50, 91, 154, 220, 394, 421, 433, 476, 499, 525, 558, 617, 638, 696, 727, 733, 846]</t>
  </si>
  <si>
    <t>[1, 55, 56, 60, 193, 260, 284, 337, 559, 741, 752, 843]</t>
  </si>
  <si>
    <t>[102, 347, 383, 384, 392, 556, 701, 789, 806, 869]</t>
  </si>
  <si>
    <t>[236, 250, 447, 495, 502, 544, 600, 713, 720, 753, 897, 898]</t>
  </si>
  <si>
    <t>[117, 161]</t>
  </si>
  <si>
    <t>[42, 49, 54, 72, 106, 123, 142, 197, 201, 206, 243, 252, 282, 288, 319, 326, 371, 390, 431, 444, 446, 448, 450, 484, 489, 493, 494, 501, 518, 521, 523, 540, 549, 572, 573, 578, 580, 588, 589, 596, 618, 628, 643, 653, 672, 695, 735, 757, 760, 784, 805, 825, 830, 833, 855, 881, 887, 891]</t>
  </si>
  <si>
    <t>[18, 96, 240, 242, 274, 296, 336, 400, 686, 708, 778, 803]</t>
  </si>
  <si>
    <t>[124, 247, 389, 562, 721, 763, 822]</t>
  </si>
  <si>
    <t>T=4</t>
  </si>
  <si>
    <t>[4, 6, 28, 33, 53, 83, 105, 106, 128, 153, 186, 216, 236, 245, 246, 255, 268, 281, 285, 294, 296, 313, 315, 324, 355, 421, 443, 454, 492, 517, 523, 585, 593, 596, 598, 624, 641, 645, 659, 690, 701, 709, 729, 732, 738, 739, 744, 753, 776, 805, 851, 876, 881, 883]</t>
  </si>
  <si>
    <t>[8, 36, 39, 55, 60, 62, 81, 90, 129, 134, 156, 164, 196, 197, 284, 295, 320, 323, 351, 356, 362, 406, 481, 488, 497, 501, 510, 544, 558, 582, 601, 634, 644, 749, 752, 788, 789, 853, 861, 895, 897]</t>
  </si>
  <si>
    <t>[12, 80, 99, 152, 179, 182, 205, 206, 229, 239, 247, 319, 398, 417, 486, 489, 496, 499, 521, 588, 615, 627, 630, 661, 736, 763, 780, 787, 802, 857, 871, 872]</t>
  </si>
  <si>
    <t>[3, 51, 65, 68, 150, 183, 184, 187, 221, 224, 244, 264, 283, 293, 346, 369, 387, 404, 490, 519, 538, 542, 546, 564, 573, 648, 662, 713, 725, 745, 748, 775, 785, 786, 804, 830]</t>
  </si>
  <si>
    <t>[491, 783]</t>
  </si>
  <si>
    <t>[9, 40, 45, 49, 92, 93, 94, 107, 119, 123, 131, 141, 173, 175, 177, 222, 226, 250, 251, 257, 260, 261, 262, 270, 286, 287, 290, 333, 349, 373, 376, 383, 390, 394, 418, 437, 479, 484, 507, 515, 530, 545, 548, 555, 557, 597, 609, 626, 636, 652, 660, 671, 695, 703, 707, 742, 759, 811, 813, 854, 863]</t>
  </si>
  <si>
    <t>[5, 71, 86, 102, 241, 258, 292, 297, 298, 345, 347, 365, 388, 392, 403, 422, 432, 472, 480, 556, 589, 594, 637, 706, 755, 782, 829, 869, 873, 880, 892, 896]</t>
  </si>
  <si>
    <t>[1, 101, 126, 133, 237, 265, 276, 357, 413, 423, 447, 452, 495, 498, 531, 541, 595, 719, 741, 777, 778, 868, 891]</t>
  </si>
  <si>
    <t>[52, 56, 64, 97, 104, 142, 190, 279, 282, 332, 372, 389, 407, 415, 420, 428, 431, 453, 482, 493, 552, 560, 572, 592, 631, 705, 751, 822, 825, 874]</t>
  </si>
  <si>
    <t>[2, 47, 69, 157, 238, 308, 337, 384, 410, 448, 450, 651, 674, 711, 737, 743]</t>
  </si>
  <si>
    <t>[32, 46]</t>
  </si>
  <si>
    <t>[48, 522]</t>
  </si>
  <si>
    <t>[31, 43, 91, 188, 242, 256, 326, 350, 363, 371, 377, 386, 393, 395, 408, 424, 429, 433, 434, 435, 442, 446, 451, 477, 478, 485, 540, 622, 696, 727, 733, 734, 754, 766, 812, 834, 844, 856, 858, 867, 870, 878]</t>
  </si>
  <si>
    <t>[59, 158, 227, 657, 757]</t>
  </si>
  <si>
    <t>[359, 516, 740]</t>
  </si>
  <si>
    <t>[50, 70, 132, 154, 178, 249, 360, 367, 391, 444, 445, 463, 617, 747, 790, 833, 846]</t>
  </si>
  <si>
    <t>[440, 476]</t>
  </si>
  <si>
    <t>[220, 625]</t>
  </si>
  <si>
    <t>[578, 590, 721, 831]</t>
  </si>
  <si>
    <t>[172, 549, 658]</t>
  </si>
  <si>
    <t>[144, 618]</t>
  </si>
  <si>
    <t>[18, 84, 96, 240, 259, 274, 336, 400, 543, 559, 673, 676, 686, 708, 712, 730, 803, 843]</t>
  </si>
  <si>
    <t>T=5</t>
  </si>
  <si>
    <t>[33, 53, 83, 97, 105, 106, 142, 150, 186, 260, 281, 313, 355, 420, 579, 595, 624, 625, 701, 730, 732, 738, 751, 776, 793, 803, 830, 831, 874, 881]</t>
  </si>
  <si>
    <t>[6, 14, 216, 255, 258, 265, 292, 293, 324, 357, 484, 522, 585, 592, 652, 690, 709, 735, 739, 777, 890]</t>
  </si>
  <si>
    <t>[121, 153, 221, 236, 274, 363, 421, 424, 428, 544, 596, 713, 737, 744, 753, 780]</t>
  </si>
  <si>
    <t>[527, 876]</t>
  </si>
  <si>
    <t>[39, 51, 60, 77, 78, 133, 134, 152, 156, 184, 185, 226, 231, 242, 248, 283, 284, 329, 345, 370, 371, 373, 387, 481, 517, 541, 555, 572, 593, 613, 628, 632, 637, 655, 741, 752, 788, 789, 794, 853, 868]</t>
  </si>
  <si>
    <t>[12, 75, 92, 99, 164, 188, 205, 320, 323, 362, 386, 486, 510, 531, 609, 615, 872, 895]</t>
  </si>
  <si>
    <t>[68, 81, 85, 174, 178, 182, 222, 229, 239, 261, 319, 402, 419, 431, 443, 479, 518, 540, 546, 736, 742, 775, 857, 883]</t>
  </si>
  <si>
    <t>[80, 360]</t>
  </si>
  <si>
    <t>[3, 8, 244, 490]</t>
  </si>
  <si>
    <t>[4, 40, 45, 49, 52, 55, 62, 93, 101, 107, 123, 127, 154, 173, 183, 187, 197, 234, 243, 245, 249, 251, 264, 270, 287, 290, 295, 376, 383, 388, 435, 445, 507, 512, 515, 538, 543, 545, 559, 594, 597, 598, 627, 636, 644, 662, 665, 671, 706, 745, 757, 759, 782, 785, 786, 839, 861, 863, 875, 897]</t>
  </si>
  <si>
    <t>[9, 36, 177, 220, 280, 296, 318, 390, 394, 415, 418, 422, 433, 437, 446, 488, 491, 498, 504, 558, 567, 573, 634, 650, 703, 725, 783, 851]</t>
  </si>
  <si>
    <t>[141, 310, 476, 477, 617]</t>
  </si>
  <si>
    <t>[119, 181, 635, 672]</t>
  </si>
  <si>
    <t>[102, 204, 225, 308, 392, 557, 666, 711, 743, 869, 871]</t>
  </si>
  <si>
    <t>[73, 241, 586, 726]</t>
  </si>
  <si>
    <t>[495, 560, 891]</t>
  </si>
  <si>
    <t>[447, 600]</t>
  </si>
  <si>
    <t>[282, 423, 705]</t>
  </si>
  <si>
    <t>[2, 19, 47, 69, 128, 179, 206, 268, 356, 384, 417, 448, 450, 480, 492, 661, 676, 729]</t>
  </si>
  <si>
    <t>[90, 91, 194, 198, 247, 294, 312, 346, 395, 434, 451, 478, 501, 542, 588, 590, 641, 649, 663, 664, 727, 734, 766, 790, 844, 854, 867, 870, 873, 878, 893]</t>
  </si>
  <si>
    <t>[31, 733]</t>
  </si>
  <si>
    <t>[833, 858]</t>
  </si>
  <si>
    <t>[50, 444]</t>
  </si>
  <si>
    <t>[58, 832]</t>
  </si>
  <si>
    <t>[61, 494]</t>
  </si>
  <si>
    <t>[18, 84, 94, 96, 238, 240, 250, 257, 336, 349, 389, 391, 400, 442, 493, 502, 521, 523, 548, 673, 686, 708, 762, 778, 822, 843, 856]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</si>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</sst>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B204-6157-4AD7-86CD-CDCB2CE47533}">
  <dimension ref="A1:L18"/>
  <sheetViews>
    <sheetView topLeftCell="A13" zoomScale="70" zoomScaleNormal="70" workbookViewId="0">
      <selection activeCell="K16" sqref="K16:L16"/>
    </sheetView>
  </sheetViews>
  <sheetFormatPr defaultRowHeight="14.5" x14ac:dyDescent="0.35"/>
  <cols>
    <col min="1" max="1" width="28.26953125" style="1" customWidth="1"/>
    <col min="2" max="2" width="25.81640625" style="1" customWidth="1"/>
    <col min="3" max="6" width="8.7265625" style="1"/>
    <col min="7" max="7" width="11.36328125" style="1" bestFit="1" customWidth="1"/>
    <col min="8" max="16384" width="8.7265625" style="1"/>
  </cols>
  <sheetData>
    <row r="1" spans="1:12" x14ac:dyDescent="0.35">
      <c r="A1" s="1" t="s">
        <v>0</v>
      </c>
      <c r="B1" s="1" t="s">
        <v>1</v>
      </c>
      <c r="C1" t="s">
        <v>109</v>
      </c>
      <c r="D1" t="s">
        <v>110</v>
      </c>
      <c r="E1" t="s">
        <v>111</v>
      </c>
    </row>
    <row r="2" spans="1:12" ht="217.5" x14ac:dyDescent="0.35">
      <c r="A2" s="1" t="s">
        <v>2</v>
      </c>
      <c r="B2" s="1" t="s">
        <v>3</v>
      </c>
      <c r="C2">
        <v>7.3619631901840496E-2</v>
      </c>
      <c r="D2">
        <v>0.8651685393258427</v>
      </c>
      <c r="E2">
        <v>0.86046511627906974</v>
      </c>
      <c r="G2" s="1">
        <f>ROUND(C2*100,3)</f>
        <v>7.3620000000000001</v>
      </c>
      <c r="H2" s="1">
        <f t="shared" ref="H2:I2" si="0">ROUND(D2*100,3)</f>
        <v>86.516999999999996</v>
      </c>
      <c r="I2" s="1">
        <f t="shared" si="0"/>
        <v>86.046999999999997</v>
      </c>
      <c r="K2" s="1">
        <f>IF(H2&gt;90,1,0)</f>
        <v>0</v>
      </c>
      <c r="L2" s="1">
        <f>IF(I2&gt;90,1,0)</f>
        <v>0</v>
      </c>
    </row>
    <row r="3" spans="1:12" ht="188.5" x14ac:dyDescent="0.35">
      <c r="A3" s="1" t="s">
        <v>2</v>
      </c>
      <c r="B3" s="1" t="s">
        <v>4</v>
      </c>
      <c r="C3">
        <v>0.13793103448275859</v>
      </c>
      <c r="D3">
        <v>0.74683544303797467</v>
      </c>
      <c r="E3">
        <v>0.76744186046511631</v>
      </c>
      <c r="G3" s="1">
        <f t="shared" ref="G3:G14" si="1">ROUND(C3*100,3)</f>
        <v>13.792999999999999</v>
      </c>
      <c r="H3" s="1">
        <f t="shared" ref="H3:H14" si="2">ROUND(D3*100,3)</f>
        <v>74.683999999999997</v>
      </c>
      <c r="I3" s="1">
        <f t="shared" ref="I3:I14" si="3">ROUND(E3*100,3)</f>
        <v>76.744</v>
      </c>
      <c r="K3" s="1">
        <f t="shared" ref="K3:K14" si="4">IF(H3&gt;90,1,0)</f>
        <v>0</v>
      </c>
      <c r="L3" s="1">
        <f t="shared" ref="L3:L14" si="5">IF(I3&gt;90,1,0)</f>
        <v>0</v>
      </c>
    </row>
    <row r="4" spans="1:12" ht="174" x14ac:dyDescent="0.35">
      <c r="A4" s="1" t="s">
        <v>2</v>
      </c>
      <c r="B4" s="1" t="s">
        <v>5</v>
      </c>
      <c r="C4">
        <v>8.2089552238805971E-2</v>
      </c>
      <c r="D4">
        <v>0.81355932203389836</v>
      </c>
      <c r="E4">
        <v>0.87209302325581395</v>
      </c>
      <c r="G4" s="1">
        <f t="shared" si="1"/>
        <v>8.2089999999999996</v>
      </c>
      <c r="H4" s="1">
        <f t="shared" si="2"/>
        <v>81.355999999999995</v>
      </c>
      <c r="I4" s="1">
        <f t="shared" si="3"/>
        <v>87.209000000000003</v>
      </c>
      <c r="K4" s="1">
        <f t="shared" si="4"/>
        <v>0</v>
      </c>
      <c r="L4" s="1">
        <f t="shared" si="5"/>
        <v>0</v>
      </c>
    </row>
    <row r="5" spans="1:12" ht="217.5" x14ac:dyDescent="0.35">
      <c r="A5" s="1" t="s">
        <v>6</v>
      </c>
      <c r="B5" s="1" t="s">
        <v>7</v>
      </c>
      <c r="C5">
        <v>0.16783216783216781</v>
      </c>
      <c r="D5">
        <v>0.73913043478260865</v>
      </c>
      <c r="E5">
        <v>0.68</v>
      </c>
      <c r="G5" s="1">
        <f t="shared" si="1"/>
        <v>16.783000000000001</v>
      </c>
      <c r="H5" s="1">
        <f t="shared" si="2"/>
        <v>73.912999999999997</v>
      </c>
      <c r="I5" s="1">
        <f t="shared" si="3"/>
        <v>68</v>
      </c>
      <c r="K5" s="1">
        <f t="shared" si="4"/>
        <v>0</v>
      </c>
      <c r="L5" s="1">
        <f t="shared" si="5"/>
        <v>0</v>
      </c>
    </row>
    <row r="6" spans="1:12" ht="159.5" x14ac:dyDescent="0.35">
      <c r="A6" s="1" t="s">
        <v>8</v>
      </c>
      <c r="B6" s="1" t="s">
        <v>9</v>
      </c>
      <c r="C6">
        <v>9.7560975609756101E-2</v>
      </c>
      <c r="D6">
        <v>0.82089552238805974</v>
      </c>
      <c r="E6">
        <v>0.82352941176470584</v>
      </c>
      <c r="G6" s="1">
        <f t="shared" si="1"/>
        <v>9.7560000000000002</v>
      </c>
      <c r="H6" s="1">
        <f t="shared" si="2"/>
        <v>82.09</v>
      </c>
      <c r="I6" s="1">
        <f t="shared" si="3"/>
        <v>82.352999999999994</v>
      </c>
      <c r="K6" s="1">
        <f t="shared" si="4"/>
        <v>0</v>
      </c>
      <c r="L6" s="1">
        <f t="shared" si="5"/>
        <v>0</v>
      </c>
    </row>
    <row r="7" spans="1:12" ht="174" x14ac:dyDescent="0.35">
      <c r="A7" s="1" t="s">
        <v>10</v>
      </c>
      <c r="B7" s="1" t="s">
        <v>11</v>
      </c>
      <c r="C7">
        <v>9.0909090909090912E-2</v>
      </c>
      <c r="D7">
        <v>0.84057971014492749</v>
      </c>
      <c r="E7">
        <v>0.82539682539682535</v>
      </c>
      <c r="G7" s="1">
        <f t="shared" si="1"/>
        <v>9.0909999999999993</v>
      </c>
      <c r="H7" s="1">
        <f t="shared" si="2"/>
        <v>84.058000000000007</v>
      </c>
      <c r="I7" s="1">
        <f t="shared" si="3"/>
        <v>82.54</v>
      </c>
      <c r="K7" s="1">
        <f t="shared" si="4"/>
        <v>0</v>
      </c>
      <c r="L7" s="1">
        <f t="shared" si="5"/>
        <v>0</v>
      </c>
    </row>
    <row r="8" spans="1:12" ht="130.5" x14ac:dyDescent="0.35">
      <c r="A8" s="1" t="s">
        <v>10</v>
      </c>
      <c r="B8" s="1" t="s">
        <v>12</v>
      </c>
      <c r="C8">
        <v>0.12621359223300971</v>
      </c>
      <c r="D8">
        <v>0.75471698113207553</v>
      </c>
      <c r="E8">
        <v>0.79365079365079361</v>
      </c>
      <c r="G8" s="1">
        <f t="shared" si="1"/>
        <v>12.621</v>
      </c>
      <c r="H8" s="1">
        <f t="shared" si="2"/>
        <v>75.471999999999994</v>
      </c>
      <c r="I8" s="1">
        <f t="shared" si="3"/>
        <v>79.364999999999995</v>
      </c>
      <c r="K8" s="1">
        <f t="shared" si="4"/>
        <v>0</v>
      </c>
      <c r="L8" s="1">
        <f t="shared" si="5"/>
        <v>0</v>
      </c>
    </row>
    <row r="9" spans="1:12" ht="130.5" x14ac:dyDescent="0.35">
      <c r="A9" s="1" t="s">
        <v>10</v>
      </c>
      <c r="B9" s="1" t="s">
        <v>13</v>
      </c>
      <c r="C9">
        <v>5.8139534883720929E-2</v>
      </c>
      <c r="D9">
        <v>0.8214285714285714</v>
      </c>
      <c r="E9">
        <v>0.92063492063492058</v>
      </c>
      <c r="G9" s="1">
        <f t="shared" si="1"/>
        <v>5.8140000000000001</v>
      </c>
      <c r="H9" s="1">
        <f t="shared" si="2"/>
        <v>82.143000000000001</v>
      </c>
      <c r="I9" s="1">
        <f t="shared" si="3"/>
        <v>92.063000000000002</v>
      </c>
      <c r="K9" s="1">
        <f t="shared" si="4"/>
        <v>0</v>
      </c>
      <c r="L9" s="1">
        <f t="shared" si="5"/>
        <v>1</v>
      </c>
    </row>
    <row r="10" spans="1:12" ht="130.5" x14ac:dyDescent="0.35">
      <c r="A10" s="1" t="s">
        <v>14</v>
      </c>
      <c r="B10" s="1" t="s">
        <v>15</v>
      </c>
      <c r="C10">
        <v>0.186046511627907</v>
      </c>
      <c r="D10">
        <v>0.6097560975609756</v>
      </c>
      <c r="E10">
        <v>0.73770491803278693</v>
      </c>
      <c r="G10" s="1">
        <f t="shared" si="1"/>
        <v>18.605</v>
      </c>
      <c r="H10" s="1">
        <f t="shared" si="2"/>
        <v>60.975999999999999</v>
      </c>
      <c r="I10" s="1">
        <f t="shared" si="3"/>
        <v>73.77</v>
      </c>
      <c r="K10" s="1">
        <f t="shared" si="4"/>
        <v>0</v>
      </c>
      <c r="L10" s="1">
        <f t="shared" si="5"/>
        <v>0</v>
      </c>
    </row>
    <row r="11" spans="1:12" ht="188.5" x14ac:dyDescent="0.35">
      <c r="A11" s="1" t="s">
        <v>16</v>
      </c>
      <c r="B11" s="1" t="s">
        <v>17</v>
      </c>
      <c r="C11">
        <v>0.12820512820512819</v>
      </c>
      <c r="D11">
        <v>0.8</v>
      </c>
      <c r="E11">
        <v>0.73684210526315785</v>
      </c>
      <c r="G11" s="1">
        <f t="shared" si="1"/>
        <v>12.821</v>
      </c>
      <c r="H11" s="1">
        <f t="shared" si="2"/>
        <v>80</v>
      </c>
      <c r="I11" s="1">
        <f t="shared" si="3"/>
        <v>73.683999999999997</v>
      </c>
      <c r="K11" s="1">
        <f t="shared" si="4"/>
        <v>0</v>
      </c>
      <c r="L11" s="1">
        <f t="shared" si="5"/>
        <v>0</v>
      </c>
    </row>
    <row r="12" spans="1:12" ht="116" x14ac:dyDescent="0.35">
      <c r="A12" s="1" t="s">
        <v>16</v>
      </c>
      <c r="B12" s="1" t="s">
        <v>18</v>
      </c>
      <c r="C12">
        <v>6.3829787234042548E-2</v>
      </c>
      <c r="D12">
        <v>0.86046511627906974</v>
      </c>
      <c r="E12">
        <v>0.89473684210526316</v>
      </c>
      <c r="G12" s="1">
        <f t="shared" si="1"/>
        <v>6.383</v>
      </c>
      <c r="H12" s="1">
        <f t="shared" si="2"/>
        <v>86.046999999999997</v>
      </c>
      <c r="I12" s="1">
        <f t="shared" si="3"/>
        <v>89.474000000000004</v>
      </c>
      <c r="K12" s="1">
        <f t="shared" si="4"/>
        <v>0</v>
      </c>
      <c r="L12" s="1">
        <f t="shared" si="5"/>
        <v>0</v>
      </c>
    </row>
    <row r="13" spans="1:12" ht="116" x14ac:dyDescent="0.35">
      <c r="A13" s="1" t="s">
        <v>16</v>
      </c>
      <c r="B13" s="1" t="s">
        <v>19</v>
      </c>
      <c r="C13">
        <v>0.1111111111111111</v>
      </c>
      <c r="D13">
        <v>0.72727272727272729</v>
      </c>
      <c r="E13">
        <v>0.84210526315789469</v>
      </c>
      <c r="G13" s="1">
        <f t="shared" si="1"/>
        <v>11.111000000000001</v>
      </c>
      <c r="H13" s="1">
        <f t="shared" si="2"/>
        <v>72.727000000000004</v>
      </c>
      <c r="I13" s="1">
        <f t="shared" si="3"/>
        <v>84.210999999999999</v>
      </c>
      <c r="K13" s="1">
        <f t="shared" si="4"/>
        <v>0</v>
      </c>
      <c r="L13" s="1">
        <f t="shared" si="5"/>
        <v>0</v>
      </c>
    </row>
    <row r="14" spans="1:12" ht="116" x14ac:dyDescent="0.35">
      <c r="A14" s="1" t="s">
        <v>20</v>
      </c>
      <c r="B14" s="1" t="s">
        <v>21</v>
      </c>
      <c r="C14">
        <v>0.12820512820512819</v>
      </c>
      <c r="D14">
        <v>0.70588235294117652</v>
      </c>
      <c r="E14">
        <v>0.81481481481481477</v>
      </c>
      <c r="G14" s="1">
        <f t="shared" si="1"/>
        <v>12.821</v>
      </c>
      <c r="H14" s="1">
        <f t="shared" si="2"/>
        <v>70.587999999999994</v>
      </c>
      <c r="I14" s="1">
        <f t="shared" si="3"/>
        <v>81.480999999999995</v>
      </c>
      <c r="K14" s="1">
        <f t="shared" si="4"/>
        <v>0</v>
      </c>
      <c r="L14" s="1">
        <f t="shared" si="5"/>
        <v>0</v>
      </c>
    </row>
    <row r="16" spans="1:12" x14ac:dyDescent="0.35">
      <c r="K16" s="1">
        <f>ROUND(AVERAGE(K2:K14),3)</f>
        <v>0</v>
      </c>
      <c r="L16" s="1">
        <f>ROUND(AVERAGE(L2:L14),3)</f>
        <v>7.6999999999999999E-2</v>
      </c>
    </row>
    <row r="17" spans="7:9" x14ac:dyDescent="0.35">
      <c r="G17" s="1">
        <f>AVERAGE(G2:G14)</f>
        <v>11.166923076923077</v>
      </c>
      <c r="H17" s="1">
        <f t="shared" ref="H17:I17" si="6">AVERAGE(H2:H14)</f>
        <v>77.736230769230758</v>
      </c>
      <c r="I17" s="1">
        <f t="shared" si="6"/>
        <v>81.303153846153847</v>
      </c>
    </row>
    <row r="18" spans="7:9" x14ac:dyDescent="0.35">
      <c r="G18" s="1">
        <f>ROUND(G17,3)</f>
        <v>11.167</v>
      </c>
      <c r="H18" s="1">
        <f t="shared" ref="H18:I18" si="7">ROUND(H17,3)</f>
        <v>77.736000000000004</v>
      </c>
      <c r="I18" s="1">
        <f t="shared" si="7"/>
        <v>81.302999999999997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9A57-45F7-4703-ACBA-3C07782716DA}">
  <dimension ref="A1:L22"/>
  <sheetViews>
    <sheetView topLeftCell="A18" zoomScale="99" zoomScaleNormal="99" workbookViewId="0">
      <selection activeCell="K20" sqref="K20:L20"/>
    </sheetView>
  </sheetViews>
  <sheetFormatPr defaultRowHeight="14.5" x14ac:dyDescent="0.35"/>
  <cols>
    <col min="1" max="1" width="25.81640625" style="1" customWidth="1"/>
    <col min="2" max="2" width="44.54296875" style="1" customWidth="1"/>
  </cols>
  <sheetData>
    <row r="1" spans="1:12" x14ac:dyDescent="0.35">
      <c r="A1" s="1" t="s">
        <v>1</v>
      </c>
      <c r="B1" s="1" t="s">
        <v>22</v>
      </c>
      <c r="C1" t="s">
        <v>109</v>
      </c>
      <c r="D1" t="s">
        <v>110</v>
      </c>
      <c r="E1" t="s">
        <v>111</v>
      </c>
    </row>
    <row r="2" spans="1:12" ht="217.5" x14ac:dyDescent="0.35">
      <c r="A2" s="1" t="s">
        <v>3</v>
      </c>
      <c r="B2" s="1" t="s">
        <v>23</v>
      </c>
      <c r="C2">
        <v>9.9173553719008267E-2</v>
      </c>
      <c r="D2">
        <v>0.72727272727272729</v>
      </c>
      <c r="E2">
        <v>0.8651685393258427</v>
      </c>
      <c r="G2">
        <f>ROUND(C2*100,3)</f>
        <v>9.9169999999999998</v>
      </c>
      <c r="H2">
        <f t="shared" ref="H2:I2" si="0">ROUND(D2*100,3)</f>
        <v>72.727000000000004</v>
      </c>
      <c r="I2">
        <f t="shared" si="0"/>
        <v>86.516999999999996</v>
      </c>
      <c r="K2">
        <f>IF(H2&gt;90,1,0)</f>
        <v>0</v>
      </c>
      <c r="L2">
        <f>IF(I2&gt;90,1,0)</f>
        <v>0</v>
      </c>
    </row>
    <row r="3" spans="1:12" ht="217.5" x14ac:dyDescent="0.35">
      <c r="A3" s="1" t="s">
        <v>3</v>
      </c>
      <c r="B3" s="1" t="s">
        <v>24</v>
      </c>
      <c r="C3">
        <v>4.9019607843137247E-2</v>
      </c>
      <c r="D3">
        <v>0.72222222222222221</v>
      </c>
      <c r="E3">
        <v>0.9438202247191011</v>
      </c>
      <c r="G3">
        <f t="shared" ref="G3:G18" si="1">ROUND(C3*100,3)</f>
        <v>4.9020000000000001</v>
      </c>
      <c r="H3">
        <f t="shared" ref="H3:H18" si="2">ROUND(D3*100,3)</f>
        <v>72.221999999999994</v>
      </c>
      <c r="I3">
        <f t="shared" ref="I3:I18" si="3">ROUND(E3*100,3)</f>
        <v>94.382000000000005</v>
      </c>
      <c r="K3">
        <f t="shared" ref="K3:K18" si="4">IF(H3&gt;90,1,0)</f>
        <v>0</v>
      </c>
      <c r="L3">
        <f t="shared" ref="L3:L18" si="5">IF(I3&gt;90,1,0)</f>
        <v>1</v>
      </c>
    </row>
    <row r="4" spans="1:12" ht="217.5" x14ac:dyDescent="0.35">
      <c r="A4" s="1" t="s">
        <v>3</v>
      </c>
      <c r="B4" s="1" t="s">
        <v>25</v>
      </c>
      <c r="C4">
        <v>3.3333333333333333E-2</v>
      </c>
      <c r="D4">
        <v>0.25</v>
      </c>
      <c r="E4">
        <v>0.9662921348314607</v>
      </c>
      <c r="G4">
        <f t="shared" si="1"/>
        <v>3.3330000000000002</v>
      </c>
      <c r="H4">
        <f t="shared" si="2"/>
        <v>25</v>
      </c>
      <c r="I4">
        <f t="shared" si="3"/>
        <v>96.629000000000005</v>
      </c>
      <c r="K4">
        <f t="shared" si="4"/>
        <v>0</v>
      </c>
      <c r="L4">
        <f t="shared" si="5"/>
        <v>1</v>
      </c>
    </row>
    <row r="5" spans="1:12" ht="188.5" x14ac:dyDescent="0.35">
      <c r="A5" s="1" t="s">
        <v>4</v>
      </c>
      <c r="B5" s="1" t="s">
        <v>26</v>
      </c>
      <c r="C5">
        <v>9.9009900990099015E-2</v>
      </c>
      <c r="D5">
        <v>0.6875</v>
      </c>
      <c r="E5">
        <v>0.87341772151898733</v>
      </c>
      <c r="G5">
        <f t="shared" si="1"/>
        <v>9.9009999999999998</v>
      </c>
      <c r="H5">
        <f t="shared" si="2"/>
        <v>68.75</v>
      </c>
      <c r="I5">
        <f t="shared" si="3"/>
        <v>87.341999999999999</v>
      </c>
      <c r="K5">
        <f t="shared" si="4"/>
        <v>0</v>
      </c>
      <c r="L5">
        <f t="shared" si="5"/>
        <v>0</v>
      </c>
    </row>
    <row r="6" spans="1:12" ht="188.5" x14ac:dyDescent="0.35">
      <c r="A6" s="1" t="s">
        <v>4</v>
      </c>
      <c r="B6" s="1" t="s">
        <v>27</v>
      </c>
      <c r="C6">
        <v>5.8252427184466021E-2</v>
      </c>
      <c r="D6">
        <v>0.8</v>
      </c>
      <c r="E6">
        <v>0.92405063291139244</v>
      </c>
      <c r="G6">
        <f t="shared" si="1"/>
        <v>5.8250000000000002</v>
      </c>
      <c r="H6">
        <f t="shared" si="2"/>
        <v>80</v>
      </c>
      <c r="I6">
        <f t="shared" si="3"/>
        <v>92.405000000000001</v>
      </c>
      <c r="K6">
        <f t="shared" si="4"/>
        <v>0</v>
      </c>
      <c r="L6">
        <f t="shared" si="5"/>
        <v>1</v>
      </c>
    </row>
    <row r="7" spans="1:12" ht="188.5" x14ac:dyDescent="0.35">
      <c r="A7" s="1" t="s">
        <v>4</v>
      </c>
      <c r="B7" s="1" t="s">
        <v>28</v>
      </c>
      <c r="C7">
        <v>7.5268817204301078E-2</v>
      </c>
      <c r="D7">
        <v>0.66666666666666663</v>
      </c>
      <c r="E7">
        <v>0.91139240506329111</v>
      </c>
      <c r="G7">
        <f t="shared" si="1"/>
        <v>7.5270000000000001</v>
      </c>
      <c r="H7">
        <f t="shared" si="2"/>
        <v>66.667000000000002</v>
      </c>
      <c r="I7">
        <f t="shared" si="3"/>
        <v>91.138999999999996</v>
      </c>
      <c r="K7">
        <f t="shared" si="4"/>
        <v>0</v>
      </c>
      <c r="L7">
        <f t="shared" si="5"/>
        <v>1</v>
      </c>
    </row>
    <row r="8" spans="1:12" ht="145" x14ac:dyDescent="0.35">
      <c r="A8" s="1" t="s">
        <v>5</v>
      </c>
      <c r="B8" s="1" t="s">
        <v>29</v>
      </c>
      <c r="C8">
        <v>7.5471698113207544E-2</v>
      </c>
      <c r="D8">
        <v>0.8545454545454545</v>
      </c>
      <c r="E8">
        <v>0.86440677966101698</v>
      </c>
      <c r="G8">
        <f t="shared" si="1"/>
        <v>7.5469999999999997</v>
      </c>
      <c r="H8">
        <f t="shared" si="2"/>
        <v>85.454999999999998</v>
      </c>
      <c r="I8">
        <f t="shared" si="3"/>
        <v>86.441000000000003</v>
      </c>
      <c r="K8">
        <f t="shared" si="4"/>
        <v>0</v>
      </c>
      <c r="L8">
        <f t="shared" si="5"/>
        <v>0</v>
      </c>
    </row>
    <row r="9" spans="1:12" ht="217.5" x14ac:dyDescent="0.35">
      <c r="A9" s="1" t="s">
        <v>7</v>
      </c>
      <c r="B9" s="1" t="s">
        <v>30</v>
      </c>
      <c r="C9">
        <v>0.1818181818181818</v>
      </c>
      <c r="D9">
        <v>0.625</v>
      </c>
      <c r="E9">
        <v>0.73913043478260865</v>
      </c>
      <c r="G9">
        <f t="shared" si="1"/>
        <v>18.181999999999999</v>
      </c>
      <c r="H9">
        <f t="shared" si="2"/>
        <v>62.5</v>
      </c>
      <c r="I9">
        <f t="shared" si="3"/>
        <v>73.912999999999997</v>
      </c>
      <c r="K9">
        <f t="shared" si="4"/>
        <v>0</v>
      </c>
      <c r="L9">
        <f t="shared" si="5"/>
        <v>0</v>
      </c>
    </row>
    <row r="10" spans="1:12" ht="217.5" x14ac:dyDescent="0.35">
      <c r="A10" s="1" t="s">
        <v>7</v>
      </c>
      <c r="B10" s="1" t="s">
        <v>31</v>
      </c>
      <c r="C10">
        <v>5.7142857142857141E-2</v>
      </c>
      <c r="D10">
        <v>0.68421052631578949</v>
      </c>
      <c r="E10">
        <v>0.93478260869565222</v>
      </c>
      <c r="G10">
        <f t="shared" si="1"/>
        <v>5.7140000000000004</v>
      </c>
      <c r="H10">
        <f t="shared" si="2"/>
        <v>68.421000000000006</v>
      </c>
      <c r="I10">
        <f t="shared" si="3"/>
        <v>93.477999999999994</v>
      </c>
      <c r="K10">
        <f t="shared" si="4"/>
        <v>0</v>
      </c>
      <c r="L10">
        <f t="shared" si="5"/>
        <v>1</v>
      </c>
    </row>
    <row r="11" spans="1:12" ht="159.5" x14ac:dyDescent="0.35">
      <c r="A11" s="1" t="s">
        <v>9</v>
      </c>
      <c r="B11" s="1" t="s">
        <v>32</v>
      </c>
      <c r="C11">
        <v>8.8888888888888892E-2</v>
      </c>
      <c r="D11">
        <v>0.74193548387096775</v>
      </c>
      <c r="E11">
        <v>0.88059701492537312</v>
      </c>
      <c r="G11">
        <f t="shared" si="1"/>
        <v>8.8889999999999993</v>
      </c>
      <c r="H11">
        <f t="shared" si="2"/>
        <v>74.194000000000003</v>
      </c>
      <c r="I11">
        <f t="shared" si="3"/>
        <v>88.06</v>
      </c>
      <c r="K11">
        <f t="shared" si="4"/>
        <v>0</v>
      </c>
      <c r="L11">
        <f t="shared" si="5"/>
        <v>0</v>
      </c>
    </row>
    <row r="12" spans="1:12" ht="159.5" x14ac:dyDescent="0.35">
      <c r="A12" s="1" t="s">
        <v>9</v>
      </c>
      <c r="B12" s="1" t="s">
        <v>33</v>
      </c>
      <c r="C12">
        <v>9.1954022988505746E-2</v>
      </c>
      <c r="D12">
        <v>0.7142857142857143</v>
      </c>
      <c r="E12">
        <v>0.88059701492537312</v>
      </c>
      <c r="G12">
        <f t="shared" si="1"/>
        <v>9.1950000000000003</v>
      </c>
      <c r="H12">
        <f t="shared" si="2"/>
        <v>71.429000000000002</v>
      </c>
      <c r="I12">
        <f t="shared" si="3"/>
        <v>88.06</v>
      </c>
      <c r="K12">
        <f t="shared" si="4"/>
        <v>0</v>
      </c>
      <c r="L12">
        <f t="shared" si="5"/>
        <v>0</v>
      </c>
    </row>
    <row r="13" spans="1:12" ht="174" x14ac:dyDescent="0.35">
      <c r="A13" s="1" t="s">
        <v>11</v>
      </c>
      <c r="B13" s="1" t="s">
        <v>34</v>
      </c>
      <c r="C13">
        <v>9.0090090090090086E-2</v>
      </c>
      <c r="D13">
        <v>0.80769230769230771</v>
      </c>
      <c r="E13">
        <v>0.85507246376811596</v>
      </c>
      <c r="G13">
        <f t="shared" si="1"/>
        <v>9.0090000000000003</v>
      </c>
      <c r="H13">
        <f t="shared" si="2"/>
        <v>80.769000000000005</v>
      </c>
      <c r="I13">
        <f t="shared" si="3"/>
        <v>85.507000000000005</v>
      </c>
      <c r="K13">
        <f t="shared" si="4"/>
        <v>0</v>
      </c>
      <c r="L13">
        <f t="shared" si="5"/>
        <v>0</v>
      </c>
    </row>
    <row r="14" spans="1:12" ht="130.5" x14ac:dyDescent="0.35">
      <c r="A14" s="1" t="s">
        <v>12</v>
      </c>
      <c r="B14" s="1" t="s">
        <v>35</v>
      </c>
      <c r="C14">
        <v>0.1</v>
      </c>
      <c r="D14">
        <v>0.70833333333333337</v>
      </c>
      <c r="E14">
        <v>0.86792452830188682</v>
      </c>
      <c r="G14">
        <f t="shared" si="1"/>
        <v>10</v>
      </c>
      <c r="H14">
        <f t="shared" si="2"/>
        <v>70.832999999999998</v>
      </c>
      <c r="I14">
        <f t="shared" si="3"/>
        <v>86.792000000000002</v>
      </c>
      <c r="K14">
        <f t="shared" si="4"/>
        <v>0</v>
      </c>
      <c r="L14">
        <f t="shared" si="5"/>
        <v>0</v>
      </c>
    </row>
    <row r="15" spans="1:12" ht="188.5" x14ac:dyDescent="0.35">
      <c r="A15" s="1" t="s">
        <v>17</v>
      </c>
      <c r="B15" s="1" t="s">
        <v>36</v>
      </c>
      <c r="C15">
        <v>6.6666666666666666E-2</v>
      </c>
      <c r="D15">
        <v>0.81081081081081086</v>
      </c>
      <c r="E15">
        <v>0.90666666666666662</v>
      </c>
      <c r="G15">
        <f t="shared" si="1"/>
        <v>6.6669999999999998</v>
      </c>
      <c r="H15">
        <f t="shared" si="2"/>
        <v>81.081000000000003</v>
      </c>
      <c r="I15">
        <f t="shared" si="3"/>
        <v>90.667000000000002</v>
      </c>
      <c r="K15">
        <f t="shared" si="4"/>
        <v>0</v>
      </c>
      <c r="L15">
        <f t="shared" si="5"/>
        <v>1</v>
      </c>
    </row>
    <row r="16" spans="1:12" ht="188.5" x14ac:dyDescent="0.35">
      <c r="A16" s="1" t="s">
        <v>17</v>
      </c>
      <c r="B16" s="1" t="s">
        <v>37</v>
      </c>
      <c r="C16">
        <v>0.125</v>
      </c>
      <c r="D16">
        <v>0.54166666666666663</v>
      </c>
      <c r="E16">
        <v>0.85333333333333339</v>
      </c>
      <c r="G16">
        <f t="shared" si="1"/>
        <v>12.5</v>
      </c>
      <c r="H16">
        <f t="shared" si="2"/>
        <v>54.167000000000002</v>
      </c>
      <c r="I16">
        <f t="shared" si="3"/>
        <v>85.332999999999998</v>
      </c>
      <c r="K16">
        <f t="shared" si="4"/>
        <v>0</v>
      </c>
      <c r="L16">
        <f t="shared" si="5"/>
        <v>0</v>
      </c>
    </row>
    <row r="17" spans="1:12" ht="188.5" x14ac:dyDescent="0.35">
      <c r="A17" s="1" t="s">
        <v>17</v>
      </c>
      <c r="B17" s="1" t="s">
        <v>38</v>
      </c>
      <c r="C17">
        <v>3.7974683544303799E-2</v>
      </c>
      <c r="D17">
        <v>0.5714285714285714</v>
      </c>
      <c r="E17">
        <v>0.96</v>
      </c>
      <c r="G17">
        <f t="shared" si="1"/>
        <v>3.7970000000000002</v>
      </c>
      <c r="H17">
        <f t="shared" si="2"/>
        <v>57.143000000000001</v>
      </c>
      <c r="I17">
        <f t="shared" si="3"/>
        <v>96</v>
      </c>
      <c r="K17">
        <f t="shared" si="4"/>
        <v>0</v>
      </c>
      <c r="L17">
        <f t="shared" si="5"/>
        <v>1</v>
      </c>
    </row>
    <row r="18" spans="1:12" ht="101.5" x14ac:dyDescent="0.35">
      <c r="A18" s="1" t="s">
        <v>18</v>
      </c>
      <c r="B18" s="1" t="s">
        <v>39</v>
      </c>
      <c r="C18">
        <v>0.12820512820512819</v>
      </c>
      <c r="D18">
        <v>0.77777777777777779</v>
      </c>
      <c r="E18">
        <v>0.76744186046511631</v>
      </c>
      <c r="G18">
        <f t="shared" si="1"/>
        <v>12.821</v>
      </c>
      <c r="H18">
        <f t="shared" si="2"/>
        <v>77.778000000000006</v>
      </c>
      <c r="I18">
        <f t="shared" si="3"/>
        <v>76.744</v>
      </c>
      <c r="K18">
        <f t="shared" si="4"/>
        <v>0</v>
      </c>
      <c r="L18">
        <f t="shared" si="5"/>
        <v>0</v>
      </c>
    </row>
    <row r="20" spans="1:12" x14ac:dyDescent="0.35">
      <c r="K20">
        <f>ROUND(AVERAGE(K2:K18),3)</f>
        <v>0</v>
      </c>
      <c r="L20">
        <f>ROUND(AVERAGE(L2:L18),3)</f>
        <v>0.41199999999999998</v>
      </c>
    </row>
    <row r="21" spans="1:12" x14ac:dyDescent="0.35">
      <c r="G21">
        <f>AVERAGE(G2:G18)</f>
        <v>8.572117647058823</v>
      </c>
      <c r="H21">
        <f t="shared" ref="H21:I21" si="6">AVERAGE(H2:H18)</f>
        <v>68.772705882352938</v>
      </c>
      <c r="I21">
        <f t="shared" si="6"/>
        <v>88.200529411764705</v>
      </c>
    </row>
    <row r="22" spans="1:12" x14ac:dyDescent="0.35">
      <c r="G22">
        <f>ROUND(G21,3)</f>
        <v>8.5719999999999992</v>
      </c>
      <c r="H22">
        <f t="shared" ref="H22:I22" si="7">ROUND(H21,3)</f>
        <v>68.772999999999996</v>
      </c>
      <c r="I22">
        <f t="shared" si="7"/>
        <v>88.200999999999993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22E5-606A-4C9A-ADC7-99020D174B89}">
  <dimension ref="A1:L23"/>
  <sheetViews>
    <sheetView topLeftCell="A19" zoomScale="74" workbookViewId="0">
      <selection activeCell="K21" sqref="K21:L21"/>
    </sheetView>
  </sheetViews>
  <sheetFormatPr defaultRowHeight="14.5" x14ac:dyDescent="0.35"/>
  <cols>
    <col min="1" max="6" width="8.7265625" style="1"/>
    <col min="7" max="7" width="11.36328125" style="1" bestFit="1" customWidth="1"/>
    <col min="8" max="16384" width="8.7265625" style="1"/>
  </cols>
  <sheetData>
    <row r="1" spans="1:12" x14ac:dyDescent="0.35">
      <c r="A1" s="1" t="s">
        <v>22</v>
      </c>
      <c r="B1" s="1" t="s">
        <v>40</v>
      </c>
      <c r="C1" t="s">
        <v>109</v>
      </c>
      <c r="D1" t="s">
        <v>110</v>
      </c>
      <c r="E1" t="s">
        <v>111</v>
      </c>
    </row>
    <row r="2" spans="1:12" ht="319" x14ac:dyDescent="0.35">
      <c r="A2" s="1" t="s">
        <v>23</v>
      </c>
      <c r="B2" s="1" t="s">
        <v>41</v>
      </c>
      <c r="C2">
        <v>0.12328767123287671</v>
      </c>
      <c r="D2">
        <v>0.76315789473684215</v>
      </c>
      <c r="E2">
        <v>0.79545454545454541</v>
      </c>
      <c r="G2" s="1">
        <f>ROUND(C2*100,3)</f>
        <v>12.329000000000001</v>
      </c>
      <c r="H2" s="1">
        <f t="shared" ref="H2:I2" si="0">ROUND(D2*100,3)</f>
        <v>76.316000000000003</v>
      </c>
      <c r="I2" s="1">
        <f t="shared" si="0"/>
        <v>79.545000000000002</v>
      </c>
      <c r="K2" s="1">
        <f>IF(H2&gt;90,1,0)</f>
        <v>0</v>
      </c>
      <c r="L2" s="1">
        <f>IF(I2&gt;90,1,0)</f>
        <v>0</v>
      </c>
    </row>
    <row r="3" spans="1:12" ht="290" x14ac:dyDescent="0.35">
      <c r="A3" s="1" t="s">
        <v>26</v>
      </c>
      <c r="B3" s="1" t="s">
        <v>42</v>
      </c>
      <c r="C3">
        <v>0.2413793103448276</v>
      </c>
      <c r="D3">
        <v>0.65</v>
      </c>
      <c r="E3">
        <v>0.5625</v>
      </c>
      <c r="G3" s="1">
        <f t="shared" ref="G3:G19" si="1">ROUND(C3*100,3)</f>
        <v>24.138000000000002</v>
      </c>
      <c r="H3" s="1">
        <f t="shared" ref="H3:H19" si="2">ROUND(D3*100,3)</f>
        <v>65</v>
      </c>
      <c r="I3" s="1">
        <f t="shared" ref="I3:I19" si="3">ROUND(E3*100,3)</f>
        <v>56.25</v>
      </c>
      <c r="K3" s="1">
        <f t="shared" ref="K3:K19" si="4">IF(H3&gt;90,1,0)</f>
        <v>0</v>
      </c>
      <c r="L3" s="1">
        <f t="shared" ref="L3:L19" si="5">IF(I3&gt;90,1,0)</f>
        <v>0</v>
      </c>
    </row>
    <row r="4" spans="1:12" ht="217.5" x14ac:dyDescent="0.35">
      <c r="A4" s="1" t="s">
        <v>27</v>
      </c>
      <c r="B4" s="1" t="s">
        <v>43</v>
      </c>
      <c r="C4">
        <v>6.4516129032258063E-2</v>
      </c>
      <c r="D4">
        <v>0.33333333333333331</v>
      </c>
      <c r="E4">
        <v>0.93333333333333335</v>
      </c>
      <c r="G4" s="1">
        <f t="shared" si="1"/>
        <v>6.452</v>
      </c>
      <c r="H4" s="1">
        <f t="shared" si="2"/>
        <v>33.332999999999998</v>
      </c>
      <c r="I4" s="1">
        <f t="shared" si="3"/>
        <v>93.332999999999998</v>
      </c>
      <c r="K4" s="1">
        <f t="shared" si="4"/>
        <v>0</v>
      </c>
      <c r="L4" s="1">
        <f t="shared" si="5"/>
        <v>1</v>
      </c>
    </row>
    <row r="5" spans="1:12" ht="159.5" x14ac:dyDescent="0.35">
      <c r="A5" s="1" t="s">
        <v>28</v>
      </c>
      <c r="B5" s="1" t="s">
        <v>44</v>
      </c>
      <c r="C5">
        <v>0.25</v>
      </c>
      <c r="D5">
        <v>0.57894736842105265</v>
      </c>
      <c r="E5">
        <v>0.61904761904761907</v>
      </c>
      <c r="G5" s="1">
        <f t="shared" si="1"/>
        <v>25</v>
      </c>
      <c r="H5" s="1">
        <f t="shared" si="2"/>
        <v>57.895000000000003</v>
      </c>
      <c r="I5" s="1">
        <f t="shared" si="3"/>
        <v>61.905000000000001</v>
      </c>
      <c r="K5" s="1">
        <f t="shared" si="4"/>
        <v>0</v>
      </c>
      <c r="L5" s="1">
        <f t="shared" si="5"/>
        <v>0</v>
      </c>
    </row>
    <row r="6" spans="1:12" ht="391.5" x14ac:dyDescent="0.35">
      <c r="A6" s="1" t="s">
        <v>29</v>
      </c>
      <c r="B6" s="1" t="s">
        <v>45</v>
      </c>
      <c r="C6">
        <v>0.27906976744186052</v>
      </c>
      <c r="D6">
        <v>0.5636363636363636</v>
      </c>
      <c r="E6">
        <v>0.5636363636363636</v>
      </c>
      <c r="G6" s="1">
        <f t="shared" si="1"/>
        <v>27.907</v>
      </c>
      <c r="H6" s="1">
        <f t="shared" si="2"/>
        <v>56.363999999999997</v>
      </c>
      <c r="I6" s="1">
        <f t="shared" si="3"/>
        <v>56.363999999999997</v>
      </c>
      <c r="K6" s="1">
        <f t="shared" si="4"/>
        <v>0</v>
      </c>
      <c r="L6" s="1">
        <f t="shared" si="5"/>
        <v>0</v>
      </c>
    </row>
    <row r="7" spans="1:12" ht="409.5" x14ac:dyDescent="0.35">
      <c r="A7" s="1" t="s">
        <v>30</v>
      </c>
      <c r="B7" s="1" t="s">
        <v>46</v>
      </c>
      <c r="C7">
        <v>8.0808080808080815E-2</v>
      </c>
      <c r="D7">
        <v>0.81395348837209303</v>
      </c>
      <c r="E7">
        <v>0.875</v>
      </c>
      <c r="G7" s="1">
        <f t="shared" si="1"/>
        <v>8.0809999999999995</v>
      </c>
      <c r="H7" s="1">
        <f t="shared" si="2"/>
        <v>81.394999999999996</v>
      </c>
      <c r="I7" s="1">
        <f t="shared" si="3"/>
        <v>87.5</v>
      </c>
      <c r="K7" s="1">
        <f t="shared" si="4"/>
        <v>0</v>
      </c>
      <c r="L7" s="1">
        <f t="shared" si="5"/>
        <v>0</v>
      </c>
    </row>
    <row r="8" spans="1:12" ht="409.5" x14ac:dyDescent="0.35">
      <c r="A8" s="1" t="s">
        <v>30</v>
      </c>
      <c r="B8" s="1" t="s">
        <v>47</v>
      </c>
      <c r="C8">
        <v>1.5384615384615391E-2</v>
      </c>
      <c r="D8">
        <v>0.5</v>
      </c>
      <c r="E8">
        <v>0.984375</v>
      </c>
      <c r="G8" s="1">
        <f t="shared" si="1"/>
        <v>1.538</v>
      </c>
      <c r="H8" s="1">
        <f t="shared" si="2"/>
        <v>50</v>
      </c>
      <c r="I8" s="1">
        <f t="shared" si="3"/>
        <v>98.438000000000002</v>
      </c>
      <c r="K8" s="1">
        <f t="shared" si="4"/>
        <v>0</v>
      </c>
      <c r="L8" s="1">
        <f t="shared" si="5"/>
        <v>1</v>
      </c>
    </row>
    <row r="9" spans="1:12" ht="409.5" x14ac:dyDescent="0.35">
      <c r="A9" s="1" t="s">
        <v>30</v>
      </c>
      <c r="B9" s="1" t="s">
        <v>48</v>
      </c>
      <c r="C9">
        <v>1.5384615384615391E-2</v>
      </c>
      <c r="D9">
        <v>0.5</v>
      </c>
      <c r="E9">
        <v>0.984375</v>
      </c>
      <c r="G9" s="1">
        <f t="shared" si="1"/>
        <v>1.538</v>
      </c>
      <c r="H9" s="1">
        <f t="shared" si="2"/>
        <v>50</v>
      </c>
      <c r="I9" s="1">
        <f t="shared" si="3"/>
        <v>98.438000000000002</v>
      </c>
      <c r="K9" s="1">
        <f t="shared" si="4"/>
        <v>0</v>
      </c>
      <c r="L9" s="1">
        <f t="shared" si="5"/>
        <v>1</v>
      </c>
    </row>
    <row r="10" spans="1:12" ht="188.5" x14ac:dyDescent="0.35">
      <c r="A10" s="1" t="s">
        <v>31</v>
      </c>
      <c r="B10" s="1" t="s">
        <v>49</v>
      </c>
      <c r="C10">
        <v>0.15384615384615391</v>
      </c>
      <c r="D10">
        <v>0.76923076923076927</v>
      </c>
      <c r="E10">
        <v>0.68421052631578949</v>
      </c>
      <c r="G10" s="1">
        <f t="shared" si="1"/>
        <v>15.385</v>
      </c>
      <c r="H10" s="1">
        <f t="shared" si="2"/>
        <v>76.923000000000002</v>
      </c>
      <c r="I10" s="1">
        <f t="shared" si="3"/>
        <v>68.421000000000006</v>
      </c>
      <c r="K10" s="1">
        <f t="shared" si="4"/>
        <v>0</v>
      </c>
      <c r="L10" s="1">
        <f t="shared" si="5"/>
        <v>0</v>
      </c>
    </row>
    <row r="11" spans="1:12" ht="409.5" x14ac:dyDescent="0.35">
      <c r="A11" s="1" t="s">
        <v>34</v>
      </c>
      <c r="B11" s="1" t="s">
        <v>50</v>
      </c>
      <c r="C11">
        <v>0.12</v>
      </c>
      <c r="D11">
        <v>0.8</v>
      </c>
      <c r="E11">
        <v>0.76923076923076927</v>
      </c>
      <c r="G11" s="1">
        <f t="shared" si="1"/>
        <v>12</v>
      </c>
      <c r="H11" s="1">
        <f t="shared" si="2"/>
        <v>80</v>
      </c>
      <c r="I11" s="1">
        <f t="shared" si="3"/>
        <v>76.923000000000002</v>
      </c>
      <c r="K11" s="1">
        <f t="shared" si="4"/>
        <v>0</v>
      </c>
      <c r="L11" s="1">
        <f t="shared" si="5"/>
        <v>0</v>
      </c>
    </row>
    <row r="12" spans="1:12" ht="377" x14ac:dyDescent="0.35">
      <c r="A12" s="1" t="s">
        <v>34</v>
      </c>
      <c r="B12" s="1" t="s">
        <v>51</v>
      </c>
      <c r="C12">
        <v>7.8125E-2</v>
      </c>
      <c r="D12">
        <v>0.70588235294117652</v>
      </c>
      <c r="E12">
        <v>0.90384615384615385</v>
      </c>
      <c r="G12" s="1">
        <f t="shared" si="1"/>
        <v>7.8129999999999997</v>
      </c>
      <c r="H12" s="1">
        <f t="shared" si="2"/>
        <v>70.587999999999994</v>
      </c>
      <c r="I12" s="1">
        <f t="shared" si="3"/>
        <v>90.385000000000005</v>
      </c>
      <c r="K12" s="1">
        <f t="shared" si="4"/>
        <v>0</v>
      </c>
      <c r="L12" s="1">
        <f t="shared" si="5"/>
        <v>1</v>
      </c>
    </row>
    <row r="13" spans="1:12" ht="377" x14ac:dyDescent="0.35">
      <c r="A13" s="1" t="s">
        <v>34</v>
      </c>
      <c r="B13" s="1" t="s">
        <v>52</v>
      </c>
      <c r="C13">
        <v>0.1228070175438596</v>
      </c>
      <c r="D13">
        <v>0.41666666666666669</v>
      </c>
      <c r="E13">
        <v>0.86538461538461542</v>
      </c>
      <c r="G13" s="1">
        <f t="shared" si="1"/>
        <v>12.281000000000001</v>
      </c>
      <c r="H13" s="1">
        <f t="shared" si="2"/>
        <v>41.667000000000002</v>
      </c>
      <c r="I13" s="1">
        <f t="shared" si="3"/>
        <v>86.537999999999997</v>
      </c>
      <c r="K13" s="1">
        <f t="shared" si="4"/>
        <v>0</v>
      </c>
      <c r="L13" s="1">
        <f t="shared" si="5"/>
        <v>0</v>
      </c>
    </row>
    <row r="14" spans="1:12" ht="174" x14ac:dyDescent="0.35">
      <c r="A14" s="1" t="s">
        <v>35</v>
      </c>
      <c r="B14" s="1" t="s">
        <v>53</v>
      </c>
      <c r="C14">
        <v>0.17241379310344829</v>
      </c>
      <c r="D14">
        <v>0.5</v>
      </c>
      <c r="E14">
        <v>0.79166666666666663</v>
      </c>
      <c r="G14" s="1">
        <f t="shared" si="1"/>
        <v>17.241</v>
      </c>
      <c r="H14" s="1">
        <f t="shared" si="2"/>
        <v>50</v>
      </c>
      <c r="I14" s="1">
        <f t="shared" si="3"/>
        <v>79.167000000000002</v>
      </c>
      <c r="K14" s="1">
        <f t="shared" si="4"/>
        <v>0</v>
      </c>
      <c r="L14" s="1">
        <f t="shared" si="5"/>
        <v>0</v>
      </c>
    </row>
    <row r="15" spans="1:12" ht="275.5" x14ac:dyDescent="0.35">
      <c r="A15" s="1" t="s">
        <v>36</v>
      </c>
      <c r="B15" s="1" t="s">
        <v>54</v>
      </c>
      <c r="C15">
        <v>0.1136363636363636</v>
      </c>
      <c r="D15">
        <v>0.58333333333333337</v>
      </c>
      <c r="E15">
        <v>0.86486486486486491</v>
      </c>
      <c r="G15" s="1">
        <f t="shared" si="1"/>
        <v>11.364000000000001</v>
      </c>
      <c r="H15" s="1">
        <f t="shared" si="2"/>
        <v>58.332999999999998</v>
      </c>
      <c r="I15" s="1">
        <f t="shared" si="3"/>
        <v>86.486000000000004</v>
      </c>
      <c r="K15" s="1">
        <f t="shared" si="4"/>
        <v>0</v>
      </c>
      <c r="L15" s="1">
        <f t="shared" si="5"/>
        <v>0</v>
      </c>
    </row>
    <row r="16" spans="1:12" ht="275.5" x14ac:dyDescent="0.35">
      <c r="A16" s="1" t="s">
        <v>36</v>
      </c>
      <c r="B16" s="1" t="s">
        <v>55</v>
      </c>
      <c r="C16">
        <v>2.6315789473684209E-2</v>
      </c>
      <c r="D16">
        <v>0.5</v>
      </c>
      <c r="E16">
        <v>0.97297297297297303</v>
      </c>
      <c r="G16" s="1">
        <f t="shared" si="1"/>
        <v>2.6320000000000001</v>
      </c>
      <c r="H16" s="1">
        <f t="shared" si="2"/>
        <v>50</v>
      </c>
      <c r="I16" s="1">
        <f t="shared" si="3"/>
        <v>97.296999999999997</v>
      </c>
      <c r="K16" s="1">
        <f t="shared" si="4"/>
        <v>0</v>
      </c>
      <c r="L16" s="1">
        <f t="shared" si="5"/>
        <v>1</v>
      </c>
    </row>
    <row r="17" spans="1:12" ht="409.5" x14ac:dyDescent="0.35">
      <c r="A17" s="1" t="s">
        <v>37</v>
      </c>
      <c r="B17" s="1" t="s">
        <v>56</v>
      </c>
      <c r="C17">
        <v>9.3333333333333338E-2</v>
      </c>
      <c r="D17">
        <v>0.87931034482758619</v>
      </c>
      <c r="E17">
        <v>0.70833333333333337</v>
      </c>
      <c r="G17" s="1">
        <f t="shared" si="1"/>
        <v>9.3330000000000002</v>
      </c>
      <c r="H17" s="1">
        <f t="shared" si="2"/>
        <v>87.930999999999997</v>
      </c>
      <c r="I17" s="1">
        <f t="shared" si="3"/>
        <v>70.832999999999998</v>
      </c>
      <c r="K17" s="1">
        <f t="shared" si="4"/>
        <v>0</v>
      </c>
      <c r="L17" s="1">
        <f t="shared" si="5"/>
        <v>0</v>
      </c>
    </row>
    <row r="18" spans="1:12" ht="333.5" x14ac:dyDescent="0.35">
      <c r="A18" s="1" t="s">
        <v>39</v>
      </c>
      <c r="B18" s="1" t="s">
        <v>57</v>
      </c>
      <c r="C18">
        <v>0.16326530612244899</v>
      </c>
      <c r="D18">
        <v>0.33333333333333331</v>
      </c>
      <c r="E18">
        <v>0.82222222222222219</v>
      </c>
      <c r="G18" s="1">
        <f t="shared" si="1"/>
        <v>16.327000000000002</v>
      </c>
      <c r="H18" s="1">
        <f t="shared" si="2"/>
        <v>33.332999999999998</v>
      </c>
      <c r="I18" s="1">
        <f t="shared" si="3"/>
        <v>82.221999999999994</v>
      </c>
      <c r="K18" s="1">
        <f t="shared" si="4"/>
        <v>0</v>
      </c>
      <c r="L18" s="1">
        <f t="shared" si="5"/>
        <v>0</v>
      </c>
    </row>
    <row r="19" spans="1:12" ht="333.5" x14ac:dyDescent="0.35">
      <c r="A19" s="1" t="s">
        <v>39</v>
      </c>
      <c r="B19" s="1" t="s">
        <v>58</v>
      </c>
      <c r="C19">
        <v>6.1224489795918373E-2</v>
      </c>
      <c r="D19">
        <v>0.5714285714285714</v>
      </c>
      <c r="E19">
        <v>0.93333333333333335</v>
      </c>
      <c r="G19" s="1">
        <f t="shared" si="1"/>
        <v>6.1219999999999999</v>
      </c>
      <c r="H19" s="1">
        <f t="shared" si="2"/>
        <v>57.143000000000001</v>
      </c>
      <c r="I19" s="1">
        <f t="shared" si="3"/>
        <v>93.332999999999998</v>
      </c>
      <c r="K19" s="1">
        <f t="shared" si="4"/>
        <v>0</v>
      </c>
      <c r="L19" s="1">
        <f t="shared" si="5"/>
        <v>1</v>
      </c>
    </row>
    <row r="21" spans="1:12" x14ac:dyDescent="0.35">
      <c r="K21" s="1">
        <f>ROUND(AVERAGE(K2:K19),3)</f>
        <v>0</v>
      </c>
      <c r="L21" s="1">
        <f>ROUND(AVERAGE(L2:L19),3)</f>
        <v>0.33300000000000002</v>
      </c>
    </row>
    <row r="22" spans="1:12" x14ac:dyDescent="0.35">
      <c r="G22" s="1">
        <f>AVERAGE(G2:G19)</f>
        <v>12.082277777777778</v>
      </c>
      <c r="H22" s="1">
        <f t="shared" ref="H22:I22" si="6">AVERAGE(H2:H19)</f>
        <v>59.790055555555554</v>
      </c>
      <c r="I22" s="1">
        <f t="shared" si="6"/>
        <v>81.298777777777801</v>
      </c>
    </row>
    <row r="23" spans="1:12" x14ac:dyDescent="0.35">
      <c r="G23" s="1">
        <f>ROUND(G22,3)</f>
        <v>12.082000000000001</v>
      </c>
      <c r="H23" s="1">
        <f t="shared" ref="H23:I23" si="7">ROUND(H22,3)</f>
        <v>59.79</v>
      </c>
      <c r="I23" s="1">
        <f t="shared" si="7"/>
        <v>81.299000000000007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94D5-AA05-4E5F-AA2F-6B4B32EFFF01}">
  <dimension ref="A1:L27"/>
  <sheetViews>
    <sheetView topLeftCell="B22" workbookViewId="0">
      <selection activeCell="K25" sqref="K25:L25"/>
    </sheetView>
  </sheetViews>
  <sheetFormatPr defaultRowHeight="14.5" x14ac:dyDescent="0.35"/>
  <cols>
    <col min="1" max="1" width="28.08984375" style="1" customWidth="1"/>
    <col min="2" max="2" width="50.1796875" style="1" customWidth="1"/>
    <col min="3" max="6" width="8.7265625" style="1"/>
    <col min="7" max="7" width="11.36328125" style="1" bestFit="1" customWidth="1"/>
    <col min="8" max="16384" width="8.7265625" style="1"/>
  </cols>
  <sheetData>
    <row r="1" spans="1:12" x14ac:dyDescent="0.35">
      <c r="A1" s="1" t="s">
        <v>40</v>
      </c>
      <c r="B1" s="1" t="s">
        <v>59</v>
      </c>
      <c r="C1" t="s">
        <v>109</v>
      </c>
      <c r="D1" t="s">
        <v>110</v>
      </c>
      <c r="E1" t="s">
        <v>111</v>
      </c>
    </row>
    <row r="2" spans="1:12" ht="87" x14ac:dyDescent="0.35">
      <c r="A2" s="1" t="s">
        <v>41</v>
      </c>
      <c r="B2" s="1" t="s">
        <v>60</v>
      </c>
      <c r="C2">
        <v>0.12195121951219511</v>
      </c>
      <c r="D2">
        <v>0.81481481481481477</v>
      </c>
      <c r="E2">
        <v>0.73684210526315785</v>
      </c>
      <c r="G2" s="1">
        <f>ROUND(C2*100,3)</f>
        <v>12.195</v>
      </c>
      <c r="H2" s="1">
        <f t="shared" ref="H2:I2" si="0">ROUND(D2*100,3)</f>
        <v>81.480999999999995</v>
      </c>
      <c r="I2" s="1">
        <f t="shared" si="0"/>
        <v>73.683999999999997</v>
      </c>
      <c r="K2" s="1">
        <f>IF(H2&gt;90,1,0)</f>
        <v>0</v>
      </c>
      <c r="L2" s="1">
        <f>IF(I2&gt;90,1,0)</f>
        <v>0</v>
      </c>
    </row>
    <row r="3" spans="1:12" ht="87" x14ac:dyDescent="0.35">
      <c r="A3" s="1" t="s">
        <v>42</v>
      </c>
      <c r="B3" s="1" t="s">
        <v>61</v>
      </c>
      <c r="C3">
        <v>0.125</v>
      </c>
      <c r="D3">
        <v>0.78048780487804881</v>
      </c>
      <c r="E3">
        <v>0.77500000000000002</v>
      </c>
      <c r="G3" s="1">
        <f t="shared" ref="G3:G23" si="1">ROUND(C3*100,3)</f>
        <v>12.5</v>
      </c>
      <c r="H3" s="1">
        <f t="shared" ref="H3:H23" si="2">ROUND(D3*100,3)</f>
        <v>78.049000000000007</v>
      </c>
      <c r="I3" s="1">
        <f t="shared" ref="I3:I23" si="3">ROUND(E3*100,3)</f>
        <v>77.5</v>
      </c>
      <c r="K3" s="1">
        <f t="shared" ref="K3:K23" si="4">IF(H3&gt;90,1,0)</f>
        <v>0</v>
      </c>
      <c r="L3" s="1">
        <f t="shared" ref="L3:L23" si="5">IF(I3&gt;90,1,0)</f>
        <v>0</v>
      </c>
    </row>
    <row r="4" spans="1:12" ht="87" x14ac:dyDescent="0.35">
      <c r="A4" s="1" t="s">
        <v>42</v>
      </c>
      <c r="B4" s="1" t="s">
        <v>62</v>
      </c>
      <c r="C4">
        <v>0.16129032258064521</v>
      </c>
      <c r="D4">
        <v>0.6875</v>
      </c>
      <c r="E4">
        <v>0.75</v>
      </c>
      <c r="G4" s="1">
        <f t="shared" si="1"/>
        <v>16.129000000000001</v>
      </c>
      <c r="H4" s="1">
        <f t="shared" si="2"/>
        <v>68.75</v>
      </c>
      <c r="I4" s="1">
        <f t="shared" si="3"/>
        <v>75</v>
      </c>
      <c r="K4" s="1">
        <f t="shared" si="4"/>
        <v>0</v>
      </c>
      <c r="L4" s="1">
        <f t="shared" si="5"/>
        <v>0</v>
      </c>
    </row>
    <row r="5" spans="1:12" ht="43.5" x14ac:dyDescent="0.35">
      <c r="A5" s="1" t="s">
        <v>44</v>
      </c>
      <c r="B5" s="1" t="s">
        <v>63</v>
      </c>
      <c r="C5">
        <v>0.1702127659574468</v>
      </c>
      <c r="D5">
        <v>0.77777777777777779</v>
      </c>
      <c r="E5">
        <v>0.57894736842105265</v>
      </c>
      <c r="G5" s="1">
        <f t="shared" si="1"/>
        <v>17.021000000000001</v>
      </c>
      <c r="H5" s="1">
        <f t="shared" si="2"/>
        <v>77.778000000000006</v>
      </c>
      <c r="I5" s="1">
        <f t="shared" si="3"/>
        <v>57.895000000000003</v>
      </c>
      <c r="K5" s="1">
        <f t="shared" si="4"/>
        <v>0</v>
      </c>
      <c r="L5" s="1">
        <f t="shared" si="5"/>
        <v>0</v>
      </c>
    </row>
    <row r="6" spans="1:12" ht="43.5" x14ac:dyDescent="0.35">
      <c r="A6" s="1" t="s">
        <v>44</v>
      </c>
      <c r="B6" s="1" t="s">
        <v>64</v>
      </c>
      <c r="C6">
        <v>0.10526315789473679</v>
      </c>
      <c r="D6">
        <v>0</v>
      </c>
      <c r="E6">
        <v>0.89473684210526316</v>
      </c>
      <c r="G6" s="1">
        <f t="shared" si="1"/>
        <v>10.526</v>
      </c>
      <c r="H6" s="1">
        <f t="shared" si="2"/>
        <v>0</v>
      </c>
      <c r="I6" s="1">
        <f t="shared" si="3"/>
        <v>89.474000000000004</v>
      </c>
      <c r="K6" s="1">
        <f t="shared" si="4"/>
        <v>0</v>
      </c>
      <c r="L6" s="1">
        <f t="shared" si="5"/>
        <v>0</v>
      </c>
    </row>
    <row r="7" spans="1:12" ht="116" x14ac:dyDescent="0.35">
      <c r="A7" s="1" t="s">
        <v>45</v>
      </c>
      <c r="B7" s="1" t="s">
        <v>65</v>
      </c>
      <c r="C7">
        <v>0.20833333333333329</v>
      </c>
      <c r="D7">
        <v>0.67213114754098358</v>
      </c>
      <c r="E7">
        <v>0.63636363636363635</v>
      </c>
      <c r="G7" s="1">
        <f t="shared" si="1"/>
        <v>20.832999999999998</v>
      </c>
      <c r="H7" s="1">
        <f t="shared" si="2"/>
        <v>67.212999999999994</v>
      </c>
      <c r="I7" s="1">
        <f t="shared" si="3"/>
        <v>63.636000000000003</v>
      </c>
      <c r="K7" s="1">
        <f t="shared" si="4"/>
        <v>0</v>
      </c>
      <c r="L7" s="1">
        <f t="shared" si="5"/>
        <v>0</v>
      </c>
    </row>
    <row r="8" spans="1:12" ht="116" x14ac:dyDescent="0.35">
      <c r="A8" s="1" t="s">
        <v>45</v>
      </c>
      <c r="B8" s="1" t="s">
        <v>66</v>
      </c>
      <c r="C8">
        <v>6.097560975609756E-2</v>
      </c>
      <c r="D8">
        <v>0.84375</v>
      </c>
      <c r="E8">
        <v>0.90909090909090906</v>
      </c>
      <c r="G8" s="1">
        <f t="shared" si="1"/>
        <v>6.0979999999999999</v>
      </c>
      <c r="H8" s="1">
        <f t="shared" si="2"/>
        <v>84.375</v>
      </c>
      <c r="I8" s="1">
        <f t="shared" si="3"/>
        <v>90.909000000000006</v>
      </c>
      <c r="K8" s="1">
        <f t="shared" si="4"/>
        <v>0</v>
      </c>
      <c r="L8" s="1">
        <f t="shared" si="5"/>
        <v>1</v>
      </c>
    </row>
    <row r="9" spans="1:12" ht="116" x14ac:dyDescent="0.35">
      <c r="A9" s="1" t="s">
        <v>45</v>
      </c>
      <c r="B9" s="1" t="s">
        <v>67</v>
      </c>
      <c r="C9">
        <v>0.04</v>
      </c>
      <c r="D9">
        <v>0.86956521739130432</v>
      </c>
      <c r="E9">
        <v>0.94545454545454544</v>
      </c>
      <c r="G9" s="1">
        <f t="shared" si="1"/>
        <v>4</v>
      </c>
      <c r="H9" s="1">
        <f t="shared" si="2"/>
        <v>86.956999999999994</v>
      </c>
      <c r="I9" s="1">
        <f t="shared" si="3"/>
        <v>94.545000000000002</v>
      </c>
      <c r="K9" s="1">
        <f t="shared" si="4"/>
        <v>0</v>
      </c>
      <c r="L9" s="1">
        <f t="shared" si="5"/>
        <v>1</v>
      </c>
    </row>
    <row r="10" spans="1:12" ht="87" x14ac:dyDescent="0.35">
      <c r="A10" s="1" t="s">
        <v>46</v>
      </c>
      <c r="B10" s="1" t="s">
        <v>68</v>
      </c>
      <c r="C10">
        <v>0.10606060606060611</v>
      </c>
      <c r="D10">
        <v>0.76666666666666672</v>
      </c>
      <c r="E10">
        <v>0.83720930232558144</v>
      </c>
      <c r="G10" s="1">
        <f t="shared" si="1"/>
        <v>10.606</v>
      </c>
      <c r="H10" s="1">
        <f t="shared" si="2"/>
        <v>76.667000000000002</v>
      </c>
      <c r="I10" s="1">
        <f t="shared" si="3"/>
        <v>83.721000000000004</v>
      </c>
      <c r="K10" s="1">
        <f t="shared" si="4"/>
        <v>0</v>
      </c>
      <c r="L10" s="1">
        <f t="shared" si="5"/>
        <v>0</v>
      </c>
    </row>
    <row r="11" spans="1:12" ht="87" x14ac:dyDescent="0.35">
      <c r="A11" s="1" t="s">
        <v>46</v>
      </c>
      <c r="B11" s="1" t="s">
        <v>69</v>
      </c>
      <c r="C11">
        <v>7.2727272727272724E-2</v>
      </c>
      <c r="D11">
        <v>0.75</v>
      </c>
      <c r="E11">
        <v>0.90697674418604646</v>
      </c>
      <c r="G11" s="1">
        <f t="shared" si="1"/>
        <v>7.2729999999999997</v>
      </c>
      <c r="H11" s="1">
        <f t="shared" si="2"/>
        <v>75</v>
      </c>
      <c r="I11" s="1">
        <f t="shared" si="3"/>
        <v>90.697999999999993</v>
      </c>
      <c r="K11" s="1">
        <f t="shared" si="4"/>
        <v>0</v>
      </c>
      <c r="L11" s="1">
        <f t="shared" si="5"/>
        <v>1</v>
      </c>
    </row>
    <row r="12" spans="1:12" ht="87" x14ac:dyDescent="0.35">
      <c r="A12" s="1" t="s">
        <v>46</v>
      </c>
      <c r="B12" s="1" t="s">
        <v>70</v>
      </c>
      <c r="C12">
        <v>2.2727272727272731E-2</v>
      </c>
      <c r="D12">
        <v>0.5</v>
      </c>
      <c r="E12">
        <v>0.97674418604651159</v>
      </c>
      <c r="G12" s="1">
        <f t="shared" si="1"/>
        <v>2.2730000000000001</v>
      </c>
      <c r="H12" s="1">
        <f t="shared" si="2"/>
        <v>50</v>
      </c>
      <c r="I12" s="1">
        <f t="shared" si="3"/>
        <v>97.674000000000007</v>
      </c>
      <c r="K12" s="1">
        <f t="shared" si="4"/>
        <v>0</v>
      </c>
      <c r="L12" s="1">
        <f t="shared" si="5"/>
        <v>1</v>
      </c>
    </row>
    <row r="13" spans="1:12" ht="58" x14ac:dyDescent="0.35">
      <c r="A13" s="1" t="s">
        <v>49</v>
      </c>
      <c r="B13" s="1" t="s">
        <v>71</v>
      </c>
      <c r="C13">
        <v>7.6923076923076927E-2</v>
      </c>
      <c r="D13">
        <v>0</v>
      </c>
      <c r="E13">
        <v>0.92307692307692313</v>
      </c>
      <c r="G13" s="1">
        <f t="shared" si="1"/>
        <v>7.6920000000000002</v>
      </c>
      <c r="H13" s="1">
        <f t="shared" si="2"/>
        <v>0</v>
      </c>
      <c r="I13" s="1">
        <f t="shared" si="3"/>
        <v>92.308000000000007</v>
      </c>
      <c r="K13" s="1">
        <f t="shared" si="4"/>
        <v>0</v>
      </c>
      <c r="L13" s="1">
        <f t="shared" si="5"/>
        <v>1</v>
      </c>
    </row>
    <row r="14" spans="1:12" ht="130.5" x14ac:dyDescent="0.35">
      <c r="A14" s="1" t="s">
        <v>50</v>
      </c>
      <c r="B14" s="1" t="s">
        <v>72</v>
      </c>
      <c r="C14">
        <v>0.17241379310344829</v>
      </c>
      <c r="D14">
        <v>0.6428571428571429</v>
      </c>
      <c r="E14">
        <v>0.75</v>
      </c>
      <c r="G14" s="1">
        <f t="shared" si="1"/>
        <v>17.241</v>
      </c>
      <c r="H14" s="1">
        <f t="shared" si="2"/>
        <v>64.286000000000001</v>
      </c>
      <c r="I14" s="1">
        <f t="shared" si="3"/>
        <v>75</v>
      </c>
      <c r="K14" s="1">
        <f t="shared" si="4"/>
        <v>0</v>
      </c>
      <c r="L14" s="1">
        <f t="shared" si="5"/>
        <v>0</v>
      </c>
    </row>
    <row r="15" spans="1:12" ht="130.5" x14ac:dyDescent="0.35">
      <c r="A15" s="1" t="s">
        <v>50</v>
      </c>
      <c r="B15" s="1" t="s">
        <v>73</v>
      </c>
      <c r="C15">
        <v>3.1746031746031737E-2</v>
      </c>
      <c r="D15">
        <v>0.6</v>
      </c>
      <c r="E15">
        <v>0.96666666666666667</v>
      </c>
      <c r="G15" s="1">
        <f t="shared" si="1"/>
        <v>3.1749999999999998</v>
      </c>
      <c r="H15" s="1">
        <f t="shared" si="2"/>
        <v>60</v>
      </c>
      <c r="I15" s="1">
        <f t="shared" si="3"/>
        <v>96.667000000000002</v>
      </c>
      <c r="K15" s="1">
        <f t="shared" si="4"/>
        <v>0</v>
      </c>
      <c r="L15" s="1">
        <f t="shared" si="5"/>
        <v>1</v>
      </c>
    </row>
    <row r="16" spans="1:12" ht="130.5" x14ac:dyDescent="0.35">
      <c r="A16" s="1" t="s">
        <v>50</v>
      </c>
      <c r="B16" s="1" t="s">
        <v>74</v>
      </c>
      <c r="C16">
        <v>3.2786885245901641E-2</v>
      </c>
      <c r="D16">
        <v>0.33333333333333331</v>
      </c>
      <c r="E16">
        <v>0.96666666666666667</v>
      </c>
      <c r="G16" s="1">
        <f t="shared" si="1"/>
        <v>3.2789999999999999</v>
      </c>
      <c r="H16" s="1">
        <f t="shared" si="2"/>
        <v>33.332999999999998</v>
      </c>
      <c r="I16" s="1">
        <f t="shared" si="3"/>
        <v>96.667000000000002</v>
      </c>
      <c r="K16" s="1">
        <f t="shared" si="4"/>
        <v>0</v>
      </c>
      <c r="L16" s="1">
        <f t="shared" si="5"/>
        <v>1</v>
      </c>
    </row>
    <row r="17" spans="1:12" ht="43.5" x14ac:dyDescent="0.35">
      <c r="A17" s="1" t="s">
        <v>51</v>
      </c>
      <c r="B17" s="1" t="s">
        <v>75</v>
      </c>
      <c r="C17">
        <v>0.1333333333333333</v>
      </c>
      <c r="D17">
        <v>0.76470588235294112</v>
      </c>
      <c r="E17">
        <v>0.76470588235294112</v>
      </c>
      <c r="G17" s="1">
        <f t="shared" si="1"/>
        <v>13.333</v>
      </c>
      <c r="H17" s="1">
        <f t="shared" si="2"/>
        <v>76.471000000000004</v>
      </c>
      <c r="I17" s="1">
        <f t="shared" si="3"/>
        <v>76.471000000000004</v>
      </c>
      <c r="K17" s="1">
        <f t="shared" si="4"/>
        <v>0</v>
      </c>
      <c r="L17" s="1">
        <f t="shared" si="5"/>
        <v>0</v>
      </c>
    </row>
    <row r="18" spans="1:12" ht="43.5" x14ac:dyDescent="0.35">
      <c r="A18" s="1" t="s">
        <v>51</v>
      </c>
      <c r="B18" s="1" t="s">
        <v>76</v>
      </c>
      <c r="C18">
        <v>5.5555555555555552E-2</v>
      </c>
      <c r="D18">
        <v>0.5</v>
      </c>
      <c r="E18">
        <v>0.94117647058823528</v>
      </c>
      <c r="G18" s="1">
        <f t="shared" si="1"/>
        <v>5.556</v>
      </c>
      <c r="H18" s="1">
        <f t="shared" si="2"/>
        <v>50</v>
      </c>
      <c r="I18" s="1">
        <f t="shared" si="3"/>
        <v>94.117999999999995</v>
      </c>
      <c r="K18" s="1">
        <f t="shared" si="4"/>
        <v>0</v>
      </c>
      <c r="L18" s="1">
        <f t="shared" si="5"/>
        <v>1</v>
      </c>
    </row>
    <row r="19" spans="1:12" ht="43.5" x14ac:dyDescent="0.35">
      <c r="A19" s="1" t="s">
        <v>51</v>
      </c>
      <c r="B19" s="1" t="s">
        <v>77</v>
      </c>
      <c r="C19">
        <v>5.5555555555555552E-2</v>
      </c>
      <c r="D19">
        <v>0.5</v>
      </c>
      <c r="E19">
        <v>0.94117647058823528</v>
      </c>
      <c r="G19" s="1">
        <f t="shared" si="1"/>
        <v>5.556</v>
      </c>
      <c r="H19" s="1">
        <f t="shared" si="2"/>
        <v>50</v>
      </c>
      <c r="I19" s="1">
        <f t="shared" si="3"/>
        <v>94.117999999999995</v>
      </c>
      <c r="K19" s="1">
        <f t="shared" si="4"/>
        <v>0</v>
      </c>
      <c r="L19" s="1">
        <f t="shared" si="5"/>
        <v>1</v>
      </c>
    </row>
    <row r="20" spans="1:12" ht="130.5" x14ac:dyDescent="0.35">
      <c r="A20" s="1" t="s">
        <v>56</v>
      </c>
      <c r="B20" s="1" t="s">
        <v>78</v>
      </c>
      <c r="C20">
        <v>1.6393442622950821E-2</v>
      </c>
      <c r="D20">
        <v>0.75</v>
      </c>
      <c r="E20">
        <v>0.98275862068965514</v>
      </c>
      <c r="G20" s="1">
        <f t="shared" si="1"/>
        <v>1.639</v>
      </c>
      <c r="H20" s="1">
        <f t="shared" si="2"/>
        <v>75</v>
      </c>
      <c r="I20" s="1">
        <f t="shared" si="3"/>
        <v>98.275999999999996</v>
      </c>
      <c r="K20" s="1">
        <f t="shared" si="4"/>
        <v>0</v>
      </c>
      <c r="L20" s="1">
        <f t="shared" si="5"/>
        <v>1</v>
      </c>
    </row>
    <row r="21" spans="1:12" ht="130.5" x14ac:dyDescent="0.35">
      <c r="A21" s="1" t="s">
        <v>56</v>
      </c>
      <c r="B21" s="1" t="s">
        <v>79</v>
      </c>
      <c r="C21">
        <v>1.666666666666667E-2</v>
      </c>
      <c r="D21">
        <v>0.66666666666666663</v>
      </c>
      <c r="E21">
        <v>0.98275862068965514</v>
      </c>
      <c r="G21" s="1">
        <f t="shared" si="1"/>
        <v>1.667</v>
      </c>
      <c r="H21" s="1">
        <f t="shared" si="2"/>
        <v>66.667000000000002</v>
      </c>
      <c r="I21" s="1">
        <f t="shared" si="3"/>
        <v>98.275999999999996</v>
      </c>
      <c r="K21" s="1">
        <f t="shared" si="4"/>
        <v>0</v>
      </c>
      <c r="L21" s="1">
        <f t="shared" si="5"/>
        <v>1</v>
      </c>
    </row>
    <row r="22" spans="1:12" ht="130.5" x14ac:dyDescent="0.35">
      <c r="A22" s="1" t="s">
        <v>56</v>
      </c>
      <c r="B22" s="1" t="s">
        <v>80</v>
      </c>
      <c r="C22">
        <v>1.6949152542372881E-2</v>
      </c>
      <c r="D22">
        <v>0.5</v>
      </c>
      <c r="E22">
        <v>0.98275862068965514</v>
      </c>
      <c r="G22" s="1">
        <f t="shared" si="1"/>
        <v>1.6950000000000001</v>
      </c>
      <c r="H22" s="1">
        <f t="shared" si="2"/>
        <v>50</v>
      </c>
      <c r="I22" s="1">
        <f t="shared" si="3"/>
        <v>98.275999999999996</v>
      </c>
      <c r="K22" s="1">
        <f t="shared" si="4"/>
        <v>0</v>
      </c>
      <c r="L22" s="1">
        <f t="shared" si="5"/>
        <v>1</v>
      </c>
    </row>
    <row r="23" spans="1:12" ht="29" x14ac:dyDescent="0.35">
      <c r="A23" s="1" t="s">
        <v>57</v>
      </c>
      <c r="B23" s="1" t="s">
        <v>81</v>
      </c>
      <c r="C23">
        <v>0.42857142857142849</v>
      </c>
      <c r="D23">
        <v>0.5</v>
      </c>
      <c r="E23">
        <v>0.25</v>
      </c>
      <c r="G23" s="1">
        <f t="shared" si="1"/>
        <v>42.856999999999999</v>
      </c>
      <c r="H23" s="1">
        <f t="shared" si="2"/>
        <v>50</v>
      </c>
      <c r="I23" s="1">
        <f t="shared" si="3"/>
        <v>25</v>
      </c>
      <c r="K23" s="1">
        <f t="shared" si="4"/>
        <v>0</v>
      </c>
      <c r="L23" s="1">
        <f t="shared" si="5"/>
        <v>0</v>
      </c>
    </row>
    <row r="25" spans="1:12" x14ac:dyDescent="0.35">
      <c r="K25" s="1">
        <f>ROUND(AVERAGE(K2:K23),3)</f>
        <v>0</v>
      </c>
      <c r="L25" s="1">
        <f>ROUND(AVERAGE(L2:L23),3)</f>
        <v>0.54500000000000004</v>
      </c>
    </row>
    <row r="26" spans="1:12" x14ac:dyDescent="0.35">
      <c r="G26" s="1">
        <f>AVERAGE(G2:G23)</f>
        <v>10.142909090909093</v>
      </c>
      <c r="H26" s="1">
        <f t="shared" ref="H26:I26" si="6">AVERAGE(H2:H23)</f>
        <v>60.092136363636364</v>
      </c>
      <c r="I26" s="1">
        <f t="shared" si="6"/>
        <v>83.632409090909078</v>
      </c>
    </row>
    <row r="27" spans="1:12" x14ac:dyDescent="0.35">
      <c r="G27" s="1">
        <f>ROUND(G26,3)</f>
        <v>10.143000000000001</v>
      </c>
      <c r="H27" s="1">
        <f t="shared" ref="H27:I27" si="7">ROUND(H26,3)</f>
        <v>60.091999999999999</v>
      </c>
      <c r="I27" s="1">
        <f t="shared" si="7"/>
        <v>83.632000000000005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AED5-8F0F-4BB0-B0B5-21D64D0A9516}">
  <dimension ref="A1:L31"/>
  <sheetViews>
    <sheetView tabSelected="1" topLeftCell="B23" workbookViewId="0">
      <selection activeCell="K29" sqref="K29:L29"/>
    </sheetView>
  </sheetViews>
  <sheetFormatPr defaultRowHeight="14.5" x14ac:dyDescent="0.35"/>
  <cols>
    <col min="1" max="1" width="50.1796875" style="1" customWidth="1"/>
    <col min="2" max="2" width="36" style="1" customWidth="1"/>
  </cols>
  <sheetData>
    <row r="1" spans="1:12" x14ac:dyDescent="0.35">
      <c r="A1" s="1" t="s">
        <v>59</v>
      </c>
      <c r="B1" s="1" t="s">
        <v>82</v>
      </c>
      <c r="C1" t="s">
        <v>109</v>
      </c>
      <c r="D1" t="s">
        <v>110</v>
      </c>
      <c r="E1" t="s">
        <v>111</v>
      </c>
    </row>
    <row r="2" spans="1:12" ht="72.5" x14ac:dyDescent="0.35">
      <c r="A2" s="1" t="s">
        <v>60</v>
      </c>
      <c r="B2" s="1" t="s">
        <v>83</v>
      </c>
      <c r="C2">
        <v>0.21739130434782611</v>
      </c>
      <c r="D2">
        <v>0.5</v>
      </c>
      <c r="E2">
        <v>0.72222222222222221</v>
      </c>
      <c r="G2">
        <f>ROUND(C2*100,3)</f>
        <v>21.739000000000001</v>
      </c>
      <c r="H2">
        <f t="shared" ref="H2:I2" si="0">ROUND(D2*100,3)</f>
        <v>50</v>
      </c>
      <c r="I2">
        <f t="shared" si="0"/>
        <v>72.221999999999994</v>
      </c>
      <c r="K2">
        <f>IF(H2&gt;90,1,0)</f>
        <v>0</v>
      </c>
      <c r="L2">
        <f>IF(I2&gt;90,1,0)</f>
        <v>0</v>
      </c>
    </row>
    <row r="3" spans="1:12" ht="72.5" x14ac:dyDescent="0.35">
      <c r="A3" s="1" t="s">
        <v>60</v>
      </c>
      <c r="B3" s="1" t="s">
        <v>84</v>
      </c>
      <c r="C3">
        <v>0.11940298507462691</v>
      </c>
      <c r="D3">
        <v>0.61904761904761907</v>
      </c>
      <c r="E3">
        <v>0.85185185185185186</v>
      </c>
      <c r="G3">
        <f t="shared" ref="G3:G27" si="1">ROUND(C3*100,3)</f>
        <v>11.94</v>
      </c>
      <c r="H3">
        <f t="shared" ref="H3:H27" si="2">ROUND(D3*100,3)</f>
        <v>61.905000000000001</v>
      </c>
      <c r="I3">
        <f t="shared" ref="I3:I27" si="3">ROUND(E3*100,3)</f>
        <v>85.185000000000002</v>
      </c>
      <c r="K3">
        <f t="shared" ref="K3:K27" si="4">IF(H3&gt;90,1,0)</f>
        <v>0</v>
      </c>
      <c r="L3">
        <f t="shared" ref="L3:L27" si="5">IF(I3&gt;90,1,0)</f>
        <v>0</v>
      </c>
    </row>
    <row r="4" spans="1:12" ht="72.5" x14ac:dyDescent="0.35">
      <c r="A4" s="1" t="s">
        <v>60</v>
      </c>
      <c r="B4" s="1" t="s">
        <v>85</v>
      </c>
      <c r="C4">
        <v>9.375E-2</v>
      </c>
      <c r="D4">
        <v>0.625</v>
      </c>
      <c r="E4">
        <v>0.88888888888888884</v>
      </c>
      <c r="G4">
        <f t="shared" si="1"/>
        <v>9.375</v>
      </c>
      <c r="H4">
        <f t="shared" si="2"/>
        <v>62.5</v>
      </c>
      <c r="I4">
        <f t="shared" si="3"/>
        <v>88.888999999999996</v>
      </c>
      <c r="K4">
        <f t="shared" si="4"/>
        <v>0</v>
      </c>
      <c r="L4">
        <f t="shared" si="5"/>
        <v>0</v>
      </c>
    </row>
    <row r="5" spans="1:12" ht="72.5" x14ac:dyDescent="0.35">
      <c r="A5" s="1" t="s">
        <v>60</v>
      </c>
      <c r="B5" s="1" t="s">
        <v>86</v>
      </c>
      <c r="C5">
        <v>1.8181818181818181E-2</v>
      </c>
      <c r="D5">
        <v>0.5</v>
      </c>
      <c r="E5">
        <v>0.98148148148148151</v>
      </c>
      <c r="G5">
        <f t="shared" si="1"/>
        <v>1.8180000000000001</v>
      </c>
      <c r="H5">
        <f t="shared" si="2"/>
        <v>50</v>
      </c>
      <c r="I5">
        <f t="shared" si="3"/>
        <v>98.147999999999996</v>
      </c>
      <c r="K5">
        <f t="shared" si="4"/>
        <v>0</v>
      </c>
      <c r="L5">
        <f t="shared" si="5"/>
        <v>1</v>
      </c>
    </row>
    <row r="6" spans="1:12" ht="72.5" x14ac:dyDescent="0.35">
      <c r="A6" s="1" t="s">
        <v>61</v>
      </c>
      <c r="B6" s="1" t="s">
        <v>87</v>
      </c>
      <c r="C6">
        <v>0.1388888888888889</v>
      </c>
      <c r="D6">
        <v>0.75609756097560976</v>
      </c>
      <c r="E6">
        <v>0.75609756097560976</v>
      </c>
      <c r="G6">
        <f t="shared" si="1"/>
        <v>13.888999999999999</v>
      </c>
      <c r="H6">
        <f t="shared" si="2"/>
        <v>75.61</v>
      </c>
      <c r="I6">
        <f t="shared" si="3"/>
        <v>75.61</v>
      </c>
      <c r="K6">
        <f t="shared" si="4"/>
        <v>0</v>
      </c>
      <c r="L6">
        <f t="shared" si="5"/>
        <v>0</v>
      </c>
    </row>
    <row r="7" spans="1:12" ht="58" x14ac:dyDescent="0.35">
      <c r="A7" s="1" t="s">
        <v>61</v>
      </c>
      <c r="B7" s="1" t="s">
        <v>88</v>
      </c>
      <c r="C7">
        <v>0.1132075471698113</v>
      </c>
      <c r="D7">
        <v>0.66666666666666663</v>
      </c>
      <c r="E7">
        <v>0.85365853658536583</v>
      </c>
      <c r="G7">
        <f t="shared" si="1"/>
        <v>11.321</v>
      </c>
      <c r="H7">
        <f t="shared" si="2"/>
        <v>66.667000000000002</v>
      </c>
      <c r="I7">
        <f t="shared" si="3"/>
        <v>85.366</v>
      </c>
      <c r="K7">
        <f t="shared" si="4"/>
        <v>0</v>
      </c>
      <c r="L7">
        <f t="shared" si="5"/>
        <v>0</v>
      </c>
    </row>
    <row r="8" spans="1:12" ht="43.5" x14ac:dyDescent="0.35">
      <c r="A8" s="1" t="s">
        <v>62</v>
      </c>
      <c r="B8" s="1" t="s">
        <v>89</v>
      </c>
      <c r="C8">
        <v>0.12</v>
      </c>
      <c r="D8">
        <v>0.75</v>
      </c>
      <c r="E8">
        <v>0.8125</v>
      </c>
      <c r="G8">
        <f t="shared" si="1"/>
        <v>12</v>
      </c>
      <c r="H8">
        <f t="shared" si="2"/>
        <v>75</v>
      </c>
      <c r="I8">
        <f t="shared" si="3"/>
        <v>81.25</v>
      </c>
      <c r="K8">
        <f t="shared" si="4"/>
        <v>0</v>
      </c>
      <c r="L8">
        <f t="shared" si="5"/>
        <v>0</v>
      </c>
    </row>
    <row r="9" spans="1:12" ht="43.5" x14ac:dyDescent="0.35">
      <c r="A9" s="1" t="s">
        <v>62</v>
      </c>
      <c r="B9" s="1" t="s">
        <v>90</v>
      </c>
      <c r="C9">
        <v>3.03030303030303E-2</v>
      </c>
      <c r="D9">
        <v>0.5</v>
      </c>
      <c r="E9">
        <v>0.96875</v>
      </c>
      <c r="G9">
        <f t="shared" si="1"/>
        <v>3.03</v>
      </c>
      <c r="H9">
        <f t="shared" si="2"/>
        <v>50</v>
      </c>
      <c r="I9">
        <f t="shared" si="3"/>
        <v>96.875</v>
      </c>
      <c r="K9">
        <f t="shared" si="4"/>
        <v>0</v>
      </c>
      <c r="L9">
        <f t="shared" si="5"/>
        <v>1</v>
      </c>
    </row>
    <row r="10" spans="1:12" ht="43.5" x14ac:dyDescent="0.35">
      <c r="A10" s="1" t="s">
        <v>63</v>
      </c>
      <c r="B10" s="1" t="s">
        <v>91</v>
      </c>
      <c r="C10">
        <v>8.1081081081081086E-2</v>
      </c>
      <c r="D10">
        <v>0.25</v>
      </c>
      <c r="E10">
        <v>0.91666666666666663</v>
      </c>
      <c r="G10">
        <f t="shared" si="1"/>
        <v>8.1080000000000005</v>
      </c>
      <c r="H10">
        <f t="shared" si="2"/>
        <v>25</v>
      </c>
      <c r="I10">
        <f t="shared" si="3"/>
        <v>91.667000000000002</v>
      </c>
      <c r="K10">
        <f t="shared" si="4"/>
        <v>0</v>
      </c>
      <c r="L10">
        <f t="shared" si="5"/>
        <v>1</v>
      </c>
    </row>
    <row r="11" spans="1:12" ht="116" x14ac:dyDescent="0.35">
      <c r="A11" s="1" t="s">
        <v>65</v>
      </c>
      <c r="B11" s="1" t="s">
        <v>92</v>
      </c>
      <c r="C11">
        <v>0.21</v>
      </c>
      <c r="D11">
        <v>0.65</v>
      </c>
      <c r="E11">
        <v>0.65573770491803274</v>
      </c>
      <c r="G11">
        <f t="shared" si="1"/>
        <v>21</v>
      </c>
      <c r="H11">
        <f t="shared" si="2"/>
        <v>65</v>
      </c>
      <c r="I11">
        <f t="shared" si="3"/>
        <v>65.573999999999998</v>
      </c>
      <c r="K11">
        <f t="shared" si="4"/>
        <v>0</v>
      </c>
      <c r="L11">
        <f t="shared" si="5"/>
        <v>0</v>
      </c>
    </row>
    <row r="12" spans="1:12" ht="72.5" x14ac:dyDescent="0.35">
      <c r="A12" s="1" t="s">
        <v>65</v>
      </c>
      <c r="B12" s="1" t="s">
        <v>93</v>
      </c>
      <c r="C12">
        <v>8.5365853658536592E-2</v>
      </c>
      <c r="D12">
        <v>0.75</v>
      </c>
      <c r="E12">
        <v>0.88524590163934425</v>
      </c>
      <c r="G12">
        <f t="shared" si="1"/>
        <v>8.5370000000000008</v>
      </c>
      <c r="H12">
        <f t="shared" si="2"/>
        <v>75</v>
      </c>
      <c r="I12">
        <f t="shared" si="3"/>
        <v>88.525000000000006</v>
      </c>
      <c r="K12">
        <f t="shared" si="4"/>
        <v>0</v>
      </c>
      <c r="L12">
        <f t="shared" si="5"/>
        <v>0</v>
      </c>
    </row>
    <row r="13" spans="1:12" ht="72.5" x14ac:dyDescent="0.35">
      <c r="A13" s="1" t="s">
        <v>65</v>
      </c>
      <c r="B13" s="1" t="s">
        <v>94</v>
      </c>
      <c r="C13">
        <v>1.5384615384615391E-2</v>
      </c>
      <c r="D13">
        <v>0.8</v>
      </c>
      <c r="E13">
        <v>0.98360655737704916</v>
      </c>
      <c r="G13">
        <f t="shared" si="1"/>
        <v>1.538</v>
      </c>
      <c r="H13">
        <f t="shared" si="2"/>
        <v>80</v>
      </c>
      <c r="I13">
        <f t="shared" si="3"/>
        <v>98.361000000000004</v>
      </c>
      <c r="K13">
        <f t="shared" si="4"/>
        <v>0</v>
      </c>
      <c r="L13">
        <f t="shared" si="5"/>
        <v>1</v>
      </c>
    </row>
    <row r="14" spans="1:12" ht="72.5" x14ac:dyDescent="0.35">
      <c r="A14" s="1" t="s">
        <v>65</v>
      </c>
      <c r="B14" s="1" t="s">
        <v>95</v>
      </c>
      <c r="C14">
        <v>1.5625E-2</v>
      </c>
      <c r="D14">
        <v>0.75</v>
      </c>
      <c r="E14">
        <v>0.98360655737704916</v>
      </c>
      <c r="G14">
        <f t="shared" si="1"/>
        <v>1.5629999999999999</v>
      </c>
      <c r="H14">
        <f t="shared" si="2"/>
        <v>75</v>
      </c>
      <c r="I14">
        <f t="shared" si="3"/>
        <v>98.361000000000004</v>
      </c>
      <c r="K14">
        <f t="shared" si="4"/>
        <v>0</v>
      </c>
      <c r="L14">
        <f t="shared" si="5"/>
        <v>1</v>
      </c>
    </row>
    <row r="15" spans="1:12" ht="43.5" x14ac:dyDescent="0.35">
      <c r="A15" s="1" t="s">
        <v>66</v>
      </c>
      <c r="B15" s="1" t="s">
        <v>96</v>
      </c>
      <c r="C15">
        <v>7.4999999999999997E-2</v>
      </c>
      <c r="D15">
        <v>0.72727272727272729</v>
      </c>
      <c r="E15">
        <v>0.90625</v>
      </c>
      <c r="G15">
        <f t="shared" si="1"/>
        <v>7.5</v>
      </c>
      <c r="H15">
        <f t="shared" si="2"/>
        <v>72.727000000000004</v>
      </c>
      <c r="I15">
        <f t="shared" si="3"/>
        <v>90.625</v>
      </c>
      <c r="K15">
        <f t="shared" si="4"/>
        <v>0</v>
      </c>
      <c r="L15">
        <f t="shared" si="5"/>
        <v>1</v>
      </c>
    </row>
    <row r="16" spans="1:12" ht="43.5" x14ac:dyDescent="0.35">
      <c r="A16" s="1" t="s">
        <v>66</v>
      </c>
      <c r="B16" s="1" t="s">
        <v>97</v>
      </c>
      <c r="C16">
        <v>2.8571428571428571E-2</v>
      </c>
      <c r="D16">
        <v>0.75</v>
      </c>
      <c r="E16">
        <v>0.96875</v>
      </c>
      <c r="G16">
        <f t="shared" si="1"/>
        <v>2.8570000000000002</v>
      </c>
      <c r="H16">
        <f t="shared" si="2"/>
        <v>75</v>
      </c>
      <c r="I16">
        <f t="shared" si="3"/>
        <v>96.875</v>
      </c>
      <c r="K16">
        <f t="shared" si="4"/>
        <v>0</v>
      </c>
      <c r="L16">
        <f t="shared" si="5"/>
        <v>1</v>
      </c>
    </row>
    <row r="17" spans="1:12" ht="29" x14ac:dyDescent="0.35">
      <c r="A17" s="1" t="s">
        <v>67</v>
      </c>
      <c r="B17" s="1" t="s">
        <v>98</v>
      </c>
      <c r="C17">
        <v>8.3333333333333329E-2</v>
      </c>
      <c r="D17">
        <v>0.33333333333333331</v>
      </c>
      <c r="E17">
        <v>0.91304347826086951</v>
      </c>
      <c r="G17">
        <f t="shared" si="1"/>
        <v>8.3330000000000002</v>
      </c>
      <c r="H17">
        <f t="shared" si="2"/>
        <v>33.332999999999998</v>
      </c>
      <c r="I17">
        <f t="shared" si="3"/>
        <v>91.304000000000002</v>
      </c>
      <c r="K17">
        <f t="shared" si="4"/>
        <v>0</v>
      </c>
      <c r="L17">
        <f t="shared" si="5"/>
        <v>1</v>
      </c>
    </row>
    <row r="18" spans="1:12" ht="29" x14ac:dyDescent="0.35">
      <c r="A18" s="1" t="s">
        <v>67</v>
      </c>
      <c r="B18" s="1" t="s">
        <v>99</v>
      </c>
      <c r="C18">
        <v>4.1666666666666657E-2</v>
      </c>
      <c r="D18">
        <v>0.5</v>
      </c>
      <c r="E18">
        <v>0.95652173913043481</v>
      </c>
      <c r="G18">
        <f t="shared" si="1"/>
        <v>4.1669999999999998</v>
      </c>
      <c r="H18">
        <f t="shared" si="2"/>
        <v>50</v>
      </c>
      <c r="I18">
        <f t="shared" si="3"/>
        <v>95.652000000000001</v>
      </c>
      <c r="K18">
        <f t="shared" si="4"/>
        <v>0</v>
      </c>
      <c r="L18">
        <f t="shared" si="5"/>
        <v>1</v>
      </c>
    </row>
    <row r="19" spans="1:12" ht="43.5" x14ac:dyDescent="0.35">
      <c r="A19" s="1" t="s">
        <v>68</v>
      </c>
      <c r="B19" s="1" t="s">
        <v>100</v>
      </c>
      <c r="C19">
        <v>6.4516129032258063E-2</v>
      </c>
      <c r="D19">
        <v>0.33333333333333331</v>
      </c>
      <c r="E19">
        <v>0.93333333333333335</v>
      </c>
      <c r="G19">
        <f t="shared" si="1"/>
        <v>6.452</v>
      </c>
      <c r="H19">
        <f t="shared" si="2"/>
        <v>33.332999999999998</v>
      </c>
      <c r="I19">
        <f t="shared" si="3"/>
        <v>93.332999999999998</v>
      </c>
      <c r="K19">
        <f t="shared" si="4"/>
        <v>0</v>
      </c>
      <c r="L19">
        <f t="shared" si="5"/>
        <v>1</v>
      </c>
    </row>
    <row r="20" spans="1:12" ht="29" x14ac:dyDescent="0.35">
      <c r="A20" s="1" t="s">
        <v>69</v>
      </c>
      <c r="B20" s="1" t="s">
        <v>101</v>
      </c>
      <c r="C20">
        <v>0.2142857142857143</v>
      </c>
      <c r="D20">
        <v>0.66666666666666663</v>
      </c>
      <c r="E20">
        <v>0.625</v>
      </c>
      <c r="G20">
        <f t="shared" si="1"/>
        <v>21.428999999999998</v>
      </c>
      <c r="H20">
        <f t="shared" si="2"/>
        <v>66.667000000000002</v>
      </c>
      <c r="I20">
        <f t="shared" si="3"/>
        <v>62.5</v>
      </c>
      <c r="K20">
        <f t="shared" si="4"/>
        <v>0</v>
      </c>
      <c r="L20">
        <f t="shared" si="5"/>
        <v>0</v>
      </c>
    </row>
    <row r="21" spans="1:12" ht="58" x14ac:dyDescent="0.35">
      <c r="A21" s="1" t="s">
        <v>72</v>
      </c>
      <c r="B21" s="1" t="s">
        <v>102</v>
      </c>
      <c r="C21">
        <v>0.1967213114754098</v>
      </c>
      <c r="D21">
        <v>0.61290322580645162</v>
      </c>
      <c r="E21">
        <v>0.7142857142857143</v>
      </c>
      <c r="G21">
        <f t="shared" si="1"/>
        <v>19.672000000000001</v>
      </c>
      <c r="H21">
        <f t="shared" si="2"/>
        <v>61.29</v>
      </c>
      <c r="I21">
        <f t="shared" si="3"/>
        <v>71.429000000000002</v>
      </c>
      <c r="K21">
        <f t="shared" si="4"/>
        <v>0</v>
      </c>
      <c r="L21">
        <f t="shared" si="5"/>
        <v>0</v>
      </c>
    </row>
    <row r="22" spans="1:12" ht="58" x14ac:dyDescent="0.35">
      <c r="A22" s="1" t="s">
        <v>72</v>
      </c>
      <c r="B22" s="1" t="s">
        <v>103</v>
      </c>
      <c r="C22">
        <v>4.7619047619047623E-2</v>
      </c>
      <c r="D22">
        <v>0</v>
      </c>
      <c r="E22">
        <v>0.95238095238095233</v>
      </c>
      <c r="G22">
        <f t="shared" si="1"/>
        <v>4.7619999999999996</v>
      </c>
      <c r="H22">
        <f t="shared" si="2"/>
        <v>0</v>
      </c>
      <c r="I22">
        <f t="shared" si="3"/>
        <v>95.238</v>
      </c>
      <c r="K22">
        <f t="shared" si="4"/>
        <v>0</v>
      </c>
      <c r="L22">
        <f t="shared" si="5"/>
        <v>1</v>
      </c>
    </row>
    <row r="23" spans="1:12" ht="58" x14ac:dyDescent="0.35">
      <c r="A23" s="1" t="s">
        <v>72</v>
      </c>
      <c r="B23" s="1" t="s">
        <v>104</v>
      </c>
      <c r="C23">
        <v>2.3255813953488368E-2</v>
      </c>
      <c r="D23">
        <v>0.5</v>
      </c>
      <c r="E23">
        <v>0.97619047619047616</v>
      </c>
      <c r="G23">
        <f t="shared" si="1"/>
        <v>2.3260000000000001</v>
      </c>
      <c r="H23">
        <f t="shared" si="2"/>
        <v>50</v>
      </c>
      <c r="I23">
        <f t="shared" si="3"/>
        <v>97.619</v>
      </c>
      <c r="K23">
        <f t="shared" si="4"/>
        <v>0</v>
      </c>
      <c r="L23">
        <f t="shared" si="5"/>
        <v>1</v>
      </c>
    </row>
    <row r="24" spans="1:12" ht="29" x14ac:dyDescent="0.35">
      <c r="A24" s="1" t="s">
        <v>75</v>
      </c>
      <c r="B24" s="1" t="s">
        <v>105</v>
      </c>
      <c r="C24">
        <v>0.1176470588235294</v>
      </c>
      <c r="D24">
        <v>0</v>
      </c>
      <c r="E24">
        <v>0.88235294117647056</v>
      </c>
      <c r="G24">
        <f t="shared" si="1"/>
        <v>11.765000000000001</v>
      </c>
      <c r="H24">
        <f t="shared" si="2"/>
        <v>0</v>
      </c>
      <c r="I24">
        <f t="shared" si="3"/>
        <v>88.234999999999999</v>
      </c>
      <c r="K24">
        <f t="shared" si="4"/>
        <v>0</v>
      </c>
      <c r="L24">
        <f t="shared" si="5"/>
        <v>0</v>
      </c>
    </row>
    <row r="25" spans="1:12" ht="29" x14ac:dyDescent="0.35">
      <c r="A25" s="1" t="s">
        <v>75</v>
      </c>
      <c r="B25" s="1" t="s">
        <v>106</v>
      </c>
      <c r="C25">
        <v>0</v>
      </c>
      <c r="D25">
        <v>1</v>
      </c>
      <c r="E25">
        <v>1</v>
      </c>
      <c r="G25">
        <f t="shared" si="1"/>
        <v>0</v>
      </c>
      <c r="H25">
        <f t="shared" si="2"/>
        <v>100</v>
      </c>
      <c r="I25">
        <f t="shared" si="3"/>
        <v>100</v>
      </c>
      <c r="K25">
        <f t="shared" si="4"/>
        <v>1</v>
      </c>
      <c r="L25">
        <f t="shared" si="5"/>
        <v>1</v>
      </c>
    </row>
    <row r="26" spans="1:12" ht="29" x14ac:dyDescent="0.35">
      <c r="A26" s="1" t="s">
        <v>75</v>
      </c>
      <c r="B26" s="1" t="s">
        <v>107</v>
      </c>
      <c r="C26">
        <v>0</v>
      </c>
      <c r="D26">
        <v>1</v>
      </c>
      <c r="E26">
        <v>1</v>
      </c>
      <c r="G26">
        <f t="shared" si="1"/>
        <v>0</v>
      </c>
      <c r="H26">
        <f t="shared" si="2"/>
        <v>100</v>
      </c>
      <c r="I26">
        <f t="shared" si="3"/>
        <v>100</v>
      </c>
      <c r="K26">
        <f t="shared" si="4"/>
        <v>1</v>
      </c>
      <c r="L26">
        <f t="shared" si="5"/>
        <v>1</v>
      </c>
    </row>
    <row r="27" spans="1:12" ht="58" x14ac:dyDescent="0.35">
      <c r="A27" s="1" t="s">
        <v>81</v>
      </c>
      <c r="B27" s="1" t="s">
        <v>108</v>
      </c>
      <c r="C27">
        <v>0.2857142857142857</v>
      </c>
      <c r="D27">
        <v>0.62962962962962965</v>
      </c>
      <c r="E27">
        <v>0.44444444444444442</v>
      </c>
      <c r="G27">
        <f t="shared" si="1"/>
        <v>28.571000000000002</v>
      </c>
      <c r="H27">
        <f t="shared" si="2"/>
        <v>62.963000000000001</v>
      </c>
      <c r="I27">
        <f t="shared" si="3"/>
        <v>44.444000000000003</v>
      </c>
      <c r="K27">
        <f t="shared" si="4"/>
        <v>0</v>
      </c>
      <c r="L27">
        <f t="shared" si="5"/>
        <v>0</v>
      </c>
    </row>
    <row r="29" spans="1:12" x14ac:dyDescent="0.35">
      <c r="K29">
        <f>ROUND(AVERAGE(K2:K27),3)</f>
        <v>7.6999999999999999E-2</v>
      </c>
      <c r="L29">
        <f>ROUND(AVERAGE(L2:L27),3)</f>
        <v>0.53800000000000003</v>
      </c>
    </row>
    <row r="30" spans="1:12" x14ac:dyDescent="0.35">
      <c r="G30">
        <f>AVERAGE(G2:G27)</f>
        <v>9.3727692307692294</v>
      </c>
      <c r="H30">
        <f t="shared" ref="H30:I30" si="6">AVERAGE(H2:H27)</f>
        <v>58.345961538461538</v>
      </c>
      <c r="I30">
        <f t="shared" si="6"/>
        <v>86.664884615384622</v>
      </c>
    </row>
    <row r="31" spans="1:12" x14ac:dyDescent="0.35">
      <c r="G31">
        <f>ROUND(G30,3)</f>
        <v>9.3729999999999993</v>
      </c>
      <c r="H31">
        <f t="shared" ref="H31:I31" si="7">ROUND(H30,3)</f>
        <v>58.345999999999997</v>
      </c>
      <c r="I31">
        <f t="shared" si="7"/>
        <v>86.665000000000006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Kaul</dc:creator>
  <cp:lastModifiedBy>Pallavi Kaul</cp:lastModifiedBy>
  <dcterms:created xsi:type="dcterms:W3CDTF">2021-05-09T11:15:09Z</dcterms:created>
  <dcterms:modified xsi:type="dcterms:W3CDTF">2021-06-05T08:37:50Z</dcterms:modified>
</cp:coreProperties>
</file>