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merjh\Documents\Fall2016\thermo\final_project\"/>
    </mc:Choice>
  </mc:AlternateContent>
  <bookViews>
    <workbookView xWindow="0" yWindow="0" windowWidth="28800" windowHeight="12300"/>
  </bookViews>
  <sheets>
    <sheet name="basicSAW" sheetId="1" r:id="rId1"/>
  </sheets>
  <calcPr calcId="0"/>
</workbook>
</file>

<file path=xl/calcChain.xml><?xml version="1.0" encoding="utf-8"?>
<calcChain xmlns="http://schemas.openxmlformats.org/spreadsheetml/2006/main">
  <c r="Q37" i="1" l="1"/>
  <c r="N36" i="1" a="1"/>
  <c r="N36" i="1" s="1"/>
  <c r="N35" i="1" a="1"/>
  <c r="O35" i="1" s="1"/>
  <c r="L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1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G1" i="1"/>
  <c r="F1" i="1"/>
  <c r="O36" i="1" l="1"/>
  <c r="N3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522419072615925"/>
                  <c:y val="2.06226305045202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</a:t>
                    </a:r>
                    <a:r>
                      <a:rPr lang="en-US" sz="1400" b="1" baseline="0"/>
                      <a:t>1.4237</a:t>
                    </a:r>
                    <a:r>
                      <a:rPr lang="en-US" sz="1400" baseline="0"/>
                      <a:t>x - 0.0352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0.9549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basicSAW!$F$1:$F$40</c:f>
              <c:numCache>
                <c:formatCode>General</c:formatCode>
                <c:ptCount val="4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1.5910646070264991</c:v>
                </c:pt>
                <c:pt idx="38">
                  <c:v>1.6020599913279623</c:v>
                </c:pt>
                <c:pt idx="39">
                  <c:v>1.6334684555795864</c:v>
                </c:pt>
              </c:numCache>
            </c:numRef>
          </c:xVal>
          <c:yVal>
            <c:numRef>
              <c:f>basicSAW!$G$1:$G$40</c:f>
              <c:numCache>
                <c:formatCode>General</c:formatCode>
                <c:ptCount val="40"/>
                <c:pt idx="0">
                  <c:v>0</c:v>
                </c:pt>
                <c:pt idx="1">
                  <c:v>0.42594845764077471</c:v>
                </c:pt>
                <c:pt idx="2">
                  <c:v>0.59240652826764262</c:v>
                </c:pt>
                <c:pt idx="3">
                  <c:v>0.81209589966516094</c:v>
                </c:pt>
                <c:pt idx="4">
                  <c:v>0.92239332343688096</c:v>
                </c:pt>
                <c:pt idx="5">
                  <c:v>1.0609634791279334</c:v>
                </c:pt>
                <c:pt idx="6">
                  <c:v>1.1400612179595959</c:v>
                </c:pt>
                <c:pt idx="7">
                  <c:v>1.2402854091165574</c:v>
                </c:pt>
                <c:pt idx="8">
                  <c:v>1.3057127473892793</c:v>
                </c:pt>
                <c:pt idx="9">
                  <c:v>1.3831841187242815</c:v>
                </c:pt>
                <c:pt idx="10">
                  <c:v>1.4361128431987826</c:v>
                </c:pt>
                <c:pt idx="11">
                  <c:v>1.4991479293016123</c:v>
                </c:pt>
                <c:pt idx="12">
                  <c:v>1.5437634187951825</c:v>
                </c:pt>
                <c:pt idx="13">
                  <c:v>1.5979273036093364</c:v>
                </c:pt>
                <c:pt idx="14">
                  <c:v>1.6381929965863846</c:v>
                </c:pt>
                <c:pt idx="15">
                  <c:v>1.686553431932551</c:v>
                </c:pt>
                <c:pt idx="16">
                  <c:v>1.7255797940160744</c:v>
                </c:pt>
                <c:pt idx="17">
                  <c:v>1.7679168717921809</c:v>
                </c:pt>
                <c:pt idx="18">
                  <c:v>1.7965177663503733</c:v>
                </c:pt>
                <c:pt idx="19">
                  <c:v>1.8255074036347383</c:v>
                </c:pt>
                <c:pt idx="20">
                  <c:v>1.8607209175036221</c:v>
                </c:pt>
                <c:pt idx="21">
                  <c:v>1.9015843402554367</c:v>
                </c:pt>
                <c:pt idx="22">
                  <c:v>1.9290728102934858</c:v>
                </c:pt>
                <c:pt idx="23">
                  <c:v>1.9648146905648951</c:v>
                </c:pt>
                <c:pt idx="24">
                  <c:v>1.9696747136737804</c:v>
                </c:pt>
                <c:pt idx="25">
                  <c:v>1.9789719803590144</c:v>
                </c:pt>
                <c:pt idx="26">
                  <c:v>2.0223420389156623</c:v>
                </c:pt>
                <c:pt idx="27">
                  <c:v>2.0243031910234115</c:v>
                </c:pt>
                <c:pt idx="28">
                  <c:v>2.0271642099141363</c:v>
                </c:pt>
                <c:pt idx="29">
                  <c:v>2.0791812460476247</c:v>
                </c:pt>
                <c:pt idx="30">
                  <c:v>2.1147489869285661</c:v>
                </c:pt>
                <c:pt idx="31">
                  <c:v>2.2278867046136734</c:v>
                </c:pt>
                <c:pt idx="32">
                  <c:v>2.1024337056813329</c:v>
                </c:pt>
                <c:pt idx="33">
                  <c:v>2.163757523981956</c:v>
                </c:pt>
                <c:pt idx="34">
                  <c:v>2.2988530764097068</c:v>
                </c:pt>
                <c:pt idx="35">
                  <c:v>2.1017470739463664</c:v>
                </c:pt>
                <c:pt idx="36">
                  <c:v>2.4936903561528543</c:v>
                </c:pt>
                <c:pt idx="37">
                  <c:v>2.0043213737826426</c:v>
                </c:pt>
                <c:pt idx="38">
                  <c:v>1.6989700043360187</c:v>
                </c:pt>
                <c:pt idx="39">
                  <c:v>2.514547752660286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1-43ED-BEF9-25DB92032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4800"/>
        <c:axId val="204229808"/>
      </c:scatterChart>
      <c:valAx>
        <c:axId val="20423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808"/>
        <c:crosses val="autoZero"/>
        <c:crossBetween val="midCat"/>
      </c:valAx>
      <c:valAx>
        <c:axId val="2042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456036745406824E-2"/>
          <c:y val="2.5428331875182269E-2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606299212598425E-4"/>
                  <c:y val="-0.7918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basicSAW!$I$1:$I$40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39</c:v>
                </c:pt>
                <c:pt idx="38">
                  <c:v>40</c:v>
                </c:pt>
                <c:pt idx="39">
                  <c:v>43</c:v>
                </c:pt>
              </c:numCache>
            </c:numRef>
          </c:xVal>
          <c:yVal>
            <c:numRef>
              <c:f>basicSAW!$J$1:$J$40</c:f>
              <c:numCache>
                <c:formatCode>General</c:formatCode>
                <c:ptCount val="40"/>
                <c:pt idx="0">
                  <c:v>6.3979264584728179</c:v>
                </c:pt>
                <c:pt idx="1">
                  <c:v>6.2728495320192552</c:v>
                </c:pt>
                <c:pt idx="2">
                  <c:v>6.2352412631238874</c:v>
                </c:pt>
                <c:pt idx="3">
                  <c:v>6.0539664934452562</c:v>
                </c:pt>
                <c:pt idx="4">
                  <c:v>5.9392690868623292</c:v>
                </c:pt>
                <c:pt idx="5">
                  <c:v>5.762523270063177</c:v>
                </c:pt>
                <c:pt idx="6">
                  <c:v>5.6258143781193342</c:v>
                </c:pt>
                <c:pt idx="7">
                  <c:v>5.4505062207722208</c:v>
                </c:pt>
                <c:pt idx="8">
                  <c:v>5.30155951199258</c:v>
                </c:pt>
                <c:pt idx="9">
                  <c:v>5.126829225648085</c:v>
                </c:pt>
                <c:pt idx="10">
                  <c:v>4.9705095899298222</c:v>
                </c:pt>
                <c:pt idx="11">
                  <c:v>4.7998434882386043</c:v>
                </c:pt>
                <c:pt idx="12">
                  <c:v>4.6312915363253122</c:v>
                </c:pt>
                <c:pt idx="13">
                  <c:v>4.4553017716570764</c:v>
                </c:pt>
                <c:pt idx="14">
                  <c:v>4.2919457501700657</c:v>
                </c:pt>
                <c:pt idx="15">
                  <c:v>4.1143106768684241</c:v>
                </c:pt>
                <c:pt idx="16">
                  <c:v>3.9462065538427828</c:v>
                </c:pt>
                <c:pt idx="17">
                  <c:v>3.7784406835712327</c:v>
                </c:pt>
                <c:pt idx="18">
                  <c:v>3.6045500325712614</c:v>
                </c:pt>
                <c:pt idx="19">
                  <c:v>3.4401216031878037</c:v>
                </c:pt>
                <c:pt idx="20">
                  <c:v>3.2678754193188975</c:v>
                </c:pt>
                <c:pt idx="21">
                  <c:v>3.0655797147284485</c:v>
                </c:pt>
                <c:pt idx="22">
                  <c:v>2.9175055095525466</c:v>
                </c:pt>
                <c:pt idx="23">
                  <c:v>2.7411515988517849</c:v>
                </c:pt>
                <c:pt idx="24">
                  <c:v>2.5563025007672873</c:v>
                </c:pt>
                <c:pt idx="25">
                  <c:v>2.3891660843645326</c:v>
                </c:pt>
                <c:pt idx="26">
                  <c:v>2.1105897102992488</c:v>
                </c:pt>
                <c:pt idx="27">
                  <c:v>1.954242509439325</c:v>
                </c:pt>
                <c:pt idx="28">
                  <c:v>1.8195439355418688</c:v>
                </c:pt>
                <c:pt idx="29">
                  <c:v>1.7242758696007889</c:v>
                </c:pt>
                <c:pt idx="30">
                  <c:v>1.4623979978989561</c:v>
                </c:pt>
                <c:pt idx="31">
                  <c:v>1.0791812460476249</c:v>
                </c:pt>
                <c:pt idx="32">
                  <c:v>1</c:v>
                </c:pt>
                <c:pt idx="33">
                  <c:v>1</c:v>
                </c:pt>
                <c:pt idx="34">
                  <c:v>0.6020599913279624</c:v>
                </c:pt>
                <c:pt idx="35">
                  <c:v>0.69897000433601886</c:v>
                </c:pt>
                <c:pt idx="36">
                  <c:v>0.47712125471966244</c:v>
                </c:pt>
                <c:pt idx="37">
                  <c:v>0</c:v>
                </c:pt>
                <c:pt idx="38">
                  <c:v>0</c:v>
                </c:pt>
                <c:pt idx="39">
                  <c:v>0.3010299956639812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9F-49D9-81C2-C907EB32C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97056"/>
        <c:axId val="174204544"/>
      </c:scatterChart>
      <c:valAx>
        <c:axId val="17419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4544"/>
        <c:crosses val="autoZero"/>
        <c:crossBetween val="midCat"/>
      </c:valAx>
      <c:valAx>
        <c:axId val="1742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basicSAW!$A$1:$A$40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39</c:v>
                </c:pt>
                <c:pt idx="38">
                  <c:v>40</c:v>
                </c:pt>
                <c:pt idx="39">
                  <c:v>43</c:v>
                </c:pt>
              </c:numCache>
            </c:numRef>
          </c:xVal>
          <c:yVal>
            <c:numRef>
              <c:f>basicSAW!$C$1:$C$40</c:f>
              <c:numCache>
                <c:formatCode>General</c:formatCode>
                <c:ptCount val="40"/>
                <c:pt idx="0">
                  <c:v>2499922</c:v>
                </c:pt>
                <c:pt idx="1">
                  <c:v>1874345</c:v>
                </c:pt>
                <c:pt idx="2">
                  <c:v>1718863</c:v>
                </c:pt>
                <c:pt idx="3">
                  <c:v>1132313</c:v>
                </c:pt>
                <c:pt idx="4">
                  <c:v>869499</c:v>
                </c:pt>
                <c:pt idx="5">
                  <c:v>578793</c:v>
                </c:pt>
                <c:pt idx="6">
                  <c:v>422488</c:v>
                </c:pt>
                <c:pt idx="7">
                  <c:v>282167</c:v>
                </c:pt>
                <c:pt idx="8">
                  <c:v>200244</c:v>
                </c:pt>
                <c:pt idx="9">
                  <c:v>133915</c:v>
                </c:pt>
                <c:pt idx="10">
                  <c:v>93435</c:v>
                </c:pt>
                <c:pt idx="11">
                  <c:v>63073</c:v>
                </c:pt>
                <c:pt idx="12">
                  <c:v>42785</c:v>
                </c:pt>
                <c:pt idx="13">
                  <c:v>28530</c:v>
                </c:pt>
                <c:pt idx="14">
                  <c:v>19586</c:v>
                </c:pt>
                <c:pt idx="15">
                  <c:v>13011</c:v>
                </c:pt>
                <c:pt idx="16">
                  <c:v>8835</c:v>
                </c:pt>
                <c:pt idx="17">
                  <c:v>6004</c:v>
                </c:pt>
                <c:pt idx="18">
                  <c:v>4023</c:v>
                </c:pt>
                <c:pt idx="19">
                  <c:v>2755</c:v>
                </c:pt>
                <c:pt idx="20">
                  <c:v>1853</c:v>
                </c:pt>
                <c:pt idx="21">
                  <c:v>1163</c:v>
                </c:pt>
                <c:pt idx="22">
                  <c:v>827</c:v>
                </c:pt>
                <c:pt idx="23">
                  <c:v>551</c:v>
                </c:pt>
                <c:pt idx="24">
                  <c:v>360</c:v>
                </c:pt>
                <c:pt idx="25">
                  <c:v>245</c:v>
                </c:pt>
                <c:pt idx="26">
                  <c:v>129</c:v>
                </c:pt>
                <c:pt idx="27">
                  <c:v>90</c:v>
                </c:pt>
                <c:pt idx="28">
                  <c:v>66</c:v>
                </c:pt>
                <c:pt idx="29">
                  <c:v>53</c:v>
                </c:pt>
                <c:pt idx="30">
                  <c:v>29</c:v>
                </c:pt>
                <c:pt idx="31">
                  <c:v>12</c:v>
                </c:pt>
                <c:pt idx="32">
                  <c:v>10</c:v>
                </c:pt>
                <c:pt idx="33">
                  <c:v>10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5-4671-AA44-2DD646991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9792"/>
        <c:axId val="204219824"/>
      </c:scatterChart>
      <c:valAx>
        <c:axId val="20423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9824"/>
        <c:crosses val="autoZero"/>
        <c:crossBetween val="midCat"/>
      </c:valAx>
      <c:valAx>
        <c:axId val="2042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3</xdr:row>
      <xdr:rowOff>38100</xdr:rowOff>
    </xdr:from>
    <xdr:to>
      <xdr:col>16</xdr:col>
      <xdr:colOff>409575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214312</xdr:colOff>
      <xdr:row>0</xdr:row>
      <xdr:rowOff>9525</xdr:rowOff>
    </xdr:from>
    <xdr:to>
      <xdr:col>24</xdr:col>
      <xdr:colOff>519112</xdr:colOff>
      <xdr:row>14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128587</xdr:colOff>
      <xdr:row>16</xdr:row>
      <xdr:rowOff>104775</xdr:rowOff>
    </xdr:from>
    <xdr:to>
      <xdr:col>20</xdr:col>
      <xdr:colOff>433387</xdr:colOff>
      <xdr:row>30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S37" sqref="S37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2499922</v>
      </c>
      <c r="F1">
        <f>LOG(A1)</f>
        <v>0</v>
      </c>
      <c r="G1">
        <f>LOG(B1)</f>
        <v>0</v>
      </c>
      <c r="I1">
        <v>1</v>
      </c>
      <c r="J1">
        <f>LOG(C1)</f>
        <v>6.3979264584728179</v>
      </c>
      <c r="L1">
        <f>EXP(-0.168)</f>
        <v>0.84535383468465874</v>
      </c>
    </row>
    <row r="2" spans="1:12" x14ac:dyDescent="0.25">
      <c r="A2">
        <v>2</v>
      </c>
      <c r="B2">
        <v>2.6665421787344301</v>
      </c>
      <c r="C2">
        <v>1874345</v>
      </c>
      <c r="F2">
        <f t="shared" ref="F2:F40" si="0">LOG(A2)</f>
        <v>0.3010299956639812</v>
      </c>
      <c r="G2">
        <f t="shared" ref="G2:G40" si="1">LOG(B2)</f>
        <v>0.42594845764077471</v>
      </c>
      <c r="I2">
        <v>2</v>
      </c>
      <c r="J2">
        <f t="shared" ref="J2:J40" si="2">LOG(C2)</f>
        <v>6.2728495320192552</v>
      </c>
    </row>
    <row r="3" spans="1:12" x14ac:dyDescent="0.25">
      <c r="A3">
        <v>3</v>
      </c>
      <c r="B3">
        <v>3.9120691992322798</v>
      </c>
      <c r="C3">
        <v>1718863</v>
      </c>
      <c r="F3">
        <f t="shared" si="0"/>
        <v>0.47712125471966244</v>
      </c>
      <c r="G3">
        <f t="shared" si="1"/>
        <v>0.59240652826764262</v>
      </c>
      <c r="I3">
        <v>3</v>
      </c>
      <c r="J3">
        <f t="shared" si="2"/>
        <v>6.2352412631238874</v>
      </c>
    </row>
    <row r="4" spans="1:12" x14ac:dyDescent="0.25">
      <c r="A4">
        <v>4</v>
      </c>
      <c r="B4">
        <v>6.4877767896332497</v>
      </c>
      <c r="C4">
        <v>1132313</v>
      </c>
      <c r="F4">
        <f t="shared" si="0"/>
        <v>0.6020599913279624</v>
      </c>
      <c r="G4">
        <f t="shared" si="1"/>
        <v>0.81209589966516094</v>
      </c>
      <c r="I4">
        <v>4</v>
      </c>
      <c r="J4">
        <f t="shared" si="2"/>
        <v>6.0539664934452562</v>
      </c>
    </row>
    <row r="5" spans="1:12" x14ac:dyDescent="0.25">
      <c r="A5">
        <v>5</v>
      </c>
      <c r="B5">
        <v>8.3636013382418994</v>
      </c>
      <c r="C5">
        <v>869499</v>
      </c>
      <c r="F5">
        <f t="shared" si="0"/>
        <v>0.69897000433601886</v>
      </c>
      <c r="G5">
        <f t="shared" si="1"/>
        <v>0.92239332343688096</v>
      </c>
      <c r="I5">
        <v>5</v>
      </c>
      <c r="J5">
        <f t="shared" si="2"/>
        <v>5.9392690868623292</v>
      </c>
    </row>
    <row r="6" spans="1:12" x14ac:dyDescent="0.25">
      <c r="A6">
        <v>6</v>
      </c>
      <c r="B6">
        <v>11.507036194287</v>
      </c>
      <c r="C6">
        <v>578793</v>
      </c>
      <c r="F6">
        <f t="shared" si="0"/>
        <v>0.77815125038364363</v>
      </c>
      <c r="G6">
        <f t="shared" si="1"/>
        <v>1.0609634791279334</v>
      </c>
      <c r="I6">
        <v>6</v>
      </c>
      <c r="J6">
        <f t="shared" si="2"/>
        <v>5.762523270063177</v>
      </c>
    </row>
    <row r="7" spans="1:12" x14ac:dyDescent="0.25">
      <c r="A7">
        <v>7</v>
      </c>
      <c r="B7">
        <v>13.805788566775799</v>
      </c>
      <c r="C7">
        <v>422488</v>
      </c>
      <c r="F7">
        <f t="shared" si="0"/>
        <v>0.84509804001425681</v>
      </c>
      <c r="G7">
        <f t="shared" si="1"/>
        <v>1.1400612179595959</v>
      </c>
      <c r="I7">
        <v>7</v>
      </c>
      <c r="J7">
        <f t="shared" si="2"/>
        <v>5.6258143781193342</v>
      </c>
    </row>
    <row r="8" spans="1:12" x14ac:dyDescent="0.25">
      <c r="A8">
        <v>8</v>
      </c>
      <c r="B8">
        <v>17.389432499193699</v>
      </c>
      <c r="C8">
        <v>282167</v>
      </c>
      <c r="F8">
        <f t="shared" si="0"/>
        <v>0.90308998699194354</v>
      </c>
      <c r="G8">
        <f t="shared" si="1"/>
        <v>1.2402854091165574</v>
      </c>
      <c r="I8">
        <v>8</v>
      </c>
      <c r="J8">
        <f t="shared" si="2"/>
        <v>5.4505062207722208</v>
      </c>
    </row>
    <row r="9" spans="1:12" x14ac:dyDescent="0.25">
      <c r="A9">
        <v>9</v>
      </c>
      <c r="B9">
        <v>20.2168154851081</v>
      </c>
      <c r="C9">
        <v>200244</v>
      </c>
      <c r="F9">
        <f t="shared" si="0"/>
        <v>0.95424250943932487</v>
      </c>
      <c r="G9">
        <f t="shared" si="1"/>
        <v>1.3057127473892793</v>
      </c>
      <c r="I9">
        <v>9</v>
      </c>
      <c r="J9">
        <f t="shared" si="2"/>
        <v>5.30155951199258</v>
      </c>
    </row>
    <row r="10" spans="1:12" x14ac:dyDescent="0.25">
      <c r="A10">
        <v>10</v>
      </c>
      <c r="B10">
        <v>24.1648508382182</v>
      </c>
      <c r="C10">
        <v>133915</v>
      </c>
      <c r="F10">
        <f t="shared" si="0"/>
        <v>1</v>
      </c>
      <c r="G10">
        <f t="shared" si="1"/>
        <v>1.3831841187242815</v>
      </c>
      <c r="I10">
        <v>10</v>
      </c>
      <c r="J10">
        <f t="shared" si="2"/>
        <v>5.126829225648085</v>
      </c>
    </row>
    <row r="11" spans="1:12" x14ac:dyDescent="0.25">
      <c r="A11">
        <v>11</v>
      </c>
      <c r="B11">
        <v>27.296869481457598</v>
      </c>
      <c r="C11">
        <v>93435</v>
      </c>
      <c r="F11">
        <f t="shared" si="0"/>
        <v>1.0413926851582251</v>
      </c>
      <c r="G11">
        <f t="shared" si="1"/>
        <v>1.4361128431987826</v>
      </c>
      <c r="I11">
        <v>11</v>
      </c>
      <c r="J11">
        <f t="shared" si="2"/>
        <v>4.9705095899298222</v>
      </c>
    </row>
    <row r="12" spans="1:12" x14ac:dyDescent="0.25">
      <c r="A12">
        <v>12</v>
      </c>
      <c r="B12">
        <v>31.560794634788198</v>
      </c>
      <c r="C12">
        <v>63073</v>
      </c>
      <c r="F12">
        <f t="shared" si="0"/>
        <v>1.0791812460476249</v>
      </c>
      <c r="G12">
        <f t="shared" si="1"/>
        <v>1.4991479293016123</v>
      </c>
      <c r="I12">
        <v>12</v>
      </c>
      <c r="J12">
        <f t="shared" si="2"/>
        <v>4.7998434882386043</v>
      </c>
    </row>
    <row r="13" spans="1:12" x14ac:dyDescent="0.25">
      <c r="A13">
        <v>13</v>
      </c>
      <c r="B13">
        <v>34.975458688792699</v>
      </c>
      <c r="C13">
        <v>42785</v>
      </c>
      <c r="F13">
        <f t="shared" si="0"/>
        <v>1.1139433523068367</v>
      </c>
      <c r="G13">
        <f t="shared" si="1"/>
        <v>1.5437634187951825</v>
      </c>
      <c r="I13">
        <v>13</v>
      </c>
      <c r="J13">
        <f t="shared" si="2"/>
        <v>4.6312915363253122</v>
      </c>
    </row>
    <row r="14" spans="1:12" x14ac:dyDescent="0.25">
      <c r="A14">
        <v>14</v>
      </c>
      <c r="B14">
        <v>39.621170697511303</v>
      </c>
      <c r="C14">
        <v>28530</v>
      </c>
      <c r="F14">
        <f t="shared" si="0"/>
        <v>1.146128035678238</v>
      </c>
      <c r="G14">
        <f t="shared" si="1"/>
        <v>1.5979273036093364</v>
      </c>
      <c r="I14">
        <v>14</v>
      </c>
      <c r="J14">
        <f t="shared" si="2"/>
        <v>4.4553017716570764</v>
      </c>
    </row>
    <row r="15" spans="1:12" x14ac:dyDescent="0.25">
      <c r="A15">
        <v>15</v>
      </c>
      <c r="B15">
        <v>43.470335954253002</v>
      </c>
      <c r="C15">
        <v>19586</v>
      </c>
      <c r="F15">
        <f t="shared" si="0"/>
        <v>1.1760912590556813</v>
      </c>
      <c r="G15">
        <f t="shared" si="1"/>
        <v>1.6381929965863846</v>
      </c>
      <c r="I15">
        <v>15</v>
      </c>
      <c r="J15">
        <f t="shared" si="2"/>
        <v>4.2919457501700657</v>
      </c>
    </row>
    <row r="16" spans="1:12" x14ac:dyDescent="0.25">
      <c r="A16">
        <v>16</v>
      </c>
      <c r="B16">
        <v>48.590730919990698</v>
      </c>
      <c r="C16">
        <v>13011</v>
      </c>
      <c r="F16">
        <f t="shared" si="0"/>
        <v>1.2041199826559248</v>
      </c>
      <c r="G16">
        <f t="shared" si="1"/>
        <v>1.686553431932551</v>
      </c>
      <c r="I16">
        <v>16</v>
      </c>
      <c r="J16">
        <f t="shared" si="2"/>
        <v>4.1143106768684241</v>
      </c>
    </row>
    <row r="17" spans="1:10" x14ac:dyDescent="0.25">
      <c r="A17">
        <v>17</v>
      </c>
      <c r="B17">
        <v>53.159366157328797</v>
      </c>
      <c r="C17">
        <v>8835</v>
      </c>
      <c r="F17">
        <f t="shared" si="0"/>
        <v>1.2304489213782739</v>
      </c>
      <c r="G17">
        <f t="shared" si="1"/>
        <v>1.7255797940160744</v>
      </c>
      <c r="I17">
        <v>17</v>
      </c>
      <c r="J17">
        <f t="shared" si="2"/>
        <v>3.9462065538427828</v>
      </c>
    </row>
    <row r="18" spans="1:10" x14ac:dyDescent="0.25">
      <c r="A18">
        <v>18</v>
      </c>
      <c r="B18">
        <v>58.602598267821399</v>
      </c>
      <c r="C18">
        <v>6004</v>
      </c>
      <c r="F18">
        <f t="shared" si="0"/>
        <v>1.255272505103306</v>
      </c>
      <c r="G18">
        <f t="shared" si="1"/>
        <v>1.7679168717921809</v>
      </c>
      <c r="I18">
        <v>18</v>
      </c>
      <c r="J18">
        <f t="shared" si="2"/>
        <v>3.7784406835712327</v>
      </c>
    </row>
    <row r="19" spans="1:10" x14ac:dyDescent="0.25">
      <c r="A19">
        <v>19</v>
      </c>
      <c r="B19">
        <v>62.591846880437402</v>
      </c>
      <c r="C19">
        <v>4023</v>
      </c>
      <c r="F19">
        <f t="shared" si="0"/>
        <v>1.2787536009528289</v>
      </c>
      <c r="G19">
        <f t="shared" si="1"/>
        <v>1.7965177663503733</v>
      </c>
      <c r="I19">
        <v>19</v>
      </c>
      <c r="J19">
        <f t="shared" si="2"/>
        <v>3.6045500325712614</v>
      </c>
    </row>
    <row r="20" spans="1:10" x14ac:dyDescent="0.25">
      <c r="A20">
        <v>20</v>
      </c>
      <c r="B20">
        <v>66.912522686025397</v>
      </c>
      <c r="C20">
        <v>2755</v>
      </c>
      <c r="F20">
        <f t="shared" si="0"/>
        <v>1.3010299956639813</v>
      </c>
      <c r="G20">
        <f t="shared" si="1"/>
        <v>1.8255074036347383</v>
      </c>
      <c r="I20">
        <v>20</v>
      </c>
      <c r="J20">
        <f t="shared" si="2"/>
        <v>3.4401216031878037</v>
      </c>
    </row>
    <row r="21" spans="1:10" x14ac:dyDescent="0.25">
      <c r="A21">
        <v>21</v>
      </c>
      <c r="B21">
        <v>72.563950350782505</v>
      </c>
      <c r="C21">
        <v>1853</v>
      </c>
      <c r="F21">
        <f t="shared" si="0"/>
        <v>1.3222192947339193</v>
      </c>
      <c r="G21">
        <f t="shared" si="1"/>
        <v>1.8607209175036221</v>
      </c>
      <c r="I21">
        <v>21</v>
      </c>
      <c r="J21">
        <f t="shared" si="2"/>
        <v>3.2678754193188975</v>
      </c>
    </row>
    <row r="22" spans="1:10" x14ac:dyDescent="0.25">
      <c r="A22">
        <v>22</v>
      </c>
      <c r="B22">
        <v>79.723129836629397</v>
      </c>
      <c r="C22">
        <v>1163</v>
      </c>
      <c r="F22">
        <f t="shared" si="0"/>
        <v>1.3424226808222062</v>
      </c>
      <c r="G22">
        <f t="shared" si="1"/>
        <v>1.9015843402554367</v>
      </c>
      <c r="I22">
        <v>22</v>
      </c>
      <c r="J22">
        <f t="shared" si="2"/>
        <v>3.0655797147284485</v>
      </c>
    </row>
    <row r="23" spans="1:10" x14ac:dyDescent="0.25">
      <c r="A23">
        <v>23</v>
      </c>
      <c r="B23">
        <v>84.932285368802894</v>
      </c>
      <c r="C23">
        <v>827</v>
      </c>
      <c r="F23">
        <f t="shared" si="0"/>
        <v>1.3617278360175928</v>
      </c>
      <c r="G23">
        <f t="shared" si="1"/>
        <v>1.9290728102934858</v>
      </c>
      <c r="I23">
        <v>23</v>
      </c>
      <c r="J23">
        <f t="shared" si="2"/>
        <v>2.9175055095525466</v>
      </c>
    </row>
    <row r="24" spans="1:10" x14ac:dyDescent="0.25">
      <c r="A24">
        <v>24</v>
      </c>
      <c r="B24">
        <v>92.217785843920097</v>
      </c>
      <c r="C24">
        <v>551</v>
      </c>
      <c r="F24">
        <f t="shared" si="0"/>
        <v>1.3802112417116059</v>
      </c>
      <c r="G24">
        <f t="shared" si="1"/>
        <v>1.9648146905648951</v>
      </c>
      <c r="I24">
        <v>24</v>
      </c>
      <c r="J24">
        <f t="shared" si="2"/>
        <v>2.7411515988517849</v>
      </c>
    </row>
    <row r="25" spans="1:10" x14ac:dyDescent="0.25">
      <c r="A25">
        <v>25</v>
      </c>
      <c r="B25">
        <v>93.255555555555503</v>
      </c>
      <c r="C25">
        <v>360</v>
      </c>
      <c r="F25">
        <f t="shared" si="0"/>
        <v>1.3979400086720377</v>
      </c>
      <c r="G25">
        <f t="shared" si="1"/>
        <v>1.9696747136737804</v>
      </c>
      <c r="I25">
        <v>25</v>
      </c>
      <c r="J25">
        <f t="shared" si="2"/>
        <v>2.5563025007672873</v>
      </c>
    </row>
    <row r="26" spans="1:10" x14ac:dyDescent="0.25">
      <c r="A26">
        <v>26</v>
      </c>
      <c r="B26">
        <v>95.2734693877551</v>
      </c>
      <c r="C26">
        <v>245</v>
      </c>
      <c r="F26">
        <f t="shared" si="0"/>
        <v>1.414973347970818</v>
      </c>
      <c r="G26">
        <f t="shared" si="1"/>
        <v>1.9789719803590144</v>
      </c>
      <c r="I26">
        <v>26</v>
      </c>
      <c r="J26">
        <f t="shared" si="2"/>
        <v>2.3891660843645326</v>
      </c>
    </row>
    <row r="27" spans="1:10" x14ac:dyDescent="0.25">
      <c r="A27">
        <v>27</v>
      </c>
      <c r="B27">
        <v>105.279069767441</v>
      </c>
      <c r="C27">
        <v>129</v>
      </c>
      <c r="F27">
        <f t="shared" si="0"/>
        <v>1.4313637641589874</v>
      </c>
      <c r="G27">
        <f t="shared" si="1"/>
        <v>2.0223420389156623</v>
      </c>
      <c r="I27">
        <v>27</v>
      </c>
      <c r="J27">
        <f t="shared" si="2"/>
        <v>2.1105897102992488</v>
      </c>
    </row>
    <row r="28" spans="1:10" x14ac:dyDescent="0.25">
      <c r="A28">
        <v>28</v>
      </c>
      <c r="B28">
        <v>105.75555555555501</v>
      </c>
      <c r="C28">
        <v>90</v>
      </c>
      <c r="F28">
        <f t="shared" si="0"/>
        <v>1.4471580313422192</v>
      </c>
      <c r="G28">
        <f t="shared" si="1"/>
        <v>2.0243031910234115</v>
      </c>
      <c r="I28">
        <v>28</v>
      </c>
      <c r="J28">
        <f t="shared" si="2"/>
        <v>1.954242509439325</v>
      </c>
    </row>
    <row r="29" spans="1:10" x14ac:dyDescent="0.25">
      <c r="A29">
        <v>29</v>
      </c>
      <c r="B29">
        <v>106.454545454545</v>
      </c>
      <c r="C29">
        <v>66</v>
      </c>
      <c r="F29">
        <f t="shared" si="0"/>
        <v>1.4623979978989561</v>
      </c>
      <c r="G29">
        <f t="shared" si="1"/>
        <v>2.0271642099141363</v>
      </c>
      <c r="I29">
        <v>29</v>
      </c>
      <c r="J29">
        <f t="shared" si="2"/>
        <v>1.8195439355418688</v>
      </c>
    </row>
    <row r="30" spans="1:10" x14ac:dyDescent="0.25">
      <c r="A30">
        <v>30</v>
      </c>
      <c r="B30">
        <v>120</v>
      </c>
      <c r="C30">
        <v>53</v>
      </c>
      <c r="F30">
        <f t="shared" si="0"/>
        <v>1.4771212547196624</v>
      </c>
      <c r="G30">
        <f t="shared" si="1"/>
        <v>2.0791812460476247</v>
      </c>
      <c r="I30">
        <v>30</v>
      </c>
      <c r="J30">
        <f t="shared" si="2"/>
        <v>1.7242758696007889</v>
      </c>
    </row>
    <row r="31" spans="1:10" x14ac:dyDescent="0.25">
      <c r="A31">
        <v>31</v>
      </c>
      <c r="B31">
        <v>130.241379310344</v>
      </c>
      <c r="C31">
        <v>29</v>
      </c>
      <c r="F31">
        <f t="shared" si="0"/>
        <v>1.4913616938342726</v>
      </c>
      <c r="G31">
        <f t="shared" si="1"/>
        <v>2.1147489869285661</v>
      </c>
      <c r="I31">
        <v>31</v>
      </c>
      <c r="J31">
        <f t="shared" si="2"/>
        <v>1.4623979978989561</v>
      </c>
    </row>
    <row r="32" spans="1:10" x14ac:dyDescent="0.25">
      <c r="A32">
        <v>32</v>
      </c>
      <c r="B32">
        <v>169</v>
      </c>
      <c r="C32">
        <v>12</v>
      </c>
      <c r="F32">
        <f t="shared" si="0"/>
        <v>1.505149978319906</v>
      </c>
      <c r="G32">
        <f t="shared" si="1"/>
        <v>2.2278867046136734</v>
      </c>
      <c r="I32">
        <v>32</v>
      </c>
      <c r="J32">
        <f t="shared" si="2"/>
        <v>1.0791812460476249</v>
      </c>
    </row>
    <row r="33" spans="1:17" x14ac:dyDescent="0.25">
      <c r="A33">
        <v>33</v>
      </c>
      <c r="B33">
        <v>126.599999999999</v>
      </c>
      <c r="C33">
        <v>10</v>
      </c>
      <c r="F33">
        <f t="shared" si="0"/>
        <v>1.5185139398778875</v>
      </c>
      <c r="G33">
        <f t="shared" si="1"/>
        <v>2.1024337056813329</v>
      </c>
      <c r="I33">
        <v>33</v>
      </c>
      <c r="J33">
        <f t="shared" si="2"/>
        <v>1</v>
      </c>
    </row>
    <row r="34" spans="1:17" x14ac:dyDescent="0.25">
      <c r="A34">
        <v>34</v>
      </c>
      <c r="B34">
        <v>145.80000000000001</v>
      </c>
      <c r="C34">
        <v>10</v>
      </c>
      <c r="F34">
        <f t="shared" si="0"/>
        <v>1.5314789170422551</v>
      </c>
      <c r="G34">
        <f t="shared" si="1"/>
        <v>2.163757523981956</v>
      </c>
      <c r="I34">
        <v>34</v>
      </c>
      <c r="J34">
        <f t="shared" si="2"/>
        <v>1</v>
      </c>
    </row>
    <row r="35" spans="1:17" x14ac:dyDescent="0.25">
      <c r="A35">
        <v>35</v>
      </c>
      <c r="B35">
        <v>199</v>
      </c>
      <c r="C35">
        <v>4</v>
      </c>
      <c r="F35">
        <f t="shared" si="0"/>
        <v>1.5440680443502757</v>
      </c>
      <c r="G35">
        <f t="shared" si="1"/>
        <v>2.2988530764097068</v>
      </c>
      <c r="I35">
        <v>35</v>
      </c>
      <c r="J35">
        <f t="shared" si="2"/>
        <v>0.6020599913279624</v>
      </c>
      <c r="N35">
        <f t="array" ref="N35:O35">LINEST(G1:G40*C1:C40^0.5,IF({1,0},1,A1:A40)*C1:C40^0.5,0)</f>
        <v>0.14592042805297537</v>
      </c>
      <c r="O35">
        <v>6.3978166692703342E-2</v>
      </c>
    </row>
    <row r="36" spans="1:17" x14ac:dyDescent="0.25">
      <c r="A36">
        <v>36</v>
      </c>
      <c r="B36">
        <v>126.4</v>
      </c>
      <c r="C36">
        <v>5</v>
      </c>
      <c r="F36">
        <f t="shared" si="0"/>
        <v>1.5563025007672873</v>
      </c>
      <c r="G36">
        <f t="shared" si="1"/>
        <v>2.1017470739463664</v>
      </c>
      <c r="I36">
        <v>36</v>
      </c>
      <c r="J36">
        <f t="shared" si="2"/>
        <v>0.69897000433601886</v>
      </c>
      <c r="N36">
        <f t="array" ref="N36:O36">LINEST(G1:G40,F1:F40,C1:C40,TRUE)</f>
        <v>1.4236956926718274</v>
      </c>
      <c r="O36">
        <v>-3.5224399430803022E-2</v>
      </c>
    </row>
    <row r="37" spans="1:17" x14ac:dyDescent="0.25">
      <c r="A37">
        <v>37</v>
      </c>
      <c r="B37">
        <v>311.666666666666</v>
      </c>
      <c r="C37">
        <v>3</v>
      </c>
      <c r="F37">
        <f t="shared" si="0"/>
        <v>1.568201724066995</v>
      </c>
      <c r="G37">
        <f t="shared" si="1"/>
        <v>2.4936903561528543</v>
      </c>
      <c r="I37">
        <v>37</v>
      </c>
      <c r="J37">
        <f t="shared" si="2"/>
        <v>0.47712125471966244</v>
      </c>
      <c r="Q37">
        <f>SUM(C:C)</f>
        <v>10000000</v>
      </c>
    </row>
    <row r="38" spans="1:17" x14ac:dyDescent="0.25">
      <c r="A38">
        <v>39</v>
      </c>
      <c r="B38">
        <v>101</v>
      </c>
      <c r="C38">
        <v>1</v>
      </c>
      <c r="F38">
        <f t="shared" si="0"/>
        <v>1.5910646070264991</v>
      </c>
      <c r="G38">
        <f t="shared" si="1"/>
        <v>2.0043213737826426</v>
      </c>
      <c r="I38">
        <v>39</v>
      </c>
      <c r="J38">
        <f t="shared" si="2"/>
        <v>0</v>
      </c>
    </row>
    <row r="39" spans="1:17" x14ac:dyDescent="0.25">
      <c r="A39">
        <v>40</v>
      </c>
      <c r="B39">
        <v>50</v>
      </c>
      <c r="C39">
        <v>1</v>
      </c>
      <c r="F39">
        <f t="shared" si="0"/>
        <v>1.6020599913279623</v>
      </c>
      <c r="G39">
        <f t="shared" si="1"/>
        <v>1.6989700043360187</v>
      </c>
      <c r="I39">
        <v>40</v>
      </c>
      <c r="J39">
        <f t="shared" si="2"/>
        <v>0</v>
      </c>
    </row>
    <row r="40" spans="1:17" x14ac:dyDescent="0.25">
      <c r="A40">
        <v>43</v>
      </c>
      <c r="B40">
        <v>327</v>
      </c>
      <c r="C40">
        <v>2</v>
      </c>
      <c r="F40">
        <f t="shared" si="0"/>
        <v>1.6334684555795864</v>
      </c>
      <c r="G40">
        <f t="shared" si="1"/>
        <v>2.514547752660286</v>
      </c>
      <c r="I40">
        <v>43</v>
      </c>
      <c r="J40">
        <f t="shared" si="2"/>
        <v>0.3010299956639812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Joshua Henry</dc:creator>
  <cp:lastModifiedBy>Palmer, Joshua Henry</cp:lastModifiedBy>
  <dcterms:created xsi:type="dcterms:W3CDTF">2016-12-07T03:59:36Z</dcterms:created>
  <dcterms:modified xsi:type="dcterms:W3CDTF">2016-12-07T08:59:41Z</dcterms:modified>
</cp:coreProperties>
</file>