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kritmethasate/Desktop/BE Thammasat/Seminar/"/>
    </mc:Choice>
  </mc:AlternateContent>
  <xr:revisionPtr revIDLastSave="0" documentId="13_ncr:1_{EA411C63-24D4-874F-8A5B-DEDE49669183}" xr6:coauthVersionLast="47" xr6:coauthVersionMax="47" xr10:uidLastSave="{00000000-0000-0000-0000-000000000000}"/>
  <bookViews>
    <workbookView xWindow="0" yWindow="500" windowWidth="28800" windowHeight="16340" activeTab="8" xr2:uid="{740A5154-3B57-F343-BCC2-153EC164E535}"/>
  </bookViews>
  <sheets>
    <sheet name="Note" sheetId="5" r:id="rId1"/>
    <sheet name="US" sheetId="6" r:id="rId2"/>
    <sheet name="TH" sheetId="1" r:id="rId3"/>
    <sheet name="MY" sheetId="8" r:id="rId4"/>
    <sheet name="ID" sheetId="10" r:id="rId5"/>
    <sheet name="Sheet2" sheetId="2" state="hidden" r:id="rId6"/>
    <sheet name="Sheet4" sheetId="4" state="hidden" r:id="rId7"/>
    <sheet name="SG" sheetId="14" r:id="rId8"/>
    <sheet name="TH_US" sheetId="7" r:id="rId9"/>
    <sheet name="MY_US" sheetId="11" r:id="rId10"/>
    <sheet name="MY_US_dropna" sheetId="13" r:id="rId11"/>
    <sheet name="ID_US" sheetId="9" r:id="rId12"/>
    <sheet name="SG_U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0" i="9" l="1"/>
  <c r="T220" i="9"/>
  <c r="S220" i="9"/>
  <c r="R220" i="9"/>
  <c r="Q220" i="9"/>
  <c r="P220" i="9"/>
  <c r="O220" i="9"/>
  <c r="N220" i="9"/>
  <c r="W214" i="9" s="1"/>
  <c r="Y219" i="9"/>
  <c r="T219" i="9"/>
  <c r="S219" i="9"/>
  <c r="R219" i="9"/>
  <c r="Q219" i="9"/>
  <c r="P219" i="9"/>
  <c r="O219" i="9"/>
  <c r="N219" i="9"/>
  <c r="Y218" i="9"/>
  <c r="T218" i="9"/>
  <c r="S218" i="9"/>
  <c r="R218" i="9"/>
  <c r="Q218" i="9"/>
  <c r="P218" i="9"/>
  <c r="O218" i="9"/>
  <c r="N218" i="9"/>
  <c r="X206" i="9" s="1"/>
  <c r="Y217" i="9"/>
  <c r="T217" i="9"/>
  <c r="S217" i="9"/>
  <c r="R217" i="9"/>
  <c r="Q217" i="9"/>
  <c r="P217" i="9"/>
  <c r="O217" i="9"/>
  <c r="N217" i="9"/>
  <c r="V217" i="9" s="1"/>
  <c r="Y216" i="9"/>
  <c r="T216" i="9"/>
  <c r="S216" i="9"/>
  <c r="R216" i="9"/>
  <c r="Q216" i="9"/>
  <c r="P216" i="9"/>
  <c r="O216" i="9"/>
  <c r="N216" i="9"/>
  <c r="W210" i="9" s="1"/>
  <c r="Y215" i="9"/>
  <c r="T215" i="9"/>
  <c r="S215" i="9"/>
  <c r="R215" i="9"/>
  <c r="Q215" i="9"/>
  <c r="P215" i="9"/>
  <c r="O215" i="9"/>
  <c r="N215" i="9"/>
  <c r="Y214" i="9"/>
  <c r="T214" i="9"/>
  <c r="S214" i="9"/>
  <c r="R214" i="9"/>
  <c r="Q214" i="9"/>
  <c r="P214" i="9"/>
  <c r="O214" i="9"/>
  <c r="N214" i="9"/>
  <c r="Y213" i="9"/>
  <c r="T213" i="9"/>
  <c r="S213" i="9"/>
  <c r="R213" i="9"/>
  <c r="Q213" i="9"/>
  <c r="P213" i="9"/>
  <c r="O213" i="9"/>
  <c r="N213" i="9"/>
  <c r="U213" i="9" s="1"/>
  <c r="Y212" i="9"/>
  <c r="T212" i="9"/>
  <c r="S212" i="9"/>
  <c r="R212" i="9"/>
  <c r="Q212" i="9"/>
  <c r="P212" i="9"/>
  <c r="O212" i="9"/>
  <c r="N212" i="9"/>
  <c r="W206" i="9" s="1"/>
  <c r="Y211" i="9"/>
  <c r="T211" i="9"/>
  <c r="S211" i="9"/>
  <c r="R211" i="9"/>
  <c r="Q211" i="9"/>
  <c r="P211" i="9"/>
  <c r="O211" i="9"/>
  <c r="N211" i="9"/>
  <c r="Y210" i="9"/>
  <c r="T210" i="9"/>
  <c r="S210" i="9"/>
  <c r="R210" i="9"/>
  <c r="Q210" i="9"/>
  <c r="P210" i="9"/>
  <c r="O210" i="9"/>
  <c r="N210" i="9"/>
  <c r="Y209" i="9"/>
  <c r="U209" i="9"/>
  <c r="T209" i="9"/>
  <c r="S209" i="9"/>
  <c r="R209" i="9"/>
  <c r="Q209" i="9"/>
  <c r="P209" i="9"/>
  <c r="O209" i="9"/>
  <c r="N209" i="9"/>
  <c r="W203" i="9" s="1"/>
  <c r="Y208" i="9"/>
  <c r="X208" i="9"/>
  <c r="T208" i="9"/>
  <c r="S208" i="9"/>
  <c r="R208" i="9"/>
  <c r="Q208" i="9"/>
  <c r="P208" i="9"/>
  <c r="O208" i="9"/>
  <c r="N208" i="9"/>
  <c r="W202" i="9" s="1"/>
  <c r="Y207" i="9"/>
  <c r="T207" i="9"/>
  <c r="S207" i="9"/>
  <c r="R207" i="9"/>
  <c r="Q207" i="9"/>
  <c r="P207" i="9"/>
  <c r="O207" i="9"/>
  <c r="N207" i="9"/>
  <c r="Y206" i="9"/>
  <c r="T206" i="9"/>
  <c r="S206" i="9"/>
  <c r="R206" i="9"/>
  <c r="Q206" i="9"/>
  <c r="P206" i="9"/>
  <c r="O206" i="9"/>
  <c r="N206" i="9"/>
  <c r="Y205" i="9"/>
  <c r="U205" i="9"/>
  <c r="T205" i="9"/>
  <c r="S205" i="9"/>
  <c r="R205" i="9"/>
  <c r="Q205" i="9"/>
  <c r="P205" i="9"/>
  <c r="O205" i="9"/>
  <c r="N205" i="9"/>
  <c r="Y204" i="9"/>
  <c r="T204" i="9"/>
  <c r="S204" i="9"/>
  <c r="R204" i="9"/>
  <c r="Q204" i="9"/>
  <c r="P204" i="9"/>
  <c r="O204" i="9"/>
  <c r="N204" i="9"/>
  <c r="W198" i="9" s="1"/>
  <c r="Y203" i="9"/>
  <c r="T203" i="9"/>
  <c r="S203" i="9"/>
  <c r="R203" i="9"/>
  <c r="Q203" i="9"/>
  <c r="P203" i="9"/>
  <c r="O203" i="9"/>
  <c r="N203" i="9"/>
  <c r="Y202" i="9"/>
  <c r="X202" i="9"/>
  <c r="T202" i="9"/>
  <c r="S202" i="9"/>
  <c r="R202" i="9"/>
  <c r="Q202" i="9"/>
  <c r="P202" i="9"/>
  <c r="O202" i="9"/>
  <c r="N202" i="9"/>
  <c r="Y201" i="9"/>
  <c r="U201" i="9"/>
  <c r="T201" i="9"/>
  <c r="S201" i="9"/>
  <c r="R201" i="9"/>
  <c r="Q201" i="9"/>
  <c r="P201" i="9"/>
  <c r="O201" i="9"/>
  <c r="N201" i="9"/>
  <c r="W195" i="9" s="1"/>
  <c r="Y200" i="9"/>
  <c r="T200" i="9"/>
  <c r="S200" i="9"/>
  <c r="R200" i="9"/>
  <c r="Q200" i="9"/>
  <c r="P200" i="9"/>
  <c r="O200" i="9"/>
  <c r="N200" i="9"/>
  <c r="W194" i="9" s="1"/>
  <c r="Y199" i="9"/>
  <c r="T199" i="9"/>
  <c r="S199" i="9"/>
  <c r="R199" i="9"/>
  <c r="Q199" i="9"/>
  <c r="P199" i="9"/>
  <c r="O199" i="9"/>
  <c r="N199" i="9"/>
  <c r="Y198" i="9"/>
  <c r="X198" i="9"/>
  <c r="T198" i="9"/>
  <c r="S198" i="9"/>
  <c r="R198" i="9"/>
  <c r="Q198" i="9"/>
  <c r="P198" i="9"/>
  <c r="O198" i="9"/>
  <c r="N198" i="9"/>
  <c r="Y197" i="9"/>
  <c r="U197" i="9"/>
  <c r="T197" i="9"/>
  <c r="S197" i="9"/>
  <c r="R197" i="9"/>
  <c r="Q197" i="9"/>
  <c r="P197" i="9"/>
  <c r="O197" i="9"/>
  <c r="N197" i="9"/>
  <c r="Y196" i="9"/>
  <c r="T196" i="9"/>
  <c r="S196" i="9"/>
  <c r="R196" i="9"/>
  <c r="Q196" i="9"/>
  <c r="P196" i="9"/>
  <c r="O196" i="9"/>
  <c r="N196" i="9"/>
  <c r="W190" i="9" s="1"/>
  <c r="Y195" i="9"/>
  <c r="T195" i="9"/>
  <c r="S195" i="9"/>
  <c r="R195" i="9"/>
  <c r="Q195" i="9"/>
  <c r="P195" i="9"/>
  <c r="O195" i="9"/>
  <c r="N195" i="9"/>
  <c r="Y194" i="9"/>
  <c r="X194" i="9"/>
  <c r="T194" i="9"/>
  <c r="S194" i="9"/>
  <c r="R194" i="9"/>
  <c r="Q194" i="9"/>
  <c r="P194" i="9"/>
  <c r="O194" i="9"/>
  <c r="N194" i="9"/>
  <c r="Y193" i="9"/>
  <c r="U193" i="9"/>
  <c r="T193" i="9"/>
  <c r="S193" i="9"/>
  <c r="R193" i="9"/>
  <c r="Q193" i="9"/>
  <c r="P193" i="9"/>
  <c r="O193" i="9"/>
  <c r="N193" i="9"/>
  <c r="W187" i="9" s="1"/>
  <c r="Y192" i="9"/>
  <c r="T192" i="9"/>
  <c r="S192" i="9"/>
  <c r="R192" i="9"/>
  <c r="Q192" i="9"/>
  <c r="P192" i="9"/>
  <c r="O192" i="9"/>
  <c r="N192" i="9"/>
  <c r="W186" i="9" s="1"/>
  <c r="Y191" i="9"/>
  <c r="T191" i="9"/>
  <c r="S191" i="9"/>
  <c r="R191" i="9"/>
  <c r="Q191" i="9"/>
  <c r="P191" i="9"/>
  <c r="O191" i="9"/>
  <c r="N191" i="9"/>
  <c r="Y190" i="9"/>
  <c r="X190" i="9"/>
  <c r="T190" i="9"/>
  <c r="S190" i="9"/>
  <c r="R190" i="9"/>
  <c r="Q190" i="9"/>
  <c r="P190" i="9"/>
  <c r="O190" i="9"/>
  <c r="N190" i="9"/>
  <c r="Y189" i="9"/>
  <c r="U189" i="9"/>
  <c r="T189" i="9"/>
  <c r="S189" i="9"/>
  <c r="R189" i="9"/>
  <c r="Q189" i="9"/>
  <c r="P189" i="9"/>
  <c r="O189" i="9"/>
  <c r="N189" i="9"/>
  <c r="Y188" i="9"/>
  <c r="T188" i="9"/>
  <c r="S188" i="9"/>
  <c r="R188" i="9"/>
  <c r="Q188" i="9"/>
  <c r="P188" i="9"/>
  <c r="O188" i="9"/>
  <c r="N188" i="9"/>
  <c r="W182" i="9" s="1"/>
  <c r="Y187" i="9"/>
  <c r="T187" i="9"/>
  <c r="S187" i="9"/>
  <c r="R187" i="9"/>
  <c r="Q187" i="9"/>
  <c r="P187" i="9"/>
  <c r="O187" i="9"/>
  <c r="N187" i="9"/>
  <c r="Y186" i="9"/>
  <c r="X186" i="9"/>
  <c r="T186" i="9"/>
  <c r="S186" i="9"/>
  <c r="R186" i="9"/>
  <c r="Q186" i="9"/>
  <c r="P186" i="9"/>
  <c r="O186" i="9"/>
  <c r="N186" i="9"/>
  <c r="Y185" i="9"/>
  <c r="U185" i="9"/>
  <c r="T185" i="9"/>
  <c r="S185" i="9"/>
  <c r="R185" i="9"/>
  <c r="Q185" i="9"/>
  <c r="P185" i="9"/>
  <c r="O185" i="9"/>
  <c r="N185" i="9"/>
  <c r="W179" i="9" s="1"/>
  <c r="Y184" i="9"/>
  <c r="T184" i="9"/>
  <c r="S184" i="9"/>
  <c r="R184" i="9"/>
  <c r="Q184" i="9"/>
  <c r="P184" i="9"/>
  <c r="O184" i="9"/>
  <c r="N184" i="9"/>
  <c r="W178" i="9" s="1"/>
  <c r="Y183" i="9"/>
  <c r="T183" i="9"/>
  <c r="S183" i="9"/>
  <c r="R183" i="9"/>
  <c r="Q183" i="9"/>
  <c r="P183" i="9"/>
  <c r="O183" i="9"/>
  <c r="N183" i="9"/>
  <c r="Y182" i="9"/>
  <c r="T182" i="9"/>
  <c r="S182" i="9"/>
  <c r="R182" i="9"/>
  <c r="Q182" i="9"/>
  <c r="P182" i="9"/>
  <c r="O182" i="9"/>
  <c r="N182" i="9"/>
  <c r="X182" i="9" s="1"/>
  <c r="Y181" i="9"/>
  <c r="U181" i="9"/>
  <c r="T181" i="9"/>
  <c r="S181" i="9"/>
  <c r="R181" i="9"/>
  <c r="Q181" i="9"/>
  <c r="P181" i="9"/>
  <c r="O181" i="9"/>
  <c r="N181" i="9"/>
  <c r="Y180" i="9"/>
  <c r="T180" i="9"/>
  <c r="S180" i="9"/>
  <c r="R180" i="9"/>
  <c r="Q180" i="9"/>
  <c r="P180" i="9"/>
  <c r="O180" i="9"/>
  <c r="N180" i="9"/>
  <c r="W174" i="9" s="1"/>
  <c r="Y179" i="9"/>
  <c r="T179" i="9"/>
  <c r="S179" i="9"/>
  <c r="R179" i="9"/>
  <c r="Q179" i="9"/>
  <c r="P179" i="9"/>
  <c r="O179" i="9"/>
  <c r="N179" i="9"/>
  <c r="Y178" i="9"/>
  <c r="X178" i="9"/>
  <c r="T178" i="9"/>
  <c r="S178" i="9"/>
  <c r="R178" i="9"/>
  <c r="Q178" i="9"/>
  <c r="P178" i="9"/>
  <c r="O178" i="9"/>
  <c r="N178" i="9"/>
  <c r="Y177" i="9"/>
  <c r="U177" i="9"/>
  <c r="T177" i="9"/>
  <c r="S177" i="9"/>
  <c r="R177" i="9"/>
  <c r="Q177" i="9"/>
  <c r="P177" i="9"/>
  <c r="O177" i="9"/>
  <c r="N177" i="9"/>
  <c r="W171" i="9" s="1"/>
  <c r="Y176" i="9"/>
  <c r="T176" i="9"/>
  <c r="S176" i="9"/>
  <c r="R176" i="9"/>
  <c r="Q176" i="9"/>
  <c r="P176" i="9"/>
  <c r="O176" i="9"/>
  <c r="N176" i="9"/>
  <c r="W170" i="9" s="1"/>
  <c r="Y175" i="9"/>
  <c r="T175" i="9"/>
  <c r="S175" i="9"/>
  <c r="R175" i="9"/>
  <c r="Q175" i="9"/>
  <c r="P175" i="9"/>
  <c r="O175" i="9"/>
  <c r="N175" i="9"/>
  <c r="Y174" i="9"/>
  <c r="T174" i="9"/>
  <c r="S174" i="9"/>
  <c r="R174" i="9"/>
  <c r="Q174" i="9"/>
  <c r="P174" i="9"/>
  <c r="O174" i="9"/>
  <c r="N174" i="9"/>
  <c r="X174" i="9" s="1"/>
  <c r="Y173" i="9"/>
  <c r="U173" i="9"/>
  <c r="T173" i="9"/>
  <c r="S173" i="9"/>
  <c r="R173" i="9"/>
  <c r="Q173" i="9"/>
  <c r="P173" i="9"/>
  <c r="O173" i="9"/>
  <c r="N173" i="9"/>
  <c r="Y172" i="9"/>
  <c r="T172" i="9"/>
  <c r="S172" i="9"/>
  <c r="R172" i="9"/>
  <c r="Q172" i="9"/>
  <c r="P172" i="9"/>
  <c r="O172" i="9"/>
  <c r="N172" i="9"/>
  <c r="W166" i="9" s="1"/>
  <c r="Y171" i="9"/>
  <c r="T171" i="9"/>
  <c r="S171" i="9"/>
  <c r="R171" i="9"/>
  <c r="Q171" i="9"/>
  <c r="P171" i="9"/>
  <c r="O171" i="9"/>
  <c r="N171" i="9"/>
  <c r="Y170" i="9"/>
  <c r="X170" i="9"/>
  <c r="T170" i="9"/>
  <c r="S170" i="9"/>
  <c r="R170" i="9"/>
  <c r="Q170" i="9"/>
  <c r="P170" i="9"/>
  <c r="O170" i="9"/>
  <c r="N170" i="9"/>
  <c r="Y169" i="9"/>
  <c r="U169" i="9"/>
  <c r="T169" i="9"/>
  <c r="S169" i="9"/>
  <c r="R169" i="9"/>
  <c r="Q169" i="9"/>
  <c r="P169" i="9"/>
  <c r="O169" i="9"/>
  <c r="N169" i="9"/>
  <c r="W163" i="9" s="1"/>
  <c r="Y168" i="9"/>
  <c r="T168" i="9"/>
  <c r="S168" i="9"/>
  <c r="R168" i="9"/>
  <c r="Q168" i="9"/>
  <c r="P168" i="9"/>
  <c r="O168" i="9"/>
  <c r="N168" i="9"/>
  <c r="W162" i="9" s="1"/>
  <c r="Y167" i="9"/>
  <c r="T167" i="9"/>
  <c r="S167" i="9"/>
  <c r="R167" i="9"/>
  <c r="Q167" i="9"/>
  <c r="P167" i="9"/>
  <c r="O167" i="9"/>
  <c r="N167" i="9"/>
  <c r="Y166" i="9"/>
  <c r="T166" i="9"/>
  <c r="S166" i="9"/>
  <c r="R166" i="9"/>
  <c r="Q166" i="9"/>
  <c r="P166" i="9"/>
  <c r="O166" i="9"/>
  <c r="N166" i="9"/>
  <c r="X166" i="9" s="1"/>
  <c r="Y165" i="9"/>
  <c r="U165" i="9"/>
  <c r="T165" i="9"/>
  <c r="S165" i="9"/>
  <c r="R165" i="9"/>
  <c r="Q165" i="9"/>
  <c r="P165" i="9"/>
  <c r="O165" i="9"/>
  <c r="N165" i="9"/>
  <c r="Y164" i="9"/>
  <c r="T164" i="9"/>
  <c r="S164" i="9"/>
  <c r="R164" i="9"/>
  <c r="Q164" i="9"/>
  <c r="P164" i="9"/>
  <c r="O164" i="9"/>
  <c r="N164" i="9"/>
  <c r="W158" i="9" s="1"/>
  <c r="Y163" i="9"/>
  <c r="T163" i="9"/>
  <c r="S163" i="9"/>
  <c r="R163" i="9"/>
  <c r="Q163" i="9"/>
  <c r="P163" i="9"/>
  <c r="O163" i="9"/>
  <c r="N163" i="9"/>
  <c r="Y162" i="9"/>
  <c r="X162" i="9"/>
  <c r="T162" i="9"/>
  <c r="S162" i="9"/>
  <c r="R162" i="9"/>
  <c r="Q162" i="9"/>
  <c r="P162" i="9"/>
  <c r="O162" i="9"/>
  <c r="N162" i="9"/>
  <c r="Y161" i="9"/>
  <c r="U161" i="9"/>
  <c r="T161" i="9"/>
  <c r="S161" i="9"/>
  <c r="R161" i="9"/>
  <c r="Q161" i="9"/>
  <c r="P161" i="9"/>
  <c r="O161" i="9"/>
  <c r="N161" i="9"/>
  <c r="W155" i="9" s="1"/>
  <c r="Y160" i="9"/>
  <c r="T160" i="9"/>
  <c r="S160" i="9"/>
  <c r="R160" i="9"/>
  <c r="Q160" i="9"/>
  <c r="P160" i="9"/>
  <c r="O160" i="9"/>
  <c r="N160" i="9"/>
  <c r="W154" i="9" s="1"/>
  <c r="Y159" i="9"/>
  <c r="T159" i="9"/>
  <c r="S159" i="9"/>
  <c r="R159" i="9"/>
  <c r="Q159" i="9"/>
  <c r="P159" i="9"/>
  <c r="O159" i="9"/>
  <c r="N159" i="9"/>
  <c r="Y158" i="9"/>
  <c r="T158" i="9"/>
  <c r="S158" i="9"/>
  <c r="R158" i="9"/>
  <c r="Q158" i="9"/>
  <c r="P158" i="9"/>
  <c r="O158" i="9"/>
  <c r="N158" i="9"/>
  <c r="X158" i="9" s="1"/>
  <c r="Y157" i="9"/>
  <c r="U157" i="9"/>
  <c r="T157" i="9"/>
  <c r="S157" i="9"/>
  <c r="R157" i="9"/>
  <c r="Q157" i="9"/>
  <c r="P157" i="9"/>
  <c r="O157" i="9"/>
  <c r="N157" i="9"/>
  <c r="Y156" i="9"/>
  <c r="T156" i="9"/>
  <c r="S156" i="9"/>
  <c r="R156" i="9"/>
  <c r="Q156" i="9"/>
  <c r="P156" i="9"/>
  <c r="O156" i="9"/>
  <c r="N156" i="9"/>
  <c r="W150" i="9" s="1"/>
  <c r="Y155" i="9"/>
  <c r="T155" i="9"/>
  <c r="S155" i="9"/>
  <c r="R155" i="9"/>
  <c r="Q155" i="9"/>
  <c r="P155" i="9"/>
  <c r="O155" i="9"/>
  <c r="N155" i="9"/>
  <c r="Y154" i="9"/>
  <c r="X154" i="9"/>
  <c r="T154" i="9"/>
  <c r="S154" i="9"/>
  <c r="R154" i="9"/>
  <c r="Q154" i="9"/>
  <c r="P154" i="9"/>
  <c r="O154" i="9"/>
  <c r="N154" i="9"/>
  <c r="Y153" i="9"/>
  <c r="U153" i="9"/>
  <c r="T153" i="9"/>
  <c r="S153" i="9"/>
  <c r="R153" i="9"/>
  <c r="Q153" i="9"/>
  <c r="P153" i="9"/>
  <c r="O153" i="9"/>
  <c r="N153" i="9"/>
  <c r="W147" i="9" s="1"/>
  <c r="Y152" i="9"/>
  <c r="T152" i="9"/>
  <c r="S152" i="9"/>
  <c r="R152" i="9"/>
  <c r="Q152" i="9"/>
  <c r="P152" i="9"/>
  <c r="O152" i="9"/>
  <c r="N152" i="9"/>
  <c r="W146" i="9" s="1"/>
  <c r="Y151" i="9"/>
  <c r="T151" i="9"/>
  <c r="S151" i="9"/>
  <c r="R151" i="9"/>
  <c r="Q151" i="9"/>
  <c r="P151" i="9"/>
  <c r="O151" i="9"/>
  <c r="N151" i="9"/>
  <c r="Y150" i="9"/>
  <c r="X150" i="9"/>
  <c r="T150" i="9"/>
  <c r="S150" i="9"/>
  <c r="R150" i="9"/>
  <c r="Q150" i="9"/>
  <c r="P150" i="9"/>
  <c r="O150" i="9"/>
  <c r="N150" i="9"/>
  <c r="Y149" i="9"/>
  <c r="U149" i="9"/>
  <c r="T149" i="9"/>
  <c r="S149" i="9"/>
  <c r="R149" i="9"/>
  <c r="Q149" i="9"/>
  <c r="P149" i="9"/>
  <c r="O149" i="9"/>
  <c r="N149" i="9"/>
  <c r="Y148" i="9"/>
  <c r="T148" i="9"/>
  <c r="S148" i="9"/>
  <c r="R148" i="9"/>
  <c r="Q148" i="9"/>
  <c r="P148" i="9"/>
  <c r="O148" i="9"/>
  <c r="N148" i="9"/>
  <c r="W142" i="9" s="1"/>
  <c r="Y147" i="9"/>
  <c r="T147" i="9"/>
  <c r="S147" i="9"/>
  <c r="R147" i="9"/>
  <c r="Q147" i="9"/>
  <c r="P147" i="9"/>
  <c r="O147" i="9"/>
  <c r="N147" i="9"/>
  <c r="Y146" i="9"/>
  <c r="X146" i="9"/>
  <c r="T146" i="9"/>
  <c r="S146" i="9"/>
  <c r="R146" i="9"/>
  <c r="Q146" i="9"/>
  <c r="P146" i="9"/>
  <c r="O146" i="9"/>
  <c r="N146" i="9"/>
  <c r="Y145" i="9"/>
  <c r="U145" i="9"/>
  <c r="T145" i="9"/>
  <c r="S145" i="9"/>
  <c r="R145" i="9"/>
  <c r="Q145" i="9"/>
  <c r="P145" i="9"/>
  <c r="O145" i="9"/>
  <c r="N145" i="9"/>
  <c r="W139" i="9" s="1"/>
  <c r="Y144" i="9"/>
  <c r="T144" i="9"/>
  <c r="S144" i="9"/>
  <c r="R144" i="9"/>
  <c r="Q144" i="9"/>
  <c r="P144" i="9"/>
  <c r="O144" i="9"/>
  <c r="N144" i="9"/>
  <c r="W138" i="9" s="1"/>
  <c r="Y143" i="9"/>
  <c r="T143" i="9"/>
  <c r="S143" i="9"/>
  <c r="R143" i="9"/>
  <c r="Q143" i="9"/>
  <c r="P143" i="9"/>
  <c r="O143" i="9"/>
  <c r="N143" i="9"/>
  <c r="Y142" i="9"/>
  <c r="T142" i="9"/>
  <c r="S142" i="9"/>
  <c r="R142" i="9"/>
  <c r="Q142" i="9"/>
  <c r="P142" i="9"/>
  <c r="O142" i="9"/>
  <c r="N142" i="9"/>
  <c r="X142" i="9" s="1"/>
  <c r="Y141" i="9"/>
  <c r="U141" i="9"/>
  <c r="T141" i="9"/>
  <c r="S141" i="9"/>
  <c r="R141" i="9"/>
  <c r="Q141" i="9"/>
  <c r="P141" i="9"/>
  <c r="O141" i="9"/>
  <c r="N141" i="9"/>
  <c r="Y140" i="9"/>
  <c r="T140" i="9"/>
  <c r="S140" i="9"/>
  <c r="R140" i="9"/>
  <c r="Q140" i="9"/>
  <c r="P140" i="9"/>
  <c r="O140" i="9"/>
  <c r="N140" i="9"/>
  <c r="W134" i="9" s="1"/>
  <c r="Y139" i="9"/>
  <c r="T139" i="9"/>
  <c r="S139" i="9"/>
  <c r="R139" i="9"/>
  <c r="Q139" i="9"/>
  <c r="P139" i="9"/>
  <c r="O139" i="9"/>
  <c r="N139" i="9"/>
  <c r="Y138" i="9"/>
  <c r="X138" i="9"/>
  <c r="T138" i="9"/>
  <c r="S138" i="9"/>
  <c r="R138" i="9"/>
  <c r="Q138" i="9"/>
  <c r="P138" i="9"/>
  <c r="O138" i="9"/>
  <c r="N138" i="9"/>
  <c r="Y137" i="9"/>
  <c r="U137" i="9"/>
  <c r="T137" i="9"/>
  <c r="S137" i="9"/>
  <c r="R137" i="9"/>
  <c r="Q137" i="9"/>
  <c r="P137" i="9"/>
  <c r="O137" i="9"/>
  <c r="N137" i="9"/>
  <c r="W131" i="9" s="1"/>
  <c r="Y136" i="9"/>
  <c r="T136" i="9"/>
  <c r="S136" i="9"/>
  <c r="R136" i="9"/>
  <c r="Q136" i="9"/>
  <c r="P136" i="9"/>
  <c r="O136" i="9"/>
  <c r="N136" i="9"/>
  <c r="W130" i="9" s="1"/>
  <c r="Y135" i="9"/>
  <c r="T135" i="9"/>
  <c r="S135" i="9"/>
  <c r="R135" i="9"/>
  <c r="Q135" i="9"/>
  <c r="P135" i="9"/>
  <c r="O135" i="9"/>
  <c r="N135" i="9"/>
  <c r="Y134" i="9"/>
  <c r="T134" i="9"/>
  <c r="S134" i="9"/>
  <c r="R134" i="9"/>
  <c r="Q134" i="9"/>
  <c r="P134" i="9"/>
  <c r="O134" i="9"/>
  <c r="N134" i="9"/>
  <c r="X134" i="9" s="1"/>
  <c r="Y133" i="9"/>
  <c r="U133" i="9"/>
  <c r="T133" i="9"/>
  <c r="S133" i="9"/>
  <c r="R133" i="9"/>
  <c r="Q133" i="9"/>
  <c r="P133" i="9"/>
  <c r="O133" i="9"/>
  <c r="N133" i="9"/>
  <c r="Y132" i="9"/>
  <c r="T132" i="9"/>
  <c r="S132" i="9"/>
  <c r="R132" i="9"/>
  <c r="Q132" i="9"/>
  <c r="P132" i="9"/>
  <c r="O132" i="9"/>
  <c r="N132" i="9"/>
  <c r="W126" i="9" s="1"/>
  <c r="Y131" i="9"/>
  <c r="T131" i="9"/>
  <c r="S131" i="9"/>
  <c r="R131" i="9"/>
  <c r="Q131" i="9"/>
  <c r="P131" i="9"/>
  <c r="O131" i="9"/>
  <c r="N131" i="9"/>
  <c r="Y130" i="9"/>
  <c r="X130" i="9"/>
  <c r="T130" i="9"/>
  <c r="S130" i="9"/>
  <c r="R130" i="9"/>
  <c r="Q130" i="9"/>
  <c r="P130" i="9"/>
  <c r="O130" i="9"/>
  <c r="N130" i="9"/>
  <c r="Y129" i="9"/>
  <c r="U129" i="9"/>
  <c r="T129" i="9"/>
  <c r="S129" i="9"/>
  <c r="R129" i="9"/>
  <c r="Q129" i="9"/>
  <c r="P129" i="9"/>
  <c r="O129" i="9"/>
  <c r="N129" i="9"/>
  <c r="W123" i="9" s="1"/>
  <c r="Y128" i="9"/>
  <c r="T128" i="9"/>
  <c r="S128" i="9"/>
  <c r="R128" i="9"/>
  <c r="Q128" i="9"/>
  <c r="P128" i="9"/>
  <c r="O128" i="9"/>
  <c r="N128" i="9"/>
  <c r="W122" i="9" s="1"/>
  <c r="Y127" i="9"/>
  <c r="T127" i="9"/>
  <c r="S127" i="9"/>
  <c r="R127" i="9"/>
  <c r="Q127" i="9"/>
  <c r="P127" i="9"/>
  <c r="O127" i="9"/>
  <c r="N127" i="9"/>
  <c r="Y126" i="9"/>
  <c r="T126" i="9"/>
  <c r="S126" i="9"/>
  <c r="R126" i="9"/>
  <c r="Q126" i="9"/>
  <c r="P126" i="9"/>
  <c r="O126" i="9"/>
  <c r="N126" i="9"/>
  <c r="X126" i="9" s="1"/>
  <c r="Y125" i="9"/>
  <c r="T125" i="9"/>
  <c r="S125" i="9"/>
  <c r="R125" i="9"/>
  <c r="Q125" i="9"/>
  <c r="P125" i="9"/>
  <c r="O125" i="9"/>
  <c r="N125" i="9"/>
  <c r="W119" i="9" s="1"/>
  <c r="Y124" i="9"/>
  <c r="T124" i="9"/>
  <c r="S124" i="9"/>
  <c r="R124" i="9"/>
  <c r="Q124" i="9"/>
  <c r="P124" i="9"/>
  <c r="O124" i="9"/>
  <c r="N124" i="9"/>
  <c r="Y123" i="9"/>
  <c r="U123" i="9"/>
  <c r="T123" i="9"/>
  <c r="S123" i="9"/>
  <c r="R123" i="9"/>
  <c r="Q123" i="9"/>
  <c r="P123" i="9"/>
  <c r="O123" i="9"/>
  <c r="N123" i="9"/>
  <c r="Y122" i="9"/>
  <c r="X122" i="9"/>
  <c r="T122" i="9"/>
  <c r="S122" i="9"/>
  <c r="R122" i="9"/>
  <c r="Q122" i="9"/>
  <c r="P122" i="9"/>
  <c r="O122" i="9"/>
  <c r="N122" i="9"/>
  <c r="U121" i="9" s="1"/>
  <c r="Y121" i="9"/>
  <c r="T121" i="9"/>
  <c r="S121" i="9"/>
  <c r="R121" i="9"/>
  <c r="Q121" i="9"/>
  <c r="P121" i="9"/>
  <c r="O121" i="9"/>
  <c r="N121" i="9"/>
  <c r="Y120" i="9"/>
  <c r="T120" i="9"/>
  <c r="S120" i="9"/>
  <c r="R120" i="9"/>
  <c r="Q120" i="9"/>
  <c r="P120" i="9"/>
  <c r="O120" i="9"/>
  <c r="N120" i="9"/>
  <c r="Y119" i="9"/>
  <c r="U119" i="9"/>
  <c r="T119" i="9"/>
  <c r="S119" i="9"/>
  <c r="R119" i="9"/>
  <c r="Q119" i="9"/>
  <c r="P119" i="9"/>
  <c r="O119" i="9"/>
  <c r="N119" i="9"/>
  <c r="Y118" i="9"/>
  <c r="T118" i="9"/>
  <c r="S118" i="9"/>
  <c r="R118" i="9"/>
  <c r="Q118" i="9"/>
  <c r="P118" i="9"/>
  <c r="O118" i="9"/>
  <c r="N118" i="9"/>
  <c r="X106" i="9" s="1"/>
  <c r="Y117" i="9"/>
  <c r="T117" i="9"/>
  <c r="S117" i="9"/>
  <c r="R117" i="9"/>
  <c r="Q117" i="9"/>
  <c r="P117" i="9"/>
  <c r="O117" i="9"/>
  <c r="N117" i="9"/>
  <c r="Y116" i="9"/>
  <c r="X116" i="9"/>
  <c r="T116" i="9"/>
  <c r="S116" i="9"/>
  <c r="R116" i="9"/>
  <c r="Q116" i="9"/>
  <c r="P116" i="9"/>
  <c r="O116" i="9"/>
  <c r="N116" i="9"/>
  <c r="W110" i="9" s="1"/>
  <c r="Y115" i="9"/>
  <c r="T115" i="9"/>
  <c r="S115" i="9"/>
  <c r="R115" i="9"/>
  <c r="Q115" i="9"/>
  <c r="P115" i="9"/>
  <c r="O115" i="9"/>
  <c r="N115" i="9"/>
  <c r="U115" i="9" s="1"/>
  <c r="Y114" i="9"/>
  <c r="T114" i="9"/>
  <c r="S114" i="9"/>
  <c r="R114" i="9"/>
  <c r="Q114" i="9"/>
  <c r="P114" i="9"/>
  <c r="O114" i="9"/>
  <c r="N114" i="9"/>
  <c r="X114" i="9" s="1"/>
  <c r="Y113" i="9"/>
  <c r="U113" i="9"/>
  <c r="T113" i="9"/>
  <c r="S113" i="9"/>
  <c r="R113" i="9"/>
  <c r="Q113" i="9"/>
  <c r="P113" i="9"/>
  <c r="O113" i="9"/>
  <c r="N113" i="9"/>
  <c r="W113" i="9" s="1"/>
  <c r="Y112" i="9"/>
  <c r="T112" i="9"/>
  <c r="S112" i="9"/>
  <c r="R112" i="9"/>
  <c r="Q112" i="9"/>
  <c r="P112" i="9"/>
  <c r="O112" i="9"/>
  <c r="N112" i="9"/>
  <c r="W106" i="9" s="1"/>
  <c r="Y111" i="9"/>
  <c r="T111" i="9"/>
  <c r="S111" i="9"/>
  <c r="R111" i="9"/>
  <c r="Q111" i="9"/>
  <c r="P111" i="9"/>
  <c r="O111" i="9"/>
  <c r="N111" i="9"/>
  <c r="Y110" i="9"/>
  <c r="X110" i="9"/>
  <c r="T110" i="9"/>
  <c r="S110" i="9"/>
  <c r="R110" i="9"/>
  <c r="Q110" i="9"/>
  <c r="P110" i="9"/>
  <c r="O110" i="9"/>
  <c r="N110" i="9"/>
  <c r="Y109" i="9"/>
  <c r="T109" i="9"/>
  <c r="S109" i="9"/>
  <c r="R109" i="9"/>
  <c r="Q109" i="9"/>
  <c r="P109" i="9"/>
  <c r="O109" i="9"/>
  <c r="N109" i="9"/>
  <c r="W109" i="9" s="1"/>
  <c r="Y108" i="9"/>
  <c r="T108" i="9"/>
  <c r="S108" i="9"/>
  <c r="R108" i="9"/>
  <c r="Q108" i="9"/>
  <c r="P108" i="9"/>
  <c r="O108" i="9"/>
  <c r="N108" i="9"/>
  <c r="W102" i="9" s="1"/>
  <c r="Y107" i="9"/>
  <c r="T107" i="9"/>
  <c r="S107" i="9"/>
  <c r="R107" i="9"/>
  <c r="Q107" i="9"/>
  <c r="P107" i="9"/>
  <c r="O107" i="9"/>
  <c r="N107" i="9"/>
  <c r="U107" i="9" s="1"/>
  <c r="Y106" i="9"/>
  <c r="T106" i="9"/>
  <c r="S106" i="9"/>
  <c r="R106" i="9"/>
  <c r="Q106" i="9"/>
  <c r="P106" i="9"/>
  <c r="O106" i="9"/>
  <c r="N106" i="9"/>
  <c r="Y105" i="9"/>
  <c r="W105" i="9"/>
  <c r="T105" i="9"/>
  <c r="S105" i="9"/>
  <c r="R105" i="9"/>
  <c r="Q105" i="9"/>
  <c r="P105" i="9"/>
  <c r="O105" i="9"/>
  <c r="N105" i="9"/>
  <c r="Y104" i="9"/>
  <c r="T104" i="9"/>
  <c r="S104" i="9"/>
  <c r="R104" i="9"/>
  <c r="Q104" i="9"/>
  <c r="P104" i="9"/>
  <c r="O104" i="9"/>
  <c r="N104" i="9"/>
  <c r="W98" i="9" s="1"/>
  <c r="Y103" i="9"/>
  <c r="T103" i="9"/>
  <c r="S103" i="9"/>
  <c r="R103" i="9"/>
  <c r="Q103" i="9"/>
  <c r="P103" i="9"/>
  <c r="O103" i="9"/>
  <c r="N103" i="9"/>
  <c r="Y102" i="9"/>
  <c r="T102" i="9"/>
  <c r="S102" i="9"/>
  <c r="R102" i="9"/>
  <c r="Q102" i="9"/>
  <c r="P102" i="9"/>
  <c r="O102" i="9"/>
  <c r="N102" i="9"/>
  <c r="Y101" i="9"/>
  <c r="U101" i="9"/>
  <c r="T101" i="9"/>
  <c r="S101" i="9"/>
  <c r="R101" i="9"/>
  <c r="Q101" i="9"/>
  <c r="P101" i="9"/>
  <c r="O101" i="9"/>
  <c r="N101" i="9"/>
  <c r="W95" i="9" s="1"/>
  <c r="Y100" i="9"/>
  <c r="T100" i="9"/>
  <c r="S100" i="9"/>
  <c r="R100" i="9"/>
  <c r="Q100" i="9"/>
  <c r="P100" i="9"/>
  <c r="O100" i="9"/>
  <c r="N100" i="9"/>
  <c r="W94" i="9" s="1"/>
  <c r="Y99" i="9"/>
  <c r="T99" i="9"/>
  <c r="S99" i="9"/>
  <c r="R99" i="9"/>
  <c r="Q99" i="9"/>
  <c r="P99" i="9"/>
  <c r="O99" i="9"/>
  <c r="N99" i="9"/>
  <c r="U99" i="9" s="1"/>
  <c r="Y98" i="9"/>
  <c r="T98" i="9"/>
  <c r="S98" i="9"/>
  <c r="R98" i="9"/>
  <c r="Q98" i="9"/>
  <c r="P98" i="9"/>
  <c r="O98" i="9"/>
  <c r="N98" i="9"/>
  <c r="X98" i="9" s="1"/>
  <c r="Y97" i="9"/>
  <c r="T97" i="9"/>
  <c r="S97" i="9"/>
  <c r="R97" i="9"/>
  <c r="Q97" i="9"/>
  <c r="P97" i="9"/>
  <c r="O97" i="9"/>
  <c r="N97" i="9"/>
  <c r="Y96" i="9"/>
  <c r="X96" i="9"/>
  <c r="T96" i="9"/>
  <c r="S96" i="9"/>
  <c r="R96" i="9"/>
  <c r="Q96" i="9"/>
  <c r="P96" i="9"/>
  <c r="O96" i="9"/>
  <c r="N96" i="9"/>
  <c r="Y95" i="9"/>
  <c r="T95" i="9"/>
  <c r="S95" i="9"/>
  <c r="R95" i="9"/>
  <c r="Q95" i="9"/>
  <c r="P95" i="9"/>
  <c r="O95" i="9"/>
  <c r="N95" i="9"/>
  <c r="Y94" i="9"/>
  <c r="X94" i="9"/>
  <c r="T94" i="9"/>
  <c r="S94" i="9"/>
  <c r="R94" i="9"/>
  <c r="Q94" i="9"/>
  <c r="P94" i="9"/>
  <c r="O94" i="9"/>
  <c r="N94" i="9"/>
  <c r="Y93" i="9"/>
  <c r="U93" i="9"/>
  <c r="T93" i="9"/>
  <c r="S93" i="9"/>
  <c r="R93" i="9"/>
  <c r="Q93" i="9"/>
  <c r="P93" i="9"/>
  <c r="O93" i="9"/>
  <c r="N93" i="9"/>
  <c r="W87" i="9" s="1"/>
  <c r="Y92" i="9"/>
  <c r="T92" i="9"/>
  <c r="S92" i="9"/>
  <c r="R92" i="9"/>
  <c r="Q92" i="9"/>
  <c r="P92" i="9"/>
  <c r="O92" i="9"/>
  <c r="N92" i="9"/>
  <c r="W86" i="9" s="1"/>
  <c r="Y91" i="9"/>
  <c r="T91" i="9"/>
  <c r="S91" i="9"/>
  <c r="R91" i="9"/>
  <c r="Q91" i="9"/>
  <c r="P91" i="9"/>
  <c r="O91" i="9"/>
  <c r="N91" i="9"/>
  <c r="Y90" i="9"/>
  <c r="T90" i="9"/>
  <c r="S90" i="9"/>
  <c r="R90" i="9"/>
  <c r="Q90" i="9"/>
  <c r="P90" i="9"/>
  <c r="O90" i="9"/>
  <c r="N90" i="9"/>
  <c r="W84" i="9" s="1"/>
  <c r="Y89" i="9"/>
  <c r="T89" i="9"/>
  <c r="S89" i="9"/>
  <c r="R89" i="9"/>
  <c r="Q89" i="9"/>
  <c r="P89" i="9"/>
  <c r="O89" i="9"/>
  <c r="N89" i="9"/>
  <c r="V86" i="9" s="1"/>
  <c r="Y88" i="9"/>
  <c r="T88" i="9"/>
  <c r="S88" i="9"/>
  <c r="R88" i="9"/>
  <c r="Q88" i="9"/>
  <c r="P88" i="9"/>
  <c r="O88" i="9"/>
  <c r="N88" i="9"/>
  <c r="X76" i="9" s="1"/>
  <c r="Y87" i="9"/>
  <c r="T87" i="9"/>
  <c r="S87" i="9"/>
  <c r="R87" i="9"/>
  <c r="Q87" i="9"/>
  <c r="P87" i="9"/>
  <c r="O87" i="9"/>
  <c r="N87" i="9"/>
  <c r="V84" i="9" s="1"/>
  <c r="Y86" i="9"/>
  <c r="X86" i="9"/>
  <c r="T86" i="9"/>
  <c r="S86" i="9"/>
  <c r="R86" i="9"/>
  <c r="Q86" i="9"/>
  <c r="P86" i="9"/>
  <c r="O86" i="9"/>
  <c r="N86" i="9"/>
  <c r="W80" i="9" s="1"/>
  <c r="Y85" i="9"/>
  <c r="T85" i="9"/>
  <c r="S85" i="9"/>
  <c r="R85" i="9"/>
  <c r="Q85" i="9"/>
  <c r="P85" i="9"/>
  <c r="O85" i="9"/>
  <c r="N85" i="9"/>
  <c r="V82" i="9" s="1"/>
  <c r="Y84" i="9"/>
  <c r="T84" i="9"/>
  <c r="S84" i="9"/>
  <c r="R84" i="9"/>
  <c r="Q84" i="9"/>
  <c r="P84" i="9"/>
  <c r="O84" i="9"/>
  <c r="N84" i="9"/>
  <c r="Y83" i="9"/>
  <c r="U83" i="9"/>
  <c r="T83" i="9"/>
  <c r="S83" i="9"/>
  <c r="R83" i="9"/>
  <c r="Q83" i="9"/>
  <c r="P83" i="9"/>
  <c r="O83" i="9"/>
  <c r="N83" i="9"/>
  <c r="V80" i="9" s="1"/>
  <c r="Y82" i="9"/>
  <c r="T82" i="9"/>
  <c r="S82" i="9"/>
  <c r="R82" i="9"/>
  <c r="Q82" i="9"/>
  <c r="P82" i="9"/>
  <c r="O82" i="9"/>
  <c r="N82" i="9"/>
  <c r="X70" i="9" s="1"/>
  <c r="Y81" i="9"/>
  <c r="U81" i="9"/>
  <c r="T81" i="9"/>
  <c r="S81" i="9"/>
  <c r="R81" i="9"/>
  <c r="Q81" i="9"/>
  <c r="P81" i="9"/>
  <c r="O81" i="9"/>
  <c r="N81" i="9"/>
  <c r="Y80" i="9"/>
  <c r="T80" i="9"/>
  <c r="S80" i="9"/>
  <c r="R80" i="9"/>
  <c r="Q80" i="9"/>
  <c r="P80" i="9"/>
  <c r="O80" i="9"/>
  <c r="N80" i="9"/>
  <c r="Y79" i="9"/>
  <c r="T79" i="9"/>
  <c r="S79" i="9"/>
  <c r="R79" i="9"/>
  <c r="Q79" i="9"/>
  <c r="P79" i="9"/>
  <c r="O79" i="9"/>
  <c r="N79" i="9"/>
  <c r="Y78" i="9"/>
  <c r="T78" i="9"/>
  <c r="S78" i="9"/>
  <c r="R78" i="9"/>
  <c r="Q78" i="9"/>
  <c r="P78" i="9"/>
  <c r="O78" i="9"/>
  <c r="N78" i="9"/>
  <c r="Y77" i="9"/>
  <c r="T77" i="9"/>
  <c r="S77" i="9"/>
  <c r="R77" i="9"/>
  <c r="Q77" i="9"/>
  <c r="P77" i="9"/>
  <c r="O77" i="9"/>
  <c r="N77" i="9"/>
  <c r="V74" i="9" s="1"/>
  <c r="Y76" i="9"/>
  <c r="T76" i="9"/>
  <c r="S76" i="9"/>
  <c r="R76" i="9"/>
  <c r="Q76" i="9"/>
  <c r="P76" i="9"/>
  <c r="O76" i="9"/>
  <c r="N76" i="9"/>
  <c r="W70" i="9" s="1"/>
  <c r="Y75" i="9"/>
  <c r="U75" i="9"/>
  <c r="T75" i="9"/>
  <c r="S75" i="9"/>
  <c r="R75" i="9"/>
  <c r="Q75" i="9"/>
  <c r="P75" i="9"/>
  <c r="O75" i="9"/>
  <c r="N75" i="9"/>
  <c r="Y74" i="9"/>
  <c r="T74" i="9"/>
  <c r="S74" i="9"/>
  <c r="R74" i="9"/>
  <c r="Q74" i="9"/>
  <c r="P74" i="9"/>
  <c r="O74" i="9"/>
  <c r="N74" i="9"/>
  <c r="Y73" i="9"/>
  <c r="U73" i="9"/>
  <c r="T73" i="9"/>
  <c r="S73" i="9"/>
  <c r="R73" i="9"/>
  <c r="Q73" i="9"/>
  <c r="P73" i="9"/>
  <c r="O73" i="9"/>
  <c r="N73" i="9"/>
  <c r="V70" i="9" s="1"/>
  <c r="Y72" i="9"/>
  <c r="T72" i="9"/>
  <c r="S72" i="9"/>
  <c r="R72" i="9"/>
  <c r="Q72" i="9"/>
  <c r="P72" i="9"/>
  <c r="O72" i="9"/>
  <c r="N72" i="9"/>
  <c r="W66" i="9" s="1"/>
  <c r="Y71" i="9"/>
  <c r="T71" i="9"/>
  <c r="S71" i="9"/>
  <c r="R71" i="9"/>
  <c r="Q71" i="9"/>
  <c r="P71" i="9"/>
  <c r="O71" i="9"/>
  <c r="N71" i="9"/>
  <c r="V68" i="9" s="1"/>
  <c r="Y70" i="9"/>
  <c r="T70" i="9"/>
  <c r="S70" i="9"/>
  <c r="R70" i="9"/>
  <c r="Q70" i="9"/>
  <c r="P70" i="9"/>
  <c r="O70" i="9"/>
  <c r="N70" i="9"/>
  <c r="Y69" i="9"/>
  <c r="T69" i="9"/>
  <c r="S69" i="9"/>
  <c r="R69" i="9"/>
  <c r="Q69" i="9"/>
  <c r="P69" i="9"/>
  <c r="O69" i="9"/>
  <c r="N69" i="9"/>
  <c r="Y68" i="9"/>
  <c r="X68" i="9"/>
  <c r="T68" i="9"/>
  <c r="S68" i="9"/>
  <c r="R68" i="9"/>
  <c r="Q68" i="9"/>
  <c r="P68" i="9"/>
  <c r="O68" i="9"/>
  <c r="N68" i="9"/>
  <c r="Y67" i="9"/>
  <c r="T67" i="9"/>
  <c r="S67" i="9"/>
  <c r="R67" i="9"/>
  <c r="Q67" i="9"/>
  <c r="P67" i="9"/>
  <c r="O67" i="9"/>
  <c r="N67" i="9"/>
  <c r="Y66" i="9"/>
  <c r="U66" i="9"/>
  <c r="T66" i="9"/>
  <c r="S66" i="9"/>
  <c r="R66" i="9"/>
  <c r="Q66" i="9"/>
  <c r="P66" i="9"/>
  <c r="O66" i="9"/>
  <c r="N66" i="9"/>
  <c r="W60" i="9" s="1"/>
  <c r="Y65" i="9"/>
  <c r="T65" i="9"/>
  <c r="S65" i="9"/>
  <c r="R65" i="9"/>
  <c r="Q65" i="9"/>
  <c r="P65" i="9"/>
  <c r="O65" i="9"/>
  <c r="N65" i="9"/>
  <c r="Y64" i="9"/>
  <c r="U64" i="9"/>
  <c r="T64" i="9"/>
  <c r="S64" i="9"/>
  <c r="R64" i="9"/>
  <c r="Q64" i="9"/>
  <c r="P64" i="9"/>
  <c r="O64" i="9"/>
  <c r="N64" i="9"/>
  <c r="Y63" i="9"/>
  <c r="T63" i="9"/>
  <c r="S63" i="9"/>
  <c r="R63" i="9"/>
  <c r="Q63" i="9"/>
  <c r="P63" i="9"/>
  <c r="O63" i="9"/>
  <c r="N63" i="9"/>
  <c r="V60" i="9" s="1"/>
  <c r="Y62" i="9"/>
  <c r="T62" i="9"/>
  <c r="S62" i="9"/>
  <c r="R62" i="9"/>
  <c r="Q62" i="9"/>
  <c r="P62" i="9"/>
  <c r="O62" i="9"/>
  <c r="N62" i="9"/>
  <c r="W56" i="9" s="1"/>
  <c r="Y61" i="9"/>
  <c r="T61" i="9"/>
  <c r="S61" i="9"/>
  <c r="R61" i="9"/>
  <c r="Q61" i="9"/>
  <c r="P61" i="9"/>
  <c r="O61" i="9"/>
  <c r="N61" i="9"/>
  <c r="V58" i="9" s="1"/>
  <c r="Y60" i="9"/>
  <c r="T60" i="9"/>
  <c r="S60" i="9"/>
  <c r="R60" i="9"/>
  <c r="Q60" i="9"/>
  <c r="P60" i="9"/>
  <c r="O60" i="9"/>
  <c r="N60" i="9"/>
  <c r="Y59" i="9"/>
  <c r="U59" i="9"/>
  <c r="T59" i="9"/>
  <c r="S59" i="9"/>
  <c r="R59" i="9"/>
  <c r="Q59" i="9"/>
  <c r="P59" i="9"/>
  <c r="O59" i="9"/>
  <c r="N59" i="9"/>
  <c r="V56" i="9" s="1"/>
  <c r="Y58" i="9"/>
  <c r="T58" i="9"/>
  <c r="S58" i="9"/>
  <c r="R58" i="9"/>
  <c r="Q58" i="9"/>
  <c r="P58" i="9"/>
  <c r="O58" i="9"/>
  <c r="N58" i="9"/>
  <c r="X58" i="9" s="1"/>
  <c r="Y57" i="9"/>
  <c r="U57" i="9"/>
  <c r="T57" i="9"/>
  <c r="S57" i="9"/>
  <c r="R57" i="9"/>
  <c r="Q57" i="9"/>
  <c r="P57" i="9"/>
  <c r="O57" i="9"/>
  <c r="N57" i="9"/>
  <c r="V57" i="9" s="1"/>
  <c r="Y56" i="9"/>
  <c r="T56" i="9"/>
  <c r="S56" i="9"/>
  <c r="R56" i="9"/>
  <c r="Q56" i="9"/>
  <c r="P56" i="9"/>
  <c r="O56" i="9"/>
  <c r="N56" i="9"/>
  <c r="Y55" i="9"/>
  <c r="T55" i="9"/>
  <c r="S55" i="9"/>
  <c r="R55" i="9"/>
  <c r="Q55" i="9"/>
  <c r="P55" i="9"/>
  <c r="O55" i="9"/>
  <c r="N55" i="9"/>
  <c r="V52" i="9" s="1"/>
  <c r="Y54" i="9"/>
  <c r="T54" i="9"/>
  <c r="S54" i="9"/>
  <c r="R54" i="9"/>
  <c r="Q54" i="9"/>
  <c r="P54" i="9"/>
  <c r="O54" i="9"/>
  <c r="N54" i="9"/>
  <c r="Y53" i="9"/>
  <c r="T53" i="9"/>
  <c r="S53" i="9"/>
  <c r="R53" i="9"/>
  <c r="Q53" i="9"/>
  <c r="P53" i="9"/>
  <c r="O53" i="9"/>
  <c r="N53" i="9"/>
  <c r="Y52" i="9"/>
  <c r="X52" i="9"/>
  <c r="T52" i="9"/>
  <c r="S52" i="9"/>
  <c r="R52" i="9"/>
  <c r="Q52" i="9"/>
  <c r="P52" i="9"/>
  <c r="O52" i="9"/>
  <c r="N52" i="9"/>
  <c r="Y51" i="9"/>
  <c r="T51" i="9"/>
  <c r="S51" i="9"/>
  <c r="R51" i="9"/>
  <c r="Q51" i="9"/>
  <c r="P51" i="9"/>
  <c r="O51" i="9"/>
  <c r="N51" i="9"/>
  <c r="Y50" i="9"/>
  <c r="W50" i="9"/>
  <c r="T50" i="9"/>
  <c r="S50" i="9"/>
  <c r="R50" i="9"/>
  <c r="Q50" i="9"/>
  <c r="P50" i="9"/>
  <c r="O50" i="9"/>
  <c r="N50" i="9"/>
  <c r="W44" i="9" s="1"/>
  <c r="Y49" i="9"/>
  <c r="T49" i="9"/>
  <c r="S49" i="9"/>
  <c r="R49" i="9"/>
  <c r="Q49" i="9"/>
  <c r="P49" i="9"/>
  <c r="O49" i="9"/>
  <c r="N49" i="9"/>
  <c r="V46" i="9" s="1"/>
  <c r="Y48" i="9"/>
  <c r="T48" i="9"/>
  <c r="S48" i="9"/>
  <c r="R48" i="9"/>
  <c r="Q48" i="9"/>
  <c r="P48" i="9"/>
  <c r="O48" i="9"/>
  <c r="N48" i="9"/>
  <c r="X36" i="9" s="1"/>
  <c r="Y47" i="9"/>
  <c r="T47" i="9"/>
  <c r="S47" i="9"/>
  <c r="R47" i="9"/>
  <c r="Q47" i="9"/>
  <c r="P47" i="9"/>
  <c r="O47" i="9"/>
  <c r="N47" i="9"/>
  <c r="V44" i="9" s="1"/>
  <c r="Y46" i="9"/>
  <c r="W46" i="9"/>
  <c r="T46" i="9"/>
  <c r="S46" i="9"/>
  <c r="R46" i="9"/>
  <c r="Q46" i="9"/>
  <c r="P46" i="9"/>
  <c r="O46" i="9"/>
  <c r="N46" i="9"/>
  <c r="Y45" i="9"/>
  <c r="T45" i="9"/>
  <c r="S45" i="9"/>
  <c r="R45" i="9"/>
  <c r="Q45" i="9"/>
  <c r="P45" i="9"/>
  <c r="O45" i="9"/>
  <c r="N45" i="9"/>
  <c r="Y44" i="9"/>
  <c r="T44" i="9"/>
  <c r="S44" i="9"/>
  <c r="R44" i="9"/>
  <c r="Q44" i="9"/>
  <c r="P44" i="9"/>
  <c r="O44" i="9"/>
  <c r="N44" i="9"/>
  <c r="X44" i="9" s="1"/>
  <c r="Y43" i="9"/>
  <c r="U43" i="9"/>
  <c r="T43" i="9"/>
  <c r="S43" i="9"/>
  <c r="R43" i="9"/>
  <c r="Q43" i="9"/>
  <c r="P43" i="9"/>
  <c r="O43" i="9"/>
  <c r="N43" i="9"/>
  <c r="Y42" i="9"/>
  <c r="W42" i="9"/>
  <c r="T42" i="9"/>
  <c r="S42" i="9"/>
  <c r="R42" i="9"/>
  <c r="Q42" i="9"/>
  <c r="P42" i="9"/>
  <c r="O42" i="9"/>
  <c r="N42" i="9"/>
  <c r="W36" i="9" s="1"/>
  <c r="Y41" i="9"/>
  <c r="T41" i="9"/>
  <c r="S41" i="9"/>
  <c r="R41" i="9"/>
  <c r="Q41" i="9"/>
  <c r="P41" i="9"/>
  <c r="O41" i="9"/>
  <c r="N41" i="9"/>
  <c r="Y40" i="9"/>
  <c r="W40" i="9"/>
  <c r="T40" i="9"/>
  <c r="S40" i="9"/>
  <c r="R40" i="9"/>
  <c r="Q40" i="9"/>
  <c r="P40" i="9"/>
  <c r="O40" i="9"/>
  <c r="N40" i="9"/>
  <c r="X28" i="9" s="1"/>
  <c r="Y39" i="9"/>
  <c r="T39" i="9"/>
  <c r="S39" i="9"/>
  <c r="R39" i="9"/>
  <c r="Q39" i="9"/>
  <c r="P39" i="9"/>
  <c r="O39" i="9"/>
  <c r="N39" i="9"/>
  <c r="V36" i="9" s="1"/>
  <c r="Y38" i="9"/>
  <c r="T38" i="9"/>
  <c r="S38" i="9"/>
  <c r="R38" i="9"/>
  <c r="Q38" i="9"/>
  <c r="P38" i="9"/>
  <c r="O38" i="9"/>
  <c r="N38" i="9"/>
  <c r="W38" i="9" s="1"/>
  <c r="Y37" i="9"/>
  <c r="T37" i="9"/>
  <c r="S37" i="9"/>
  <c r="R37" i="9"/>
  <c r="Q37" i="9"/>
  <c r="P37" i="9"/>
  <c r="O37" i="9"/>
  <c r="N37" i="9"/>
  <c r="V34" i="9" s="1"/>
  <c r="Y36" i="9"/>
  <c r="T36" i="9"/>
  <c r="S36" i="9"/>
  <c r="R36" i="9"/>
  <c r="Q36" i="9"/>
  <c r="P36" i="9"/>
  <c r="O36" i="9"/>
  <c r="N36" i="9"/>
  <c r="Y35" i="9"/>
  <c r="T35" i="9"/>
  <c r="S35" i="9"/>
  <c r="R35" i="9"/>
  <c r="Q35" i="9"/>
  <c r="P35" i="9"/>
  <c r="O35" i="9"/>
  <c r="N35" i="9"/>
  <c r="Y34" i="9"/>
  <c r="W34" i="9"/>
  <c r="T34" i="9"/>
  <c r="S34" i="9"/>
  <c r="R34" i="9"/>
  <c r="Q34" i="9"/>
  <c r="P34" i="9"/>
  <c r="O34" i="9"/>
  <c r="N34" i="9"/>
  <c r="X22" i="9" s="1"/>
  <c r="Y33" i="9"/>
  <c r="T33" i="9"/>
  <c r="S33" i="9"/>
  <c r="R33" i="9"/>
  <c r="Q33" i="9"/>
  <c r="P33" i="9"/>
  <c r="O33" i="9"/>
  <c r="N33" i="9"/>
  <c r="Y32" i="9"/>
  <c r="T32" i="9"/>
  <c r="S32" i="9"/>
  <c r="R32" i="9"/>
  <c r="Q32" i="9"/>
  <c r="P32" i="9"/>
  <c r="O32" i="9"/>
  <c r="N32" i="9"/>
  <c r="X32" i="9" s="1"/>
  <c r="Y31" i="9"/>
  <c r="T31" i="9"/>
  <c r="S31" i="9"/>
  <c r="R31" i="9"/>
  <c r="Q31" i="9"/>
  <c r="P31" i="9"/>
  <c r="O31" i="9"/>
  <c r="N31" i="9"/>
  <c r="V28" i="9" s="1"/>
  <c r="Y30" i="9"/>
  <c r="T30" i="9"/>
  <c r="S30" i="9"/>
  <c r="R30" i="9"/>
  <c r="Q30" i="9"/>
  <c r="P30" i="9"/>
  <c r="O30" i="9"/>
  <c r="N30" i="9"/>
  <c r="W30" i="9" s="1"/>
  <c r="Y29" i="9"/>
  <c r="T29" i="9"/>
  <c r="S29" i="9"/>
  <c r="R29" i="9"/>
  <c r="Q29" i="9"/>
  <c r="P29" i="9"/>
  <c r="O29" i="9"/>
  <c r="N29" i="9"/>
  <c r="V26" i="9" s="1"/>
  <c r="Y28" i="9"/>
  <c r="T28" i="9"/>
  <c r="S28" i="9"/>
  <c r="R28" i="9"/>
  <c r="Q28" i="9"/>
  <c r="P28" i="9"/>
  <c r="O28" i="9"/>
  <c r="N28" i="9"/>
  <c r="Y27" i="9"/>
  <c r="U27" i="9"/>
  <c r="T27" i="9"/>
  <c r="S27" i="9"/>
  <c r="R27" i="9"/>
  <c r="Q27" i="9"/>
  <c r="P27" i="9"/>
  <c r="O27" i="9"/>
  <c r="N27" i="9"/>
  <c r="V24" i="9" s="1"/>
  <c r="Y26" i="9"/>
  <c r="T26" i="9"/>
  <c r="S26" i="9"/>
  <c r="R26" i="9"/>
  <c r="Q26" i="9"/>
  <c r="P26" i="9"/>
  <c r="O26" i="9"/>
  <c r="N26" i="9"/>
  <c r="X14" i="9" s="1"/>
  <c r="Y25" i="9"/>
  <c r="T25" i="9"/>
  <c r="S25" i="9"/>
  <c r="R25" i="9"/>
  <c r="Q25" i="9"/>
  <c r="P25" i="9"/>
  <c r="O25" i="9"/>
  <c r="N25" i="9"/>
  <c r="V22" i="9" s="1"/>
  <c r="Y24" i="9"/>
  <c r="W24" i="9"/>
  <c r="T24" i="9"/>
  <c r="S24" i="9"/>
  <c r="R24" i="9"/>
  <c r="Q24" i="9"/>
  <c r="P24" i="9"/>
  <c r="O24" i="9"/>
  <c r="N24" i="9"/>
  <c r="X24" i="9" s="1"/>
  <c r="Y23" i="9"/>
  <c r="T23" i="9"/>
  <c r="S23" i="9"/>
  <c r="R23" i="9"/>
  <c r="Q23" i="9"/>
  <c r="P23" i="9"/>
  <c r="O23" i="9"/>
  <c r="N23" i="9"/>
  <c r="Y22" i="9"/>
  <c r="T22" i="9"/>
  <c r="S22" i="9"/>
  <c r="R22" i="9"/>
  <c r="Q22" i="9"/>
  <c r="P22" i="9"/>
  <c r="O22" i="9"/>
  <c r="N22" i="9"/>
  <c r="W22" i="9" s="1"/>
  <c r="Y21" i="9"/>
  <c r="T21" i="9"/>
  <c r="S21" i="9"/>
  <c r="R21" i="9"/>
  <c r="Q21" i="9"/>
  <c r="P21" i="9"/>
  <c r="O21" i="9"/>
  <c r="N21" i="9"/>
  <c r="Y20" i="9"/>
  <c r="T20" i="9"/>
  <c r="S20" i="9"/>
  <c r="R20" i="9"/>
  <c r="Q20" i="9"/>
  <c r="P20" i="9"/>
  <c r="O20" i="9"/>
  <c r="N20" i="9"/>
  <c r="X20" i="9" s="1"/>
  <c r="Y19" i="9"/>
  <c r="T19" i="9"/>
  <c r="S19" i="9"/>
  <c r="R19" i="9"/>
  <c r="Q19" i="9"/>
  <c r="P19" i="9"/>
  <c r="O19" i="9"/>
  <c r="N19" i="9"/>
  <c r="Y18" i="9"/>
  <c r="T18" i="9"/>
  <c r="S18" i="9"/>
  <c r="R18" i="9"/>
  <c r="Q18" i="9"/>
  <c r="P18" i="9"/>
  <c r="O18" i="9"/>
  <c r="N18" i="9"/>
  <c r="W18" i="9" s="1"/>
  <c r="Y17" i="9"/>
  <c r="T17" i="9"/>
  <c r="S17" i="9"/>
  <c r="R17" i="9"/>
  <c r="Q17" i="9"/>
  <c r="P17" i="9"/>
  <c r="O17" i="9"/>
  <c r="N17" i="9"/>
  <c r="V14" i="9" s="1"/>
  <c r="Y16" i="9"/>
  <c r="T16" i="9"/>
  <c r="S16" i="9"/>
  <c r="R16" i="9"/>
  <c r="Q16" i="9"/>
  <c r="P16" i="9"/>
  <c r="O16" i="9"/>
  <c r="N16" i="9"/>
  <c r="W16" i="9" s="1"/>
  <c r="Y15" i="9"/>
  <c r="T15" i="9"/>
  <c r="S15" i="9"/>
  <c r="R15" i="9"/>
  <c r="Q15" i="9"/>
  <c r="P15" i="9"/>
  <c r="O15" i="9"/>
  <c r="N15" i="9"/>
  <c r="U14" i="9" s="1"/>
  <c r="Y14" i="9"/>
  <c r="W14" i="9"/>
  <c r="T14" i="9"/>
  <c r="S14" i="9"/>
  <c r="R14" i="9"/>
  <c r="Q14" i="9"/>
  <c r="P14" i="9"/>
  <c r="O14" i="9"/>
  <c r="N14" i="9"/>
  <c r="T13" i="9"/>
  <c r="S13" i="9"/>
  <c r="R13" i="9"/>
  <c r="Q13" i="9"/>
  <c r="P13" i="9"/>
  <c r="N13" i="9"/>
  <c r="V13" i="9" s="1"/>
  <c r="T12" i="9"/>
  <c r="S12" i="9"/>
  <c r="R12" i="9"/>
  <c r="Q12" i="9"/>
  <c r="P12" i="9"/>
  <c r="N12" i="9"/>
  <c r="T11" i="9"/>
  <c r="S11" i="9"/>
  <c r="R11" i="9"/>
  <c r="Q11" i="9"/>
  <c r="P11" i="9"/>
  <c r="N11" i="9"/>
  <c r="V11" i="9" s="1"/>
  <c r="T10" i="9"/>
  <c r="S10" i="9"/>
  <c r="R10" i="9"/>
  <c r="Q10" i="9"/>
  <c r="P10" i="9"/>
  <c r="N10" i="9"/>
  <c r="X9" i="9"/>
  <c r="T9" i="9"/>
  <c r="S9" i="9"/>
  <c r="R9" i="9"/>
  <c r="Q9" i="9"/>
  <c r="P9" i="9"/>
  <c r="N9" i="9"/>
  <c r="U8" i="9"/>
  <c r="T8" i="9"/>
  <c r="S8" i="9"/>
  <c r="R8" i="9"/>
  <c r="Q8" i="9"/>
  <c r="P8" i="9"/>
  <c r="N8" i="9"/>
  <c r="T7" i="9"/>
  <c r="S7" i="9"/>
  <c r="R7" i="9"/>
  <c r="Q7" i="9"/>
  <c r="P7" i="9"/>
  <c r="N7" i="9"/>
  <c r="X6" i="9"/>
  <c r="T6" i="9"/>
  <c r="S6" i="9"/>
  <c r="R6" i="9"/>
  <c r="Q6" i="9"/>
  <c r="P6" i="9"/>
  <c r="N6" i="9"/>
  <c r="T5" i="9"/>
  <c r="S5" i="9"/>
  <c r="R5" i="9"/>
  <c r="Q5" i="9"/>
  <c r="P5" i="9"/>
  <c r="N5" i="9"/>
  <c r="W5" i="9" s="1"/>
  <c r="T4" i="9"/>
  <c r="S4" i="9"/>
  <c r="R4" i="9"/>
  <c r="Q4" i="9"/>
  <c r="P4" i="9"/>
  <c r="N4" i="9"/>
  <c r="T3" i="9"/>
  <c r="S3" i="9"/>
  <c r="R3" i="9"/>
  <c r="Q3" i="9"/>
  <c r="P3" i="9"/>
  <c r="N3" i="9"/>
  <c r="V3" i="9" s="1"/>
  <c r="T2" i="9"/>
  <c r="S2" i="9"/>
  <c r="R2" i="9"/>
  <c r="Q2" i="9"/>
  <c r="P2" i="9"/>
  <c r="N2" i="9"/>
  <c r="X2" i="9" s="1"/>
  <c r="C220" i="9"/>
  <c r="B220" i="9"/>
  <c r="C219" i="9"/>
  <c r="B219" i="9"/>
  <c r="C218" i="9"/>
  <c r="B218" i="9"/>
  <c r="C217" i="9"/>
  <c r="B217" i="9"/>
  <c r="C216" i="9"/>
  <c r="B216" i="9"/>
  <c r="C215" i="9"/>
  <c r="B215" i="9"/>
  <c r="C214" i="9"/>
  <c r="B214" i="9"/>
  <c r="C213" i="9"/>
  <c r="B213" i="9"/>
  <c r="C212" i="9"/>
  <c r="B212" i="9"/>
  <c r="C211" i="9"/>
  <c r="B211" i="9"/>
  <c r="C210" i="9"/>
  <c r="B210" i="9"/>
  <c r="C209" i="9"/>
  <c r="B209" i="9"/>
  <c r="C208" i="9"/>
  <c r="B208" i="9"/>
  <c r="C207" i="9"/>
  <c r="B207" i="9"/>
  <c r="C206" i="9"/>
  <c r="B206" i="9"/>
  <c r="C205" i="9"/>
  <c r="B205" i="9"/>
  <c r="C204" i="9"/>
  <c r="B204" i="9"/>
  <c r="C203" i="9"/>
  <c r="B203" i="9"/>
  <c r="C202" i="9"/>
  <c r="B202" i="9"/>
  <c r="C201" i="9"/>
  <c r="B201" i="9"/>
  <c r="C200" i="9"/>
  <c r="B200" i="9"/>
  <c r="C199" i="9"/>
  <c r="B199" i="9"/>
  <c r="C198" i="9"/>
  <c r="B198" i="9"/>
  <c r="C197" i="9"/>
  <c r="B197" i="9"/>
  <c r="C196" i="9"/>
  <c r="B196" i="9"/>
  <c r="C195" i="9"/>
  <c r="B195" i="9"/>
  <c r="C194" i="9"/>
  <c r="B194" i="9"/>
  <c r="C193" i="9"/>
  <c r="B193" i="9"/>
  <c r="C192" i="9"/>
  <c r="B192" i="9"/>
  <c r="C191" i="9"/>
  <c r="B191" i="9"/>
  <c r="C190" i="9"/>
  <c r="B190" i="9"/>
  <c r="C189" i="9"/>
  <c r="B189" i="9"/>
  <c r="C188" i="9"/>
  <c r="B188" i="9"/>
  <c r="C187" i="9"/>
  <c r="B187" i="9"/>
  <c r="C186" i="9"/>
  <c r="B186" i="9"/>
  <c r="C185" i="9"/>
  <c r="B185" i="9"/>
  <c r="C184" i="9"/>
  <c r="B184" i="9"/>
  <c r="C183" i="9"/>
  <c r="B183" i="9"/>
  <c r="C182" i="9"/>
  <c r="B182" i="9"/>
  <c r="C181" i="9"/>
  <c r="B181" i="9"/>
  <c r="C180" i="9"/>
  <c r="B180" i="9"/>
  <c r="C179" i="9"/>
  <c r="B179" i="9"/>
  <c r="C178" i="9"/>
  <c r="B178" i="9"/>
  <c r="C177" i="9"/>
  <c r="B177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15" i="10"/>
  <c r="G14" i="10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149" i="15"/>
  <c r="Y150" i="15"/>
  <c r="Y151" i="15"/>
  <c r="Y152" i="15"/>
  <c r="Y153" i="15"/>
  <c r="Y154" i="15"/>
  <c r="Y155" i="15"/>
  <c r="Y156" i="15"/>
  <c r="Y157" i="15"/>
  <c r="Y158" i="15"/>
  <c r="Y159" i="15"/>
  <c r="Y160" i="15"/>
  <c r="Y161" i="15"/>
  <c r="Y162" i="15"/>
  <c r="Y163" i="15"/>
  <c r="Y164" i="15"/>
  <c r="Y165" i="15"/>
  <c r="Y166" i="15"/>
  <c r="Y167" i="15"/>
  <c r="Y168" i="15"/>
  <c r="Y169" i="15"/>
  <c r="Y170" i="15"/>
  <c r="Y171" i="15"/>
  <c r="Y172" i="15"/>
  <c r="Y173" i="15"/>
  <c r="Y174" i="15"/>
  <c r="Y175" i="15"/>
  <c r="Y176" i="15"/>
  <c r="Y177" i="15"/>
  <c r="Y178" i="15"/>
  <c r="Y179" i="15"/>
  <c r="Y180" i="15"/>
  <c r="Y181" i="15"/>
  <c r="Y182" i="15"/>
  <c r="Y183" i="15"/>
  <c r="Y184" i="15"/>
  <c r="Y185" i="15"/>
  <c r="Y186" i="15"/>
  <c r="Y187" i="15"/>
  <c r="Y188" i="15"/>
  <c r="Y189" i="15"/>
  <c r="Y190" i="15"/>
  <c r="Y191" i="15"/>
  <c r="Y192" i="15"/>
  <c r="Y193" i="15"/>
  <c r="Y194" i="15"/>
  <c r="Y195" i="15"/>
  <c r="Y196" i="15"/>
  <c r="Y197" i="15"/>
  <c r="Y198" i="15"/>
  <c r="Y199" i="15"/>
  <c r="Y200" i="15"/>
  <c r="Y201" i="15"/>
  <c r="Y202" i="15"/>
  <c r="Y203" i="15"/>
  <c r="Y204" i="15"/>
  <c r="Y205" i="15"/>
  <c r="Y206" i="15"/>
  <c r="Y207" i="15"/>
  <c r="Y208" i="15"/>
  <c r="Y209" i="15"/>
  <c r="Y210" i="15"/>
  <c r="Y211" i="15"/>
  <c r="Y212" i="15"/>
  <c r="Y213" i="15"/>
  <c r="Y214" i="15"/>
  <c r="Y215" i="15"/>
  <c r="Y216" i="15"/>
  <c r="Y217" i="15"/>
  <c r="Y218" i="15"/>
  <c r="Y219" i="15"/>
  <c r="Y220" i="15"/>
  <c r="Y221" i="15"/>
  <c r="Y222" i="15"/>
  <c r="Y14" i="15"/>
  <c r="Y14" i="7"/>
  <c r="U163" i="15"/>
  <c r="X167" i="15"/>
  <c r="V172" i="15"/>
  <c r="V180" i="15"/>
  <c r="V188" i="15"/>
  <c r="V196" i="15"/>
  <c r="V204" i="15"/>
  <c r="V21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07" i="15"/>
  <c r="Q208" i="15"/>
  <c r="Q209" i="15"/>
  <c r="Q210" i="15"/>
  <c r="Q211" i="15"/>
  <c r="Q212" i="15"/>
  <c r="Q213" i="15"/>
  <c r="Q214" i="15"/>
  <c r="Q215" i="15"/>
  <c r="Q216" i="15"/>
  <c r="Q217" i="15"/>
  <c r="Q218" i="15"/>
  <c r="Q219" i="15"/>
  <c r="Q220" i="15"/>
  <c r="Q221" i="15"/>
  <c r="Q222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N3" i="15"/>
  <c r="N4" i="15"/>
  <c r="U3" i="15" s="1"/>
  <c r="N5" i="15"/>
  <c r="N6" i="15"/>
  <c r="V3" i="15" s="1"/>
  <c r="N7" i="15"/>
  <c r="N8" i="15"/>
  <c r="N9" i="15"/>
  <c r="N10" i="15"/>
  <c r="N11" i="15"/>
  <c r="V8" i="15" s="1"/>
  <c r="N12" i="15"/>
  <c r="V12" i="15" s="1"/>
  <c r="N13" i="15"/>
  <c r="N14" i="15"/>
  <c r="U13" i="15" s="1"/>
  <c r="N15" i="15"/>
  <c r="N16" i="15"/>
  <c r="N17" i="15"/>
  <c r="N18" i="15"/>
  <c r="N19" i="15"/>
  <c r="V16" i="15" s="1"/>
  <c r="N20" i="15"/>
  <c r="V20" i="15" s="1"/>
  <c r="N21" i="15"/>
  <c r="N22" i="15"/>
  <c r="U21" i="15" s="1"/>
  <c r="N23" i="15"/>
  <c r="N24" i="15"/>
  <c r="N25" i="15"/>
  <c r="N26" i="15"/>
  <c r="N27" i="15"/>
  <c r="V24" i="15" s="1"/>
  <c r="N28" i="15"/>
  <c r="V28" i="15" s="1"/>
  <c r="N29" i="15"/>
  <c r="U28" i="15" s="1"/>
  <c r="N30" i="15"/>
  <c r="N31" i="15"/>
  <c r="N32" i="15"/>
  <c r="U31" i="15" s="1"/>
  <c r="N33" i="15"/>
  <c r="N34" i="15"/>
  <c r="N35" i="15"/>
  <c r="U34" i="15" s="1"/>
  <c r="N36" i="15"/>
  <c r="U35" i="15" s="1"/>
  <c r="N37" i="15"/>
  <c r="V34" i="15" s="1"/>
  <c r="N38" i="15"/>
  <c r="U37" i="15" s="1"/>
  <c r="N39" i="15"/>
  <c r="N40" i="15"/>
  <c r="V37" i="15" s="1"/>
  <c r="N41" i="15"/>
  <c r="N42" i="15"/>
  <c r="N43" i="15"/>
  <c r="V40" i="15" s="1"/>
  <c r="N44" i="15"/>
  <c r="V41" i="15" s="1"/>
  <c r="N45" i="15"/>
  <c r="U44" i="15" s="1"/>
  <c r="N46" i="15"/>
  <c r="X34" i="15" s="1"/>
  <c r="N47" i="15"/>
  <c r="N48" i="15"/>
  <c r="N49" i="15"/>
  <c r="N50" i="15"/>
  <c r="N51" i="15"/>
  <c r="U50" i="15" s="1"/>
  <c r="N52" i="15"/>
  <c r="X40" i="15" s="1"/>
  <c r="N53" i="15"/>
  <c r="V50" i="15" s="1"/>
  <c r="N54" i="15"/>
  <c r="U54" i="15" s="1"/>
  <c r="N55" i="15"/>
  <c r="N56" i="15"/>
  <c r="N57" i="15"/>
  <c r="N58" i="15"/>
  <c r="N59" i="15"/>
  <c r="V56" i="15" s="1"/>
  <c r="N60" i="15"/>
  <c r="V60" i="15" s="1"/>
  <c r="N61" i="15"/>
  <c r="U60" i="15" s="1"/>
  <c r="N62" i="15"/>
  <c r="N63" i="15"/>
  <c r="N64" i="15"/>
  <c r="U63" i="15" s="1"/>
  <c r="N65" i="15"/>
  <c r="N66" i="15"/>
  <c r="N67" i="15"/>
  <c r="U66" i="15" s="1"/>
  <c r="N68" i="15"/>
  <c r="U67" i="15" s="1"/>
  <c r="N69" i="15"/>
  <c r="V66" i="15" s="1"/>
  <c r="N70" i="15"/>
  <c r="U69" i="15" s="1"/>
  <c r="N71" i="15"/>
  <c r="N72" i="15"/>
  <c r="V69" i="15" s="1"/>
  <c r="N73" i="15"/>
  <c r="N74" i="15"/>
  <c r="N75" i="15"/>
  <c r="V72" i="15" s="1"/>
  <c r="N76" i="15"/>
  <c r="V73" i="15" s="1"/>
  <c r="N77" i="15"/>
  <c r="U76" i="15" s="1"/>
  <c r="N78" i="15"/>
  <c r="X66" i="15" s="1"/>
  <c r="N79" i="15"/>
  <c r="N80" i="15"/>
  <c r="N81" i="15"/>
  <c r="N82" i="15"/>
  <c r="N83" i="15"/>
  <c r="U82" i="15" s="1"/>
  <c r="N84" i="15"/>
  <c r="X72" i="15" s="1"/>
  <c r="N85" i="15"/>
  <c r="V82" i="15" s="1"/>
  <c r="N86" i="15"/>
  <c r="V86" i="15" s="1"/>
  <c r="N87" i="15"/>
  <c r="N88" i="15"/>
  <c r="N89" i="15"/>
  <c r="N90" i="15"/>
  <c r="N91" i="15"/>
  <c r="V88" i="15" s="1"/>
  <c r="N92" i="15"/>
  <c r="N93" i="15"/>
  <c r="U92" i="15" s="1"/>
  <c r="N94" i="15"/>
  <c r="N95" i="15"/>
  <c r="N96" i="15"/>
  <c r="U95" i="15" s="1"/>
  <c r="N97" i="15"/>
  <c r="N98" i="15"/>
  <c r="N99" i="15"/>
  <c r="U98" i="15" s="1"/>
  <c r="N100" i="15"/>
  <c r="U99" i="15" s="1"/>
  <c r="N101" i="15"/>
  <c r="V98" i="15" s="1"/>
  <c r="N102" i="15"/>
  <c r="U101" i="15" s="1"/>
  <c r="N103" i="15"/>
  <c r="N104" i="15"/>
  <c r="V101" i="15" s="1"/>
  <c r="N105" i="15"/>
  <c r="N106" i="15"/>
  <c r="X94" i="15" s="1"/>
  <c r="N107" i="15"/>
  <c r="V104" i="15" s="1"/>
  <c r="N108" i="15"/>
  <c r="V105" i="15" s="1"/>
  <c r="N109" i="15"/>
  <c r="U108" i="15" s="1"/>
  <c r="N110" i="15"/>
  <c r="X98" i="15" s="1"/>
  <c r="N111" i="15"/>
  <c r="N112" i="15"/>
  <c r="N113" i="15"/>
  <c r="N114" i="15"/>
  <c r="N115" i="15"/>
  <c r="N116" i="15"/>
  <c r="X104" i="15" s="1"/>
  <c r="N117" i="15"/>
  <c r="V114" i="15" s="1"/>
  <c r="N118" i="15"/>
  <c r="N119" i="15"/>
  <c r="N120" i="15"/>
  <c r="V120" i="15" s="1"/>
  <c r="N121" i="15"/>
  <c r="N122" i="15"/>
  <c r="N123" i="15"/>
  <c r="N124" i="15"/>
  <c r="N125" i="15"/>
  <c r="U124" i="15" s="1"/>
  <c r="N126" i="15"/>
  <c r="N127" i="15"/>
  <c r="N128" i="15"/>
  <c r="U127" i="15" s="1"/>
  <c r="N129" i="15"/>
  <c r="N130" i="15"/>
  <c r="N131" i="15"/>
  <c r="U130" i="15" s="1"/>
  <c r="N132" i="15"/>
  <c r="V129" i="15" s="1"/>
  <c r="N133" i="15"/>
  <c r="V130" i="15" s="1"/>
  <c r="N134" i="15"/>
  <c r="N135" i="15"/>
  <c r="V132" i="15" s="1"/>
  <c r="N136" i="15"/>
  <c r="N137" i="15"/>
  <c r="N138" i="15"/>
  <c r="N139" i="15"/>
  <c r="X127" i="15" s="1"/>
  <c r="N140" i="15"/>
  <c r="V137" i="15" s="1"/>
  <c r="N141" i="15"/>
  <c r="W135" i="15" s="1"/>
  <c r="N142" i="15"/>
  <c r="U141" i="15" s="1"/>
  <c r="N143" i="15"/>
  <c r="N144" i="15"/>
  <c r="U143" i="15" s="1"/>
  <c r="N145" i="15"/>
  <c r="N146" i="15"/>
  <c r="N147" i="15"/>
  <c r="U146" i="15" s="1"/>
  <c r="N148" i="15"/>
  <c r="V145" i="15" s="1"/>
  <c r="N149" i="15"/>
  <c r="W143" i="15" s="1"/>
  <c r="N150" i="15"/>
  <c r="N151" i="15"/>
  <c r="V148" i="15" s="1"/>
  <c r="N152" i="15"/>
  <c r="N153" i="15"/>
  <c r="N154" i="15"/>
  <c r="N155" i="15"/>
  <c r="X143" i="15" s="1"/>
  <c r="N156" i="15"/>
  <c r="V153" i="15" s="1"/>
  <c r="N157" i="15"/>
  <c r="W151" i="15" s="1"/>
  <c r="N158" i="15"/>
  <c r="U157" i="15" s="1"/>
  <c r="N159" i="15"/>
  <c r="N160" i="15"/>
  <c r="N161" i="15"/>
  <c r="N162" i="15"/>
  <c r="W156" i="15" s="1"/>
  <c r="N163" i="15"/>
  <c r="X151" i="15" s="1"/>
  <c r="N164" i="15"/>
  <c r="V161" i="15" s="1"/>
  <c r="N165" i="15"/>
  <c r="X153" i="15" s="1"/>
  <c r="N166" i="15"/>
  <c r="V163" i="15" s="1"/>
  <c r="N167" i="15"/>
  <c r="N168" i="15"/>
  <c r="N169" i="15"/>
  <c r="U168" i="15" s="1"/>
  <c r="N170" i="15"/>
  <c r="N171" i="15"/>
  <c r="U170" i="15" s="1"/>
  <c r="N172" i="15"/>
  <c r="X160" i="15" s="1"/>
  <c r="N173" i="15"/>
  <c r="V170" i="15" s="1"/>
  <c r="N174" i="15"/>
  <c r="N175" i="15"/>
  <c r="N176" i="15"/>
  <c r="V176" i="15" s="1"/>
  <c r="N177" i="15"/>
  <c r="N178" i="15"/>
  <c r="N179" i="15"/>
  <c r="N180" i="15"/>
  <c r="W174" i="15" s="1"/>
  <c r="N181" i="15"/>
  <c r="N182" i="15"/>
  <c r="V179" i="15" s="1"/>
  <c r="N183" i="15"/>
  <c r="N184" i="15"/>
  <c r="V184" i="15" s="1"/>
  <c r="N185" i="15"/>
  <c r="N186" i="15"/>
  <c r="V183" i="15" s="1"/>
  <c r="N187" i="15"/>
  <c r="N188" i="15"/>
  <c r="W182" i="15" s="1"/>
  <c r="N189" i="15"/>
  <c r="N190" i="15"/>
  <c r="V187" i="15" s="1"/>
  <c r="N191" i="15"/>
  <c r="N192" i="15"/>
  <c r="V192" i="15" s="1"/>
  <c r="N193" i="15"/>
  <c r="N194" i="15"/>
  <c r="V191" i="15" s="1"/>
  <c r="N195" i="15"/>
  <c r="N196" i="15"/>
  <c r="W190" i="15" s="1"/>
  <c r="N197" i="15"/>
  <c r="N198" i="15"/>
  <c r="V195" i="15" s="1"/>
  <c r="N199" i="15"/>
  <c r="N200" i="15"/>
  <c r="V197" i="15" s="1"/>
  <c r="N201" i="15"/>
  <c r="N202" i="15"/>
  <c r="V199" i="15" s="1"/>
  <c r="N203" i="15"/>
  <c r="N204" i="15"/>
  <c r="W198" i="15" s="1"/>
  <c r="N205" i="15"/>
  <c r="N206" i="15"/>
  <c r="V203" i="15" s="1"/>
  <c r="N207" i="15"/>
  <c r="N208" i="15"/>
  <c r="V205" i="15" s="1"/>
  <c r="N209" i="15"/>
  <c r="N210" i="15"/>
  <c r="V207" i="15" s="1"/>
  <c r="N211" i="15"/>
  <c r="N212" i="15"/>
  <c r="W206" i="15" s="1"/>
  <c r="N213" i="15"/>
  <c r="N214" i="15"/>
  <c r="V211" i="15" s="1"/>
  <c r="N215" i="15"/>
  <c r="N216" i="15"/>
  <c r="V213" i="15" s="1"/>
  <c r="N217" i="15"/>
  <c r="N218" i="15"/>
  <c r="V215" i="15" s="1"/>
  <c r="N219" i="15"/>
  <c r="N220" i="15"/>
  <c r="W214" i="15" s="1"/>
  <c r="N221" i="15"/>
  <c r="N222" i="15"/>
  <c r="X210" i="15" s="1"/>
  <c r="N2" i="15"/>
  <c r="C222" i="15"/>
  <c r="B222" i="15"/>
  <c r="C221" i="15"/>
  <c r="B221" i="15"/>
  <c r="C220" i="15"/>
  <c r="B220" i="15"/>
  <c r="D220" i="15" s="1"/>
  <c r="C219" i="15"/>
  <c r="B219" i="15"/>
  <c r="C218" i="15"/>
  <c r="B218" i="15"/>
  <c r="C217" i="15"/>
  <c r="B217" i="15"/>
  <c r="C216" i="15"/>
  <c r="B216" i="15"/>
  <c r="C215" i="15"/>
  <c r="B215" i="15"/>
  <c r="C214" i="15"/>
  <c r="B214" i="15"/>
  <c r="C213" i="15"/>
  <c r="B213" i="15"/>
  <c r="C212" i="15"/>
  <c r="B212" i="15"/>
  <c r="C211" i="15"/>
  <c r="B211" i="15"/>
  <c r="C210" i="15"/>
  <c r="B210" i="15"/>
  <c r="C209" i="15"/>
  <c r="D209" i="15" s="1"/>
  <c r="B209" i="15"/>
  <c r="C208" i="15"/>
  <c r="B208" i="15"/>
  <c r="C207" i="15"/>
  <c r="B207" i="15"/>
  <c r="C206" i="15"/>
  <c r="B206" i="15"/>
  <c r="C205" i="15"/>
  <c r="B205" i="15"/>
  <c r="C204" i="15"/>
  <c r="B204" i="15"/>
  <c r="C203" i="15"/>
  <c r="B203" i="15"/>
  <c r="C202" i="15"/>
  <c r="B202" i="15"/>
  <c r="C201" i="15"/>
  <c r="B201" i="15"/>
  <c r="C200" i="15"/>
  <c r="B200" i="15"/>
  <c r="C199" i="15"/>
  <c r="B199" i="15"/>
  <c r="C198" i="15"/>
  <c r="B198" i="15"/>
  <c r="C197" i="15"/>
  <c r="B197" i="15"/>
  <c r="C196" i="15"/>
  <c r="B196" i="15"/>
  <c r="C195" i="15"/>
  <c r="B195" i="15"/>
  <c r="C194" i="15"/>
  <c r="B194" i="15"/>
  <c r="C193" i="15"/>
  <c r="B193" i="15"/>
  <c r="C192" i="15"/>
  <c r="B192" i="15"/>
  <c r="C191" i="15"/>
  <c r="B191" i="15"/>
  <c r="C190" i="15"/>
  <c r="B190" i="15"/>
  <c r="C189" i="15"/>
  <c r="B189" i="15"/>
  <c r="C188" i="15"/>
  <c r="B188" i="15"/>
  <c r="C187" i="15"/>
  <c r="B187" i="15"/>
  <c r="C186" i="15"/>
  <c r="B186" i="15"/>
  <c r="C185" i="15"/>
  <c r="B185" i="15"/>
  <c r="C184" i="15"/>
  <c r="B184" i="15"/>
  <c r="C183" i="15"/>
  <c r="B183" i="15"/>
  <c r="C182" i="15"/>
  <c r="B182" i="15"/>
  <c r="C181" i="15"/>
  <c r="B181" i="15"/>
  <c r="C180" i="15"/>
  <c r="B180" i="15"/>
  <c r="C179" i="15"/>
  <c r="B179" i="15"/>
  <c r="C178" i="15"/>
  <c r="B178" i="15"/>
  <c r="C177" i="15"/>
  <c r="B177" i="15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D131" i="15" s="1"/>
  <c r="B131" i="15"/>
  <c r="C130" i="15"/>
  <c r="B130" i="15"/>
  <c r="C129" i="15"/>
  <c r="D129" i="15" s="1"/>
  <c r="B129" i="15"/>
  <c r="C128" i="15"/>
  <c r="B128" i="15"/>
  <c r="D128" i="15" s="1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D120" i="15" s="1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D112" i="15" s="1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D105" i="15" s="1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D96" i="15" s="1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D33" i="15" s="1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X16" i="9" l="1"/>
  <c r="X38" i="9"/>
  <c r="U103" i="9"/>
  <c r="U6" i="9"/>
  <c r="U17" i="9"/>
  <c r="V20" i="9"/>
  <c r="W32" i="9"/>
  <c r="V42" i="9"/>
  <c r="X46" i="9"/>
  <c r="X57" i="9"/>
  <c r="W58" i="9"/>
  <c r="X64" i="9"/>
  <c r="W62" i="9"/>
  <c r="V72" i="9"/>
  <c r="W75" i="9"/>
  <c r="V78" i="9"/>
  <c r="X81" i="9"/>
  <c r="U91" i="9"/>
  <c r="W90" i="9"/>
  <c r="U97" i="9"/>
  <c r="U105" i="9"/>
  <c r="X120" i="9"/>
  <c r="W127" i="9"/>
  <c r="W135" i="9"/>
  <c r="W143" i="9"/>
  <c r="W151" i="9"/>
  <c r="W159" i="9"/>
  <c r="W167" i="9"/>
  <c r="W175" i="9"/>
  <c r="W183" i="9"/>
  <c r="W191" i="9"/>
  <c r="W199" i="9"/>
  <c r="W208" i="9"/>
  <c r="U215" i="9"/>
  <c r="X30" i="9"/>
  <c r="X90" i="9"/>
  <c r="W112" i="9"/>
  <c r="W125" i="9"/>
  <c r="U11" i="9"/>
  <c r="W26" i="9"/>
  <c r="X40" i="9"/>
  <c r="X48" i="9"/>
  <c r="U58" i="9"/>
  <c r="U65" i="9"/>
  <c r="V66" i="9"/>
  <c r="W64" i="9"/>
  <c r="U72" i="9"/>
  <c r="U82" i="9"/>
  <c r="U88" i="9"/>
  <c r="V88" i="9"/>
  <c r="W91" i="9"/>
  <c r="W100" i="9"/>
  <c r="X108" i="9"/>
  <c r="W114" i="9"/>
  <c r="W120" i="9"/>
  <c r="U127" i="9"/>
  <c r="W128" i="9"/>
  <c r="U135" i="9"/>
  <c r="W136" i="9"/>
  <c r="U143" i="9"/>
  <c r="W144" i="9"/>
  <c r="U151" i="9"/>
  <c r="W152" i="9"/>
  <c r="U159" i="9"/>
  <c r="W160" i="9"/>
  <c r="U167" i="9"/>
  <c r="W168" i="9"/>
  <c r="U175" i="9"/>
  <c r="W176" i="9"/>
  <c r="U183" i="9"/>
  <c r="W184" i="9"/>
  <c r="U191" i="9"/>
  <c r="W192" i="9"/>
  <c r="U199" i="9"/>
  <c r="W200" i="9"/>
  <c r="U207" i="9"/>
  <c r="U218" i="9"/>
  <c r="X18" i="9"/>
  <c r="X26" i="9"/>
  <c r="V62" i="9"/>
  <c r="X65" i="9"/>
  <c r="X72" i="9"/>
  <c r="U77" i="9"/>
  <c r="W76" i="9"/>
  <c r="X82" i="9"/>
  <c r="W82" i="9"/>
  <c r="X88" i="9"/>
  <c r="X92" i="9"/>
  <c r="W92" i="9"/>
  <c r="X100" i="9"/>
  <c r="U109" i="9"/>
  <c r="W108" i="9"/>
  <c r="W115" i="9"/>
  <c r="W121" i="9"/>
  <c r="X128" i="9"/>
  <c r="X136" i="9"/>
  <c r="X144" i="9"/>
  <c r="X152" i="9"/>
  <c r="X160" i="9"/>
  <c r="X168" i="9"/>
  <c r="X176" i="9"/>
  <c r="X184" i="9"/>
  <c r="X192" i="9"/>
  <c r="X200" i="9"/>
  <c r="W212" i="9"/>
  <c r="W9" i="9"/>
  <c r="W20" i="9"/>
  <c r="V30" i="9"/>
  <c r="X34" i="9"/>
  <c r="V38" i="9"/>
  <c r="X42" i="9"/>
  <c r="X50" i="9"/>
  <c r="X78" i="9"/>
  <c r="U89" i="9"/>
  <c r="D118" i="9"/>
  <c r="V16" i="9"/>
  <c r="W28" i="9"/>
  <c r="W59" i="9"/>
  <c r="X66" i="9"/>
  <c r="X73" i="9"/>
  <c r="W72" i="9"/>
  <c r="W79" i="9"/>
  <c r="W83" i="9"/>
  <c r="W89" i="9"/>
  <c r="V90" i="9"/>
  <c r="X101" i="9"/>
  <c r="U117" i="9"/>
  <c r="W116" i="9"/>
  <c r="D23" i="9"/>
  <c r="D31" i="9"/>
  <c r="D39" i="9"/>
  <c r="D119" i="9"/>
  <c r="U3" i="9"/>
  <c r="V6" i="9"/>
  <c r="U9" i="9"/>
  <c r="V32" i="9"/>
  <c r="V40" i="9"/>
  <c r="V48" i="9"/>
  <c r="W52" i="9"/>
  <c r="U56" i="9"/>
  <c r="X60" i="9"/>
  <c r="U67" i="9"/>
  <c r="U74" i="9"/>
  <c r="V76" i="9"/>
  <c r="U80" i="9"/>
  <c r="X84" i="9"/>
  <c r="X89" i="9"/>
  <c r="W88" i="9"/>
  <c r="X102" i="9"/>
  <c r="W104" i="9"/>
  <c r="U111" i="9"/>
  <c r="W111" i="9"/>
  <c r="W117" i="9"/>
  <c r="X124" i="9"/>
  <c r="W124" i="9"/>
  <c r="U131" i="9"/>
  <c r="W132" i="9"/>
  <c r="U139" i="9"/>
  <c r="W140" i="9"/>
  <c r="U147" i="9"/>
  <c r="W148" i="9"/>
  <c r="U155" i="9"/>
  <c r="W156" i="9"/>
  <c r="U163" i="9"/>
  <c r="W164" i="9"/>
  <c r="U171" i="9"/>
  <c r="W172" i="9"/>
  <c r="U179" i="9"/>
  <c r="W180" i="9"/>
  <c r="U187" i="9"/>
  <c r="W188" i="9"/>
  <c r="U195" i="9"/>
  <c r="W196" i="9"/>
  <c r="U203" i="9"/>
  <c r="W204" i="9"/>
  <c r="U211" i="9"/>
  <c r="X8" i="9"/>
  <c r="V18" i="9"/>
  <c r="V50" i="9"/>
  <c r="X54" i="9"/>
  <c r="X56" i="9"/>
  <c r="W54" i="9"/>
  <c r="X62" i="9"/>
  <c r="V64" i="9"/>
  <c r="W67" i="9"/>
  <c r="W68" i="9"/>
  <c r="X74" i="9"/>
  <c r="W74" i="9"/>
  <c r="X80" i="9"/>
  <c r="W78" i="9"/>
  <c r="U85" i="9"/>
  <c r="U90" i="9"/>
  <c r="X95" i="9"/>
  <c r="W96" i="9"/>
  <c r="X104" i="9"/>
  <c r="X112" i="9"/>
  <c r="X118" i="9"/>
  <c r="W118" i="9"/>
  <c r="U125" i="9"/>
  <c r="X132" i="9"/>
  <c r="X140" i="9"/>
  <c r="X148" i="9"/>
  <c r="X156" i="9"/>
  <c r="X164" i="9"/>
  <c r="X172" i="9"/>
  <c r="X180" i="9"/>
  <c r="X188" i="9"/>
  <c r="X196" i="9"/>
  <c r="X204" i="9"/>
  <c r="X3" i="9"/>
  <c r="U4" i="9"/>
  <c r="W6" i="9"/>
  <c r="V9" i="9"/>
  <c r="X11" i="9"/>
  <c r="U12" i="9"/>
  <c r="W48" i="9"/>
  <c r="U55" i="9"/>
  <c r="W57" i="9"/>
  <c r="U60" i="9"/>
  <c r="U63" i="9"/>
  <c r="W65" i="9"/>
  <c r="U68" i="9"/>
  <c r="U71" i="9"/>
  <c r="W73" i="9"/>
  <c r="U76" i="9"/>
  <c r="U79" i="9"/>
  <c r="W81" i="9"/>
  <c r="U84" i="9"/>
  <c r="U87" i="9"/>
  <c r="U92" i="9"/>
  <c r="V92" i="9"/>
  <c r="U94" i="9"/>
  <c r="V95" i="9"/>
  <c r="W101" i="9"/>
  <c r="X107" i="9"/>
  <c r="W207" i="9"/>
  <c r="W211" i="9"/>
  <c r="V4" i="9"/>
  <c r="U7" i="9"/>
  <c r="V12" i="9"/>
  <c r="U53" i="9"/>
  <c r="V55" i="9"/>
  <c r="V63" i="9"/>
  <c r="V71" i="9"/>
  <c r="V79" i="9"/>
  <c r="V87" i="9"/>
  <c r="V102" i="9"/>
  <c r="U104" i="9"/>
  <c r="V105" i="9"/>
  <c r="V214" i="9"/>
  <c r="U216" i="9"/>
  <c r="X205" i="9"/>
  <c r="U217" i="9"/>
  <c r="U2" i="9"/>
  <c r="W4" i="9"/>
  <c r="V7" i="9"/>
  <c r="U10" i="9"/>
  <c r="W12" i="9"/>
  <c r="U15" i="9"/>
  <c r="U19" i="9"/>
  <c r="U21" i="9"/>
  <c r="U23" i="9"/>
  <c r="U25" i="9"/>
  <c r="U29" i="9"/>
  <c r="U31" i="9"/>
  <c r="U33" i="9"/>
  <c r="U35" i="9"/>
  <c r="U37" i="9"/>
  <c r="U39" i="9"/>
  <c r="U41" i="9"/>
  <c r="U45" i="9"/>
  <c r="U47" i="9"/>
  <c r="U49" i="9"/>
  <c r="U51" i="9"/>
  <c r="V53" i="9"/>
  <c r="W55" i="9"/>
  <c r="U61" i="9"/>
  <c r="W63" i="9"/>
  <c r="U69" i="9"/>
  <c r="W71" i="9"/>
  <c r="V96" i="9"/>
  <c r="U98" i="9"/>
  <c r="V99" i="9"/>
  <c r="V2" i="9"/>
  <c r="X4" i="9"/>
  <c r="U5" i="9"/>
  <c r="W7" i="9"/>
  <c r="V10" i="9"/>
  <c r="X12" i="9"/>
  <c r="U13" i="9"/>
  <c r="V15" i="9"/>
  <c r="V17" i="9"/>
  <c r="V19" i="9"/>
  <c r="V21" i="9"/>
  <c r="V23" i="9"/>
  <c r="V25" i="9"/>
  <c r="V27" i="9"/>
  <c r="V29" i="9"/>
  <c r="V31" i="9"/>
  <c r="V33" i="9"/>
  <c r="V35" i="9"/>
  <c r="V37" i="9"/>
  <c r="V39" i="9"/>
  <c r="V41" i="9"/>
  <c r="V43" i="9"/>
  <c r="V45" i="9"/>
  <c r="V47" i="9"/>
  <c r="V49" i="9"/>
  <c r="V51" i="9"/>
  <c r="W53" i="9"/>
  <c r="X55" i="9"/>
  <c r="V61" i="9"/>
  <c r="X63" i="9"/>
  <c r="V69" i="9"/>
  <c r="X71" i="9"/>
  <c r="V77" i="9"/>
  <c r="X79" i="9"/>
  <c r="V85" i="9"/>
  <c r="X87" i="9"/>
  <c r="V93" i="9"/>
  <c r="W99" i="9"/>
  <c r="X105" i="9"/>
  <c r="V106" i="9"/>
  <c r="U108" i="9"/>
  <c r="V109" i="9"/>
  <c r="V110" i="9"/>
  <c r="U112" i="9"/>
  <c r="V113" i="9"/>
  <c r="V114" i="9"/>
  <c r="U116" i="9"/>
  <c r="V117" i="9"/>
  <c r="V118" i="9"/>
  <c r="U120" i="9"/>
  <c r="X109" i="9"/>
  <c r="V121" i="9"/>
  <c r="V122" i="9"/>
  <c r="U124" i="9"/>
  <c r="X113" i="9"/>
  <c r="V125" i="9"/>
  <c r="V126" i="9"/>
  <c r="U128" i="9"/>
  <c r="X117" i="9"/>
  <c r="V129" i="9"/>
  <c r="V130" i="9"/>
  <c r="U132" i="9"/>
  <c r="X121" i="9"/>
  <c r="V133" i="9"/>
  <c r="V134" i="9"/>
  <c r="U136" i="9"/>
  <c r="X125" i="9"/>
  <c r="V137" i="9"/>
  <c r="V138" i="9"/>
  <c r="U140" i="9"/>
  <c r="X129" i="9"/>
  <c r="V141" i="9"/>
  <c r="V142" i="9"/>
  <c r="U144" i="9"/>
  <c r="X133" i="9"/>
  <c r="V145" i="9"/>
  <c r="V146" i="9"/>
  <c r="U148" i="9"/>
  <c r="X137" i="9"/>
  <c r="V149" i="9"/>
  <c r="V150" i="9"/>
  <c r="U152" i="9"/>
  <c r="X141" i="9"/>
  <c r="V153" i="9"/>
  <c r="V154" i="9"/>
  <c r="U156" i="9"/>
  <c r="X145" i="9"/>
  <c r="V157" i="9"/>
  <c r="V158" i="9"/>
  <c r="U160" i="9"/>
  <c r="X149" i="9"/>
  <c r="V161" i="9"/>
  <c r="V162" i="9"/>
  <c r="U164" i="9"/>
  <c r="X153" i="9"/>
  <c r="V165" i="9"/>
  <c r="V166" i="9"/>
  <c r="U168" i="9"/>
  <c r="X157" i="9"/>
  <c r="V169" i="9"/>
  <c r="V170" i="9"/>
  <c r="U172" i="9"/>
  <c r="X161" i="9"/>
  <c r="V173" i="9"/>
  <c r="V174" i="9"/>
  <c r="U176" i="9"/>
  <c r="X165" i="9"/>
  <c r="V177" i="9"/>
  <c r="V178" i="9"/>
  <c r="U180" i="9"/>
  <c r="X169" i="9"/>
  <c r="V181" i="9"/>
  <c r="V182" i="9"/>
  <c r="U184" i="9"/>
  <c r="X173" i="9"/>
  <c r="V185" i="9"/>
  <c r="V186" i="9"/>
  <c r="U188" i="9"/>
  <c r="X177" i="9"/>
  <c r="V189" i="9"/>
  <c r="V190" i="9"/>
  <c r="U192" i="9"/>
  <c r="X181" i="9"/>
  <c r="V193" i="9"/>
  <c r="V194" i="9"/>
  <c r="U196" i="9"/>
  <c r="X185" i="9"/>
  <c r="V197" i="9"/>
  <c r="V198" i="9"/>
  <c r="U200" i="9"/>
  <c r="X189" i="9"/>
  <c r="V201" i="9"/>
  <c r="V202" i="9"/>
  <c r="U204" i="9"/>
  <c r="X193" i="9"/>
  <c r="V205" i="9"/>
  <c r="V206" i="9"/>
  <c r="U208" i="9"/>
  <c r="X197" i="9"/>
  <c r="V209" i="9"/>
  <c r="V210" i="9"/>
  <c r="U212" i="9"/>
  <c r="X201" i="9"/>
  <c r="V213" i="9"/>
  <c r="W2" i="9"/>
  <c r="V5" i="9"/>
  <c r="X7" i="9"/>
  <c r="W10" i="9"/>
  <c r="W15" i="9"/>
  <c r="W17" i="9"/>
  <c r="W19" i="9"/>
  <c r="W21" i="9"/>
  <c r="W23" i="9"/>
  <c r="W25" i="9"/>
  <c r="W27" i="9"/>
  <c r="W29" i="9"/>
  <c r="W31" i="9"/>
  <c r="W33" i="9"/>
  <c r="W35" i="9"/>
  <c r="W37" i="9"/>
  <c r="W39" i="9"/>
  <c r="W41" i="9"/>
  <c r="W43" i="9"/>
  <c r="W45" i="9"/>
  <c r="W47" i="9"/>
  <c r="W49" i="9"/>
  <c r="W51" i="9"/>
  <c r="X53" i="9"/>
  <c r="W61" i="9"/>
  <c r="W69" i="9"/>
  <c r="W77" i="9"/>
  <c r="W85" i="9"/>
  <c r="W93" i="9"/>
  <c r="X99" i="9"/>
  <c r="V100" i="9"/>
  <c r="U102" i="9"/>
  <c r="V103" i="9"/>
  <c r="W129" i="9"/>
  <c r="W133" i="9"/>
  <c r="W137" i="9"/>
  <c r="W141" i="9"/>
  <c r="W145" i="9"/>
  <c r="W149" i="9"/>
  <c r="W153" i="9"/>
  <c r="W157" i="9"/>
  <c r="W161" i="9"/>
  <c r="W165" i="9"/>
  <c r="W169" i="9"/>
  <c r="W173" i="9"/>
  <c r="W177" i="9"/>
  <c r="W181" i="9"/>
  <c r="W185" i="9"/>
  <c r="W189" i="9"/>
  <c r="W193" i="9"/>
  <c r="W197" i="9"/>
  <c r="W201" i="9"/>
  <c r="W205" i="9"/>
  <c r="W209" i="9"/>
  <c r="W213" i="9"/>
  <c r="V8" i="9"/>
  <c r="X10" i="9"/>
  <c r="W13" i="9"/>
  <c r="X15" i="9"/>
  <c r="X17" i="9"/>
  <c r="X19" i="9"/>
  <c r="X21" i="9"/>
  <c r="X23" i="9"/>
  <c r="X25" i="9"/>
  <c r="X27" i="9"/>
  <c r="X29" i="9"/>
  <c r="X31" i="9"/>
  <c r="X33" i="9"/>
  <c r="X35" i="9"/>
  <c r="X37" i="9"/>
  <c r="X39" i="9"/>
  <c r="X41" i="9"/>
  <c r="X43" i="9"/>
  <c r="X45" i="9"/>
  <c r="X47" i="9"/>
  <c r="X49" i="9"/>
  <c r="X51" i="9"/>
  <c r="U54" i="9"/>
  <c r="V59" i="9"/>
  <c r="X61" i="9"/>
  <c r="V67" i="9"/>
  <c r="X69" i="9"/>
  <c r="V75" i="9"/>
  <c r="X77" i="9"/>
  <c r="V83" i="9"/>
  <c r="X85" i="9"/>
  <c r="V91" i="9"/>
  <c r="X93" i="9"/>
  <c r="V94" i="9"/>
  <c r="U96" i="9"/>
  <c r="V97" i="9"/>
  <c r="W103" i="9"/>
  <c r="X5" i="9"/>
  <c r="W8" i="9"/>
  <c r="X13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V54" i="9"/>
  <c r="U62" i="9"/>
  <c r="U70" i="9"/>
  <c r="U78" i="9"/>
  <c r="U86" i="9"/>
  <c r="W97" i="9"/>
  <c r="X103" i="9"/>
  <c r="V104" i="9"/>
  <c r="U106" i="9"/>
  <c r="V107" i="9"/>
  <c r="W3" i="9"/>
  <c r="W11" i="9"/>
  <c r="X59" i="9"/>
  <c r="V65" i="9"/>
  <c r="X67" i="9"/>
  <c r="V73" i="9"/>
  <c r="X75" i="9"/>
  <c r="V81" i="9"/>
  <c r="X83" i="9"/>
  <c r="V89" i="9"/>
  <c r="X91" i="9"/>
  <c r="U95" i="9"/>
  <c r="X97" i="9"/>
  <c r="V98" i="9"/>
  <c r="U100" i="9"/>
  <c r="V101" i="9"/>
  <c r="W107" i="9"/>
  <c r="V108" i="9"/>
  <c r="U110" i="9"/>
  <c r="V111" i="9"/>
  <c r="V112" i="9"/>
  <c r="U114" i="9"/>
  <c r="V115" i="9"/>
  <c r="V116" i="9"/>
  <c r="U118" i="9"/>
  <c r="V119" i="9"/>
  <c r="V120" i="9"/>
  <c r="U122" i="9"/>
  <c r="X111" i="9"/>
  <c r="V123" i="9"/>
  <c r="V124" i="9"/>
  <c r="U126" i="9"/>
  <c r="X115" i="9"/>
  <c r="V127" i="9"/>
  <c r="V128" i="9"/>
  <c r="U130" i="9"/>
  <c r="X119" i="9"/>
  <c r="V131" i="9"/>
  <c r="V132" i="9"/>
  <c r="U134" i="9"/>
  <c r="X123" i="9"/>
  <c r="V135" i="9"/>
  <c r="V136" i="9"/>
  <c r="U138" i="9"/>
  <c r="X127" i="9"/>
  <c r="V139" i="9"/>
  <c r="V140" i="9"/>
  <c r="U142" i="9"/>
  <c r="X131" i="9"/>
  <c r="V143" i="9"/>
  <c r="V144" i="9"/>
  <c r="U146" i="9"/>
  <c r="X135" i="9"/>
  <c r="V147" i="9"/>
  <c r="V148" i="9"/>
  <c r="U150" i="9"/>
  <c r="X139" i="9"/>
  <c r="V151" i="9"/>
  <c r="V152" i="9"/>
  <c r="U154" i="9"/>
  <c r="X143" i="9"/>
  <c r="V155" i="9"/>
  <c r="V156" i="9"/>
  <c r="U158" i="9"/>
  <c r="X147" i="9"/>
  <c r="V159" i="9"/>
  <c r="V160" i="9"/>
  <c r="U162" i="9"/>
  <c r="X151" i="9"/>
  <c r="V163" i="9"/>
  <c r="V164" i="9"/>
  <c r="U166" i="9"/>
  <c r="X155" i="9"/>
  <c r="V167" i="9"/>
  <c r="V168" i="9"/>
  <c r="U170" i="9"/>
  <c r="X159" i="9"/>
  <c r="V171" i="9"/>
  <c r="V172" i="9"/>
  <c r="U174" i="9"/>
  <c r="X163" i="9"/>
  <c r="V175" i="9"/>
  <c r="V176" i="9"/>
  <c r="U178" i="9"/>
  <c r="X167" i="9"/>
  <c r="V179" i="9"/>
  <c r="V180" i="9"/>
  <c r="U182" i="9"/>
  <c r="X171" i="9"/>
  <c r="V183" i="9"/>
  <c r="V184" i="9"/>
  <c r="U186" i="9"/>
  <c r="X175" i="9"/>
  <c r="V187" i="9"/>
  <c r="V188" i="9"/>
  <c r="U190" i="9"/>
  <c r="X179" i="9"/>
  <c r="V191" i="9"/>
  <c r="V192" i="9"/>
  <c r="U194" i="9"/>
  <c r="X183" i="9"/>
  <c r="V195" i="9"/>
  <c r="V196" i="9"/>
  <c r="U198" i="9"/>
  <c r="X187" i="9"/>
  <c r="V199" i="9"/>
  <c r="V200" i="9"/>
  <c r="U202" i="9"/>
  <c r="X191" i="9"/>
  <c r="V203" i="9"/>
  <c r="V204" i="9"/>
  <c r="U206" i="9"/>
  <c r="X207" i="9"/>
  <c r="X195" i="9"/>
  <c r="V207" i="9"/>
  <c r="V208" i="9"/>
  <c r="U210" i="9"/>
  <c r="X199" i="9"/>
  <c r="V211" i="9"/>
  <c r="V212" i="9"/>
  <c r="U214" i="9"/>
  <c r="X203" i="9"/>
  <c r="V215" i="9"/>
  <c r="V216" i="9"/>
  <c r="U219" i="9"/>
  <c r="D17" i="9"/>
  <c r="D21" i="9"/>
  <c r="D25" i="9"/>
  <c r="D29" i="9"/>
  <c r="D33" i="9"/>
  <c r="D37" i="9"/>
  <c r="D41" i="9"/>
  <c r="D45" i="9"/>
  <c r="D49" i="9"/>
  <c r="D53" i="9"/>
  <c r="D89" i="9"/>
  <c r="D161" i="9"/>
  <c r="D165" i="9"/>
  <c r="D169" i="9"/>
  <c r="D173" i="9"/>
  <c r="D177" i="9"/>
  <c r="D181" i="9"/>
  <c r="D193" i="9"/>
  <c r="D197" i="9"/>
  <c r="D201" i="9"/>
  <c r="D198" i="9"/>
  <c r="D214" i="9"/>
  <c r="D86" i="9"/>
  <c r="D150" i="9"/>
  <c r="D166" i="9"/>
  <c r="D111" i="9"/>
  <c r="D175" i="9"/>
  <c r="D187" i="9"/>
  <c r="D203" i="9"/>
  <c r="D152" i="9"/>
  <c r="D156" i="9"/>
  <c r="D168" i="9"/>
  <c r="D172" i="9"/>
  <c r="D176" i="9"/>
  <c r="D180" i="9"/>
  <c r="D184" i="9"/>
  <c r="D188" i="9"/>
  <c r="D208" i="9"/>
  <c r="D212" i="9"/>
  <c r="D216" i="9"/>
  <c r="D220" i="9"/>
  <c r="D2" i="9"/>
  <c r="D6" i="9"/>
  <c r="D10" i="9"/>
  <c r="D14" i="9"/>
  <c r="D54" i="9"/>
  <c r="D90" i="9"/>
  <c r="D94" i="9"/>
  <c r="D98" i="9"/>
  <c r="D102" i="9"/>
  <c r="D106" i="9"/>
  <c r="D110" i="9"/>
  <c r="D129" i="9"/>
  <c r="D133" i="9"/>
  <c r="D137" i="9"/>
  <c r="D141" i="9"/>
  <c r="D145" i="9"/>
  <c r="D149" i="9"/>
  <c r="D3" i="9"/>
  <c r="D11" i="9"/>
  <c r="D15" i="9"/>
  <c r="D47" i="9"/>
  <c r="D59" i="9"/>
  <c r="D67" i="9"/>
  <c r="D75" i="9"/>
  <c r="D79" i="9"/>
  <c r="D91" i="9"/>
  <c r="D99" i="9"/>
  <c r="D103" i="9"/>
  <c r="D122" i="9"/>
  <c r="D126" i="9"/>
  <c r="D130" i="9"/>
  <c r="D134" i="9"/>
  <c r="D138" i="9"/>
  <c r="D142" i="9"/>
  <c r="D115" i="9"/>
  <c r="D154" i="9"/>
  <c r="D158" i="9"/>
  <c r="D162" i="9"/>
  <c r="D170" i="9"/>
  <c r="D174" i="9"/>
  <c r="D182" i="9"/>
  <c r="D16" i="9"/>
  <c r="D20" i="9"/>
  <c r="D24" i="9"/>
  <c r="D28" i="9"/>
  <c r="D32" i="9"/>
  <c r="D36" i="9"/>
  <c r="D40" i="9"/>
  <c r="D44" i="9"/>
  <c r="D56" i="9"/>
  <c r="D60" i="9"/>
  <c r="D64" i="9"/>
  <c r="D68" i="9"/>
  <c r="D72" i="9"/>
  <c r="D76" i="9"/>
  <c r="D80" i="9"/>
  <c r="D84" i="9"/>
  <c r="D123" i="9"/>
  <c r="D131" i="9"/>
  <c r="D135" i="9"/>
  <c r="D143" i="9"/>
  <c r="D151" i="9"/>
  <c r="D159" i="9"/>
  <c r="D5" i="9"/>
  <c r="D9" i="9"/>
  <c r="D13" i="9"/>
  <c r="D48" i="9"/>
  <c r="D52" i="9"/>
  <c r="D83" i="9"/>
  <c r="D87" i="9"/>
  <c r="D95" i="9"/>
  <c r="D127" i="9"/>
  <c r="D7" i="9"/>
  <c r="D18" i="9"/>
  <c r="D22" i="9"/>
  <c r="D26" i="9"/>
  <c r="D30" i="9"/>
  <c r="D34" i="9"/>
  <c r="D38" i="9"/>
  <c r="D42" i="9"/>
  <c r="D46" i="9"/>
  <c r="D57" i="9"/>
  <c r="D61" i="9"/>
  <c r="D65" i="9"/>
  <c r="D69" i="9"/>
  <c r="D73" i="9"/>
  <c r="D77" i="9"/>
  <c r="D88" i="9"/>
  <c r="D92" i="9"/>
  <c r="D96" i="9"/>
  <c r="D104" i="9"/>
  <c r="D108" i="9"/>
  <c r="D205" i="9"/>
  <c r="D217" i="9"/>
  <c r="D50" i="9"/>
  <c r="D81" i="9"/>
  <c r="D85" i="9"/>
  <c r="D112" i="9"/>
  <c r="D116" i="9"/>
  <c r="D147" i="9"/>
  <c r="D35" i="9"/>
  <c r="D93" i="9"/>
  <c r="D97" i="9"/>
  <c r="D101" i="9"/>
  <c r="D105" i="9"/>
  <c r="D109" i="9"/>
  <c r="D120" i="9"/>
  <c r="D124" i="9"/>
  <c r="D136" i="9"/>
  <c r="D140" i="9"/>
  <c r="D155" i="9"/>
  <c r="D163" i="9"/>
  <c r="D167" i="9"/>
  <c r="D186" i="9"/>
  <c r="D190" i="9"/>
  <c r="D202" i="9"/>
  <c r="D206" i="9"/>
  <c r="D218" i="9"/>
  <c r="D19" i="9"/>
  <c r="D27" i="9"/>
  <c r="D43" i="9"/>
  <c r="D58" i="9"/>
  <c r="D62" i="9"/>
  <c r="D66" i="9"/>
  <c r="D70" i="9"/>
  <c r="D74" i="9"/>
  <c r="D78" i="9"/>
  <c r="D4" i="9"/>
  <c r="D8" i="9"/>
  <c r="D12" i="9"/>
  <c r="D51" i="9"/>
  <c r="D55" i="9"/>
  <c r="D63" i="9"/>
  <c r="D71" i="9"/>
  <c r="D82" i="9"/>
  <c r="D113" i="9"/>
  <c r="D117" i="9"/>
  <c r="D144" i="9"/>
  <c r="D148" i="9"/>
  <c r="D179" i="9"/>
  <c r="D183" i="9"/>
  <c r="D191" i="9"/>
  <c r="D207" i="9"/>
  <c r="D215" i="9"/>
  <c r="D194" i="9"/>
  <c r="D209" i="9"/>
  <c r="D213" i="9"/>
  <c r="D195" i="9"/>
  <c r="D199" i="9"/>
  <c r="D210" i="9"/>
  <c r="D192" i="9"/>
  <c r="D196" i="9"/>
  <c r="D211" i="9"/>
  <c r="D100" i="9"/>
  <c r="D107" i="9"/>
  <c r="D114" i="9"/>
  <c r="D121" i="9"/>
  <c r="D125" i="9"/>
  <c r="D128" i="9"/>
  <c r="D132" i="9"/>
  <c r="D139" i="9"/>
  <c r="D146" i="9"/>
  <c r="D153" i="9"/>
  <c r="D157" i="9"/>
  <c r="D160" i="9"/>
  <c r="D164" i="9"/>
  <c r="D171" i="9"/>
  <c r="D178" i="9"/>
  <c r="D185" i="9"/>
  <c r="D189" i="9"/>
  <c r="D200" i="9"/>
  <c r="D204" i="9"/>
  <c r="D219" i="9"/>
  <c r="V175" i="15"/>
  <c r="X166" i="15"/>
  <c r="W164" i="15"/>
  <c r="U169" i="15"/>
  <c r="V167" i="15"/>
  <c r="W148" i="15"/>
  <c r="U153" i="15"/>
  <c r="W140" i="15"/>
  <c r="U145" i="15"/>
  <c r="W132" i="15"/>
  <c r="U137" i="15"/>
  <c r="W124" i="15"/>
  <c r="X118" i="15"/>
  <c r="U129" i="15"/>
  <c r="W116" i="15"/>
  <c r="V119" i="15"/>
  <c r="W108" i="15"/>
  <c r="X102" i="15"/>
  <c r="U113" i="15"/>
  <c r="W92" i="15"/>
  <c r="X86" i="15"/>
  <c r="U97" i="15"/>
  <c r="W68" i="15"/>
  <c r="V71" i="15"/>
  <c r="W60" i="15"/>
  <c r="X54" i="15"/>
  <c r="U65" i="15"/>
  <c r="W52" i="15"/>
  <c r="V55" i="15"/>
  <c r="W44" i="15"/>
  <c r="X38" i="15"/>
  <c r="U49" i="15"/>
  <c r="W36" i="15"/>
  <c r="V39" i="15"/>
  <c r="W28" i="15"/>
  <c r="X22" i="15"/>
  <c r="U33" i="15"/>
  <c r="W20" i="15"/>
  <c r="X14" i="15"/>
  <c r="V23" i="15"/>
  <c r="W12" i="15"/>
  <c r="X6" i="15"/>
  <c r="V15" i="15"/>
  <c r="W4" i="15"/>
  <c r="V7" i="15"/>
  <c r="W216" i="15"/>
  <c r="W212" i="15"/>
  <c r="W208" i="15"/>
  <c r="W204" i="15"/>
  <c r="W200" i="15"/>
  <c r="W196" i="15"/>
  <c r="W192" i="15"/>
  <c r="W188" i="15"/>
  <c r="W184" i="15"/>
  <c r="W180" i="15"/>
  <c r="W176" i="15"/>
  <c r="W172" i="15"/>
  <c r="X158" i="15"/>
  <c r="X137" i="15"/>
  <c r="X120" i="15"/>
  <c r="X88" i="15"/>
  <c r="X56" i="15"/>
  <c r="X24" i="15"/>
  <c r="X16" i="15"/>
  <c r="X8" i="15"/>
  <c r="W76" i="15"/>
  <c r="X70" i="15"/>
  <c r="U81" i="15"/>
  <c r="W211" i="15"/>
  <c r="X205" i="15"/>
  <c r="U216" i="15"/>
  <c r="W203" i="15"/>
  <c r="X197" i="15"/>
  <c r="U208" i="15"/>
  <c r="W195" i="15"/>
  <c r="X189" i="15"/>
  <c r="U200" i="15"/>
  <c r="W187" i="15"/>
  <c r="X181" i="15"/>
  <c r="U192" i="15"/>
  <c r="W179" i="15"/>
  <c r="X173" i="15"/>
  <c r="U184" i="15"/>
  <c r="W171" i="15"/>
  <c r="U176" i="15"/>
  <c r="W163" i="15"/>
  <c r="X157" i="15"/>
  <c r="W155" i="15"/>
  <c r="X149" i="15"/>
  <c r="U160" i="15"/>
  <c r="V158" i="15"/>
  <c r="W147" i="15"/>
  <c r="U152" i="15"/>
  <c r="X141" i="15"/>
  <c r="V150" i="15"/>
  <c r="W139" i="15"/>
  <c r="U144" i="15"/>
  <c r="X133" i="15"/>
  <c r="V142" i="15"/>
  <c r="W131" i="15"/>
  <c r="X125" i="15"/>
  <c r="U136" i="15"/>
  <c r="V134" i="15"/>
  <c r="W123" i="15"/>
  <c r="X117" i="15"/>
  <c r="U128" i="15"/>
  <c r="V126" i="15"/>
  <c r="W115" i="15"/>
  <c r="X109" i="15"/>
  <c r="U120" i="15"/>
  <c r="W107" i="15"/>
  <c r="X101" i="15"/>
  <c r="V110" i="15"/>
  <c r="W99" i="15"/>
  <c r="X93" i="15"/>
  <c r="U104" i="15"/>
  <c r="W91" i="15"/>
  <c r="X85" i="15"/>
  <c r="V94" i="15"/>
  <c r="V216" i="15"/>
  <c r="V208" i="15"/>
  <c r="V200" i="15"/>
  <c r="W158" i="15"/>
  <c r="U148" i="15"/>
  <c r="X142" i="15"/>
  <c r="U132" i="15"/>
  <c r="X126" i="15"/>
  <c r="U114" i="15"/>
  <c r="V107" i="15"/>
  <c r="V75" i="15"/>
  <c r="X62" i="15"/>
  <c r="V43" i="15"/>
  <c r="X30" i="15"/>
  <c r="W100" i="15"/>
  <c r="V103" i="15"/>
  <c r="V189" i="15"/>
  <c r="V181" i="15"/>
  <c r="V173" i="15"/>
  <c r="X164" i="15"/>
  <c r="W162" i="15"/>
  <c r="U167" i="15"/>
  <c r="W154" i="15"/>
  <c r="V157" i="15"/>
  <c r="W146" i="15"/>
  <c r="V149" i="15"/>
  <c r="W138" i="15"/>
  <c r="V141" i="15"/>
  <c r="W130" i="15"/>
  <c r="V133" i="15"/>
  <c r="W122" i="15"/>
  <c r="V125" i="15"/>
  <c r="X116" i="15"/>
  <c r="W114" i="15"/>
  <c r="U119" i="15"/>
  <c r="W106" i="15"/>
  <c r="V109" i="15"/>
  <c r="X100" i="15"/>
  <c r="W98" i="15"/>
  <c r="U103" i="15"/>
  <c r="W90" i="15"/>
  <c r="V93" i="15"/>
  <c r="X84" i="15"/>
  <c r="W82" i="15"/>
  <c r="U87" i="15"/>
  <c r="W74" i="15"/>
  <c r="V77" i="15"/>
  <c r="X68" i="15"/>
  <c r="W66" i="15"/>
  <c r="U71" i="15"/>
  <c r="W58" i="15"/>
  <c r="V61" i="15"/>
  <c r="X52" i="15"/>
  <c r="W50" i="15"/>
  <c r="U55" i="15"/>
  <c r="W42" i="15"/>
  <c r="V45" i="15"/>
  <c r="X36" i="15"/>
  <c r="W34" i="15"/>
  <c r="U39" i="15"/>
  <c r="W26" i="15"/>
  <c r="V29" i="15"/>
  <c r="W18" i="15"/>
  <c r="U23" i="15"/>
  <c r="W10" i="15"/>
  <c r="U15" i="15"/>
  <c r="W2" i="15"/>
  <c r="U7" i="15"/>
  <c r="X2" i="15"/>
  <c r="U219" i="15"/>
  <c r="U215" i="15"/>
  <c r="U211" i="15"/>
  <c r="U207" i="15"/>
  <c r="U203" i="15"/>
  <c r="U199" i="15"/>
  <c r="U195" i="15"/>
  <c r="U191" i="15"/>
  <c r="U187" i="15"/>
  <c r="U183" i="15"/>
  <c r="U179" i="15"/>
  <c r="U175" i="15"/>
  <c r="X170" i="15"/>
  <c r="V166" i="15"/>
  <c r="X161" i="15"/>
  <c r="V146" i="15"/>
  <c r="X135" i="15"/>
  <c r="X124" i="15"/>
  <c r="V118" i="15"/>
  <c r="U112" i="15"/>
  <c r="X92" i="15"/>
  <c r="U80" i="15"/>
  <c r="X60" i="15"/>
  <c r="V54" i="15"/>
  <c r="U48" i="15"/>
  <c r="X28" i="15"/>
  <c r="V21" i="15"/>
  <c r="V13" i="15"/>
  <c r="V5" i="15"/>
  <c r="W84" i="15"/>
  <c r="V87" i="15"/>
  <c r="W209" i="15"/>
  <c r="X203" i="15"/>
  <c r="U214" i="15"/>
  <c r="W201" i="15"/>
  <c r="X195" i="15"/>
  <c r="U206" i="15"/>
  <c r="W193" i="15"/>
  <c r="X187" i="15"/>
  <c r="U198" i="15"/>
  <c r="W185" i="15"/>
  <c r="X179" i="15"/>
  <c r="U190" i="15"/>
  <c r="W177" i="15"/>
  <c r="X171" i="15"/>
  <c r="U182" i="15"/>
  <c r="W169" i="15"/>
  <c r="U174" i="15"/>
  <c r="W161" i="15"/>
  <c r="V164" i="15"/>
  <c r="X155" i="15"/>
  <c r="W153" i="15"/>
  <c r="U158" i="15"/>
  <c r="X147" i="15"/>
  <c r="W145" i="15"/>
  <c r="U150" i="15"/>
  <c r="X139" i="15"/>
  <c r="W137" i="15"/>
  <c r="U142" i="15"/>
  <c r="X131" i="15"/>
  <c r="W129" i="15"/>
  <c r="X123" i="15"/>
  <c r="U134" i="15"/>
  <c r="W121" i="15"/>
  <c r="X115" i="15"/>
  <c r="U126" i="15"/>
  <c r="W113" i="15"/>
  <c r="X107" i="15"/>
  <c r="V116" i="15"/>
  <c r="W105" i="15"/>
  <c r="X99" i="15"/>
  <c r="U110" i="15"/>
  <c r="W97" i="15"/>
  <c r="X91" i="15"/>
  <c r="V100" i="15"/>
  <c r="W89" i="15"/>
  <c r="X83" i="15"/>
  <c r="U94" i="15"/>
  <c r="W81" i="15"/>
  <c r="X75" i="15"/>
  <c r="V84" i="15"/>
  <c r="W73" i="15"/>
  <c r="X67" i="15"/>
  <c r="U78" i="15"/>
  <c r="V68" i="15"/>
  <c r="U62" i="15"/>
  <c r="V52" i="15"/>
  <c r="U46" i="15"/>
  <c r="V36" i="15"/>
  <c r="U30" i="15"/>
  <c r="X206" i="15"/>
  <c r="X202" i="15"/>
  <c r="X198" i="15"/>
  <c r="X194" i="15"/>
  <c r="X190" i="15"/>
  <c r="X186" i="15"/>
  <c r="X182" i="15"/>
  <c r="X178" i="15"/>
  <c r="X174" i="15"/>
  <c r="W170" i="15"/>
  <c r="U166" i="15"/>
  <c r="X156" i="15"/>
  <c r="V151" i="15"/>
  <c r="X140" i="15"/>
  <c r="V135" i="15"/>
  <c r="V124" i="15"/>
  <c r="U118" i="15"/>
  <c r="V111" i="15"/>
  <c r="U105" i="15"/>
  <c r="V92" i="15"/>
  <c r="U86" i="15"/>
  <c r="V79" i="15"/>
  <c r="U73" i="15"/>
  <c r="V47" i="15"/>
  <c r="U41" i="15"/>
  <c r="U5" i="15"/>
  <c r="V219" i="15"/>
  <c r="V171" i="15"/>
  <c r="X162" i="15"/>
  <c r="X154" i="15"/>
  <c r="W160" i="15"/>
  <c r="U165" i="15"/>
  <c r="W152" i="15"/>
  <c r="X146" i="15"/>
  <c r="V155" i="15"/>
  <c r="W144" i="15"/>
  <c r="X138" i="15"/>
  <c r="V147" i="15"/>
  <c r="W136" i="15"/>
  <c r="X130" i="15"/>
  <c r="V139" i="15"/>
  <c r="W128" i="15"/>
  <c r="X122" i="15"/>
  <c r="V131" i="15"/>
  <c r="W120" i="15"/>
  <c r="U125" i="15"/>
  <c r="W112" i="15"/>
  <c r="V115" i="15"/>
  <c r="X106" i="15"/>
  <c r="W104" i="15"/>
  <c r="U109" i="15"/>
  <c r="W96" i="15"/>
  <c r="V99" i="15"/>
  <c r="X90" i="15"/>
  <c r="W88" i="15"/>
  <c r="U93" i="15"/>
  <c r="W80" i="15"/>
  <c r="V83" i="15"/>
  <c r="X74" i="15"/>
  <c r="W72" i="15"/>
  <c r="U77" i="15"/>
  <c r="W64" i="15"/>
  <c r="V67" i="15"/>
  <c r="X58" i="15"/>
  <c r="W56" i="15"/>
  <c r="U61" i="15"/>
  <c r="W48" i="15"/>
  <c r="V51" i="15"/>
  <c r="X42" i="15"/>
  <c r="W40" i="15"/>
  <c r="U45" i="15"/>
  <c r="W32" i="15"/>
  <c r="V35" i="15"/>
  <c r="X26" i="15"/>
  <c r="W24" i="15"/>
  <c r="U29" i="15"/>
  <c r="X18" i="15"/>
  <c r="W16" i="15"/>
  <c r="X10" i="15"/>
  <c r="V19" i="15"/>
  <c r="W8" i="15"/>
  <c r="V11" i="15"/>
  <c r="W210" i="15"/>
  <c r="W202" i="15"/>
  <c r="W194" i="15"/>
  <c r="W186" i="15"/>
  <c r="W178" i="15"/>
  <c r="X165" i="15"/>
  <c r="U161" i="15"/>
  <c r="V156" i="15"/>
  <c r="U151" i="15"/>
  <c r="X145" i="15"/>
  <c r="V140" i="15"/>
  <c r="U135" i="15"/>
  <c r="X129" i="15"/>
  <c r="V117" i="15"/>
  <c r="U111" i="15"/>
  <c r="V85" i="15"/>
  <c r="U79" i="15"/>
  <c r="V53" i="15"/>
  <c r="U47" i="15"/>
  <c r="X20" i="15"/>
  <c r="X12" i="15"/>
  <c r="X4" i="15"/>
  <c r="W215" i="15"/>
  <c r="X209" i="15"/>
  <c r="U220" i="15"/>
  <c r="W207" i="15"/>
  <c r="X201" i="15"/>
  <c r="U212" i="15"/>
  <c r="W199" i="15"/>
  <c r="X193" i="15"/>
  <c r="U204" i="15"/>
  <c r="W191" i="15"/>
  <c r="X185" i="15"/>
  <c r="U196" i="15"/>
  <c r="W183" i="15"/>
  <c r="X177" i="15"/>
  <c r="U188" i="15"/>
  <c r="W175" i="15"/>
  <c r="X169" i="15"/>
  <c r="U180" i="15"/>
  <c r="W167" i="15"/>
  <c r="U172" i="15"/>
  <c r="W159" i="15"/>
  <c r="V162" i="15"/>
  <c r="W127" i="15"/>
  <c r="X121" i="15"/>
  <c r="W119" i="15"/>
  <c r="X113" i="15"/>
  <c r="V122" i="15"/>
  <c r="W111" i="15"/>
  <c r="X105" i="15"/>
  <c r="U116" i="15"/>
  <c r="W103" i="15"/>
  <c r="X97" i="15"/>
  <c r="V106" i="15"/>
  <c r="W95" i="15"/>
  <c r="X89" i="15"/>
  <c r="U100" i="15"/>
  <c r="W87" i="15"/>
  <c r="X81" i="15"/>
  <c r="V90" i="15"/>
  <c r="W79" i="15"/>
  <c r="X73" i="15"/>
  <c r="U84" i="15"/>
  <c r="W71" i="15"/>
  <c r="X65" i="15"/>
  <c r="V74" i="15"/>
  <c r="W63" i="15"/>
  <c r="X57" i="15"/>
  <c r="U68" i="15"/>
  <c r="W55" i="15"/>
  <c r="X49" i="15"/>
  <c r="V58" i="15"/>
  <c r="W47" i="15"/>
  <c r="X41" i="15"/>
  <c r="U52" i="15"/>
  <c r="W39" i="15"/>
  <c r="X33" i="15"/>
  <c r="V42" i="15"/>
  <c r="W31" i="15"/>
  <c r="X25" i="15"/>
  <c r="U36" i="15"/>
  <c r="W23" i="15"/>
  <c r="X17" i="15"/>
  <c r="V26" i="15"/>
  <c r="W15" i="15"/>
  <c r="X9" i="15"/>
  <c r="U20" i="15"/>
  <c r="V18" i="15"/>
  <c r="W7" i="15"/>
  <c r="U12" i="15"/>
  <c r="V10" i="15"/>
  <c r="U4" i="15"/>
  <c r="V2" i="15"/>
  <c r="V218" i="15"/>
  <c r="V214" i="15"/>
  <c r="V210" i="15"/>
  <c r="V206" i="15"/>
  <c r="V202" i="15"/>
  <c r="V198" i="15"/>
  <c r="V194" i="15"/>
  <c r="V190" i="15"/>
  <c r="V186" i="15"/>
  <c r="V182" i="15"/>
  <c r="V178" i="15"/>
  <c r="V174" i="15"/>
  <c r="V165" i="15"/>
  <c r="U156" i="15"/>
  <c r="X150" i="15"/>
  <c r="U140" i="15"/>
  <c r="X134" i="15"/>
  <c r="V123" i="15"/>
  <c r="U117" i="15"/>
  <c r="X110" i="15"/>
  <c r="V91" i="15"/>
  <c r="U85" i="15"/>
  <c r="X78" i="15"/>
  <c r="V59" i="15"/>
  <c r="U53" i="15"/>
  <c r="X46" i="15"/>
  <c r="V27" i="15"/>
  <c r="V4" i="15"/>
  <c r="V217" i="15"/>
  <c r="V209" i="15"/>
  <c r="V201" i="15"/>
  <c r="V193" i="15"/>
  <c r="V185" i="15"/>
  <c r="X168" i="15"/>
  <c r="V177" i="15"/>
  <c r="W166" i="15"/>
  <c r="U171" i="15"/>
  <c r="V169" i="15"/>
  <c r="X152" i="15"/>
  <c r="W150" i="15"/>
  <c r="U155" i="15"/>
  <c r="X144" i="15"/>
  <c r="W142" i="15"/>
  <c r="U147" i="15"/>
  <c r="X136" i="15"/>
  <c r="W134" i="15"/>
  <c r="U139" i="15"/>
  <c r="X128" i="15"/>
  <c r="W126" i="15"/>
  <c r="U131" i="15"/>
  <c r="W118" i="15"/>
  <c r="X112" i="15"/>
  <c r="U123" i="15"/>
  <c r="W110" i="15"/>
  <c r="V113" i="15"/>
  <c r="W102" i="15"/>
  <c r="X96" i="15"/>
  <c r="U107" i="15"/>
  <c r="W94" i="15"/>
  <c r="V97" i="15"/>
  <c r="W86" i="15"/>
  <c r="X80" i="15"/>
  <c r="U91" i="15"/>
  <c r="W78" i="15"/>
  <c r="V81" i="15"/>
  <c r="W70" i="15"/>
  <c r="X64" i="15"/>
  <c r="U75" i="15"/>
  <c r="W62" i="15"/>
  <c r="V65" i="15"/>
  <c r="W54" i="15"/>
  <c r="X48" i="15"/>
  <c r="U59" i="15"/>
  <c r="W46" i="15"/>
  <c r="V49" i="15"/>
  <c r="W38" i="15"/>
  <c r="X32" i="15"/>
  <c r="U43" i="15"/>
  <c r="W30" i="15"/>
  <c r="V33" i="15"/>
  <c r="W22" i="15"/>
  <c r="U27" i="15"/>
  <c r="W14" i="15"/>
  <c r="U19" i="15"/>
  <c r="W6" i="15"/>
  <c r="U11" i="15"/>
  <c r="U221" i="15"/>
  <c r="U217" i="15"/>
  <c r="U213" i="15"/>
  <c r="U209" i="15"/>
  <c r="U205" i="15"/>
  <c r="U201" i="15"/>
  <c r="U197" i="15"/>
  <c r="U193" i="15"/>
  <c r="U189" i="15"/>
  <c r="U185" i="15"/>
  <c r="U181" i="15"/>
  <c r="U177" i="15"/>
  <c r="U173" i="15"/>
  <c r="W168" i="15"/>
  <c r="U164" i="15"/>
  <c r="V159" i="15"/>
  <c r="V154" i="15"/>
  <c r="U149" i="15"/>
  <c r="V138" i="15"/>
  <c r="U133" i="15"/>
  <c r="V121" i="15"/>
  <c r="U115" i="15"/>
  <c r="X108" i="15"/>
  <c r="V102" i="15"/>
  <c r="U96" i="15"/>
  <c r="V89" i="15"/>
  <c r="U83" i="15"/>
  <c r="X76" i="15"/>
  <c r="V70" i="15"/>
  <c r="U64" i="15"/>
  <c r="V57" i="15"/>
  <c r="U51" i="15"/>
  <c r="X44" i="15"/>
  <c r="V38" i="15"/>
  <c r="U32" i="15"/>
  <c r="V25" i="15"/>
  <c r="V17" i="15"/>
  <c r="V9" i="15"/>
  <c r="D25" i="15"/>
  <c r="W213" i="15"/>
  <c r="X207" i="15"/>
  <c r="U218" i="15"/>
  <c r="W205" i="15"/>
  <c r="X199" i="15"/>
  <c r="U210" i="15"/>
  <c r="W197" i="15"/>
  <c r="X191" i="15"/>
  <c r="U202" i="15"/>
  <c r="W189" i="15"/>
  <c r="X183" i="15"/>
  <c r="U194" i="15"/>
  <c r="W181" i="15"/>
  <c r="X175" i="15"/>
  <c r="U186" i="15"/>
  <c r="W173" i="15"/>
  <c r="U178" i="15"/>
  <c r="W165" i="15"/>
  <c r="X159" i="15"/>
  <c r="W157" i="15"/>
  <c r="U162" i="15"/>
  <c r="V160" i="15"/>
  <c r="W149" i="15"/>
  <c r="V152" i="15"/>
  <c r="W141" i="15"/>
  <c r="V144" i="15"/>
  <c r="W133" i="15"/>
  <c r="V136" i="15"/>
  <c r="W125" i="15"/>
  <c r="X119" i="15"/>
  <c r="V128" i="15"/>
  <c r="W117" i="15"/>
  <c r="X111" i="15"/>
  <c r="U122" i="15"/>
  <c r="W109" i="15"/>
  <c r="X103" i="15"/>
  <c r="V112" i="15"/>
  <c r="W101" i="15"/>
  <c r="X95" i="15"/>
  <c r="U106" i="15"/>
  <c r="W93" i="15"/>
  <c r="X87" i="15"/>
  <c r="V96" i="15"/>
  <c r="W85" i="15"/>
  <c r="X79" i="15"/>
  <c r="U90" i="15"/>
  <c r="W77" i="15"/>
  <c r="X71" i="15"/>
  <c r="V80" i="15"/>
  <c r="W69" i="15"/>
  <c r="X63" i="15"/>
  <c r="U74" i="15"/>
  <c r="W61" i="15"/>
  <c r="X55" i="15"/>
  <c r="V64" i="15"/>
  <c r="W53" i="15"/>
  <c r="X47" i="15"/>
  <c r="U58" i="15"/>
  <c r="W45" i="15"/>
  <c r="X39" i="15"/>
  <c r="V48" i="15"/>
  <c r="W37" i="15"/>
  <c r="X31" i="15"/>
  <c r="U42" i="15"/>
  <c r="W29" i="15"/>
  <c r="X23" i="15"/>
  <c r="V32" i="15"/>
  <c r="W21" i="15"/>
  <c r="X15" i="15"/>
  <c r="U26" i="15"/>
  <c r="W13" i="15"/>
  <c r="X7" i="15"/>
  <c r="U18" i="15"/>
  <c r="W5" i="15"/>
  <c r="U10" i="15"/>
  <c r="U2" i="15"/>
  <c r="X208" i="15"/>
  <c r="X204" i="15"/>
  <c r="X200" i="15"/>
  <c r="X196" i="15"/>
  <c r="X192" i="15"/>
  <c r="X188" i="15"/>
  <c r="X184" i="15"/>
  <c r="X180" i="15"/>
  <c r="X176" i="15"/>
  <c r="X172" i="15"/>
  <c r="V168" i="15"/>
  <c r="X163" i="15"/>
  <c r="U159" i="15"/>
  <c r="U154" i="15"/>
  <c r="X148" i="15"/>
  <c r="V143" i="15"/>
  <c r="U138" i="15"/>
  <c r="X132" i="15"/>
  <c r="V127" i="15"/>
  <c r="U121" i="15"/>
  <c r="X114" i="15"/>
  <c r="V108" i="15"/>
  <c r="U102" i="15"/>
  <c r="V95" i="15"/>
  <c r="U89" i="15"/>
  <c r="X82" i="15"/>
  <c r="V76" i="15"/>
  <c r="U70" i="15"/>
  <c r="V63" i="15"/>
  <c r="U57" i="15"/>
  <c r="X50" i="15"/>
  <c r="V44" i="15"/>
  <c r="U38" i="15"/>
  <c r="V31" i="15"/>
  <c r="U25" i="15"/>
  <c r="U17" i="15"/>
  <c r="U9" i="15"/>
  <c r="W83" i="15"/>
  <c r="X77" i="15"/>
  <c r="W75" i="15"/>
  <c r="X69" i="15"/>
  <c r="W67" i="15"/>
  <c r="X61" i="15"/>
  <c r="W59" i="15"/>
  <c r="X53" i="15"/>
  <c r="W51" i="15"/>
  <c r="X45" i="15"/>
  <c r="W43" i="15"/>
  <c r="X37" i="15"/>
  <c r="W35" i="15"/>
  <c r="X29" i="15"/>
  <c r="W27" i="15"/>
  <c r="X21" i="15"/>
  <c r="W19" i="15"/>
  <c r="X13" i="15"/>
  <c r="U24" i="15"/>
  <c r="W11" i="15"/>
  <c r="X5" i="15"/>
  <c r="U16" i="15"/>
  <c r="W3" i="15"/>
  <c r="U8" i="15"/>
  <c r="U88" i="15"/>
  <c r="V78" i="15"/>
  <c r="U72" i="15"/>
  <c r="V62" i="15"/>
  <c r="U56" i="15"/>
  <c r="V46" i="15"/>
  <c r="U40" i="15"/>
  <c r="V30" i="15"/>
  <c r="W65" i="15"/>
  <c r="X59" i="15"/>
  <c r="W57" i="15"/>
  <c r="X51" i="15"/>
  <c r="W49" i="15"/>
  <c r="X43" i="15"/>
  <c r="W41" i="15"/>
  <c r="X35" i="15"/>
  <c r="W33" i="15"/>
  <c r="X27" i="15"/>
  <c r="W25" i="15"/>
  <c r="X19" i="15"/>
  <c r="W17" i="15"/>
  <c r="X11" i="15"/>
  <c r="U22" i="15"/>
  <c r="W9" i="15"/>
  <c r="X3" i="15"/>
  <c r="U14" i="15"/>
  <c r="U6" i="15"/>
  <c r="V22" i="15"/>
  <c r="V14" i="15"/>
  <c r="V6" i="15"/>
  <c r="D48" i="15"/>
  <c r="D180" i="15"/>
  <c r="D148" i="15"/>
  <c r="D81" i="15"/>
  <c r="D161" i="15"/>
  <c r="D193" i="15"/>
  <c r="D164" i="15"/>
  <c r="D97" i="15"/>
  <c r="D133" i="15"/>
  <c r="D9" i="15"/>
  <c r="D17" i="15"/>
  <c r="D56" i="15"/>
  <c r="D136" i="15"/>
  <c r="D144" i="15"/>
  <c r="D113" i="15"/>
  <c r="D65" i="15"/>
  <c r="D89" i="15"/>
  <c r="D121" i="15"/>
  <c r="D201" i="15"/>
  <c r="D85" i="15"/>
  <c r="D145" i="15"/>
  <c r="D66" i="15"/>
  <c r="D70" i="15"/>
  <c r="D213" i="15"/>
  <c r="D221" i="15"/>
  <c r="D137" i="15"/>
  <c r="D130" i="15"/>
  <c r="D134" i="15"/>
  <c r="D146" i="15"/>
  <c r="D150" i="15"/>
  <c r="D194" i="15"/>
  <c r="D198" i="15"/>
  <c r="D197" i="15"/>
  <c r="D40" i="15"/>
  <c r="D99" i="15"/>
  <c r="D103" i="15"/>
  <c r="D115" i="15"/>
  <c r="D119" i="15"/>
  <c r="D151" i="15"/>
  <c r="D159" i="15"/>
  <c r="D175" i="15"/>
  <c r="D191" i="15"/>
  <c r="D207" i="15"/>
  <c r="D5" i="15"/>
  <c r="D13" i="15"/>
  <c r="D21" i="15"/>
  <c r="D114" i="15"/>
  <c r="D118" i="15"/>
  <c r="D149" i="15"/>
  <c r="D153" i="15"/>
  <c r="D165" i="15"/>
  <c r="D169" i="15"/>
  <c r="D177" i="15"/>
  <c r="D185" i="15"/>
  <c r="D212" i="15"/>
  <c r="D72" i="15"/>
  <c r="D80" i="15"/>
  <c r="D143" i="15"/>
  <c r="D178" i="15"/>
  <c r="D182" i="15"/>
  <c r="D217" i="15"/>
  <c r="D14" i="15"/>
  <c r="D41" i="15"/>
  <c r="D26" i="15"/>
  <c r="D49" i="15"/>
  <c r="D57" i="15"/>
  <c r="D100" i="15"/>
  <c r="D179" i="15"/>
  <c r="D210" i="15"/>
  <c r="D214" i="15"/>
  <c r="D84" i="15"/>
  <c r="D163" i="15"/>
  <c r="D11" i="15"/>
  <c r="D15" i="15"/>
  <c r="D69" i="15"/>
  <c r="D73" i="15"/>
  <c r="D160" i="15"/>
  <c r="D176" i="15"/>
  <c r="D192" i="15"/>
  <c r="D195" i="15"/>
  <c r="D215" i="15"/>
  <c r="D10" i="15"/>
  <c r="D30" i="15"/>
  <c r="D200" i="15"/>
  <c r="D208" i="15"/>
  <c r="D8" i="15"/>
  <c r="D12" i="15"/>
  <c r="D101" i="15"/>
  <c r="D16" i="15"/>
  <c r="D71" i="15"/>
  <c r="D3" i="15"/>
  <c r="D7" i="15"/>
  <c r="D18" i="15"/>
  <c r="D22" i="15"/>
  <c r="D37" i="15"/>
  <c r="D44" i="15"/>
  <c r="D51" i="15"/>
  <c r="D55" i="15"/>
  <c r="D58" i="15"/>
  <c r="D62" i="15"/>
  <c r="D77" i="15"/>
  <c r="D92" i="15"/>
  <c r="D104" i="15"/>
  <c r="D107" i="15"/>
  <c r="D111" i="15"/>
  <c r="D122" i="15"/>
  <c r="D126" i="15"/>
  <c r="D141" i="15"/>
  <c r="D156" i="15"/>
  <c r="D168" i="15"/>
  <c r="D171" i="15"/>
  <c r="D183" i="15"/>
  <c r="D186" i="15"/>
  <c r="D190" i="15"/>
  <c r="D205" i="15"/>
  <c r="D34" i="15"/>
  <c r="D52" i="15"/>
  <c r="D93" i="15"/>
  <c r="D108" i="15"/>
  <c r="D123" i="15"/>
  <c r="D127" i="15"/>
  <c r="D138" i="15"/>
  <c r="D142" i="15"/>
  <c r="D157" i="15"/>
  <c r="D172" i="15"/>
  <c r="D184" i="15"/>
  <c r="D187" i="15"/>
  <c r="D199" i="15"/>
  <c r="D202" i="15"/>
  <c r="D206" i="15"/>
  <c r="D23" i="15"/>
  <c r="D38" i="15"/>
  <c r="D59" i="15"/>
  <c r="D78" i="15"/>
  <c r="D31" i="15"/>
  <c r="D135" i="15"/>
  <c r="D19" i="15"/>
  <c r="D45" i="15"/>
  <c r="D63" i="15"/>
  <c r="D74" i="15"/>
  <c r="D82" i="15"/>
  <c r="D116" i="15"/>
  <c r="D39" i="15"/>
  <c r="D86" i="15"/>
  <c r="D20" i="15"/>
  <c r="D42" i="15"/>
  <c r="D53" i="15"/>
  <c r="D64" i="15"/>
  <c r="D75" i="15"/>
  <c r="D90" i="15"/>
  <c r="D158" i="15"/>
  <c r="D173" i="15"/>
  <c r="D28" i="15"/>
  <c r="D32" i="15"/>
  <c r="D68" i="15"/>
  <c r="D83" i="15"/>
  <c r="D87" i="15"/>
  <c r="D98" i="15"/>
  <c r="D102" i="15"/>
  <c r="D117" i="15"/>
  <c r="D132" i="15"/>
  <c r="D147" i="15"/>
  <c r="D162" i="15"/>
  <c r="D166" i="15"/>
  <c r="D181" i="15"/>
  <c r="D196" i="15"/>
  <c r="D211" i="15"/>
  <c r="D222" i="15"/>
  <c r="D4" i="15"/>
  <c r="D27" i="15"/>
  <c r="D67" i="15"/>
  <c r="D24" i="15"/>
  <c r="D35" i="15"/>
  <c r="D46" i="15"/>
  <c r="D60" i="15"/>
  <c r="D79" i="15"/>
  <c r="D94" i="15"/>
  <c r="D109" i="15"/>
  <c r="D124" i="15"/>
  <c r="D139" i="15"/>
  <c r="D154" i="15"/>
  <c r="D188" i="15"/>
  <c r="D203" i="15"/>
  <c r="D218" i="15"/>
  <c r="D2" i="15"/>
  <c r="D6" i="15"/>
  <c r="D29" i="15"/>
  <c r="D36" i="15"/>
  <c r="D43" i="15"/>
  <c r="D47" i="15"/>
  <c r="D50" i="15"/>
  <c r="D54" i="15"/>
  <c r="D61" i="15"/>
  <c r="D76" i="15"/>
  <c r="D88" i="15"/>
  <c r="D91" i="15"/>
  <c r="D95" i="15"/>
  <c r="D106" i="15"/>
  <c r="D110" i="15"/>
  <c r="D125" i="15"/>
  <c r="D140" i="15"/>
  <c r="D152" i="15"/>
  <c r="D155" i="15"/>
  <c r="D167" i="15"/>
  <c r="D170" i="15"/>
  <c r="D174" i="15"/>
  <c r="D189" i="15"/>
  <c r="D204" i="15"/>
  <c r="D216" i="15"/>
  <c r="D219" i="15"/>
  <c r="Y209" i="13"/>
  <c r="T209" i="13"/>
  <c r="S209" i="13"/>
  <c r="R209" i="13"/>
  <c r="Q209" i="13"/>
  <c r="P209" i="13"/>
  <c r="O209" i="13"/>
  <c r="N209" i="13"/>
  <c r="C209" i="13"/>
  <c r="B209" i="13"/>
  <c r="Y208" i="13"/>
  <c r="T208" i="13"/>
  <c r="S208" i="13"/>
  <c r="R208" i="13"/>
  <c r="Q208" i="13"/>
  <c r="P208" i="13"/>
  <c r="O208" i="13"/>
  <c r="N208" i="13"/>
  <c r="C208" i="13"/>
  <c r="B208" i="13"/>
  <c r="D208" i="13" s="1"/>
  <c r="Y207" i="13"/>
  <c r="T207" i="13"/>
  <c r="S207" i="13"/>
  <c r="R207" i="13"/>
  <c r="Q207" i="13"/>
  <c r="P207" i="13"/>
  <c r="O207" i="13"/>
  <c r="N207" i="13"/>
  <c r="C207" i="13"/>
  <c r="D207" i="13" s="1"/>
  <c r="B207" i="13"/>
  <c r="Y206" i="13"/>
  <c r="T206" i="13"/>
  <c r="S206" i="13"/>
  <c r="R206" i="13"/>
  <c r="Q206" i="13"/>
  <c r="P206" i="13"/>
  <c r="O206" i="13"/>
  <c r="N206" i="13"/>
  <c r="C206" i="13"/>
  <c r="D206" i="13" s="1"/>
  <c r="B206" i="13"/>
  <c r="Y205" i="13"/>
  <c r="U205" i="13"/>
  <c r="T205" i="13"/>
  <c r="S205" i="13"/>
  <c r="R205" i="13"/>
  <c r="Q205" i="13"/>
  <c r="P205" i="13"/>
  <c r="O205" i="13"/>
  <c r="N205" i="13"/>
  <c r="D205" i="13"/>
  <c r="C205" i="13"/>
  <c r="B205" i="13"/>
  <c r="Y204" i="13"/>
  <c r="T204" i="13"/>
  <c r="S204" i="13"/>
  <c r="R204" i="13"/>
  <c r="Q204" i="13"/>
  <c r="P204" i="13"/>
  <c r="O204" i="13"/>
  <c r="N204" i="13"/>
  <c r="V201" i="13" s="1"/>
  <c r="C204" i="13"/>
  <c r="D204" i="13" s="1"/>
  <c r="B204" i="13"/>
  <c r="Y203" i="13"/>
  <c r="T203" i="13"/>
  <c r="S203" i="13"/>
  <c r="R203" i="13"/>
  <c r="Q203" i="13"/>
  <c r="P203" i="13"/>
  <c r="O203" i="13"/>
  <c r="N203" i="13"/>
  <c r="C203" i="13"/>
  <c r="B203" i="13"/>
  <c r="Y202" i="13"/>
  <c r="T202" i="13"/>
  <c r="S202" i="13"/>
  <c r="R202" i="13"/>
  <c r="Q202" i="13"/>
  <c r="P202" i="13"/>
  <c r="O202" i="13"/>
  <c r="N202" i="13"/>
  <c r="C202" i="13"/>
  <c r="D202" i="13" s="1"/>
  <c r="B202" i="13"/>
  <c r="Y201" i="13"/>
  <c r="T201" i="13"/>
  <c r="S201" i="13"/>
  <c r="R201" i="13"/>
  <c r="Q201" i="13"/>
  <c r="P201" i="13"/>
  <c r="O201" i="13"/>
  <c r="N201" i="13"/>
  <c r="C201" i="13"/>
  <c r="B201" i="13"/>
  <c r="Y200" i="13"/>
  <c r="T200" i="13"/>
  <c r="S200" i="13"/>
  <c r="R200" i="13"/>
  <c r="Q200" i="13"/>
  <c r="P200" i="13"/>
  <c r="O200" i="13"/>
  <c r="N200" i="13"/>
  <c r="U200" i="13" s="1"/>
  <c r="C200" i="13"/>
  <c r="B200" i="13"/>
  <c r="Y199" i="13"/>
  <c r="T199" i="13"/>
  <c r="S199" i="13"/>
  <c r="R199" i="13"/>
  <c r="Q199" i="13"/>
  <c r="P199" i="13"/>
  <c r="O199" i="13"/>
  <c r="N199" i="13"/>
  <c r="U199" i="13" s="1"/>
  <c r="C199" i="13"/>
  <c r="B199" i="13"/>
  <c r="Y198" i="13"/>
  <c r="T198" i="13"/>
  <c r="S198" i="13"/>
  <c r="R198" i="13"/>
  <c r="Q198" i="13"/>
  <c r="P198" i="13"/>
  <c r="O198" i="13"/>
  <c r="N198" i="13"/>
  <c r="U197" i="13" s="1"/>
  <c r="C198" i="13"/>
  <c r="D198" i="13" s="1"/>
  <c r="B198" i="13"/>
  <c r="Y197" i="13"/>
  <c r="T197" i="13"/>
  <c r="S197" i="13"/>
  <c r="R197" i="13"/>
  <c r="Q197" i="13"/>
  <c r="P197" i="13"/>
  <c r="O197" i="13"/>
  <c r="N197" i="13"/>
  <c r="W197" i="13" s="1"/>
  <c r="C197" i="13"/>
  <c r="D197" i="13" s="1"/>
  <c r="B197" i="13"/>
  <c r="Y196" i="13"/>
  <c r="T196" i="13"/>
  <c r="S196" i="13"/>
  <c r="R196" i="13"/>
  <c r="Q196" i="13"/>
  <c r="P196" i="13"/>
  <c r="O196" i="13"/>
  <c r="N196" i="13"/>
  <c r="X184" i="13" s="1"/>
  <c r="C196" i="13"/>
  <c r="B196" i="13"/>
  <c r="Y195" i="13"/>
  <c r="T195" i="13"/>
  <c r="S195" i="13"/>
  <c r="R195" i="13"/>
  <c r="Q195" i="13"/>
  <c r="P195" i="13"/>
  <c r="O195" i="13"/>
  <c r="N195" i="13"/>
  <c r="C195" i="13"/>
  <c r="B195" i="13"/>
  <c r="Y194" i="13"/>
  <c r="T194" i="13"/>
  <c r="S194" i="13"/>
  <c r="R194" i="13"/>
  <c r="Q194" i="13"/>
  <c r="P194" i="13"/>
  <c r="O194" i="13"/>
  <c r="N194" i="13"/>
  <c r="W194" i="13" s="1"/>
  <c r="C194" i="13"/>
  <c r="D194" i="13" s="1"/>
  <c r="B194" i="13"/>
  <c r="Y193" i="13"/>
  <c r="T193" i="13"/>
  <c r="S193" i="13"/>
  <c r="R193" i="13"/>
  <c r="Q193" i="13"/>
  <c r="P193" i="13"/>
  <c r="O193" i="13"/>
  <c r="N193" i="13"/>
  <c r="C193" i="13"/>
  <c r="B193" i="13"/>
  <c r="Y192" i="13"/>
  <c r="T192" i="13"/>
  <c r="S192" i="13"/>
  <c r="R192" i="13"/>
  <c r="Q192" i="13"/>
  <c r="P192" i="13"/>
  <c r="O192" i="13"/>
  <c r="N192" i="13"/>
  <c r="X192" i="13" s="1"/>
  <c r="C192" i="13"/>
  <c r="B192" i="13"/>
  <c r="D192" i="13" s="1"/>
  <c r="Y191" i="13"/>
  <c r="T191" i="13"/>
  <c r="S191" i="13"/>
  <c r="R191" i="13"/>
  <c r="Q191" i="13"/>
  <c r="P191" i="13"/>
  <c r="O191" i="13"/>
  <c r="N191" i="13"/>
  <c r="X191" i="13" s="1"/>
  <c r="C191" i="13"/>
  <c r="B191" i="13"/>
  <c r="Y190" i="13"/>
  <c r="T190" i="13"/>
  <c r="S190" i="13"/>
  <c r="R190" i="13"/>
  <c r="Q190" i="13"/>
  <c r="P190" i="13"/>
  <c r="O190" i="13"/>
  <c r="N190" i="13"/>
  <c r="V190" i="13" s="1"/>
  <c r="C190" i="13"/>
  <c r="D190" i="13" s="1"/>
  <c r="B190" i="13"/>
  <c r="Y189" i="13"/>
  <c r="T189" i="13"/>
  <c r="S189" i="13"/>
  <c r="R189" i="13"/>
  <c r="Q189" i="13"/>
  <c r="P189" i="13"/>
  <c r="O189" i="13"/>
  <c r="N189" i="13"/>
  <c r="W183" i="13" s="1"/>
  <c r="C189" i="13"/>
  <c r="D189" i="13" s="1"/>
  <c r="B189" i="13"/>
  <c r="Y188" i="13"/>
  <c r="T188" i="13"/>
  <c r="S188" i="13"/>
  <c r="R188" i="13"/>
  <c r="Q188" i="13"/>
  <c r="P188" i="13"/>
  <c r="O188" i="13"/>
  <c r="N188" i="13"/>
  <c r="C188" i="13"/>
  <c r="B188" i="13"/>
  <c r="Y187" i="13"/>
  <c r="T187" i="13"/>
  <c r="S187" i="13"/>
  <c r="R187" i="13"/>
  <c r="Q187" i="13"/>
  <c r="P187" i="13"/>
  <c r="O187" i="13"/>
  <c r="N187" i="13"/>
  <c r="C187" i="13"/>
  <c r="B187" i="13"/>
  <c r="Y186" i="13"/>
  <c r="T186" i="13"/>
  <c r="S186" i="13"/>
  <c r="R186" i="13"/>
  <c r="Q186" i="13"/>
  <c r="P186" i="13"/>
  <c r="O186" i="13"/>
  <c r="N186" i="13"/>
  <c r="W180" i="13" s="1"/>
  <c r="C186" i="13"/>
  <c r="B186" i="13"/>
  <c r="D186" i="13" s="1"/>
  <c r="Y185" i="13"/>
  <c r="T185" i="13"/>
  <c r="S185" i="13"/>
  <c r="R185" i="13"/>
  <c r="Q185" i="13"/>
  <c r="P185" i="13"/>
  <c r="O185" i="13"/>
  <c r="N185" i="13"/>
  <c r="V182" i="13" s="1"/>
  <c r="C185" i="13"/>
  <c r="B185" i="13"/>
  <c r="Y184" i="13"/>
  <c r="T184" i="13"/>
  <c r="S184" i="13"/>
  <c r="R184" i="13"/>
  <c r="Q184" i="13"/>
  <c r="P184" i="13"/>
  <c r="O184" i="13"/>
  <c r="N184" i="13"/>
  <c r="C184" i="13"/>
  <c r="B184" i="13"/>
  <c r="Y183" i="13"/>
  <c r="T183" i="13"/>
  <c r="S183" i="13"/>
  <c r="R183" i="13"/>
  <c r="Q183" i="13"/>
  <c r="P183" i="13"/>
  <c r="O183" i="13"/>
  <c r="N183" i="13"/>
  <c r="C183" i="13"/>
  <c r="D183" i="13" s="1"/>
  <c r="B183" i="13"/>
  <c r="Y182" i="13"/>
  <c r="T182" i="13"/>
  <c r="S182" i="13"/>
  <c r="R182" i="13"/>
  <c r="Q182" i="13"/>
  <c r="P182" i="13"/>
  <c r="O182" i="13"/>
  <c r="N182" i="13"/>
  <c r="D182" i="13"/>
  <c r="C182" i="13"/>
  <c r="B182" i="13"/>
  <c r="Y181" i="13"/>
  <c r="T181" i="13"/>
  <c r="S181" i="13"/>
  <c r="R181" i="13"/>
  <c r="Q181" i="13"/>
  <c r="P181" i="13"/>
  <c r="O181" i="13"/>
  <c r="N181" i="13"/>
  <c r="U181" i="13" s="1"/>
  <c r="D181" i="13"/>
  <c r="C181" i="13"/>
  <c r="B181" i="13"/>
  <c r="Y180" i="13"/>
  <c r="T180" i="13"/>
  <c r="S180" i="13"/>
  <c r="R180" i="13"/>
  <c r="Q180" i="13"/>
  <c r="P180" i="13"/>
  <c r="O180" i="13"/>
  <c r="N180" i="13"/>
  <c r="U179" i="13" s="1"/>
  <c r="C180" i="13"/>
  <c r="B180" i="13"/>
  <c r="Y179" i="13"/>
  <c r="T179" i="13"/>
  <c r="S179" i="13"/>
  <c r="R179" i="13"/>
  <c r="Q179" i="13"/>
  <c r="P179" i="13"/>
  <c r="O179" i="13"/>
  <c r="N179" i="13"/>
  <c r="C179" i="13"/>
  <c r="D179" i="13" s="1"/>
  <c r="B179" i="13"/>
  <c r="Y178" i="13"/>
  <c r="T178" i="13"/>
  <c r="S178" i="13"/>
  <c r="R178" i="13"/>
  <c r="Q178" i="13"/>
  <c r="P178" i="13"/>
  <c r="O178" i="13"/>
  <c r="N178" i="13"/>
  <c r="W178" i="13" s="1"/>
  <c r="C178" i="13"/>
  <c r="D178" i="13" s="1"/>
  <c r="B178" i="13"/>
  <c r="Y177" i="13"/>
  <c r="T177" i="13"/>
  <c r="S177" i="13"/>
  <c r="R177" i="13"/>
  <c r="Q177" i="13"/>
  <c r="P177" i="13"/>
  <c r="O177" i="13"/>
  <c r="N177" i="13"/>
  <c r="C177" i="13"/>
  <c r="D177" i="13" s="1"/>
  <c r="B177" i="13"/>
  <c r="Y176" i="13"/>
  <c r="T176" i="13"/>
  <c r="S176" i="13"/>
  <c r="R176" i="13"/>
  <c r="Q176" i="13"/>
  <c r="P176" i="13"/>
  <c r="O176" i="13"/>
  <c r="N176" i="13"/>
  <c r="X176" i="13" s="1"/>
  <c r="C176" i="13"/>
  <c r="B176" i="13"/>
  <c r="D176" i="13" s="1"/>
  <c r="Y175" i="13"/>
  <c r="T175" i="13"/>
  <c r="S175" i="13"/>
  <c r="R175" i="13"/>
  <c r="Q175" i="13"/>
  <c r="P175" i="13"/>
  <c r="O175" i="13"/>
  <c r="N175" i="13"/>
  <c r="W175" i="13" s="1"/>
  <c r="C175" i="13"/>
  <c r="B175" i="13"/>
  <c r="Y174" i="13"/>
  <c r="T174" i="13"/>
  <c r="S174" i="13"/>
  <c r="R174" i="13"/>
  <c r="Q174" i="13"/>
  <c r="P174" i="13"/>
  <c r="O174" i="13"/>
  <c r="N174" i="13"/>
  <c r="V174" i="13" s="1"/>
  <c r="C174" i="13"/>
  <c r="D174" i="13" s="1"/>
  <c r="B174" i="13"/>
  <c r="Y173" i="13"/>
  <c r="T173" i="13"/>
  <c r="S173" i="13"/>
  <c r="R173" i="13"/>
  <c r="Q173" i="13"/>
  <c r="P173" i="13"/>
  <c r="O173" i="13"/>
  <c r="N173" i="13"/>
  <c r="W167" i="13" s="1"/>
  <c r="C173" i="13"/>
  <c r="D173" i="13" s="1"/>
  <c r="B173" i="13"/>
  <c r="Y172" i="13"/>
  <c r="V172" i="13"/>
  <c r="T172" i="13"/>
  <c r="S172" i="13"/>
  <c r="R172" i="13"/>
  <c r="Q172" i="13"/>
  <c r="P172" i="13"/>
  <c r="O172" i="13"/>
  <c r="N172" i="13"/>
  <c r="C172" i="13"/>
  <c r="D172" i="13" s="1"/>
  <c r="B172" i="13"/>
  <c r="Y171" i="13"/>
  <c r="T171" i="13"/>
  <c r="S171" i="13"/>
  <c r="R171" i="13"/>
  <c r="Q171" i="13"/>
  <c r="P171" i="13"/>
  <c r="O171" i="13"/>
  <c r="N171" i="13"/>
  <c r="C171" i="13"/>
  <c r="D171" i="13" s="1"/>
  <c r="B171" i="13"/>
  <c r="Y170" i="13"/>
  <c r="T170" i="13"/>
  <c r="S170" i="13"/>
  <c r="R170" i="13"/>
  <c r="Q170" i="13"/>
  <c r="P170" i="13"/>
  <c r="O170" i="13"/>
  <c r="N170" i="13"/>
  <c r="C170" i="13"/>
  <c r="D170" i="13" s="1"/>
  <c r="B170" i="13"/>
  <c r="Y169" i="13"/>
  <c r="T169" i="13"/>
  <c r="S169" i="13"/>
  <c r="R169" i="13"/>
  <c r="Q169" i="13"/>
  <c r="P169" i="13"/>
  <c r="O169" i="13"/>
  <c r="N169" i="13"/>
  <c r="U169" i="13" s="1"/>
  <c r="C169" i="13"/>
  <c r="B169" i="13"/>
  <c r="Y168" i="13"/>
  <c r="T168" i="13"/>
  <c r="S168" i="13"/>
  <c r="R168" i="13"/>
  <c r="Q168" i="13"/>
  <c r="P168" i="13"/>
  <c r="O168" i="13"/>
  <c r="N168" i="13"/>
  <c r="X168" i="13" s="1"/>
  <c r="C168" i="13"/>
  <c r="B168" i="13"/>
  <c r="Y167" i="13"/>
  <c r="T167" i="13"/>
  <c r="S167" i="13"/>
  <c r="R167" i="13"/>
  <c r="Q167" i="13"/>
  <c r="P167" i="13"/>
  <c r="O167" i="13"/>
  <c r="N167" i="13"/>
  <c r="C167" i="13"/>
  <c r="B167" i="13"/>
  <c r="Y166" i="13"/>
  <c r="V166" i="13"/>
  <c r="T166" i="13"/>
  <c r="S166" i="13"/>
  <c r="R166" i="13"/>
  <c r="Q166" i="13"/>
  <c r="P166" i="13"/>
  <c r="O166" i="13"/>
  <c r="N166" i="13"/>
  <c r="X166" i="13" s="1"/>
  <c r="D166" i="13"/>
  <c r="C166" i="13"/>
  <c r="B166" i="13"/>
  <c r="Y165" i="13"/>
  <c r="T165" i="13"/>
  <c r="S165" i="13"/>
  <c r="R165" i="13"/>
  <c r="Q165" i="13"/>
  <c r="P165" i="13"/>
  <c r="O165" i="13"/>
  <c r="N165" i="13"/>
  <c r="X165" i="13" s="1"/>
  <c r="C165" i="13"/>
  <c r="D165" i="13" s="1"/>
  <c r="B165" i="13"/>
  <c r="Y164" i="13"/>
  <c r="T164" i="13"/>
  <c r="S164" i="13"/>
  <c r="R164" i="13"/>
  <c r="Q164" i="13"/>
  <c r="P164" i="13"/>
  <c r="O164" i="13"/>
  <c r="N164" i="13"/>
  <c r="D164" i="13"/>
  <c r="C164" i="13"/>
  <c r="B164" i="13"/>
  <c r="Y163" i="13"/>
  <c r="T163" i="13"/>
  <c r="S163" i="13"/>
  <c r="R163" i="13"/>
  <c r="Q163" i="13"/>
  <c r="P163" i="13"/>
  <c r="O163" i="13"/>
  <c r="N163" i="13"/>
  <c r="C163" i="13"/>
  <c r="B163" i="13"/>
  <c r="Y162" i="13"/>
  <c r="W162" i="13"/>
  <c r="T162" i="13"/>
  <c r="S162" i="13"/>
  <c r="R162" i="13"/>
  <c r="Q162" i="13"/>
  <c r="P162" i="13"/>
  <c r="O162" i="13"/>
  <c r="N162" i="13"/>
  <c r="C162" i="13"/>
  <c r="D162" i="13" s="1"/>
  <c r="B162" i="13"/>
  <c r="Y161" i="13"/>
  <c r="T161" i="13"/>
  <c r="S161" i="13"/>
  <c r="R161" i="13"/>
  <c r="Q161" i="13"/>
  <c r="P161" i="13"/>
  <c r="O161" i="13"/>
  <c r="N161" i="13"/>
  <c r="U161" i="13" s="1"/>
  <c r="C161" i="13"/>
  <c r="D161" i="13" s="1"/>
  <c r="B161" i="13"/>
  <c r="Y160" i="13"/>
  <c r="U160" i="13"/>
  <c r="T160" i="13"/>
  <c r="S160" i="13"/>
  <c r="R160" i="13"/>
  <c r="Q160" i="13"/>
  <c r="P160" i="13"/>
  <c r="O160" i="13"/>
  <c r="N160" i="13"/>
  <c r="C160" i="13"/>
  <c r="B160" i="13"/>
  <c r="Y159" i="13"/>
  <c r="W159" i="13"/>
  <c r="T159" i="13"/>
  <c r="S159" i="13"/>
  <c r="R159" i="13"/>
  <c r="Q159" i="13"/>
  <c r="P159" i="13"/>
  <c r="O159" i="13"/>
  <c r="N159" i="13"/>
  <c r="U159" i="13" s="1"/>
  <c r="C159" i="13"/>
  <c r="D159" i="13" s="1"/>
  <c r="B159" i="13"/>
  <c r="Y158" i="13"/>
  <c r="T158" i="13"/>
  <c r="S158" i="13"/>
  <c r="R158" i="13"/>
  <c r="Q158" i="13"/>
  <c r="P158" i="13"/>
  <c r="O158" i="13"/>
  <c r="N158" i="13"/>
  <c r="X158" i="13" s="1"/>
  <c r="C158" i="13"/>
  <c r="D158" i="13" s="1"/>
  <c r="B158" i="13"/>
  <c r="Y157" i="13"/>
  <c r="T157" i="13"/>
  <c r="S157" i="13"/>
  <c r="R157" i="13"/>
  <c r="Q157" i="13"/>
  <c r="P157" i="13"/>
  <c r="O157" i="13"/>
  <c r="N157" i="13"/>
  <c r="V157" i="13" s="1"/>
  <c r="C157" i="13"/>
  <c r="D157" i="13" s="1"/>
  <c r="B157" i="13"/>
  <c r="Y156" i="13"/>
  <c r="T156" i="13"/>
  <c r="S156" i="13"/>
  <c r="R156" i="13"/>
  <c r="Q156" i="13"/>
  <c r="P156" i="13"/>
  <c r="O156" i="13"/>
  <c r="N156" i="13"/>
  <c r="W156" i="13" s="1"/>
  <c r="C156" i="13"/>
  <c r="D156" i="13" s="1"/>
  <c r="B156" i="13"/>
  <c r="Y155" i="13"/>
  <c r="T155" i="13"/>
  <c r="S155" i="13"/>
  <c r="R155" i="13"/>
  <c r="Q155" i="13"/>
  <c r="P155" i="13"/>
  <c r="O155" i="13"/>
  <c r="N155" i="13"/>
  <c r="C155" i="13"/>
  <c r="D155" i="13" s="1"/>
  <c r="B155" i="13"/>
  <c r="Y154" i="13"/>
  <c r="W154" i="13"/>
  <c r="T154" i="13"/>
  <c r="S154" i="13"/>
  <c r="R154" i="13"/>
  <c r="Q154" i="13"/>
  <c r="P154" i="13"/>
  <c r="O154" i="13"/>
  <c r="N154" i="13"/>
  <c r="C154" i="13"/>
  <c r="D154" i="13" s="1"/>
  <c r="B154" i="13"/>
  <c r="Y153" i="13"/>
  <c r="T153" i="13"/>
  <c r="S153" i="13"/>
  <c r="R153" i="13"/>
  <c r="Q153" i="13"/>
  <c r="P153" i="13"/>
  <c r="O153" i="13"/>
  <c r="N153" i="13"/>
  <c r="W153" i="13" s="1"/>
  <c r="C153" i="13"/>
  <c r="B153" i="13"/>
  <c r="Y152" i="13"/>
  <c r="T152" i="13"/>
  <c r="S152" i="13"/>
  <c r="R152" i="13"/>
  <c r="Q152" i="13"/>
  <c r="P152" i="13"/>
  <c r="O152" i="13"/>
  <c r="N152" i="13"/>
  <c r="U152" i="13" s="1"/>
  <c r="C152" i="13"/>
  <c r="B152" i="13"/>
  <c r="D152" i="13" s="1"/>
  <c r="Y151" i="13"/>
  <c r="T151" i="13"/>
  <c r="S151" i="13"/>
  <c r="R151" i="13"/>
  <c r="Q151" i="13"/>
  <c r="P151" i="13"/>
  <c r="O151" i="13"/>
  <c r="N151" i="13"/>
  <c r="X151" i="13" s="1"/>
  <c r="C151" i="13"/>
  <c r="B151" i="13"/>
  <c r="Y150" i="13"/>
  <c r="T150" i="13"/>
  <c r="S150" i="13"/>
  <c r="R150" i="13"/>
  <c r="Q150" i="13"/>
  <c r="P150" i="13"/>
  <c r="O150" i="13"/>
  <c r="N150" i="13"/>
  <c r="X150" i="13" s="1"/>
  <c r="C150" i="13"/>
  <c r="B150" i="13"/>
  <c r="D150" i="13" s="1"/>
  <c r="Y149" i="13"/>
  <c r="U149" i="13"/>
  <c r="T149" i="13"/>
  <c r="S149" i="13"/>
  <c r="R149" i="13"/>
  <c r="Q149" i="13"/>
  <c r="P149" i="13"/>
  <c r="O149" i="13"/>
  <c r="N149" i="13"/>
  <c r="W149" i="13" s="1"/>
  <c r="D149" i="13"/>
  <c r="C149" i="13"/>
  <c r="B149" i="13"/>
  <c r="Y148" i="13"/>
  <c r="U148" i="13"/>
  <c r="T148" i="13"/>
  <c r="S148" i="13"/>
  <c r="R148" i="13"/>
  <c r="Q148" i="13"/>
  <c r="P148" i="13"/>
  <c r="O148" i="13"/>
  <c r="N148" i="13"/>
  <c r="D148" i="13"/>
  <c r="C148" i="13"/>
  <c r="B148" i="13"/>
  <c r="Y147" i="13"/>
  <c r="T147" i="13"/>
  <c r="S147" i="13"/>
  <c r="R147" i="13"/>
  <c r="Q147" i="13"/>
  <c r="P147" i="13"/>
  <c r="O147" i="13"/>
  <c r="N147" i="13"/>
  <c r="U146" i="13" s="1"/>
  <c r="C147" i="13"/>
  <c r="D147" i="13" s="1"/>
  <c r="B147" i="13"/>
  <c r="Y146" i="13"/>
  <c r="T146" i="13"/>
  <c r="S146" i="13"/>
  <c r="R146" i="13"/>
  <c r="Q146" i="13"/>
  <c r="P146" i="13"/>
  <c r="O146" i="13"/>
  <c r="N146" i="13"/>
  <c r="W146" i="13" s="1"/>
  <c r="C146" i="13"/>
  <c r="B146" i="13"/>
  <c r="Y145" i="13"/>
  <c r="T145" i="13"/>
  <c r="S145" i="13"/>
  <c r="R145" i="13"/>
  <c r="Q145" i="13"/>
  <c r="P145" i="13"/>
  <c r="O145" i="13"/>
  <c r="N145" i="13"/>
  <c r="U145" i="13" s="1"/>
  <c r="C145" i="13"/>
  <c r="B145" i="13"/>
  <c r="Y144" i="13"/>
  <c r="T144" i="13"/>
  <c r="S144" i="13"/>
  <c r="R144" i="13"/>
  <c r="Q144" i="13"/>
  <c r="P144" i="13"/>
  <c r="O144" i="13"/>
  <c r="N144" i="13"/>
  <c r="W138" i="13" s="1"/>
  <c r="C144" i="13"/>
  <c r="B144" i="13"/>
  <c r="Y143" i="13"/>
  <c r="T143" i="13"/>
  <c r="S143" i="13"/>
  <c r="R143" i="13"/>
  <c r="Q143" i="13"/>
  <c r="P143" i="13"/>
  <c r="O143" i="13"/>
  <c r="N143" i="13"/>
  <c r="U143" i="13" s="1"/>
  <c r="C143" i="13"/>
  <c r="B143" i="13"/>
  <c r="Y142" i="13"/>
  <c r="V142" i="13"/>
  <c r="T142" i="13"/>
  <c r="S142" i="13"/>
  <c r="R142" i="13"/>
  <c r="Q142" i="13"/>
  <c r="P142" i="13"/>
  <c r="O142" i="13"/>
  <c r="N142" i="13"/>
  <c r="X142" i="13" s="1"/>
  <c r="D142" i="13"/>
  <c r="C142" i="13"/>
  <c r="B142" i="13"/>
  <c r="Y141" i="13"/>
  <c r="T141" i="13"/>
  <c r="S141" i="13"/>
  <c r="R141" i="13"/>
  <c r="Q141" i="13"/>
  <c r="P141" i="13"/>
  <c r="O141" i="13"/>
  <c r="N141" i="13"/>
  <c r="C141" i="13"/>
  <c r="B141" i="13"/>
  <c r="D141" i="13" s="1"/>
  <c r="Y140" i="13"/>
  <c r="T140" i="13"/>
  <c r="S140" i="13"/>
  <c r="R140" i="13"/>
  <c r="Q140" i="13"/>
  <c r="P140" i="13"/>
  <c r="O140" i="13"/>
  <c r="N140" i="13"/>
  <c r="C140" i="13"/>
  <c r="B140" i="13"/>
  <c r="Y139" i="13"/>
  <c r="T139" i="13"/>
  <c r="S139" i="13"/>
  <c r="R139" i="13"/>
  <c r="Q139" i="13"/>
  <c r="P139" i="13"/>
  <c r="O139" i="13"/>
  <c r="N139" i="13"/>
  <c r="V139" i="13" s="1"/>
  <c r="C139" i="13"/>
  <c r="B139" i="13"/>
  <c r="Y138" i="13"/>
  <c r="T138" i="13"/>
  <c r="S138" i="13"/>
  <c r="R138" i="13"/>
  <c r="Q138" i="13"/>
  <c r="P138" i="13"/>
  <c r="O138" i="13"/>
  <c r="N138" i="13"/>
  <c r="C138" i="13"/>
  <c r="B138" i="13"/>
  <c r="Y137" i="13"/>
  <c r="T137" i="13"/>
  <c r="S137" i="13"/>
  <c r="R137" i="13"/>
  <c r="Q137" i="13"/>
  <c r="P137" i="13"/>
  <c r="O137" i="13"/>
  <c r="N137" i="13"/>
  <c r="U137" i="13" s="1"/>
  <c r="C137" i="13"/>
  <c r="B137" i="13"/>
  <c r="Y136" i="13"/>
  <c r="T136" i="13"/>
  <c r="S136" i="13"/>
  <c r="R136" i="13"/>
  <c r="Q136" i="13"/>
  <c r="P136" i="13"/>
  <c r="O136" i="13"/>
  <c r="N136" i="13"/>
  <c r="W130" i="13" s="1"/>
  <c r="C136" i="13"/>
  <c r="B136" i="13"/>
  <c r="Y135" i="13"/>
  <c r="X135" i="13"/>
  <c r="T135" i="13"/>
  <c r="S135" i="13"/>
  <c r="R135" i="13"/>
  <c r="Q135" i="13"/>
  <c r="P135" i="13"/>
  <c r="O135" i="13"/>
  <c r="N135" i="13"/>
  <c r="C135" i="13"/>
  <c r="D135" i="13" s="1"/>
  <c r="B135" i="13"/>
  <c r="Y134" i="13"/>
  <c r="T134" i="13"/>
  <c r="S134" i="13"/>
  <c r="R134" i="13"/>
  <c r="Q134" i="13"/>
  <c r="P134" i="13"/>
  <c r="O134" i="13"/>
  <c r="N134" i="13"/>
  <c r="C134" i="13"/>
  <c r="D134" i="13" s="1"/>
  <c r="B134" i="13"/>
  <c r="Y133" i="13"/>
  <c r="T133" i="13"/>
  <c r="S133" i="13"/>
  <c r="R133" i="13"/>
  <c r="Q133" i="13"/>
  <c r="P133" i="13"/>
  <c r="O133" i="13"/>
  <c r="N133" i="13"/>
  <c r="D133" i="13"/>
  <c r="C133" i="13"/>
  <c r="B133" i="13"/>
  <c r="Y132" i="13"/>
  <c r="T132" i="13"/>
  <c r="S132" i="13"/>
  <c r="R132" i="13"/>
  <c r="Q132" i="13"/>
  <c r="P132" i="13"/>
  <c r="O132" i="13"/>
  <c r="N132" i="13"/>
  <c r="V129" i="13" s="1"/>
  <c r="C132" i="13"/>
  <c r="D132" i="13" s="1"/>
  <c r="B132" i="13"/>
  <c r="Y131" i="13"/>
  <c r="T131" i="13"/>
  <c r="S131" i="13"/>
  <c r="R131" i="13"/>
  <c r="Q131" i="13"/>
  <c r="P131" i="13"/>
  <c r="O131" i="13"/>
  <c r="N131" i="13"/>
  <c r="W125" i="13" s="1"/>
  <c r="D131" i="13"/>
  <c r="C131" i="13"/>
  <c r="B131" i="13"/>
  <c r="Y130" i="13"/>
  <c r="T130" i="13"/>
  <c r="S130" i="13"/>
  <c r="R130" i="13"/>
  <c r="Q130" i="13"/>
  <c r="P130" i="13"/>
  <c r="O130" i="13"/>
  <c r="N130" i="13"/>
  <c r="V127" i="13" s="1"/>
  <c r="C130" i="13"/>
  <c r="B130" i="13"/>
  <c r="Y129" i="13"/>
  <c r="T129" i="13"/>
  <c r="S129" i="13"/>
  <c r="R129" i="13"/>
  <c r="Q129" i="13"/>
  <c r="P129" i="13"/>
  <c r="O129" i="13"/>
  <c r="N129" i="13"/>
  <c r="C129" i="13"/>
  <c r="B129" i="13"/>
  <c r="Y128" i="13"/>
  <c r="T128" i="13"/>
  <c r="S128" i="13"/>
  <c r="R128" i="13"/>
  <c r="Q128" i="13"/>
  <c r="P128" i="13"/>
  <c r="O128" i="13"/>
  <c r="N128" i="13"/>
  <c r="U128" i="13" s="1"/>
  <c r="C128" i="13"/>
  <c r="B128" i="13"/>
  <c r="D128" i="13" s="1"/>
  <c r="Y127" i="13"/>
  <c r="T127" i="13"/>
  <c r="S127" i="13"/>
  <c r="R127" i="13"/>
  <c r="Q127" i="13"/>
  <c r="P127" i="13"/>
  <c r="O127" i="13"/>
  <c r="N127" i="13"/>
  <c r="C127" i="13"/>
  <c r="B127" i="13"/>
  <c r="Y126" i="13"/>
  <c r="T126" i="13"/>
  <c r="S126" i="13"/>
  <c r="R126" i="13"/>
  <c r="Q126" i="13"/>
  <c r="P126" i="13"/>
  <c r="O126" i="13"/>
  <c r="N126" i="13"/>
  <c r="W126" i="13" s="1"/>
  <c r="C126" i="13"/>
  <c r="B126" i="13"/>
  <c r="D126" i="13" s="1"/>
  <c r="Y125" i="13"/>
  <c r="U125" i="13"/>
  <c r="T125" i="13"/>
  <c r="S125" i="13"/>
  <c r="R125" i="13"/>
  <c r="Q125" i="13"/>
  <c r="P125" i="13"/>
  <c r="O125" i="13"/>
  <c r="N125" i="13"/>
  <c r="D125" i="13"/>
  <c r="C125" i="13"/>
  <c r="B125" i="13"/>
  <c r="Y124" i="13"/>
  <c r="U124" i="13"/>
  <c r="T124" i="13"/>
  <c r="S124" i="13"/>
  <c r="R124" i="13"/>
  <c r="Q124" i="13"/>
  <c r="P124" i="13"/>
  <c r="O124" i="13"/>
  <c r="N124" i="13"/>
  <c r="D124" i="13"/>
  <c r="C124" i="13"/>
  <c r="B124" i="13"/>
  <c r="Y123" i="13"/>
  <c r="T123" i="13"/>
  <c r="S123" i="13"/>
  <c r="R123" i="13"/>
  <c r="Q123" i="13"/>
  <c r="P123" i="13"/>
  <c r="O123" i="13"/>
  <c r="N123" i="13"/>
  <c r="X123" i="13" s="1"/>
  <c r="C123" i="13"/>
  <c r="D123" i="13" s="1"/>
  <c r="B123" i="13"/>
  <c r="Y122" i="13"/>
  <c r="T122" i="13"/>
  <c r="S122" i="13"/>
  <c r="R122" i="13"/>
  <c r="Q122" i="13"/>
  <c r="P122" i="13"/>
  <c r="O122" i="13"/>
  <c r="N122" i="13"/>
  <c r="W122" i="13" s="1"/>
  <c r="C122" i="13"/>
  <c r="D122" i="13" s="1"/>
  <c r="B122" i="13"/>
  <c r="Y121" i="13"/>
  <c r="V121" i="13"/>
  <c r="T121" i="13"/>
  <c r="S121" i="13"/>
  <c r="R121" i="13"/>
  <c r="Q121" i="13"/>
  <c r="P121" i="13"/>
  <c r="O121" i="13"/>
  <c r="N121" i="13"/>
  <c r="C121" i="13"/>
  <c r="D121" i="13" s="1"/>
  <c r="B121" i="13"/>
  <c r="Y120" i="13"/>
  <c r="T120" i="13"/>
  <c r="S120" i="13"/>
  <c r="R120" i="13"/>
  <c r="Q120" i="13"/>
  <c r="P120" i="13"/>
  <c r="O120" i="13"/>
  <c r="N120" i="13"/>
  <c r="X108" i="13" s="1"/>
  <c r="C120" i="13"/>
  <c r="B120" i="13"/>
  <c r="Y119" i="13"/>
  <c r="U119" i="13"/>
  <c r="T119" i="13"/>
  <c r="S119" i="13"/>
  <c r="R119" i="13"/>
  <c r="Q119" i="13"/>
  <c r="P119" i="13"/>
  <c r="O119" i="13"/>
  <c r="N119" i="13"/>
  <c r="D119" i="13"/>
  <c r="C119" i="13"/>
  <c r="B119" i="13"/>
  <c r="Y118" i="13"/>
  <c r="T118" i="13"/>
  <c r="S118" i="13"/>
  <c r="R118" i="13"/>
  <c r="Q118" i="13"/>
  <c r="P118" i="13"/>
  <c r="O118" i="13"/>
  <c r="N118" i="13"/>
  <c r="W118" i="13" s="1"/>
  <c r="C118" i="13"/>
  <c r="D118" i="13" s="1"/>
  <c r="B118" i="13"/>
  <c r="Y117" i="13"/>
  <c r="T117" i="13"/>
  <c r="S117" i="13"/>
  <c r="R117" i="13"/>
  <c r="Q117" i="13"/>
  <c r="P117" i="13"/>
  <c r="O117" i="13"/>
  <c r="N117" i="13"/>
  <c r="C117" i="13"/>
  <c r="D117" i="13" s="1"/>
  <c r="B117" i="13"/>
  <c r="Y116" i="13"/>
  <c r="W116" i="13"/>
  <c r="T116" i="13"/>
  <c r="S116" i="13"/>
  <c r="R116" i="13"/>
  <c r="Q116" i="13"/>
  <c r="P116" i="13"/>
  <c r="O116" i="13"/>
  <c r="N116" i="13"/>
  <c r="D116" i="13"/>
  <c r="C116" i="13"/>
  <c r="B116" i="13"/>
  <c r="Y115" i="13"/>
  <c r="U115" i="13"/>
  <c r="T115" i="13"/>
  <c r="S115" i="13"/>
  <c r="R115" i="13"/>
  <c r="Q115" i="13"/>
  <c r="P115" i="13"/>
  <c r="O115" i="13"/>
  <c r="N115" i="13"/>
  <c r="D115" i="13"/>
  <c r="C115" i="13"/>
  <c r="B115" i="13"/>
  <c r="Y114" i="13"/>
  <c r="U114" i="13"/>
  <c r="T114" i="13"/>
  <c r="S114" i="13"/>
  <c r="R114" i="13"/>
  <c r="Q114" i="13"/>
  <c r="P114" i="13"/>
  <c r="O114" i="13"/>
  <c r="N114" i="13"/>
  <c r="W114" i="13" s="1"/>
  <c r="C114" i="13"/>
  <c r="B114" i="13"/>
  <c r="Y113" i="13"/>
  <c r="T113" i="13"/>
  <c r="S113" i="13"/>
  <c r="R113" i="13"/>
  <c r="Q113" i="13"/>
  <c r="P113" i="13"/>
  <c r="O113" i="13"/>
  <c r="N113" i="13"/>
  <c r="C113" i="13"/>
  <c r="B113" i="13"/>
  <c r="Y112" i="13"/>
  <c r="T112" i="13"/>
  <c r="S112" i="13"/>
  <c r="R112" i="13"/>
  <c r="Q112" i="13"/>
  <c r="P112" i="13"/>
  <c r="O112" i="13"/>
  <c r="N112" i="13"/>
  <c r="C112" i="13"/>
  <c r="D112" i="13" s="1"/>
  <c r="B112" i="13"/>
  <c r="Y111" i="13"/>
  <c r="T111" i="13"/>
  <c r="S111" i="13"/>
  <c r="R111" i="13"/>
  <c r="Q111" i="13"/>
  <c r="P111" i="13"/>
  <c r="O111" i="13"/>
  <c r="N111" i="13"/>
  <c r="U110" i="13" s="1"/>
  <c r="C111" i="13"/>
  <c r="D111" i="13" s="1"/>
  <c r="B111" i="13"/>
  <c r="Y110" i="13"/>
  <c r="T110" i="13"/>
  <c r="S110" i="13"/>
  <c r="R110" i="13"/>
  <c r="Q110" i="13"/>
  <c r="P110" i="13"/>
  <c r="O110" i="13"/>
  <c r="N110" i="13"/>
  <c r="W104" i="13" s="1"/>
  <c r="C110" i="13"/>
  <c r="D110" i="13" s="1"/>
  <c r="B110" i="13"/>
  <c r="Y109" i="13"/>
  <c r="T109" i="13"/>
  <c r="S109" i="13"/>
  <c r="R109" i="13"/>
  <c r="Q109" i="13"/>
  <c r="P109" i="13"/>
  <c r="O109" i="13"/>
  <c r="N109" i="13"/>
  <c r="V106" i="13" s="1"/>
  <c r="C109" i="13"/>
  <c r="B109" i="13"/>
  <c r="Y108" i="13"/>
  <c r="T108" i="13"/>
  <c r="S108" i="13"/>
  <c r="R108" i="13"/>
  <c r="Q108" i="13"/>
  <c r="P108" i="13"/>
  <c r="O108" i="13"/>
  <c r="N108" i="13"/>
  <c r="C108" i="13"/>
  <c r="D108" i="13" s="1"/>
  <c r="B108" i="13"/>
  <c r="Y107" i="13"/>
  <c r="T107" i="13"/>
  <c r="S107" i="13"/>
  <c r="R107" i="13"/>
  <c r="Q107" i="13"/>
  <c r="P107" i="13"/>
  <c r="O107" i="13"/>
  <c r="N107" i="13"/>
  <c r="C107" i="13"/>
  <c r="D107" i="13" s="1"/>
  <c r="B107" i="13"/>
  <c r="Y106" i="13"/>
  <c r="T106" i="13"/>
  <c r="S106" i="13"/>
  <c r="R106" i="13"/>
  <c r="Q106" i="13"/>
  <c r="P106" i="13"/>
  <c r="O106" i="13"/>
  <c r="N106" i="13"/>
  <c r="V103" i="13" s="1"/>
  <c r="C106" i="13"/>
  <c r="D106" i="13" s="1"/>
  <c r="B106" i="13"/>
  <c r="Y105" i="13"/>
  <c r="T105" i="13"/>
  <c r="S105" i="13"/>
  <c r="R105" i="13"/>
  <c r="Q105" i="13"/>
  <c r="P105" i="13"/>
  <c r="O105" i="13"/>
  <c r="N105" i="13"/>
  <c r="V105" i="13" s="1"/>
  <c r="C105" i="13"/>
  <c r="B105" i="13"/>
  <c r="Y104" i="13"/>
  <c r="X104" i="13"/>
  <c r="U104" i="13"/>
  <c r="T104" i="13"/>
  <c r="S104" i="13"/>
  <c r="R104" i="13"/>
  <c r="Q104" i="13"/>
  <c r="P104" i="13"/>
  <c r="O104" i="13"/>
  <c r="N104" i="13"/>
  <c r="W98" i="13" s="1"/>
  <c r="D104" i="13"/>
  <c r="C104" i="13"/>
  <c r="B104" i="13"/>
  <c r="Y103" i="13"/>
  <c r="T103" i="13"/>
  <c r="S103" i="13"/>
  <c r="R103" i="13"/>
  <c r="Q103" i="13"/>
  <c r="P103" i="13"/>
  <c r="O103" i="13"/>
  <c r="N103" i="13"/>
  <c r="C103" i="13"/>
  <c r="B103" i="13"/>
  <c r="Y102" i="13"/>
  <c r="T102" i="13"/>
  <c r="S102" i="13"/>
  <c r="R102" i="13"/>
  <c r="Q102" i="13"/>
  <c r="P102" i="13"/>
  <c r="O102" i="13"/>
  <c r="N102" i="13"/>
  <c r="D102" i="13"/>
  <c r="C102" i="13"/>
  <c r="B102" i="13"/>
  <c r="Y101" i="13"/>
  <c r="T101" i="13"/>
  <c r="S101" i="13"/>
  <c r="R101" i="13"/>
  <c r="Q101" i="13"/>
  <c r="P101" i="13"/>
  <c r="O101" i="13"/>
  <c r="N101" i="13"/>
  <c r="C101" i="13"/>
  <c r="D101" i="13" s="1"/>
  <c r="B101" i="13"/>
  <c r="Y100" i="13"/>
  <c r="T100" i="13"/>
  <c r="S100" i="13"/>
  <c r="R100" i="13"/>
  <c r="Q100" i="13"/>
  <c r="P100" i="13"/>
  <c r="O100" i="13"/>
  <c r="N100" i="13"/>
  <c r="C100" i="13"/>
  <c r="B100" i="13"/>
  <c r="D100" i="13" s="1"/>
  <c r="Y99" i="13"/>
  <c r="T99" i="13"/>
  <c r="S99" i="13"/>
  <c r="R99" i="13"/>
  <c r="Q99" i="13"/>
  <c r="P99" i="13"/>
  <c r="O99" i="13"/>
  <c r="N99" i="13"/>
  <c r="C99" i="13"/>
  <c r="B99" i="13"/>
  <c r="Y98" i="13"/>
  <c r="T98" i="13"/>
  <c r="S98" i="13"/>
  <c r="R98" i="13"/>
  <c r="Q98" i="13"/>
  <c r="P98" i="13"/>
  <c r="O98" i="13"/>
  <c r="N98" i="13"/>
  <c r="X98" i="13" s="1"/>
  <c r="C98" i="13"/>
  <c r="B98" i="13"/>
  <c r="Y97" i="13"/>
  <c r="V97" i="13"/>
  <c r="T97" i="13"/>
  <c r="S97" i="13"/>
  <c r="R97" i="13"/>
  <c r="Q97" i="13"/>
  <c r="P97" i="13"/>
  <c r="O97" i="13"/>
  <c r="N97" i="13"/>
  <c r="U96" i="13" s="1"/>
  <c r="C97" i="13"/>
  <c r="D97" i="13" s="1"/>
  <c r="B97" i="13"/>
  <c r="Y96" i="13"/>
  <c r="T96" i="13"/>
  <c r="S96" i="13"/>
  <c r="R96" i="13"/>
  <c r="Q96" i="13"/>
  <c r="P96" i="13"/>
  <c r="O96" i="13"/>
  <c r="N96" i="13"/>
  <c r="X84" i="13" s="1"/>
  <c r="C96" i="13"/>
  <c r="B96" i="13"/>
  <c r="D96" i="13" s="1"/>
  <c r="Y95" i="13"/>
  <c r="T95" i="13"/>
  <c r="S95" i="13"/>
  <c r="R95" i="13"/>
  <c r="Q95" i="13"/>
  <c r="P95" i="13"/>
  <c r="O95" i="13"/>
  <c r="N95" i="13"/>
  <c r="V95" i="13" s="1"/>
  <c r="C95" i="13"/>
  <c r="B95" i="13"/>
  <c r="Y94" i="13"/>
  <c r="T94" i="13"/>
  <c r="S94" i="13"/>
  <c r="R94" i="13"/>
  <c r="Q94" i="13"/>
  <c r="P94" i="13"/>
  <c r="O94" i="13"/>
  <c r="N94" i="13"/>
  <c r="U94" i="13" s="1"/>
  <c r="C94" i="13"/>
  <c r="B94" i="13"/>
  <c r="D94" i="13" s="1"/>
  <c r="Y93" i="13"/>
  <c r="T93" i="13"/>
  <c r="S93" i="13"/>
  <c r="R93" i="13"/>
  <c r="Q93" i="13"/>
  <c r="P93" i="13"/>
  <c r="O93" i="13"/>
  <c r="N93" i="13"/>
  <c r="C93" i="13"/>
  <c r="D93" i="13" s="1"/>
  <c r="B93" i="13"/>
  <c r="Y92" i="13"/>
  <c r="W92" i="13"/>
  <c r="T92" i="13"/>
  <c r="S92" i="13"/>
  <c r="R92" i="13"/>
  <c r="Q92" i="13"/>
  <c r="P92" i="13"/>
  <c r="O92" i="13"/>
  <c r="N92" i="13"/>
  <c r="D92" i="13"/>
  <c r="C92" i="13"/>
  <c r="B92" i="13"/>
  <c r="Y91" i="13"/>
  <c r="T91" i="13"/>
  <c r="S91" i="13"/>
  <c r="R91" i="13"/>
  <c r="Q91" i="13"/>
  <c r="P91" i="13"/>
  <c r="O91" i="13"/>
  <c r="N91" i="13"/>
  <c r="C91" i="13"/>
  <c r="B91" i="13"/>
  <c r="Y90" i="13"/>
  <c r="T90" i="13"/>
  <c r="S90" i="13"/>
  <c r="R90" i="13"/>
  <c r="Q90" i="13"/>
  <c r="P90" i="13"/>
  <c r="O90" i="13"/>
  <c r="N90" i="13"/>
  <c r="W84" i="13" s="1"/>
  <c r="C90" i="13"/>
  <c r="B90" i="13"/>
  <c r="Y89" i="13"/>
  <c r="T89" i="13"/>
  <c r="S89" i="13"/>
  <c r="R89" i="13"/>
  <c r="Q89" i="13"/>
  <c r="P89" i="13"/>
  <c r="O89" i="13"/>
  <c r="N89" i="13"/>
  <c r="C89" i="13"/>
  <c r="B89" i="13"/>
  <c r="D89" i="13" s="1"/>
  <c r="Y88" i="13"/>
  <c r="T88" i="13"/>
  <c r="S88" i="13"/>
  <c r="R88" i="13"/>
  <c r="Q88" i="13"/>
  <c r="P88" i="13"/>
  <c r="O88" i="13"/>
  <c r="N88" i="13"/>
  <c r="C88" i="13"/>
  <c r="B88" i="13"/>
  <c r="Y87" i="13"/>
  <c r="W87" i="13"/>
  <c r="T87" i="13"/>
  <c r="S87" i="13"/>
  <c r="R87" i="13"/>
  <c r="Q87" i="13"/>
  <c r="P87" i="13"/>
  <c r="O87" i="13"/>
  <c r="N87" i="13"/>
  <c r="U86" i="13" s="1"/>
  <c r="D87" i="13"/>
  <c r="C87" i="13"/>
  <c r="B87" i="13"/>
  <c r="Y86" i="13"/>
  <c r="T86" i="13"/>
  <c r="S86" i="13"/>
  <c r="R86" i="13"/>
  <c r="Q86" i="13"/>
  <c r="P86" i="13"/>
  <c r="O86" i="13"/>
  <c r="N86" i="13"/>
  <c r="C86" i="13"/>
  <c r="D86" i="13" s="1"/>
  <c r="B86" i="13"/>
  <c r="Y85" i="13"/>
  <c r="T85" i="13"/>
  <c r="S85" i="13"/>
  <c r="R85" i="13"/>
  <c r="Q85" i="13"/>
  <c r="P85" i="13"/>
  <c r="O85" i="13"/>
  <c r="N85" i="13"/>
  <c r="W79" i="13" s="1"/>
  <c r="C85" i="13"/>
  <c r="B85" i="13"/>
  <c r="D85" i="13" s="1"/>
  <c r="Y84" i="13"/>
  <c r="T84" i="13"/>
  <c r="S84" i="13"/>
  <c r="R84" i="13"/>
  <c r="Q84" i="13"/>
  <c r="P84" i="13"/>
  <c r="O84" i="13"/>
  <c r="N84" i="13"/>
  <c r="C84" i="13"/>
  <c r="B84" i="13"/>
  <c r="D84" i="13" s="1"/>
  <c r="Y83" i="13"/>
  <c r="T83" i="13"/>
  <c r="S83" i="13"/>
  <c r="R83" i="13"/>
  <c r="Q83" i="13"/>
  <c r="P83" i="13"/>
  <c r="O83" i="13"/>
  <c r="N83" i="13"/>
  <c r="U83" i="13" s="1"/>
  <c r="C83" i="13"/>
  <c r="B83" i="13"/>
  <c r="Y82" i="13"/>
  <c r="T82" i="13"/>
  <c r="S82" i="13"/>
  <c r="R82" i="13"/>
  <c r="Q82" i="13"/>
  <c r="P82" i="13"/>
  <c r="O82" i="13"/>
  <c r="N82" i="13"/>
  <c r="C82" i="13"/>
  <c r="B82" i="13"/>
  <c r="D82" i="13" s="1"/>
  <c r="Y81" i="13"/>
  <c r="T81" i="13"/>
  <c r="S81" i="13"/>
  <c r="R81" i="13"/>
  <c r="Q81" i="13"/>
  <c r="P81" i="13"/>
  <c r="O81" i="13"/>
  <c r="N81" i="13"/>
  <c r="W81" i="13" s="1"/>
  <c r="C81" i="13"/>
  <c r="D81" i="13" s="1"/>
  <c r="B81" i="13"/>
  <c r="Y80" i="13"/>
  <c r="T80" i="13"/>
  <c r="S80" i="13"/>
  <c r="R80" i="13"/>
  <c r="Q80" i="13"/>
  <c r="P80" i="13"/>
  <c r="O80" i="13"/>
  <c r="N80" i="13"/>
  <c r="C80" i="13"/>
  <c r="B80" i="13"/>
  <c r="Y79" i="13"/>
  <c r="T79" i="13"/>
  <c r="S79" i="13"/>
  <c r="R79" i="13"/>
  <c r="Q79" i="13"/>
  <c r="P79" i="13"/>
  <c r="O79" i="13"/>
  <c r="N79" i="13"/>
  <c r="W73" i="13" s="1"/>
  <c r="C79" i="13"/>
  <c r="B79" i="13"/>
  <c r="D79" i="13" s="1"/>
  <c r="Y78" i="13"/>
  <c r="T78" i="13"/>
  <c r="S78" i="13"/>
  <c r="R78" i="13"/>
  <c r="Q78" i="13"/>
  <c r="P78" i="13"/>
  <c r="O78" i="13"/>
  <c r="N78" i="13"/>
  <c r="X78" i="13" s="1"/>
  <c r="C78" i="13"/>
  <c r="B78" i="13"/>
  <c r="Y77" i="13"/>
  <c r="T77" i="13"/>
  <c r="S77" i="13"/>
  <c r="R77" i="13"/>
  <c r="Q77" i="13"/>
  <c r="P77" i="13"/>
  <c r="O77" i="13"/>
  <c r="N77" i="13"/>
  <c r="C77" i="13"/>
  <c r="D77" i="13" s="1"/>
  <c r="B77" i="13"/>
  <c r="Y76" i="13"/>
  <c r="W76" i="13"/>
  <c r="T76" i="13"/>
  <c r="S76" i="13"/>
  <c r="R76" i="13"/>
  <c r="Q76" i="13"/>
  <c r="P76" i="13"/>
  <c r="O76" i="13"/>
  <c r="N76" i="13"/>
  <c r="C76" i="13"/>
  <c r="D76" i="13" s="1"/>
  <c r="B76" i="13"/>
  <c r="Y75" i="13"/>
  <c r="T75" i="13"/>
  <c r="S75" i="13"/>
  <c r="R75" i="13"/>
  <c r="Q75" i="13"/>
  <c r="P75" i="13"/>
  <c r="O75" i="13"/>
  <c r="N75" i="13"/>
  <c r="U75" i="13" s="1"/>
  <c r="C75" i="13"/>
  <c r="D75" i="13" s="1"/>
  <c r="B75" i="13"/>
  <c r="Y74" i="13"/>
  <c r="T74" i="13"/>
  <c r="S74" i="13"/>
  <c r="R74" i="13"/>
  <c r="Q74" i="13"/>
  <c r="P74" i="13"/>
  <c r="O74" i="13"/>
  <c r="N74" i="13"/>
  <c r="C74" i="13"/>
  <c r="D74" i="13" s="1"/>
  <c r="B74" i="13"/>
  <c r="Y73" i="13"/>
  <c r="T73" i="13"/>
  <c r="S73" i="13"/>
  <c r="R73" i="13"/>
  <c r="Q73" i="13"/>
  <c r="P73" i="13"/>
  <c r="O73" i="13"/>
  <c r="N73" i="13"/>
  <c r="W67" i="13" s="1"/>
  <c r="C73" i="13"/>
  <c r="D73" i="13" s="1"/>
  <c r="B73" i="13"/>
  <c r="Y72" i="13"/>
  <c r="T72" i="13"/>
  <c r="S72" i="13"/>
  <c r="R72" i="13"/>
  <c r="Q72" i="13"/>
  <c r="P72" i="13"/>
  <c r="O72" i="13"/>
  <c r="N72" i="13"/>
  <c r="C72" i="13"/>
  <c r="B72" i="13"/>
  <c r="Y71" i="13"/>
  <c r="T71" i="13"/>
  <c r="S71" i="13"/>
  <c r="R71" i="13"/>
  <c r="Q71" i="13"/>
  <c r="P71" i="13"/>
  <c r="O71" i="13"/>
  <c r="N71" i="13"/>
  <c r="V68" i="13" s="1"/>
  <c r="C71" i="13"/>
  <c r="B71" i="13"/>
  <c r="D71" i="13" s="1"/>
  <c r="Y70" i="13"/>
  <c r="T70" i="13"/>
  <c r="S70" i="13"/>
  <c r="R70" i="13"/>
  <c r="Q70" i="13"/>
  <c r="P70" i="13"/>
  <c r="O70" i="13"/>
  <c r="N70" i="13"/>
  <c r="C70" i="13"/>
  <c r="B70" i="13"/>
  <c r="D70" i="13" s="1"/>
  <c r="Y69" i="13"/>
  <c r="T69" i="13"/>
  <c r="S69" i="13"/>
  <c r="R69" i="13"/>
  <c r="Q69" i="13"/>
  <c r="P69" i="13"/>
  <c r="O69" i="13"/>
  <c r="N69" i="13"/>
  <c r="C69" i="13"/>
  <c r="D69" i="13" s="1"/>
  <c r="B69" i="13"/>
  <c r="Y68" i="13"/>
  <c r="T68" i="13"/>
  <c r="S68" i="13"/>
  <c r="R68" i="13"/>
  <c r="Q68" i="13"/>
  <c r="P68" i="13"/>
  <c r="O68" i="13"/>
  <c r="N68" i="13"/>
  <c r="V65" i="13" s="1"/>
  <c r="C68" i="13"/>
  <c r="D68" i="13" s="1"/>
  <c r="B68" i="13"/>
  <c r="Y67" i="13"/>
  <c r="T67" i="13"/>
  <c r="S67" i="13"/>
  <c r="R67" i="13"/>
  <c r="Q67" i="13"/>
  <c r="P67" i="13"/>
  <c r="O67" i="13"/>
  <c r="N67" i="13"/>
  <c r="C67" i="13"/>
  <c r="B67" i="13"/>
  <c r="D67" i="13" s="1"/>
  <c r="Y66" i="13"/>
  <c r="T66" i="13"/>
  <c r="S66" i="13"/>
  <c r="R66" i="13"/>
  <c r="Q66" i="13"/>
  <c r="P66" i="13"/>
  <c r="O66" i="13"/>
  <c r="N66" i="13"/>
  <c r="U66" i="13" s="1"/>
  <c r="C66" i="13"/>
  <c r="B66" i="13"/>
  <c r="Y65" i="13"/>
  <c r="U65" i="13"/>
  <c r="T65" i="13"/>
  <c r="S65" i="13"/>
  <c r="R65" i="13"/>
  <c r="Q65" i="13"/>
  <c r="P65" i="13"/>
  <c r="O65" i="13"/>
  <c r="N65" i="13"/>
  <c r="C65" i="13"/>
  <c r="B65" i="13"/>
  <c r="Y64" i="13"/>
  <c r="T64" i="13"/>
  <c r="S64" i="13"/>
  <c r="R64" i="13"/>
  <c r="Q64" i="13"/>
  <c r="P64" i="13"/>
  <c r="O64" i="13"/>
  <c r="N64" i="13"/>
  <c r="U63" i="13" s="1"/>
  <c r="C64" i="13"/>
  <c r="B64" i="13"/>
  <c r="Y63" i="13"/>
  <c r="T63" i="13"/>
  <c r="S63" i="13"/>
  <c r="R63" i="13"/>
  <c r="Q63" i="13"/>
  <c r="P63" i="13"/>
  <c r="O63" i="13"/>
  <c r="N63" i="13"/>
  <c r="C63" i="13"/>
  <c r="B63" i="13"/>
  <c r="D63" i="13" s="1"/>
  <c r="Y62" i="13"/>
  <c r="T62" i="13"/>
  <c r="S62" i="13"/>
  <c r="R62" i="13"/>
  <c r="Q62" i="13"/>
  <c r="P62" i="13"/>
  <c r="O62" i="13"/>
  <c r="N62" i="13"/>
  <c r="W56" i="13" s="1"/>
  <c r="C62" i="13"/>
  <c r="B62" i="13"/>
  <c r="Y61" i="13"/>
  <c r="T61" i="13"/>
  <c r="S61" i="13"/>
  <c r="R61" i="13"/>
  <c r="Q61" i="13"/>
  <c r="P61" i="13"/>
  <c r="O61" i="13"/>
  <c r="N61" i="13"/>
  <c r="X49" i="13" s="1"/>
  <c r="C61" i="13"/>
  <c r="B61" i="13"/>
  <c r="D61" i="13" s="1"/>
  <c r="Y60" i="13"/>
  <c r="W60" i="13"/>
  <c r="T60" i="13"/>
  <c r="S60" i="13"/>
  <c r="R60" i="13"/>
  <c r="Q60" i="13"/>
  <c r="P60" i="13"/>
  <c r="O60" i="13"/>
  <c r="N60" i="13"/>
  <c r="C60" i="13"/>
  <c r="D60" i="13" s="1"/>
  <c r="B60" i="13"/>
  <c r="Y59" i="13"/>
  <c r="U59" i="13"/>
  <c r="T59" i="13"/>
  <c r="S59" i="13"/>
  <c r="R59" i="13"/>
  <c r="Q59" i="13"/>
  <c r="P59" i="13"/>
  <c r="O59" i="13"/>
  <c r="N59" i="13"/>
  <c r="D59" i="13"/>
  <c r="C59" i="13"/>
  <c r="B59" i="13"/>
  <c r="Y58" i="13"/>
  <c r="T58" i="13"/>
  <c r="S58" i="13"/>
  <c r="R58" i="13"/>
  <c r="Q58" i="13"/>
  <c r="P58" i="13"/>
  <c r="O58" i="13"/>
  <c r="N58" i="13"/>
  <c r="C58" i="13"/>
  <c r="D58" i="13" s="1"/>
  <c r="B58" i="13"/>
  <c r="Y57" i="13"/>
  <c r="T57" i="13"/>
  <c r="S57" i="13"/>
  <c r="R57" i="13"/>
  <c r="Q57" i="13"/>
  <c r="P57" i="13"/>
  <c r="O57" i="13"/>
  <c r="N57" i="13"/>
  <c r="W51" i="13" s="1"/>
  <c r="C57" i="13"/>
  <c r="D57" i="13" s="1"/>
  <c r="B57" i="13"/>
  <c r="Y56" i="13"/>
  <c r="T56" i="13"/>
  <c r="S56" i="13"/>
  <c r="R56" i="13"/>
  <c r="Q56" i="13"/>
  <c r="P56" i="13"/>
  <c r="O56" i="13"/>
  <c r="N56" i="13"/>
  <c r="U55" i="13" s="1"/>
  <c r="C56" i="13"/>
  <c r="B56" i="13"/>
  <c r="Y55" i="13"/>
  <c r="T55" i="13"/>
  <c r="S55" i="13"/>
  <c r="R55" i="13"/>
  <c r="Q55" i="13"/>
  <c r="P55" i="13"/>
  <c r="O55" i="13"/>
  <c r="N55" i="13"/>
  <c r="X43" i="13" s="1"/>
  <c r="C55" i="13"/>
  <c r="D55" i="13" s="1"/>
  <c r="B55" i="13"/>
  <c r="Y54" i="13"/>
  <c r="T54" i="13"/>
  <c r="S54" i="13"/>
  <c r="R54" i="13"/>
  <c r="Q54" i="13"/>
  <c r="P54" i="13"/>
  <c r="O54" i="13"/>
  <c r="N54" i="13"/>
  <c r="V51" i="13" s="1"/>
  <c r="C54" i="13"/>
  <c r="B54" i="13"/>
  <c r="Y53" i="13"/>
  <c r="T53" i="13"/>
  <c r="S53" i="13"/>
  <c r="R53" i="13"/>
  <c r="Q53" i="13"/>
  <c r="P53" i="13"/>
  <c r="O53" i="13"/>
  <c r="N53" i="13"/>
  <c r="C53" i="13"/>
  <c r="D53" i="13" s="1"/>
  <c r="B53" i="13"/>
  <c r="Y52" i="13"/>
  <c r="T52" i="13"/>
  <c r="S52" i="13"/>
  <c r="R52" i="13"/>
  <c r="Q52" i="13"/>
  <c r="P52" i="13"/>
  <c r="O52" i="13"/>
  <c r="N52" i="13"/>
  <c r="V49" i="13" s="1"/>
  <c r="C52" i="13"/>
  <c r="B52" i="13"/>
  <c r="Y51" i="13"/>
  <c r="T51" i="13"/>
  <c r="S51" i="13"/>
  <c r="R51" i="13"/>
  <c r="Q51" i="13"/>
  <c r="P51" i="13"/>
  <c r="O51" i="13"/>
  <c r="N51" i="13"/>
  <c r="C51" i="13"/>
  <c r="B51" i="13"/>
  <c r="D51" i="13" s="1"/>
  <c r="Y50" i="13"/>
  <c r="T50" i="13"/>
  <c r="S50" i="13"/>
  <c r="R50" i="13"/>
  <c r="Q50" i="13"/>
  <c r="P50" i="13"/>
  <c r="O50" i="13"/>
  <c r="N50" i="13"/>
  <c r="U50" i="13" s="1"/>
  <c r="C50" i="13"/>
  <c r="B50" i="13"/>
  <c r="D50" i="13" s="1"/>
  <c r="Y49" i="13"/>
  <c r="T49" i="13"/>
  <c r="S49" i="13"/>
  <c r="R49" i="13"/>
  <c r="Q49" i="13"/>
  <c r="P49" i="13"/>
  <c r="O49" i="13"/>
  <c r="N49" i="13"/>
  <c r="C49" i="13"/>
  <c r="B49" i="13"/>
  <c r="Y48" i="13"/>
  <c r="V48" i="13"/>
  <c r="T48" i="13"/>
  <c r="S48" i="13"/>
  <c r="R48" i="13"/>
  <c r="Q48" i="13"/>
  <c r="P48" i="13"/>
  <c r="O48" i="13"/>
  <c r="N48" i="13"/>
  <c r="U47" i="13" s="1"/>
  <c r="C48" i="13"/>
  <c r="D48" i="13" s="1"/>
  <c r="B48" i="13"/>
  <c r="Y47" i="13"/>
  <c r="T47" i="13"/>
  <c r="S47" i="13"/>
  <c r="R47" i="13"/>
  <c r="Q47" i="13"/>
  <c r="P47" i="13"/>
  <c r="O47" i="13"/>
  <c r="N47" i="13"/>
  <c r="W41" i="13" s="1"/>
  <c r="C47" i="13"/>
  <c r="B47" i="13"/>
  <c r="D47" i="13" s="1"/>
  <c r="Y46" i="13"/>
  <c r="W46" i="13"/>
  <c r="T46" i="13"/>
  <c r="S46" i="13"/>
  <c r="R46" i="13"/>
  <c r="Q46" i="13"/>
  <c r="P46" i="13"/>
  <c r="O46" i="13"/>
  <c r="N46" i="13"/>
  <c r="C46" i="13"/>
  <c r="D46" i="13" s="1"/>
  <c r="B46" i="13"/>
  <c r="Y45" i="13"/>
  <c r="T45" i="13"/>
  <c r="S45" i="13"/>
  <c r="R45" i="13"/>
  <c r="Q45" i="13"/>
  <c r="P45" i="13"/>
  <c r="O45" i="13"/>
  <c r="N45" i="13"/>
  <c r="U45" i="13" s="1"/>
  <c r="C45" i="13"/>
  <c r="B45" i="13"/>
  <c r="Y44" i="13"/>
  <c r="U44" i="13"/>
  <c r="T44" i="13"/>
  <c r="S44" i="13"/>
  <c r="R44" i="13"/>
  <c r="Q44" i="13"/>
  <c r="P44" i="13"/>
  <c r="O44" i="13"/>
  <c r="N44" i="13"/>
  <c r="D44" i="13"/>
  <c r="C44" i="13"/>
  <c r="B44" i="13"/>
  <c r="Y43" i="13"/>
  <c r="T43" i="13"/>
  <c r="S43" i="13"/>
  <c r="R43" i="13"/>
  <c r="Q43" i="13"/>
  <c r="P43" i="13"/>
  <c r="O43" i="13"/>
  <c r="N43" i="13"/>
  <c r="C43" i="13"/>
  <c r="D43" i="13" s="1"/>
  <c r="B43" i="13"/>
  <c r="Y42" i="13"/>
  <c r="T42" i="13"/>
  <c r="S42" i="13"/>
  <c r="R42" i="13"/>
  <c r="Q42" i="13"/>
  <c r="P42" i="13"/>
  <c r="O42" i="13"/>
  <c r="N42" i="13"/>
  <c r="W36" i="13" s="1"/>
  <c r="C42" i="13"/>
  <c r="D42" i="13" s="1"/>
  <c r="B42" i="13"/>
  <c r="Y41" i="13"/>
  <c r="T41" i="13"/>
  <c r="S41" i="13"/>
  <c r="R41" i="13"/>
  <c r="Q41" i="13"/>
  <c r="P41" i="13"/>
  <c r="O41" i="13"/>
  <c r="N41" i="13"/>
  <c r="X41" i="13" s="1"/>
  <c r="C41" i="13"/>
  <c r="B41" i="13"/>
  <c r="Y40" i="13"/>
  <c r="T40" i="13"/>
  <c r="S40" i="13"/>
  <c r="R40" i="13"/>
  <c r="Q40" i="13"/>
  <c r="P40" i="13"/>
  <c r="O40" i="13"/>
  <c r="N40" i="13"/>
  <c r="U40" i="13" s="1"/>
  <c r="C40" i="13"/>
  <c r="B40" i="13"/>
  <c r="Y39" i="13"/>
  <c r="T39" i="13"/>
  <c r="S39" i="13"/>
  <c r="R39" i="13"/>
  <c r="Q39" i="13"/>
  <c r="P39" i="13"/>
  <c r="O39" i="13"/>
  <c r="N39" i="13"/>
  <c r="V36" i="13" s="1"/>
  <c r="C39" i="13"/>
  <c r="B39" i="13"/>
  <c r="Y38" i="13"/>
  <c r="T38" i="13"/>
  <c r="S38" i="13"/>
  <c r="R38" i="13"/>
  <c r="Q38" i="13"/>
  <c r="P38" i="13"/>
  <c r="O38" i="13"/>
  <c r="N38" i="13"/>
  <c r="V38" i="13" s="1"/>
  <c r="C38" i="13"/>
  <c r="D38" i="13" s="1"/>
  <c r="B38" i="13"/>
  <c r="Y37" i="13"/>
  <c r="T37" i="13"/>
  <c r="S37" i="13"/>
  <c r="R37" i="13"/>
  <c r="Q37" i="13"/>
  <c r="P37" i="13"/>
  <c r="O37" i="13"/>
  <c r="N37" i="13"/>
  <c r="X37" i="13" s="1"/>
  <c r="C37" i="13"/>
  <c r="B37" i="13"/>
  <c r="Y36" i="13"/>
  <c r="T36" i="13"/>
  <c r="S36" i="13"/>
  <c r="R36" i="13"/>
  <c r="Q36" i="13"/>
  <c r="P36" i="13"/>
  <c r="O36" i="13"/>
  <c r="N36" i="13"/>
  <c r="C36" i="13"/>
  <c r="B36" i="13"/>
  <c r="Y35" i="13"/>
  <c r="T35" i="13"/>
  <c r="S35" i="13"/>
  <c r="R35" i="13"/>
  <c r="Q35" i="13"/>
  <c r="P35" i="13"/>
  <c r="O35" i="13"/>
  <c r="N35" i="13"/>
  <c r="C35" i="13"/>
  <c r="B35" i="13"/>
  <c r="D35" i="13" s="1"/>
  <c r="Y34" i="13"/>
  <c r="U34" i="13"/>
  <c r="T34" i="13"/>
  <c r="S34" i="13"/>
  <c r="R34" i="13"/>
  <c r="Q34" i="13"/>
  <c r="P34" i="13"/>
  <c r="O34" i="13"/>
  <c r="N34" i="13"/>
  <c r="D34" i="13"/>
  <c r="C34" i="13"/>
  <c r="B34" i="13"/>
  <c r="Y33" i="13"/>
  <c r="T33" i="13"/>
  <c r="S33" i="13"/>
  <c r="R33" i="13"/>
  <c r="Q33" i="13"/>
  <c r="P33" i="13"/>
  <c r="O33" i="13"/>
  <c r="N33" i="13"/>
  <c r="C33" i="13"/>
  <c r="B33" i="13"/>
  <c r="Y32" i="13"/>
  <c r="T32" i="13"/>
  <c r="S32" i="13"/>
  <c r="R32" i="13"/>
  <c r="Q32" i="13"/>
  <c r="P32" i="13"/>
  <c r="O32" i="13"/>
  <c r="N32" i="13"/>
  <c r="V29" i="13" s="1"/>
  <c r="C32" i="13"/>
  <c r="B32" i="13"/>
  <c r="Y31" i="13"/>
  <c r="T31" i="13"/>
  <c r="S31" i="13"/>
  <c r="R31" i="13"/>
  <c r="Q31" i="13"/>
  <c r="P31" i="13"/>
  <c r="O31" i="13"/>
  <c r="N31" i="13"/>
  <c r="C31" i="13"/>
  <c r="B31" i="13"/>
  <c r="Y30" i="13"/>
  <c r="T30" i="13"/>
  <c r="S30" i="13"/>
  <c r="R30" i="13"/>
  <c r="Q30" i="13"/>
  <c r="P30" i="13"/>
  <c r="O30" i="13"/>
  <c r="N30" i="13"/>
  <c r="C30" i="13"/>
  <c r="B30" i="13"/>
  <c r="Y29" i="13"/>
  <c r="T29" i="13"/>
  <c r="S29" i="13"/>
  <c r="R29" i="13"/>
  <c r="Q29" i="13"/>
  <c r="P29" i="13"/>
  <c r="O29" i="13"/>
  <c r="N29" i="13"/>
  <c r="W23" i="13" s="1"/>
  <c r="C29" i="13"/>
  <c r="B29" i="13"/>
  <c r="Y28" i="13"/>
  <c r="T28" i="13"/>
  <c r="S28" i="13"/>
  <c r="R28" i="13"/>
  <c r="Q28" i="13"/>
  <c r="P28" i="13"/>
  <c r="O28" i="13"/>
  <c r="N28" i="13"/>
  <c r="C28" i="13"/>
  <c r="B28" i="13"/>
  <c r="Y27" i="13"/>
  <c r="T27" i="13"/>
  <c r="S27" i="13"/>
  <c r="R27" i="13"/>
  <c r="Q27" i="13"/>
  <c r="P27" i="13"/>
  <c r="O27" i="13"/>
  <c r="N27" i="13"/>
  <c r="U27" i="13" s="1"/>
  <c r="C27" i="13"/>
  <c r="B27" i="13"/>
  <c r="D27" i="13" s="1"/>
  <c r="Y26" i="13"/>
  <c r="T26" i="13"/>
  <c r="S26" i="13"/>
  <c r="R26" i="13"/>
  <c r="Q26" i="13"/>
  <c r="P26" i="13"/>
  <c r="O26" i="13"/>
  <c r="N26" i="13"/>
  <c r="C26" i="13"/>
  <c r="D26" i="13" s="1"/>
  <c r="B26" i="13"/>
  <c r="Y25" i="13"/>
  <c r="T25" i="13"/>
  <c r="S25" i="13"/>
  <c r="R25" i="13"/>
  <c r="Q25" i="13"/>
  <c r="P25" i="13"/>
  <c r="O25" i="13"/>
  <c r="N25" i="13"/>
  <c r="W25" i="13" s="1"/>
  <c r="C25" i="13"/>
  <c r="B25" i="13"/>
  <c r="Y24" i="13"/>
  <c r="T24" i="13"/>
  <c r="S24" i="13"/>
  <c r="R24" i="13"/>
  <c r="Q24" i="13"/>
  <c r="P24" i="13"/>
  <c r="O24" i="13"/>
  <c r="N24" i="13"/>
  <c r="V21" i="13" s="1"/>
  <c r="C24" i="13"/>
  <c r="D24" i="13" s="1"/>
  <c r="B24" i="13"/>
  <c r="Y23" i="13"/>
  <c r="T23" i="13"/>
  <c r="S23" i="13"/>
  <c r="R23" i="13"/>
  <c r="Q23" i="13"/>
  <c r="P23" i="13"/>
  <c r="O23" i="13"/>
  <c r="N23" i="13"/>
  <c r="C23" i="13"/>
  <c r="B23" i="13"/>
  <c r="D23" i="13" s="1"/>
  <c r="Y22" i="13"/>
  <c r="T22" i="13"/>
  <c r="S22" i="13"/>
  <c r="R22" i="13"/>
  <c r="Q22" i="13"/>
  <c r="P22" i="13"/>
  <c r="O22" i="13"/>
  <c r="N22" i="13"/>
  <c r="X10" i="13" s="1"/>
  <c r="C22" i="13"/>
  <c r="B22" i="13"/>
  <c r="Y21" i="13"/>
  <c r="T21" i="13"/>
  <c r="S21" i="13"/>
  <c r="R21" i="13"/>
  <c r="Q21" i="13"/>
  <c r="P21" i="13"/>
  <c r="O21" i="13"/>
  <c r="N21" i="13"/>
  <c r="X21" i="13" s="1"/>
  <c r="C21" i="13"/>
  <c r="B21" i="13"/>
  <c r="Y20" i="13"/>
  <c r="T20" i="13"/>
  <c r="S20" i="13"/>
  <c r="R20" i="13"/>
  <c r="Q20" i="13"/>
  <c r="P20" i="13"/>
  <c r="O20" i="13"/>
  <c r="N20" i="13"/>
  <c r="V20" i="13" s="1"/>
  <c r="C20" i="13"/>
  <c r="B20" i="13"/>
  <c r="Y19" i="13"/>
  <c r="T19" i="13"/>
  <c r="S19" i="13"/>
  <c r="R19" i="13"/>
  <c r="Q19" i="13"/>
  <c r="P19" i="13"/>
  <c r="O19" i="13"/>
  <c r="N19" i="13"/>
  <c r="C19" i="13"/>
  <c r="B19" i="13"/>
  <c r="Y18" i="13"/>
  <c r="T18" i="13"/>
  <c r="S18" i="13"/>
  <c r="R18" i="13"/>
  <c r="Q18" i="13"/>
  <c r="P18" i="13"/>
  <c r="O18" i="13"/>
  <c r="N18" i="13"/>
  <c r="C18" i="13"/>
  <c r="D18" i="13" s="1"/>
  <c r="B18" i="13"/>
  <c r="Y17" i="13"/>
  <c r="T17" i="13"/>
  <c r="S17" i="13"/>
  <c r="R17" i="13"/>
  <c r="Q17" i="13"/>
  <c r="P17" i="13"/>
  <c r="O17" i="13"/>
  <c r="N17" i="13"/>
  <c r="X17" i="13" s="1"/>
  <c r="C17" i="13"/>
  <c r="D17" i="13" s="1"/>
  <c r="B17" i="13"/>
  <c r="Y16" i="13"/>
  <c r="T16" i="13"/>
  <c r="S16" i="13"/>
  <c r="R16" i="13"/>
  <c r="Q16" i="13"/>
  <c r="P16" i="13"/>
  <c r="O16" i="13"/>
  <c r="N16" i="13"/>
  <c r="C16" i="13"/>
  <c r="D16" i="13" s="1"/>
  <c r="B16" i="13"/>
  <c r="Y15" i="13"/>
  <c r="T15" i="13"/>
  <c r="S15" i="13"/>
  <c r="R15" i="13"/>
  <c r="Q15" i="13"/>
  <c r="P15" i="13"/>
  <c r="O15" i="13"/>
  <c r="N15" i="13"/>
  <c r="W9" i="13" s="1"/>
  <c r="C15" i="13"/>
  <c r="B15" i="13"/>
  <c r="D15" i="13" s="1"/>
  <c r="Y14" i="13"/>
  <c r="T14" i="13"/>
  <c r="S14" i="13"/>
  <c r="R14" i="13"/>
  <c r="Q14" i="13"/>
  <c r="P14" i="13"/>
  <c r="O14" i="13"/>
  <c r="N14" i="13"/>
  <c r="C14" i="13"/>
  <c r="D14" i="13" s="1"/>
  <c r="B14" i="13"/>
  <c r="T13" i="13"/>
  <c r="S13" i="13"/>
  <c r="R13" i="13"/>
  <c r="Q13" i="13"/>
  <c r="P13" i="13"/>
  <c r="O13" i="13"/>
  <c r="N13" i="13"/>
  <c r="W7" i="13" s="1"/>
  <c r="C13" i="13"/>
  <c r="B13" i="13"/>
  <c r="U12" i="13"/>
  <c r="T12" i="13"/>
  <c r="S12" i="13"/>
  <c r="R12" i="13"/>
  <c r="Q12" i="13"/>
  <c r="P12" i="13"/>
  <c r="O12" i="13"/>
  <c r="N12" i="13"/>
  <c r="D12" i="13"/>
  <c r="C12" i="13"/>
  <c r="B12" i="13"/>
  <c r="T11" i="13"/>
  <c r="S11" i="13"/>
  <c r="R11" i="13"/>
  <c r="Q11" i="13"/>
  <c r="P11" i="13"/>
  <c r="O11" i="13"/>
  <c r="N11" i="13"/>
  <c r="X11" i="13" s="1"/>
  <c r="C11" i="13"/>
  <c r="D11" i="13" s="1"/>
  <c r="B11" i="13"/>
  <c r="T10" i="13"/>
  <c r="S10" i="13"/>
  <c r="R10" i="13"/>
  <c r="Q10" i="13"/>
  <c r="P10" i="13"/>
  <c r="O10" i="13"/>
  <c r="N10" i="13"/>
  <c r="U9" i="13" s="1"/>
  <c r="C10" i="13"/>
  <c r="D10" i="13" s="1"/>
  <c r="B10" i="13"/>
  <c r="T9" i="13"/>
  <c r="S9" i="13"/>
  <c r="R9" i="13"/>
  <c r="Q9" i="13"/>
  <c r="P9" i="13"/>
  <c r="O9" i="13"/>
  <c r="N9" i="13"/>
  <c r="W3" i="13" s="1"/>
  <c r="C9" i="13"/>
  <c r="B9" i="13"/>
  <c r="U8" i="13"/>
  <c r="T8" i="13"/>
  <c r="S8" i="13"/>
  <c r="R8" i="13"/>
  <c r="Q8" i="13"/>
  <c r="P8" i="13"/>
  <c r="O8" i="13"/>
  <c r="N8" i="13"/>
  <c r="D8" i="13"/>
  <c r="C8" i="13"/>
  <c r="B8" i="13"/>
  <c r="T7" i="13"/>
  <c r="S7" i="13"/>
  <c r="R7" i="13"/>
  <c r="Q7" i="13"/>
  <c r="P7" i="13"/>
  <c r="O7" i="13"/>
  <c r="N7" i="13"/>
  <c r="C7" i="13"/>
  <c r="D7" i="13" s="1"/>
  <c r="B7" i="13"/>
  <c r="T6" i="13"/>
  <c r="S6" i="13"/>
  <c r="R6" i="13"/>
  <c r="Q6" i="13"/>
  <c r="P6" i="13"/>
  <c r="O6" i="13"/>
  <c r="N6" i="13"/>
  <c r="U5" i="13" s="1"/>
  <c r="C6" i="13"/>
  <c r="D6" i="13" s="1"/>
  <c r="B6" i="13"/>
  <c r="T5" i="13"/>
  <c r="S5" i="13"/>
  <c r="R5" i="13"/>
  <c r="Q5" i="13"/>
  <c r="P5" i="13"/>
  <c r="O5" i="13"/>
  <c r="N5" i="13"/>
  <c r="C5" i="13"/>
  <c r="B5" i="13"/>
  <c r="U4" i="13"/>
  <c r="T4" i="13"/>
  <c r="S4" i="13"/>
  <c r="R4" i="13"/>
  <c r="Q4" i="13"/>
  <c r="P4" i="13"/>
  <c r="O4" i="13"/>
  <c r="N4" i="13"/>
  <c r="X4" i="13" s="1"/>
  <c r="D4" i="13"/>
  <c r="C4" i="13"/>
  <c r="B4" i="13"/>
  <c r="T3" i="13"/>
  <c r="S3" i="13"/>
  <c r="R3" i="13"/>
  <c r="Q3" i="13"/>
  <c r="P3" i="13"/>
  <c r="O3" i="13"/>
  <c r="N3" i="13"/>
  <c r="C3" i="13"/>
  <c r="D3" i="13" s="1"/>
  <c r="B3" i="13"/>
  <c r="T2" i="13"/>
  <c r="S2" i="13"/>
  <c r="R2" i="13"/>
  <c r="Q2" i="13"/>
  <c r="P2" i="13"/>
  <c r="O2" i="13"/>
  <c r="N2" i="13"/>
  <c r="V2" i="13" s="1"/>
  <c r="C2" i="13"/>
  <c r="D2" i="13" s="1"/>
  <c r="B2" i="13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2" i="11"/>
  <c r="Y213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14" i="11"/>
  <c r="X215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" i="11"/>
  <c r="W221" i="11"/>
  <c r="W220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" i="11"/>
  <c r="V224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" i="11"/>
  <c r="C227" i="11"/>
  <c r="B227" i="11"/>
  <c r="C226" i="11"/>
  <c r="D226" i="11" s="1"/>
  <c r="B226" i="11"/>
  <c r="C225" i="11"/>
  <c r="D225" i="11" s="1"/>
  <c r="B225" i="11"/>
  <c r="C224" i="11"/>
  <c r="D224" i="11" s="1"/>
  <c r="B224" i="11"/>
  <c r="C223" i="11"/>
  <c r="B223" i="11"/>
  <c r="D222" i="11"/>
  <c r="C222" i="11"/>
  <c r="B222" i="11"/>
  <c r="C221" i="11"/>
  <c r="B221" i="11"/>
  <c r="C220" i="11"/>
  <c r="D220" i="11" s="1"/>
  <c r="B220" i="11"/>
  <c r="C219" i="11"/>
  <c r="D219" i="11" s="1"/>
  <c r="B219" i="11"/>
  <c r="C218" i="11"/>
  <c r="D218" i="11" s="1"/>
  <c r="B218" i="11"/>
  <c r="C217" i="11"/>
  <c r="D217" i="11" s="1"/>
  <c r="B217" i="11"/>
  <c r="C216" i="11"/>
  <c r="D216" i="11" s="1"/>
  <c r="B216" i="11"/>
  <c r="C215" i="11"/>
  <c r="B215" i="11"/>
  <c r="D214" i="11"/>
  <c r="C214" i="11"/>
  <c r="B214" i="11"/>
  <c r="C213" i="11"/>
  <c r="B213" i="11"/>
  <c r="C212" i="11"/>
  <c r="D212" i="11" s="1"/>
  <c r="B212" i="11"/>
  <c r="C211" i="11"/>
  <c r="D211" i="11" s="1"/>
  <c r="B211" i="11"/>
  <c r="C210" i="11"/>
  <c r="D210" i="11" s="1"/>
  <c r="B210" i="11"/>
  <c r="C209" i="11"/>
  <c r="D209" i="11" s="1"/>
  <c r="B209" i="11"/>
  <c r="C208" i="11"/>
  <c r="D208" i="11" s="1"/>
  <c r="B208" i="11"/>
  <c r="C207" i="11"/>
  <c r="B207" i="11"/>
  <c r="D206" i="11"/>
  <c r="C206" i="11"/>
  <c r="B206" i="11"/>
  <c r="C205" i="11"/>
  <c r="B205" i="11"/>
  <c r="C204" i="11"/>
  <c r="D204" i="11" s="1"/>
  <c r="B204" i="11"/>
  <c r="C203" i="11"/>
  <c r="D203" i="11" s="1"/>
  <c r="B203" i="11"/>
  <c r="C202" i="11"/>
  <c r="D202" i="11" s="1"/>
  <c r="B202" i="11"/>
  <c r="C201" i="11"/>
  <c r="D201" i="11" s="1"/>
  <c r="B201" i="11"/>
  <c r="C200" i="11"/>
  <c r="D200" i="11" s="1"/>
  <c r="B200" i="11"/>
  <c r="C199" i="11"/>
  <c r="B199" i="11"/>
  <c r="D198" i="11"/>
  <c r="C198" i="11"/>
  <c r="B198" i="11"/>
  <c r="C197" i="11"/>
  <c r="B197" i="11"/>
  <c r="C196" i="11"/>
  <c r="D196" i="11" s="1"/>
  <c r="B196" i="11"/>
  <c r="C195" i="11"/>
  <c r="D195" i="11" s="1"/>
  <c r="B195" i="11"/>
  <c r="C194" i="11"/>
  <c r="D194" i="11" s="1"/>
  <c r="B194" i="11"/>
  <c r="C193" i="11"/>
  <c r="D193" i="11" s="1"/>
  <c r="B193" i="11"/>
  <c r="C192" i="11"/>
  <c r="D192" i="11" s="1"/>
  <c r="B192" i="11"/>
  <c r="C191" i="11"/>
  <c r="B191" i="11"/>
  <c r="D190" i="11"/>
  <c r="C190" i="11"/>
  <c r="B190" i="11"/>
  <c r="C189" i="11"/>
  <c r="B189" i="11"/>
  <c r="C188" i="11"/>
  <c r="D188" i="11" s="1"/>
  <c r="B188" i="11"/>
  <c r="C187" i="11"/>
  <c r="D187" i="11" s="1"/>
  <c r="B187" i="11"/>
  <c r="C186" i="11"/>
  <c r="D186" i="11" s="1"/>
  <c r="B186" i="11"/>
  <c r="C185" i="11"/>
  <c r="D185" i="11" s="1"/>
  <c r="B185" i="11"/>
  <c r="C184" i="11"/>
  <c r="D184" i="11" s="1"/>
  <c r="B184" i="11"/>
  <c r="C183" i="11"/>
  <c r="B183" i="11"/>
  <c r="D182" i="11"/>
  <c r="C182" i="11"/>
  <c r="B182" i="11"/>
  <c r="C181" i="11"/>
  <c r="B181" i="11"/>
  <c r="C180" i="11"/>
  <c r="D180" i="11" s="1"/>
  <c r="B180" i="11"/>
  <c r="C179" i="11"/>
  <c r="D179" i="11" s="1"/>
  <c r="B179" i="11"/>
  <c r="C178" i="11"/>
  <c r="D178" i="11" s="1"/>
  <c r="B178" i="11"/>
  <c r="C177" i="11"/>
  <c r="D177" i="11" s="1"/>
  <c r="B177" i="11"/>
  <c r="C176" i="11"/>
  <c r="D176" i="11" s="1"/>
  <c r="B176" i="11"/>
  <c r="C175" i="11"/>
  <c r="B175" i="11"/>
  <c r="D174" i="11"/>
  <c r="C174" i="11"/>
  <c r="B174" i="11"/>
  <c r="C173" i="11"/>
  <c r="B173" i="11"/>
  <c r="C172" i="11"/>
  <c r="D172" i="11" s="1"/>
  <c r="B172" i="11"/>
  <c r="C171" i="11"/>
  <c r="D171" i="11" s="1"/>
  <c r="B171" i="11"/>
  <c r="C170" i="11"/>
  <c r="D170" i="11" s="1"/>
  <c r="B170" i="11"/>
  <c r="C169" i="11"/>
  <c r="D169" i="11" s="1"/>
  <c r="B169" i="11"/>
  <c r="C168" i="11"/>
  <c r="D168" i="11" s="1"/>
  <c r="B168" i="11"/>
  <c r="C167" i="11"/>
  <c r="B167" i="11"/>
  <c r="D166" i="11"/>
  <c r="C166" i="11"/>
  <c r="B166" i="11"/>
  <c r="C165" i="11"/>
  <c r="B165" i="11"/>
  <c r="C164" i="11"/>
  <c r="D164" i="11" s="1"/>
  <c r="B164" i="11"/>
  <c r="C163" i="11"/>
  <c r="D163" i="11" s="1"/>
  <c r="B163" i="11"/>
  <c r="C162" i="11"/>
  <c r="D162" i="11" s="1"/>
  <c r="B162" i="11"/>
  <c r="C161" i="11"/>
  <c r="D161" i="11" s="1"/>
  <c r="B161" i="11"/>
  <c r="C160" i="11"/>
  <c r="D160" i="11" s="1"/>
  <c r="B160" i="11"/>
  <c r="C159" i="11"/>
  <c r="B159" i="11"/>
  <c r="D158" i="11"/>
  <c r="C158" i="11"/>
  <c r="B158" i="11"/>
  <c r="C157" i="11"/>
  <c r="B157" i="11"/>
  <c r="C156" i="11"/>
  <c r="D156" i="11" s="1"/>
  <c r="B156" i="11"/>
  <c r="C155" i="11"/>
  <c r="D155" i="11" s="1"/>
  <c r="B155" i="11"/>
  <c r="C154" i="11"/>
  <c r="D154" i="11" s="1"/>
  <c r="B154" i="11"/>
  <c r="C153" i="11"/>
  <c r="D153" i="11" s="1"/>
  <c r="B153" i="11"/>
  <c r="C152" i="11"/>
  <c r="D152" i="11" s="1"/>
  <c r="B152" i="11"/>
  <c r="C151" i="11"/>
  <c r="B151" i="11"/>
  <c r="D150" i="11"/>
  <c r="C150" i="11"/>
  <c r="B150" i="11"/>
  <c r="C149" i="11"/>
  <c r="B149" i="11"/>
  <c r="C148" i="11"/>
  <c r="D148" i="11" s="1"/>
  <c r="B148" i="11"/>
  <c r="C147" i="11"/>
  <c r="D147" i="11" s="1"/>
  <c r="B147" i="11"/>
  <c r="C146" i="11"/>
  <c r="D146" i="11" s="1"/>
  <c r="B146" i="11"/>
  <c r="C145" i="11"/>
  <c r="D145" i="11" s="1"/>
  <c r="B145" i="11"/>
  <c r="C144" i="11"/>
  <c r="D144" i="11" s="1"/>
  <c r="B144" i="11"/>
  <c r="C143" i="11"/>
  <c r="B143" i="11"/>
  <c r="D142" i="11"/>
  <c r="C142" i="11"/>
  <c r="B142" i="11"/>
  <c r="C141" i="11"/>
  <c r="B141" i="11"/>
  <c r="C140" i="11"/>
  <c r="D140" i="11" s="1"/>
  <c r="B140" i="11"/>
  <c r="C139" i="11"/>
  <c r="D139" i="11" s="1"/>
  <c r="B139" i="11"/>
  <c r="C138" i="11"/>
  <c r="D138" i="11" s="1"/>
  <c r="B138" i="11"/>
  <c r="C137" i="11"/>
  <c r="D137" i="11" s="1"/>
  <c r="B137" i="11"/>
  <c r="C136" i="11"/>
  <c r="D136" i="11" s="1"/>
  <c r="B136" i="11"/>
  <c r="C135" i="11"/>
  <c r="B135" i="11"/>
  <c r="D134" i="11"/>
  <c r="C134" i="11"/>
  <c r="B134" i="11"/>
  <c r="C133" i="11"/>
  <c r="B133" i="11"/>
  <c r="C132" i="11"/>
  <c r="D132" i="11" s="1"/>
  <c r="B132" i="11"/>
  <c r="C131" i="11"/>
  <c r="D131" i="11" s="1"/>
  <c r="B131" i="11"/>
  <c r="C130" i="11"/>
  <c r="D130" i="11" s="1"/>
  <c r="B130" i="11"/>
  <c r="C129" i="11"/>
  <c r="D129" i="11" s="1"/>
  <c r="B129" i="11"/>
  <c r="C128" i="11"/>
  <c r="D128" i="11" s="1"/>
  <c r="B128" i="11"/>
  <c r="C127" i="11"/>
  <c r="B127" i="11"/>
  <c r="D126" i="11"/>
  <c r="C126" i="11"/>
  <c r="B126" i="11"/>
  <c r="C125" i="11"/>
  <c r="B125" i="11"/>
  <c r="C124" i="11"/>
  <c r="D124" i="11" s="1"/>
  <c r="B124" i="11"/>
  <c r="C123" i="11"/>
  <c r="D123" i="11" s="1"/>
  <c r="B123" i="11"/>
  <c r="C122" i="11"/>
  <c r="D122" i="11" s="1"/>
  <c r="B122" i="11"/>
  <c r="C121" i="11"/>
  <c r="D121" i="11" s="1"/>
  <c r="B121" i="11"/>
  <c r="C120" i="11"/>
  <c r="D120" i="11" s="1"/>
  <c r="B120" i="11"/>
  <c r="C119" i="11"/>
  <c r="B119" i="11"/>
  <c r="D118" i="11"/>
  <c r="C118" i="11"/>
  <c r="B118" i="11"/>
  <c r="C117" i="11"/>
  <c r="B117" i="11"/>
  <c r="C116" i="11"/>
  <c r="D116" i="11" s="1"/>
  <c r="B116" i="11"/>
  <c r="C115" i="11"/>
  <c r="D115" i="11" s="1"/>
  <c r="B115" i="11"/>
  <c r="C114" i="11"/>
  <c r="D114" i="11" s="1"/>
  <c r="B114" i="11"/>
  <c r="C113" i="11"/>
  <c r="D113" i="11" s="1"/>
  <c r="B113" i="11"/>
  <c r="C112" i="11"/>
  <c r="D112" i="11" s="1"/>
  <c r="B112" i="11"/>
  <c r="C111" i="11"/>
  <c r="B111" i="11"/>
  <c r="D110" i="11"/>
  <c r="C110" i="11"/>
  <c r="B110" i="11"/>
  <c r="C109" i="11"/>
  <c r="B109" i="11"/>
  <c r="C108" i="11"/>
  <c r="D108" i="11" s="1"/>
  <c r="B108" i="11"/>
  <c r="C107" i="11"/>
  <c r="D107" i="11" s="1"/>
  <c r="B107" i="11"/>
  <c r="C106" i="11"/>
  <c r="D106" i="11" s="1"/>
  <c r="B106" i="11"/>
  <c r="C105" i="11"/>
  <c r="D105" i="11" s="1"/>
  <c r="B105" i="11"/>
  <c r="C104" i="11"/>
  <c r="D104" i="11" s="1"/>
  <c r="B104" i="11"/>
  <c r="C103" i="11"/>
  <c r="B103" i="11"/>
  <c r="D102" i="11"/>
  <c r="C102" i="11"/>
  <c r="B102" i="11"/>
  <c r="C101" i="11"/>
  <c r="B101" i="11"/>
  <c r="C100" i="11"/>
  <c r="B100" i="11"/>
  <c r="D100" i="11" s="1"/>
  <c r="C99" i="11"/>
  <c r="B99" i="11"/>
  <c r="C98" i="11"/>
  <c r="D98" i="11" s="1"/>
  <c r="B98" i="11"/>
  <c r="C97" i="11"/>
  <c r="D97" i="11" s="1"/>
  <c r="B97" i="11"/>
  <c r="C96" i="11"/>
  <c r="B96" i="11"/>
  <c r="C95" i="11"/>
  <c r="D95" i="11" s="1"/>
  <c r="B95" i="11"/>
  <c r="C94" i="11"/>
  <c r="D94" i="11" s="1"/>
  <c r="B94" i="11"/>
  <c r="C93" i="11"/>
  <c r="B93" i="11"/>
  <c r="C92" i="11"/>
  <c r="B92" i="11"/>
  <c r="D92" i="11" s="1"/>
  <c r="C91" i="11"/>
  <c r="B91" i="11"/>
  <c r="C90" i="11"/>
  <c r="D90" i="11" s="1"/>
  <c r="B90" i="11"/>
  <c r="C89" i="11"/>
  <c r="B89" i="11"/>
  <c r="C88" i="11"/>
  <c r="D88" i="11" s="1"/>
  <c r="B88" i="11"/>
  <c r="C87" i="11"/>
  <c r="D87" i="11" s="1"/>
  <c r="B87" i="11"/>
  <c r="D86" i="11"/>
  <c r="C86" i="11"/>
  <c r="B86" i="11"/>
  <c r="C85" i="11"/>
  <c r="B85" i="11"/>
  <c r="C84" i="11"/>
  <c r="B84" i="11"/>
  <c r="D84" i="11" s="1"/>
  <c r="C83" i="11"/>
  <c r="B83" i="11"/>
  <c r="C82" i="11"/>
  <c r="D82" i="11" s="1"/>
  <c r="B82" i="11"/>
  <c r="C81" i="11"/>
  <c r="D81" i="11" s="1"/>
  <c r="B81" i="11"/>
  <c r="C80" i="11"/>
  <c r="D80" i="11" s="1"/>
  <c r="B80" i="11"/>
  <c r="C79" i="11"/>
  <c r="D79" i="11" s="1"/>
  <c r="B79" i="11"/>
  <c r="C78" i="11"/>
  <c r="D78" i="11" s="1"/>
  <c r="B78" i="11"/>
  <c r="C77" i="11"/>
  <c r="B77" i="11"/>
  <c r="C76" i="11"/>
  <c r="B76" i="11"/>
  <c r="D76" i="11" s="1"/>
  <c r="C75" i="11"/>
  <c r="B75" i="11"/>
  <c r="C74" i="11"/>
  <c r="D74" i="11" s="1"/>
  <c r="B74" i="11"/>
  <c r="C73" i="11"/>
  <c r="D73" i="11" s="1"/>
  <c r="B73" i="11"/>
  <c r="C72" i="11"/>
  <c r="D72" i="11" s="1"/>
  <c r="B72" i="11"/>
  <c r="C71" i="11"/>
  <c r="B71" i="11"/>
  <c r="D70" i="11"/>
  <c r="C70" i="11"/>
  <c r="B70" i="11"/>
  <c r="C69" i="11"/>
  <c r="B69" i="11"/>
  <c r="C68" i="11"/>
  <c r="B68" i="11"/>
  <c r="D68" i="11" s="1"/>
  <c r="C67" i="11"/>
  <c r="B67" i="11"/>
  <c r="C66" i="11"/>
  <c r="D66" i="11" s="1"/>
  <c r="B66" i="11"/>
  <c r="C65" i="11"/>
  <c r="D65" i="11" s="1"/>
  <c r="B65" i="11"/>
  <c r="C64" i="11"/>
  <c r="B64" i="11"/>
  <c r="C63" i="11"/>
  <c r="D63" i="11" s="1"/>
  <c r="B63" i="11"/>
  <c r="C62" i="11"/>
  <c r="B62" i="11"/>
  <c r="D62" i="11" s="1"/>
  <c r="C61" i="11"/>
  <c r="B61" i="11"/>
  <c r="C60" i="11"/>
  <c r="B60" i="11"/>
  <c r="D60" i="11" s="1"/>
  <c r="C59" i="11"/>
  <c r="B59" i="11"/>
  <c r="D59" i="11" s="1"/>
  <c r="C58" i="11"/>
  <c r="D58" i="11" s="1"/>
  <c r="B58" i="11"/>
  <c r="C57" i="11"/>
  <c r="B57" i="11"/>
  <c r="C56" i="11"/>
  <c r="D56" i="11" s="1"/>
  <c r="B56" i="11"/>
  <c r="C55" i="11"/>
  <c r="D55" i="11" s="1"/>
  <c r="B55" i="11"/>
  <c r="D54" i="11"/>
  <c r="C54" i="11"/>
  <c r="B54" i="11"/>
  <c r="C53" i="11"/>
  <c r="B53" i="11"/>
  <c r="C52" i="11"/>
  <c r="B52" i="11"/>
  <c r="D52" i="11" s="1"/>
  <c r="C51" i="11"/>
  <c r="B51" i="11"/>
  <c r="D51" i="11" s="1"/>
  <c r="C50" i="11"/>
  <c r="D50" i="11" s="1"/>
  <c r="B50" i="11"/>
  <c r="C49" i="11"/>
  <c r="D49" i="11" s="1"/>
  <c r="B49" i="11"/>
  <c r="C48" i="11"/>
  <c r="D48" i="11" s="1"/>
  <c r="B48" i="11"/>
  <c r="C47" i="11"/>
  <c r="D47" i="11" s="1"/>
  <c r="B47" i="11"/>
  <c r="C46" i="11"/>
  <c r="D46" i="11" s="1"/>
  <c r="B46" i="11"/>
  <c r="C45" i="11"/>
  <c r="B45" i="11"/>
  <c r="C44" i="11"/>
  <c r="B44" i="11"/>
  <c r="D44" i="11" s="1"/>
  <c r="C43" i="11"/>
  <c r="B43" i="11"/>
  <c r="D43" i="11" s="1"/>
  <c r="C42" i="11"/>
  <c r="D42" i="11" s="1"/>
  <c r="B42" i="11"/>
  <c r="C41" i="11"/>
  <c r="D41" i="11" s="1"/>
  <c r="B41" i="11"/>
  <c r="C40" i="11"/>
  <c r="D40" i="11" s="1"/>
  <c r="B40" i="11"/>
  <c r="C39" i="11"/>
  <c r="B39" i="11"/>
  <c r="D38" i="11"/>
  <c r="C38" i="11"/>
  <c r="B38" i="11"/>
  <c r="C37" i="11"/>
  <c r="B37" i="11"/>
  <c r="C36" i="11"/>
  <c r="B36" i="11"/>
  <c r="D36" i="11" s="1"/>
  <c r="C35" i="11"/>
  <c r="B35" i="11"/>
  <c r="D35" i="11" s="1"/>
  <c r="C34" i="11"/>
  <c r="D34" i="11" s="1"/>
  <c r="B34" i="11"/>
  <c r="C33" i="11"/>
  <c r="D33" i="11" s="1"/>
  <c r="B33" i="11"/>
  <c r="C32" i="11"/>
  <c r="B32" i="11"/>
  <c r="C31" i="11"/>
  <c r="D31" i="11" s="1"/>
  <c r="B31" i="11"/>
  <c r="C30" i="11"/>
  <c r="B30" i="11"/>
  <c r="D30" i="11" s="1"/>
  <c r="C29" i="11"/>
  <c r="B29" i="11"/>
  <c r="C28" i="11"/>
  <c r="B28" i="11"/>
  <c r="D28" i="11" s="1"/>
  <c r="C27" i="11"/>
  <c r="B27" i="11"/>
  <c r="D27" i="11" s="1"/>
  <c r="C26" i="11"/>
  <c r="D26" i="11" s="1"/>
  <c r="B26" i="11"/>
  <c r="C25" i="11"/>
  <c r="B25" i="11"/>
  <c r="C24" i="11"/>
  <c r="D24" i="11" s="1"/>
  <c r="B24" i="11"/>
  <c r="C23" i="11"/>
  <c r="D23" i="11" s="1"/>
  <c r="B23" i="11"/>
  <c r="D22" i="11"/>
  <c r="C22" i="11"/>
  <c r="B22" i="11"/>
  <c r="C21" i="11"/>
  <c r="B21" i="11"/>
  <c r="C20" i="11"/>
  <c r="B20" i="11"/>
  <c r="D20" i="11" s="1"/>
  <c r="C19" i="11"/>
  <c r="B19" i="11"/>
  <c r="D19" i="11" s="1"/>
  <c r="C18" i="11"/>
  <c r="D18" i="11" s="1"/>
  <c r="B18" i="11"/>
  <c r="C17" i="11"/>
  <c r="D17" i="11" s="1"/>
  <c r="B17" i="11"/>
  <c r="C16" i="11"/>
  <c r="D16" i="11" s="1"/>
  <c r="B16" i="11"/>
  <c r="C15" i="11"/>
  <c r="D15" i="11" s="1"/>
  <c r="B15" i="11"/>
  <c r="C14" i="11"/>
  <c r="D14" i="11" s="1"/>
  <c r="B14" i="11"/>
  <c r="C13" i="11"/>
  <c r="B13" i="11"/>
  <c r="C12" i="11"/>
  <c r="B12" i="11"/>
  <c r="D12" i="11" s="1"/>
  <c r="C11" i="11"/>
  <c r="B11" i="11"/>
  <c r="D11" i="11" s="1"/>
  <c r="C10" i="11"/>
  <c r="D10" i="11" s="1"/>
  <c r="B10" i="11"/>
  <c r="C9" i="11"/>
  <c r="D9" i="11" s="1"/>
  <c r="B9" i="11"/>
  <c r="C8" i="11"/>
  <c r="D8" i="11" s="1"/>
  <c r="B8" i="11"/>
  <c r="C7" i="11"/>
  <c r="B7" i="11"/>
  <c r="D6" i="11"/>
  <c r="C6" i="11"/>
  <c r="B6" i="11"/>
  <c r="C5" i="11"/>
  <c r="B5" i="11"/>
  <c r="C4" i="11"/>
  <c r="B4" i="11"/>
  <c r="D4" i="11" s="1"/>
  <c r="C3" i="11"/>
  <c r="B3" i="11"/>
  <c r="D3" i="11" s="1"/>
  <c r="C2" i="11"/>
  <c r="D2" i="11" s="1"/>
  <c r="B2" i="11"/>
  <c r="B224" i="7"/>
  <c r="D224" i="7" s="1"/>
  <c r="U2" i="7"/>
  <c r="V14" i="7"/>
  <c r="S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5" i="7"/>
  <c r="D226" i="7"/>
  <c r="D227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5" i="7"/>
  <c r="B226" i="7"/>
  <c r="B227" i="7"/>
  <c r="B2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G815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14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V87" i="7" s="1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V107" i="7" s="1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V143" i="7" s="1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V171" i="7" s="1"/>
  <c r="N175" i="7"/>
  <c r="N176" i="7"/>
  <c r="N177" i="7"/>
  <c r="N178" i="7"/>
  <c r="N179" i="7"/>
  <c r="N180" i="7"/>
  <c r="N181" i="7"/>
  <c r="N182" i="7"/>
  <c r="V179" i="7" s="1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V207" i="7" s="1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" i="7"/>
  <c r="X5" i="13" l="1"/>
  <c r="X9" i="13"/>
  <c r="X13" i="13"/>
  <c r="X6" i="13"/>
  <c r="U21" i="13"/>
  <c r="U31" i="13"/>
  <c r="U36" i="13"/>
  <c r="W54" i="13"/>
  <c r="W61" i="13"/>
  <c r="V71" i="13"/>
  <c r="V81" i="13"/>
  <c r="V85" i="13"/>
  <c r="V90" i="13"/>
  <c r="W93" i="13"/>
  <c r="W94" i="13"/>
  <c r="U108" i="13"/>
  <c r="X110" i="13"/>
  <c r="V137" i="13"/>
  <c r="W170" i="13"/>
  <c r="U184" i="13"/>
  <c r="V13" i="13"/>
  <c r="D19" i="13"/>
  <c r="U26" i="13"/>
  <c r="D29" i="13"/>
  <c r="W31" i="13"/>
  <c r="X36" i="13"/>
  <c r="D39" i="13"/>
  <c r="V41" i="13"/>
  <c r="D49" i="13"/>
  <c r="D52" i="13"/>
  <c r="V56" i="13"/>
  <c r="X61" i="13"/>
  <c r="V64" i="13"/>
  <c r="D66" i="13"/>
  <c r="V72" i="13"/>
  <c r="U77" i="13"/>
  <c r="D80" i="13"/>
  <c r="V82" i="13"/>
  <c r="X93" i="13"/>
  <c r="D98" i="13"/>
  <c r="W108" i="13"/>
  <c r="V115" i="13"/>
  <c r="X115" i="13"/>
  <c r="V117" i="13"/>
  <c r="V119" i="13"/>
  <c r="U122" i="13"/>
  <c r="U123" i="13"/>
  <c r="W124" i="13"/>
  <c r="W128" i="13"/>
  <c r="U135" i="13"/>
  <c r="D138" i="13"/>
  <c r="D143" i="13"/>
  <c r="D146" i="13"/>
  <c r="V145" i="13"/>
  <c r="W148" i="13"/>
  <c r="U154" i="13"/>
  <c r="V158" i="13"/>
  <c r="X148" i="13"/>
  <c r="D168" i="13"/>
  <c r="U173" i="13"/>
  <c r="D175" i="13"/>
  <c r="U177" i="13"/>
  <c r="D180" i="13"/>
  <c r="D188" i="13"/>
  <c r="D191" i="13"/>
  <c r="U193" i="13"/>
  <c r="D196" i="13"/>
  <c r="U196" i="13"/>
  <c r="D200" i="13"/>
  <c r="U202" i="13"/>
  <c r="V206" i="13"/>
  <c r="U208" i="13"/>
  <c r="U17" i="13"/>
  <c r="X14" i="13"/>
  <c r="U29" i="13"/>
  <c r="D45" i="13"/>
  <c r="X47" i="13"/>
  <c r="U52" i="13"/>
  <c r="W57" i="13"/>
  <c r="X64" i="13"/>
  <c r="U68" i="13"/>
  <c r="V75" i="13"/>
  <c r="W77" i="13"/>
  <c r="V80" i="13"/>
  <c r="U82" i="13"/>
  <c r="V93" i="13"/>
  <c r="X96" i="13"/>
  <c r="X106" i="13"/>
  <c r="D114" i="13"/>
  <c r="U118" i="13"/>
  <c r="D120" i="13"/>
  <c r="U126" i="13"/>
  <c r="X128" i="13"/>
  <c r="D136" i="13"/>
  <c r="D144" i="13"/>
  <c r="V150" i="13"/>
  <c r="U168" i="13"/>
  <c r="X173" i="13"/>
  <c r="U175" i="13"/>
  <c r="U191" i="13"/>
  <c r="U194" i="13"/>
  <c r="W196" i="13"/>
  <c r="W202" i="13"/>
  <c r="X2" i="13"/>
  <c r="W17" i="13"/>
  <c r="U19" i="13"/>
  <c r="X29" i="13"/>
  <c r="X66" i="13"/>
  <c r="U70" i="13"/>
  <c r="X73" i="13"/>
  <c r="U89" i="13"/>
  <c r="X89" i="13"/>
  <c r="U131" i="13"/>
  <c r="U136" i="13"/>
  <c r="U144" i="13"/>
  <c r="W150" i="13"/>
  <c r="U185" i="13"/>
  <c r="V198" i="13"/>
  <c r="X3" i="13"/>
  <c r="U6" i="13"/>
  <c r="U15" i="13"/>
  <c r="D20" i="13"/>
  <c r="W20" i="13"/>
  <c r="D22" i="13"/>
  <c r="D25" i="13"/>
  <c r="U25" i="13"/>
  <c r="D32" i="13"/>
  <c r="X22" i="13"/>
  <c r="D37" i="13"/>
  <c r="D40" i="13"/>
  <c r="V40" i="13"/>
  <c r="V57" i="13"/>
  <c r="X60" i="13"/>
  <c r="D62" i="13"/>
  <c r="D65" i="13"/>
  <c r="W71" i="13"/>
  <c r="D78" i="13"/>
  <c r="W78" i="13"/>
  <c r="U81" i="13"/>
  <c r="W83" i="13"/>
  <c r="X87" i="13"/>
  <c r="D90" i="13"/>
  <c r="W90" i="13"/>
  <c r="V89" i="13"/>
  <c r="X94" i="13"/>
  <c r="D99" i="13"/>
  <c r="D109" i="13"/>
  <c r="X118" i="13"/>
  <c r="V130" i="13"/>
  <c r="X136" i="13"/>
  <c r="D139" i="13"/>
  <c r="X132" i="13"/>
  <c r="X144" i="13"/>
  <c r="U176" i="13"/>
  <c r="U183" i="13"/>
  <c r="X183" i="13"/>
  <c r="W186" i="13"/>
  <c r="U192" i="13"/>
  <c r="W15" i="13"/>
  <c r="X20" i="13"/>
  <c r="X71" i="13"/>
  <c r="V5" i="13"/>
  <c r="V9" i="13"/>
  <c r="U23" i="13"/>
  <c r="D28" i="13"/>
  <c r="W28" i="13"/>
  <c r="D30" i="13"/>
  <c r="D33" i="13"/>
  <c r="U33" i="13"/>
  <c r="W37" i="13"/>
  <c r="V46" i="13"/>
  <c r="X46" i="13"/>
  <c r="X48" i="13"/>
  <c r="U51" i="13"/>
  <c r="W47" i="13"/>
  <c r="W52" i="13"/>
  <c r="W65" i="13"/>
  <c r="U67" i="13"/>
  <c r="U69" i="13"/>
  <c r="V73" i="13"/>
  <c r="X81" i="13"/>
  <c r="X97" i="13"/>
  <c r="U99" i="13"/>
  <c r="D127" i="13"/>
  <c r="U129" i="13"/>
  <c r="D151" i="13"/>
  <c r="U165" i="13"/>
  <c r="D167" i="13"/>
  <c r="D184" i="13"/>
  <c r="D195" i="13"/>
  <c r="U195" i="13"/>
  <c r="U201" i="13"/>
  <c r="D203" i="13"/>
  <c r="U207" i="13"/>
  <c r="D5" i="13"/>
  <c r="W5" i="13"/>
  <c r="D9" i="13"/>
  <c r="D13" i="13"/>
  <c r="W13" i="13"/>
  <c r="U18" i="13"/>
  <c r="D21" i="13"/>
  <c r="V28" i="13"/>
  <c r="X28" i="13"/>
  <c r="W30" i="13"/>
  <c r="D31" i="13"/>
  <c r="V33" i="13"/>
  <c r="W33" i="13"/>
  <c r="U35" i="13"/>
  <c r="D36" i="13"/>
  <c r="U38" i="13"/>
  <c r="D41" i="13"/>
  <c r="D54" i="13"/>
  <c r="U54" i="13"/>
  <c r="X56" i="13"/>
  <c r="U61" i="13"/>
  <c r="X51" i="13"/>
  <c r="X65" i="13"/>
  <c r="V66" i="13"/>
  <c r="U74" i="13"/>
  <c r="U84" i="13"/>
  <c r="D88" i="13"/>
  <c r="D91" i="13"/>
  <c r="U91" i="13"/>
  <c r="U93" i="13"/>
  <c r="D95" i="13"/>
  <c r="W100" i="13"/>
  <c r="D103" i="13"/>
  <c r="U107" i="13"/>
  <c r="U127" i="13"/>
  <c r="D130" i="13"/>
  <c r="U132" i="13"/>
  <c r="V134" i="13"/>
  <c r="D140" i="13"/>
  <c r="U151" i="13"/>
  <c r="D160" i="13"/>
  <c r="D163" i="13"/>
  <c r="U167" i="13"/>
  <c r="X167" i="13"/>
  <c r="D187" i="13"/>
  <c r="V192" i="13"/>
  <c r="D199" i="13"/>
  <c r="V19" i="13"/>
  <c r="V27" i="13"/>
  <c r="V35" i="13"/>
  <c r="V45" i="13"/>
  <c r="V50" i="13"/>
  <c r="V70" i="13"/>
  <c r="U113" i="13"/>
  <c r="W107" i="13"/>
  <c r="V110" i="13"/>
  <c r="X101" i="13"/>
  <c r="X113" i="13"/>
  <c r="V161" i="13"/>
  <c r="W158" i="13"/>
  <c r="V164" i="13"/>
  <c r="V184" i="13"/>
  <c r="W181" i="13"/>
  <c r="V4" i="13"/>
  <c r="V8" i="13"/>
  <c r="V12" i="13"/>
  <c r="V18" i="13"/>
  <c r="W19" i="13"/>
  <c r="V26" i="13"/>
  <c r="W27" i="13"/>
  <c r="V34" i="13"/>
  <c r="W35" i="13"/>
  <c r="W40" i="13"/>
  <c r="V44" i="13"/>
  <c r="W45" i="13"/>
  <c r="U49" i="13"/>
  <c r="X50" i="13"/>
  <c r="V55" i="13"/>
  <c r="V59" i="13"/>
  <c r="D64" i="13"/>
  <c r="V69" i="13"/>
  <c r="W70" i="13"/>
  <c r="V74" i="13"/>
  <c r="V77" i="13"/>
  <c r="D83" i="13"/>
  <c r="V83" i="13"/>
  <c r="X86" i="13"/>
  <c r="V86" i="13"/>
  <c r="V100" i="13"/>
  <c r="X91" i="13"/>
  <c r="U103" i="13"/>
  <c r="W103" i="13"/>
  <c r="V136" i="13"/>
  <c r="X139" i="13"/>
  <c r="W133" i="13"/>
  <c r="W164" i="13"/>
  <c r="V169" i="13"/>
  <c r="W166" i="13"/>
  <c r="W172" i="13"/>
  <c r="V202" i="13"/>
  <c r="X193" i="13"/>
  <c r="W199" i="13"/>
  <c r="V205" i="13"/>
  <c r="U3" i="13"/>
  <c r="W4" i="13"/>
  <c r="U7" i="13"/>
  <c r="W8" i="13"/>
  <c r="U11" i="13"/>
  <c r="W12" i="13"/>
  <c r="U16" i="13"/>
  <c r="V17" i="13"/>
  <c r="W18" i="13"/>
  <c r="X19" i="13"/>
  <c r="U24" i="13"/>
  <c r="V25" i="13"/>
  <c r="W26" i="13"/>
  <c r="X27" i="13"/>
  <c r="U32" i="13"/>
  <c r="W34" i="13"/>
  <c r="U39" i="13"/>
  <c r="X40" i="13"/>
  <c r="U43" i="13"/>
  <c r="W44" i="13"/>
  <c r="X45" i="13"/>
  <c r="W49" i="13"/>
  <c r="U53" i="13"/>
  <c r="V54" i="13"/>
  <c r="W55" i="13"/>
  <c r="U58" i="13"/>
  <c r="W59" i="13"/>
  <c r="U64" i="13"/>
  <c r="W58" i="13"/>
  <c r="W64" i="13"/>
  <c r="W69" i="13"/>
  <c r="X70" i="13"/>
  <c r="U73" i="13"/>
  <c r="X74" i="13"/>
  <c r="U76" i="13"/>
  <c r="X77" i="13"/>
  <c r="W86" i="13"/>
  <c r="U90" i="13"/>
  <c r="W85" i="13"/>
  <c r="V91" i="13"/>
  <c r="U102" i="13"/>
  <c r="X103" i="13"/>
  <c r="U112" i="13"/>
  <c r="X122" i="13"/>
  <c r="X127" i="13"/>
  <c r="V128" i="13"/>
  <c r="X131" i="13"/>
  <c r="V131" i="13"/>
  <c r="U133" i="13"/>
  <c r="X160" i="13"/>
  <c r="V3" i="13"/>
  <c r="V7" i="13"/>
  <c r="X8" i="13"/>
  <c r="V11" i="13"/>
  <c r="X12" i="13"/>
  <c r="V16" i="13"/>
  <c r="X18" i="13"/>
  <c r="V24" i="13"/>
  <c r="X26" i="13"/>
  <c r="V32" i="13"/>
  <c r="X34" i="13"/>
  <c r="V39" i="13"/>
  <c r="V43" i="13"/>
  <c r="X44" i="13"/>
  <c r="V53" i="13"/>
  <c r="X55" i="13"/>
  <c r="V58" i="13"/>
  <c r="W68" i="13"/>
  <c r="X69" i="13"/>
  <c r="U80" i="13"/>
  <c r="W74" i="13"/>
  <c r="W80" i="13"/>
  <c r="U85" i="13"/>
  <c r="V99" i="13"/>
  <c r="X90" i="13"/>
  <c r="W96" i="13"/>
  <c r="V102" i="13"/>
  <c r="X100" i="13"/>
  <c r="V109" i="13"/>
  <c r="X112" i="13"/>
  <c r="V112" i="13"/>
  <c r="V114" i="13"/>
  <c r="X105" i="13"/>
  <c r="W111" i="13"/>
  <c r="U117" i="13"/>
  <c r="W117" i="13"/>
  <c r="X152" i="13"/>
  <c r="U163" i="13"/>
  <c r="U186" i="13"/>
  <c r="U187" i="13"/>
  <c r="X178" i="13"/>
  <c r="U190" i="13"/>
  <c r="W184" i="13"/>
  <c r="W190" i="13"/>
  <c r="U204" i="13"/>
  <c r="U2" i="13"/>
  <c r="U10" i="13"/>
  <c r="W11" i="13"/>
  <c r="U14" i="13"/>
  <c r="V15" i="13"/>
  <c r="W16" i="13"/>
  <c r="U22" i="13"/>
  <c r="V23" i="13"/>
  <c r="W24" i="13"/>
  <c r="X25" i="13"/>
  <c r="U30" i="13"/>
  <c r="V31" i="13"/>
  <c r="W32" i="13"/>
  <c r="X33" i="13"/>
  <c r="U37" i="13"/>
  <c r="W39" i="13"/>
  <c r="U42" i="13"/>
  <c r="W43" i="13"/>
  <c r="U48" i="13"/>
  <c r="W42" i="13"/>
  <c r="W48" i="13"/>
  <c r="V52" i="13"/>
  <c r="W53" i="13"/>
  <c r="X54" i="13"/>
  <c r="U57" i="13"/>
  <c r="X58" i="13"/>
  <c r="U62" i="13"/>
  <c r="V63" i="13"/>
  <c r="V67" i="13"/>
  <c r="X68" i="13"/>
  <c r="D72" i="13"/>
  <c r="X76" i="13"/>
  <c r="U79" i="13"/>
  <c r="X80" i="13"/>
  <c r="V88" i="13"/>
  <c r="U97" i="13"/>
  <c r="W91" i="13"/>
  <c r="V94" i="13"/>
  <c r="X85" i="13"/>
  <c r="W97" i="13"/>
  <c r="U101" i="13"/>
  <c r="W102" i="13"/>
  <c r="W112" i="13"/>
  <c r="X117" i="13"/>
  <c r="U121" i="13"/>
  <c r="W115" i="13"/>
  <c r="X121" i="13"/>
  <c r="U120" i="13"/>
  <c r="V118" i="13"/>
  <c r="X109" i="13"/>
  <c r="W121" i="13"/>
  <c r="W120" i="13"/>
  <c r="V123" i="13"/>
  <c r="X114" i="13"/>
  <c r="V126" i="13"/>
  <c r="U130" i="13"/>
  <c r="U138" i="13"/>
  <c r="X130" i="13"/>
  <c r="U142" i="13"/>
  <c r="W136" i="13"/>
  <c r="W142" i="13"/>
  <c r="X138" i="13"/>
  <c r="U150" i="13"/>
  <c r="W144" i="13"/>
  <c r="V147" i="13"/>
  <c r="U171" i="13"/>
  <c r="V176" i="13"/>
  <c r="U178" i="13"/>
  <c r="W173" i="13"/>
  <c r="V179" i="13"/>
  <c r="X190" i="13"/>
  <c r="V6" i="13"/>
  <c r="X7" i="13"/>
  <c r="V10" i="13"/>
  <c r="V14" i="13"/>
  <c r="X16" i="13"/>
  <c r="V22" i="13"/>
  <c r="X24" i="13"/>
  <c r="V30" i="13"/>
  <c r="X32" i="13"/>
  <c r="V37" i="13"/>
  <c r="W38" i="13"/>
  <c r="X39" i="13"/>
  <c r="V42" i="13"/>
  <c r="X53" i="13"/>
  <c r="V62" i="13"/>
  <c r="W63" i="13"/>
  <c r="U72" i="13"/>
  <c r="W66" i="13"/>
  <c r="W72" i="13"/>
  <c r="V76" i="13"/>
  <c r="X67" i="13"/>
  <c r="V79" i="13"/>
  <c r="U88" i="13"/>
  <c r="W82" i="13"/>
  <c r="W88" i="13"/>
  <c r="V98" i="13"/>
  <c r="W95" i="13"/>
  <c r="V101" i="13"/>
  <c r="X102" i="13"/>
  <c r="V104" i="13"/>
  <c r="X95" i="13"/>
  <c r="V107" i="13"/>
  <c r="U111" i="13"/>
  <c r="U116" i="13"/>
  <c r="V154" i="13"/>
  <c r="X145" i="13"/>
  <c r="W151" i="13"/>
  <c r="U157" i="13"/>
  <c r="W157" i="13"/>
  <c r="V168" i="13"/>
  <c r="X171" i="13"/>
  <c r="U170" i="13"/>
  <c r="X159" i="13"/>
  <c r="V171" i="13"/>
  <c r="U189" i="13"/>
  <c r="X186" i="13"/>
  <c r="U198" i="13"/>
  <c r="W192" i="13"/>
  <c r="V195" i="13"/>
  <c r="W198" i="13"/>
  <c r="W2" i="13"/>
  <c r="W6" i="13"/>
  <c r="W10" i="13"/>
  <c r="U13" i="13"/>
  <c r="W14" i="13"/>
  <c r="X15" i="13"/>
  <c r="U20" i="13"/>
  <c r="W22" i="13"/>
  <c r="X23" i="13"/>
  <c r="U28" i="13"/>
  <c r="X31" i="13"/>
  <c r="X38" i="13"/>
  <c r="U41" i="13"/>
  <c r="X42" i="13"/>
  <c r="U46" i="13"/>
  <c r="X35" i="13"/>
  <c r="V47" i="13"/>
  <c r="X52" i="13"/>
  <c r="D56" i="13"/>
  <c r="X57" i="13"/>
  <c r="U60" i="13"/>
  <c r="V61" i="13"/>
  <c r="W62" i="13"/>
  <c r="X63" i="13"/>
  <c r="U71" i="13"/>
  <c r="X72" i="13"/>
  <c r="W75" i="13"/>
  <c r="U78" i="13"/>
  <c r="X82" i="13"/>
  <c r="U87" i="13"/>
  <c r="X88" i="13"/>
  <c r="U92" i="13"/>
  <c r="W101" i="13"/>
  <c r="U106" i="13"/>
  <c r="X107" i="13"/>
  <c r="X111" i="13"/>
  <c r="W105" i="13"/>
  <c r="V108" i="13"/>
  <c r="X99" i="13"/>
  <c r="V111" i="13"/>
  <c r="W110" i="13"/>
  <c r="V113" i="13"/>
  <c r="V116" i="13"/>
  <c r="X119" i="13"/>
  <c r="V122" i="13"/>
  <c r="X125" i="13"/>
  <c r="W119" i="13"/>
  <c r="V125" i="13"/>
  <c r="X126" i="13"/>
  <c r="U141" i="13"/>
  <c r="V146" i="13"/>
  <c r="X137" i="13"/>
  <c r="W143" i="13"/>
  <c r="X149" i="13"/>
  <c r="V149" i="13"/>
  <c r="U156" i="13"/>
  <c r="X157" i="13"/>
  <c r="W165" i="13"/>
  <c r="D169" i="13"/>
  <c r="U172" i="13"/>
  <c r="X175" i="13"/>
  <c r="V186" i="13"/>
  <c r="X177" i="13"/>
  <c r="X189" i="13"/>
  <c r="W189" i="13"/>
  <c r="U188" i="13"/>
  <c r="V189" i="13"/>
  <c r="W21" i="13"/>
  <c r="W29" i="13"/>
  <c r="X30" i="13"/>
  <c r="U56" i="13"/>
  <c r="W50" i="13"/>
  <c r="V60" i="13"/>
  <c r="X62" i="13"/>
  <c r="X59" i="13"/>
  <c r="V78" i="13"/>
  <c r="X79" i="13"/>
  <c r="V84" i="13"/>
  <c r="X75" i="13"/>
  <c r="V87" i="13"/>
  <c r="V92" i="13"/>
  <c r="U100" i="13"/>
  <c r="W106" i="13"/>
  <c r="W113" i="13"/>
  <c r="U134" i="13"/>
  <c r="X134" i="13"/>
  <c r="W134" i="13"/>
  <c r="V138" i="13"/>
  <c r="X141" i="13"/>
  <c r="W141" i="13"/>
  <c r="U140" i="13"/>
  <c r="W135" i="13"/>
  <c r="X129" i="13"/>
  <c r="V141" i="13"/>
  <c r="V153" i="13"/>
  <c r="U155" i="13"/>
  <c r="V156" i="13"/>
  <c r="U164" i="13"/>
  <c r="V187" i="13"/>
  <c r="V194" i="13"/>
  <c r="X185" i="13"/>
  <c r="W191" i="13"/>
  <c r="X197" i="13"/>
  <c r="V197" i="13"/>
  <c r="X194" i="13"/>
  <c r="U206" i="13"/>
  <c r="W200" i="13"/>
  <c r="V203" i="13"/>
  <c r="X83" i="13"/>
  <c r="W89" i="13"/>
  <c r="U98" i="13"/>
  <c r="X92" i="13"/>
  <c r="D113" i="13"/>
  <c r="X120" i="13"/>
  <c r="W127" i="13"/>
  <c r="D129" i="13"/>
  <c r="W132" i="13"/>
  <c r="D137" i="13"/>
  <c r="U139" i="13"/>
  <c r="X143" i="13"/>
  <c r="V144" i="13"/>
  <c r="X147" i="13"/>
  <c r="X146" i="13"/>
  <c r="U158" i="13"/>
  <c r="W152" i="13"/>
  <c r="V162" i="13"/>
  <c r="X153" i="13"/>
  <c r="V165" i="13"/>
  <c r="X156" i="13"/>
  <c r="V177" i="13"/>
  <c r="X180" i="13"/>
  <c r="V180" i="13"/>
  <c r="X181" i="13"/>
  <c r="D185" i="13"/>
  <c r="V200" i="13"/>
  <c r="W203" i="13"/>
  <c r="U95" i="13"/>
  <c r="V96" i="13"/>
  <c r="D105" i="13"/>
  <c r="U109" i="13"/>
  <c r="V124" i="13"/>
  <c r="V133" i="13"/>
  <c r="X124" i="13"/>
  <c r="V148" i="13"/>
  <c r="D153" i="13"/>
  <c r="V160" i="13"/>
  <c r="X163" i="13"/>
  <c r="V163" i="13"/>
  <c r="X170" i="13"/>
  <c r="U182" i="13"/>
  <c r="W176" i="13"/>
  <c r="W182" i="13"/>
  <c r="V193" i="13"/>
  <c r="X196" i="13"/>
  <c r="V196" i="13"/>
  <c r="D201" i="13"/>
  <c r="V204" i="13"/>
  <c r="U105" i="13"/>
  <c r="W99" i="13"/>
  <c r="V120" i="13"/>
  <c r="V140" i="13"/>
  <c r="V152" i="13"/>
  <c r="X155" i="13"/>
  <c r="V155" i="13"/>
  <c r="X162" i="13"/>
  <c r="U174" i="13"/>
  <c r="W168" i="13"/>
  <c r="W174" i="13"/>
  <c r="V178" i="13"/>
  <c r="X169" i="13"/>
  <c r="V181" i="13"/>
  <c r="X182" i="13"/>
  <c r="V185" i="13"/>
  <c r="X188" i="13"/>
  <c r="V188" i="13"/>
  <c r="W109" i="13"/>
  <c r="V132" i="13"/>
  <c r="X133" i="13"/>
  <c r="W140" i="13"/>
  <c r="D145" i="13"/>
  <c r="U147" i="13"/>
  <c r="U162" i="13"/>
  <c r="X154" i="13"/>
  <c r="U166" i="13"/>
  <c r="W160" i="13"/>
  <c r="V170" i="13"/>
  <c r="X161" i="13"/>
  <c r="V173" i="13"/>
  <c r="X174" i="13"/>
  <c r="X164" i="13"/>
  <c r="U180" i="13"/>
  <c r="W188" i="13"/>
  <c r="D193" i="13"/>
  <c r="U203" i="13"/>
  <c r="D209" i="13"/>
  <c r="V135" i="13"/>
  <c r="V143" i="13"/>
  <c r="V151" i="13"/>
  <c r="V159" i="13"/>
  <c r="V167" i="13"/>
  <c r="V175" i="13"/>
  <c r="V183" i="13"/>
  <c r="V191" i="13"/>
  <c r="V199" i="13"/>
  <c r="X116" i="13"/>
  <c r="W123" i="13"/>
  <c r="W131" i="13"/>
  <c r="W139" i="13"/>
  <c r="X140" i="13"/>
  <c r="W147" i="13"/>
  <c r="U153" i="13"/>
  <c r="W155" i="13"/>
  <c r="W163" i="13"/>
  <c r="W171" i="13"/>
  <c r="X172" i="13"/>
  <c r="W179" i="13"/>
  <c r="W187" i="13"/>
  <c r="W195" i="13"/>
  <c r="X179" i="13"/>
  <c r="X187" i="13"/>
  <c r="X195" i="13"/>
  <c r="W129" i="13"/>
  <c r="W137" i="13"/>
  <c r="W145" i="13"/>
  <c r="W161" i="13"/>
  <c r="W169" i="13"/>
  <c r="W177" i="13"/>
  <c r="W185" i="13"/>
  <c r="W193" i="13"/>
  <c r="W201" i="13"/>
  <c r="D21" i="11"/>
  <c r="D53" i="11"/>
  <c r="D67" i="11"/>
  <c r="D85" i="11"/>
  <c r="D99" i="11"/>
  <c r="D109" i="11"/>
  <c r="D125" i="11"/>
  <c r="D141" i="11"/>
  <c r="D157" i="11"/>
  <c r="D173" i="11"/>
  <c r="D189" i="11"/>
  <c r="D205" i="11"/>
  <c r="D221" i="11"/>
  <c r="D7" i="11"/>
  <c r="D25" i="11"/>
  <c r="D32" i="11"/>
  <c r="D39" i="11"/>
  <c r="D57" i="11"/>
  <c r="D64" i="11"/>
  <c r="D71" i="11"/>
  <c r="D89" i="11"/>
  <c r="D96" i="11"/>
  <c r="D103" i="11"/>
  <c r="D119" i="11"/>
  <c r="D135" i="11"/>
  <c r="D151" i="11"/>
  <c r="D167" i="11"/>
  <c r="D183" i="11"/>
  <c r="D199" i="11"/>
  <c r="D215" i="11"/>
  <c r="D29" i="11"/>
  <c r="D61" i="11"/>
  <c r="D75" i="11"/>
  <c r="D93" i="11"/>
  <c r="D5" i="11"/>
  <c r="D37" i="11"/>
  <c r="D69" i="11"/>
  <c r="D83" i="11"/>
  <c r="D101" i="11"/>
  <c r="D117" i="11"/>
  <c r="D133" i="11"/>
  <c r="D149" i="11"/>
  <c r="D165" i="11"/>
  <c r="D181" i="11"/>
  <c r="D197" i="11"/>
  <c r="D213" i="11"/>
  <c r="D111" i="11"/>
  <c r="D127" i="11"/>
  <c r="D143" i="11"/>
  <c r="D159" i="11"/>
  <c r="D175" i="11"/>
  <c r="D191" i="11"/>
  <c r="D207" i="11"/>
  <c r="D223" i="11"/>
  <c r="D13" i="11"/>
  <c r="D45" i="11"/>
  <c r="D77" i="11"/>
  <c r="D91" i="11"/>
  <c r="D227" i="11"/>
  <c r="U13" i="7"/>
  <c r="U19" i="7"/>
  <c r="V216" i="7"/>
  <c r="U108" i="7"/>
  <c r="V98" i="7"/>
  <c r="U215" i="7"/>
  <c r="U207" i="7"/>
  <c r="U183" i="7"/>
  <c r="U167" i="7"/>
  <c r="W154" i="7"/>
  <c r="U151" i="7"/>
  <c r="U143" i="7"/>
  <c r="V133" i="7"/>
  <c r="U119" i="7"/>
  <c r="U103" i="7"/>
  <c r="U87" i="7"/>
  <c r="U79" i="7"/>
  <c r="U39" i="7"/>
  <c r="V21" i="7"/>
  <c r="W10" i="7"/>
  <c r="U44" i="7"/>
  <c r="U212" i="7"/>
  <c r="U188" i="7"/>
  <c r="U172" i="7"/>
  <c r="U164" i="7"/>
  <c r="U148" i="7"/>
  <c r="U124" i="7"/>
  <c r="U100" i="7"/>
  <c r="U84" i="7"/>
  <c r="U60" i="7"/>
  <c r="V34" i="7"/>
  <c r="V170" i="7"/>
  <c r="V206" i="7"/>
  <c r="V134" i="7"/>
  <c r="V6" i="7"/>
  <c r="W192" i="7"/>
  <c r="X116" i="7"/>
  <c r="X52" i="7"/>
  <c r="V32" i="7"/>
  <c r="U214" i="7"/>
  <c r="U190" i="7"/>
  <c r="U166" i="7"/>
  <c r="U150" i="7"/>
  <c r="X115" i="7"/>
  <c r="X111" i="7"/>
  <c r="U86" i="7"/>
  <c r="X51" i="7"/>
  <c r="W193" i="7"/>
  <c r="V180" i="7"/>
  <c r="U174" i="7"/>
  <c r="W153" i="7"/>
  <c r="U94" i="7"/>
  <c r="U38" i="7"/>
  <c r="W25" i="7"/>
  <c r="V20" i="7"/>
  <c r="U36" i="7"/>
  <c r="U204" i="7"/>
  <c r="U196" i="7"/>
  <c r="U180" i="7"/>
  <c r="U140" i="7"/>
  <c r="U132" i="7"/>
  <c r="U76" i="7"/>
  <c r="U68" i="7"/>
  <c r="U22" i="7"/>
  <c r="V217" i="7"/>
  <c r="U191" i="7"/>
  <c r="U127" i="7"/>
  <c r="U63" i="7"/>
  <c r="U126" i="7"/>
  <c r="U62" i="7"/>
  <c r="X214" i="7"/>
  <c r="W220" i="7"/>
  <c r="U225" i="7"/>
  <c r="V223" i="7"/>
  <c r="X182" i="7"/>
  <c r="V191" i="7"/>
  <c r="U193" i="7"/>
  <c r="W188" i="7"/>
  <c r="W132" i="7"/>
  <c r="U137" i="7"/>
  <c r="X126" i="7"/>
  <c r="V135" i="7"/>
  <c r="W100" i="7"/>
  <c r="U105" i="7"/>
  <c r="V103" i="7"/>
  <c r="X94" i="7"/>
  <c r="W68" i="7"/>
  <c r="U73" i="7"/>
  <c r="X62" i="7"/>
  <c r="V71" i="7"/>
  <c r="W36" i="7"/>
  <c r="U41" i="7"/>
  <c r="V39" i="7"/>
  <c r="X30" i="7"/>
  <c r="X205" i="7"/>
  <c r="W211" i="7"/>
  <c r="V214" i="7"/>
  <c r="U216" i="7"/>
  <c r="X173" i="7"/>
  <c r="V182" i="7"/>
  <c r="U184" i="7"/>
  <c r="X133" i="7"/>
  <c r="W139" i="7"/>
  <c r="U144" i="7"/>
  <c r="X93" i="7"/>
  <c r="V102" i="7"/>
  <c r="W99" i="7"/>
  <c r="U104" i="7"/>
  <c r="X61" i="7"/>
  <c r="W67" i="7"/>
  <c r="U72" i="7"/>
  <c r="X29" i="7"/>
  <c r="V38" i="7"/>
  <c r="W35" i="7"/>
  <c r="U40" i="7"/>
  <c r="X188" i="7"/>
  <c r="W194" i="7"/>
  <c r="X156" i="7"/>
  <c r="V165" i="7"/>
  <c r="W162" i="7"/>
  <c r="X84" i="7"/>
  <c r="V93" i="7"/>
  <c r="X60" i="7"/>
  <c r="W66" i="7"/>
  <c r="X28" i="7"/>
  <c r="V37" i="7"/>
  <c r="W34" i="7"/>
  <c r="W2" i="7"/>
  <c r="U7" i="7"/>
  <c r="V5" i="7"/>
  <c r="X195" i="7"/>
  <c r="W201" i="7"/>
  <c r="V204" i="7"/>
  <c r="X179" i="7"/>
  <c r="W185" i="7"/>
  <c r="X155" i="7"/>
  <c r="V164" i="7"/>
  <c r="W161" i="7"/>
  <c r="X131" i="7"/>
  <c r="V140" i="7"/>
  <c r="X91" i="7"/>
  <c r="V100" i="7"/>
  <c r="W97" i="7"/>
  <c r="X67" i="7"/>
  <c r="V76" i="7"/>
  <c r="X35" i="7"/>
  <c r="V44" i="7"/>
  <c r="X3" i="7"/>
  <c r="V12" i="7"/>
  <c r="W221" i="7"/>
  <c r="V224" i="7"/>
  <c r="X215" i="7"/>
  <c r="U226" i="7"/>
  <c r="W213" i="7"/>
  <c r="U218" i="7"/>
  <c r="W205" i="7"/>
  <c r="X199" i="7"/>
  <c r="U210" i="7"/>
  <c r="V208" i="7"/>
  <c r="W197" i="7"/>
  <c r="V200" i="7"/>
  <c r="U202" i="7"/>
  <c r="W189" i="7"/>
  <c r="X183" i="7"/>
  <c r="V192" i="7"/>
  <c r="U194" i="7"/>
  <c r="W181" i="7"/>
  <c r="U186" i="7"/>
  <c r="V184" i="7"/>
  <c r="W173" i="7"/>
  <c r="X167" i="7"/>
  <c r="U178" i="7"/>
  <c r="V176" i="7"/>
  <c r="W165" i="7"/>
  <c r="U170" i="7"/>
  <c r="V168" i="7"/>
  <c r="W157" i="7"/>
  <c r="X151" i="7"/>
  <c r="U162" i="7"/>
  <c r="W149" i="7"/>
  <c r="U154" i="7"/>
  <c r="W141" i="7"/>
  <c r="X135" i="7"/>
  <c r="U146" i="7"/>
  <c r="V144" i="7"/>
  <c r="W133" i="7"/>
  <c r="V136" i="7"/>
  <c r="U138" i="7"/>
  <c r="W125" i="7"/>
  <c r="X119" i="7"/>
  <c r="V128" i="7"/>
  <c r="U130" i="7"/>
  <c r="W117" i="7"/>
  <c r="U122" i="7"/>
  <c r="V120" i="7"/>
  <c r="W109" i="7"/>
  <c r="X103" i="7"/>
  <c r="U114" i="7"/>
  <c r="V112" i="7"/>
  <c r="W101" i="7"/>
  <c r="U106" i="7"/>
  <c r="V104" i="7"/>
  <c r="W93" i="7"/>
  <c r="X87" i="7"/>
  <c r="U98" i="7"/>
  <c r="W85" i="7"/>
  <c r="U90" i="7"/>
  <c r="W77" i="7"/>
  <c r="X71" i="7"/>
  <c r="U82" i="7"/>
  <c r="V80" i="7"/>
  <c r="W69" i="7"/>
  <c r="V72" i="7"/>
  <c r="U74" i="7"/>
  <c r="W61" i="7"/>
  <c r="X55" i="7"/>
  <c r="V64" i="7"/>
  <c r="U66" i="7"/>
  <c r="W53" i="7"/>
  <c r="U58" i="7"/>
  <c r="V56" i="7"/>
  <c r="W45" i="7"/>
  <c r="X39" i="7"/>
  <c r="U50" i="7"/>
  <c r="V48" i="7"/>
  <c r="W37" i="7"/>
  <c r="U42" i="7"/>
  <c r="V40" i="7"/>
  <c r="W29" i="7"/>
  <c r="X23" i="7"/>
  <c r="U34" i="7"/>
  <c r="W21" i="7"/>
  <c r="V24" i="7"/>
  <c r="U26" i="7"/>
  <c r="X15" i="7"/>
  <c r="W13" i="7"/>
  <c r="V16" i="7"/>
  <c r="X7" i="7"/>
  <c r="U18" i="7"/>
  <c r="W5" i="7"/>
  <c r="V8" i="7"/>
  <c r="U110" i="7"/>
  <c r="U46" i="7"/>
  <c r="U23" i="7"/>
  <c r="V70" i="7"/>
  <c r="W204" i="7"/>
  <c r="W90" i="7"/>
  <c r="W26" i="7"/>
  <c r="X143" i="7"/>
  <c r="X166" i="7"/>
  <c r="U177" i="7"/>
  <c r="W172" i="7"/>
  <c r="V175" i="7"/>
  <c r="V142" i="7"/>
  <c r="V106" i="7"/>
  <c r="V69" i="7"/>
  <c r="W203" i="7"/>
  <c r="W89" i="7"/>
  <c r="X127" i="7"/>
  <c r="V61" i="7"/>
  <c r="W138" i="7"/>
  <c r="W74" i="7"/>
  <c r="X150" i="7"/>
  <c r="W156" i="7"/>
  <c r="U161" i="7"/>
  <c r="V159" i="7"/>
  <c r="V7" i="7"/>
  <c r="W4" i="7"/>
  <c r="U9" i="7"/>
  <c r="X44" i="7"/>
  <c r="W50" i="7"/>
  <c r="V53" i="7"/>
  <c r="U102" i="7"/>
  <c r="U14" i="7"/>
  <c r="V96" i="7"/>
  <c r="V60" i="7"/>
  <c r="W137" i="7"/>
  <c r="W73" i="7"/>
  <c r="W9" i="7"/>
  <c r="X95" i="7"/>
  <c r="X123" i="7"/>
  <c r="W129" i="7"/>
  <c r="V132" i="7"/>
  <c r="U201" i="7"/>
  <c r="W196" i="7"/>
  <c r="X190" i="7"/>
  <c r="V199" i="7"/>
  <c r="W148" i="7"/>
  <c r="U153" i="7"/>
  <c r="X142" i="7"/>
  <c r="W116" i="7"/>
  <c r="U121" i="7"/>
  <c r="V119" i="7"/>
  <c r="X110" i="7"/>
  <c r="W92" i="7"/>
  <c r="X86" i="7"/>
  <c r="U97" i="7"/>
  <c r="V95" i="7"/>
  <c r="W60" i="7"/>
  <c r="X54" i="7"/>
  <c r="V63" i="7"/>
  <c r="U65" i="7"/>
  <c r="V31" i="7"/>
  <c r="W28" i="7"/>
  <c r="X22" i="7"/>
  <c r="U33" i="7"/>
  <c r="X189" i="7"/>
  <c r="W195" i="7"/>
  <c r="U200" i="7"/>
  <c r="X157" i="7"/>
  <c r="V166" i="7"/>
  <c r="W163" i="7"/>
  <c r="U168" i="7"/>
  <c r="X117" i="7"/>
  <c r="W123" i="7"/>
  <c r="V126" i="7"/>
  <c r="U128" i="7"/>
  <c r="X85" i="7"/>
  <c r="V94" i="7"/>
  <c r="W91" i="7"/>
  <c r="U96" i="7"/>
  <c r="X53" i="7"/>
  <c r="W59" i="7"/>
  <c r="V62" i="7"/>
  <c r="U64" i="7"/>
  <c r="X13" i="7"/>
  <c r="W19" i="7"/>
  <c r="V22" i="7"/>
  <c r="U24" i="7"/>
  <c r="X212" i="7"/>
  <c r="V221" i="7"/>
  <c r="X180" i="7"/>
  <c r="W186" i="7"/>
  <c r="X148" i="7"/>
  <c r="V157" i="7"/>
  <c r="X124" i="7"/>
  <c r="W130" i="7"/>
  <c r="X100" i="7"/>
  <c r="V109" i="7"/>
  <c r="X76" i="7"/>
  <c r="W82" i="7"/>
  <c r="V85" i="7"/>
  <c r="X20" i="7"/>
  <c r="V29" i="7"/>
  <c r="X211" i="7"/>
  <c r="V220" i="7"/>
  <c r="X171" i="7"/>
  <c r="W177" i="7"/>
  <c r="X139" i="7"/>
  <c r="W145" i="7"/>
  <c r="V148" i="7"/>
  <c r="X107" i="7"/>
  <c r="W113" i="7"/>
  <c r="X75" i="7"/>
  <c r="W81" i="7"/>
  <c r="V84" i="7"/>
  <c r="X43" i="7"/>
  <c r="W49" i="7"/>
  <c r="X11" i="7"/>
  <c r="W17" i="7"/>
  <c r="V198" i="7"/>
  <c r="V88" i="7"/>
  <c r="W179" i="7"/>
  <c r="X207" i="7"/>
  <c r="X202" i="7"/>
  <c r="V211" i="7"/>
  <c r="U213" i="7"/>
  <c r="W208" i="7"/>
  <c r="X194" i="7"/>
  <c r="W200" i="7"/>
  <c r="V203" i="7"/>
  <c r="U205" i="7"/>
  <c r="X186" i="7"/>
  <c r="V195" i="7"/>
  <c r="U197" i="7"/>
  <c r="X178" i="7"/>
  <c r="W184" i="7"/>
  <c r="V187" i="7"/>
  <c r="U189" i="7"/>
  <c r="X170" i="7"/>
  <c r="W176" i="7"/>
  <c r="U181" i="7"/>
  <c r="X162" i="7"/>
  <c r="U173" i="7"/>
  <c r="X154" i="7"/>
  <c r="W160" i="7"/>
  <c r="U165" i="7"/>
  <c r="V163" i="7"/>
  <c r="X146" i="7"/>
  <c r="V155" i="7"/>
  <c r="W152" i="7"/>
  <c r="U157" i="7"/>
  <c r="X138" i="7"/>
  <c r="W144" i="7"/>
  <c r="V147" i="7"/>
  <c r="U149" i="7"/>
  <c r="X130" i="7"/>
  <c r="V139" i="7"/>
  <c r="W136" i="7"/>
  <c r="U141" i="7"/>
  <c r="X122" i="7"/>
  <c r="W128" i="7"/>
  <c r="V131" i="7"/>
  <c r="U133" i="7"/>
  <c r="X114" i="7"/>
  <c r="W120" i="7"/>
  <c r="V123" i="7"/>
  <c r="U125" i="7"/>
  <c r="X106" i="7"/>
  <c r="W112" i="7"/>
  <c r="U117" i="7"/>
  <c r="X98" i="7"/>
  <c r="W104" i="7"/>
  <c r="U109" i="7"/>
  <c r="X90" i="7"/>
  <c r="W96" i="7"/>
  <c r="U101" i="7"/>
  <c r="V99" i="7"/>
  <c r="X82" i="7"/>
  <c r="V91" i="7"/>
  <c r="W88" i="7"/>
  <c r="U93" i="7"/>
  <c r="X74" i="7"/>
  <c r="W80" i="7"/>
  <c r="V83" i="7"/>
  <c r="U85" i="7"/>
  <c r="X66" i="7"/>
  <c r="V75" i="7"/>
  <c r="W72" i="7"/>
  <c r="U77" i="7"/>
  <c r="X58" i="7"/>
  <c r="W64" i="7"/>
  <c r="V67" i="7"/>
  <c r="U69" i="7"/>
  <c r="X50" i="7"/>
  <c r="W56" i="7"/>
  <c r="V59" i="7"/>
  <c r="U61" i="7"/>
  <c r="X42" i="7"/>
  <c r="W48" i="7"/>
  <c r="U53" i="7"/>
  <c r="X34" i="7"/>
  <c r="W40" i="7"/>
  <c r="U45" i="7"/>
  <c r="X26" i="7"/>
  <c r="W32" i="7"/>
  <c r="U37" i="7"/>
  <c r="V35" i="7"/>
  <c r="X18" i="7"/>
  <c r="V27" i="7"/>
  <c r="W24" i="7"/>
  <c r="U29" i="7"/>
  <c r="X10" i="7"/>
  <c r="W16" i="7"/>
  <c r="V19" i="7"/>
  <c r="U21" i="7"/>
  <c r="X2" i="7"/>
  <c r="W8" i="7"/>
  <c r="V11" i="7"/>
  <c r="V3" i="7"/>
  <c r="U223" i="7"/>
  <c r="U182" i="7"/>
  <c r="U159" i="7"/>
  <c r="U118" i="7"/>
  <c r="U95" i="7"/>
  <c r="U54" i="7"/>
  <c r="U31" i="7"/>
  <c r="U10" i="7"/>
  <c r="V197" i="7"/>
  <c r="V160" i="7"/>
  <c r="V124" i="7"/>
  <c r="V51" i="7"/>
  <c r="W178" i="7"/>
  <c r="W121" i="7"/>
  <c r="W57" i="7"/>
  <c r="X191" i="7"/>
  <c r="X63" i="7"/>
  <c r="U217" i="7"/>
  <c r="W212" i="7"/>
  <c r="X206" i="7"/>
  <c r="V215" i="7"/>
  <c r="U185" i="7"/>
  <c r="V183" i="7"/>
  <c r="X174" i="7"/>
  <c r="W180" i="7"/>
  <c r="W140" i="7"/>
  <c r="X134" i="7"/>
  <c r="U145" i="7"/>
  <c r="W108" i="7"/>
  <c r="X102" i="7"/>
  <c r="U113" i="7"/>
  <c r="V111" i="7"/>
  <c r="W76" i="7"/>
  <c r="X70" i="7"/>
  <c r="U81" i="7"/>
  <c r="W44" i="7"/>
  <c r="X38" i="7"/>
  <c r="U49" i="7"/>
  <c r="V47" i="7"/>
  <c r="V15" i="7"/>
  <c r="W12" i="7"/>
  <c r="X6" i="7"/>
  <c r="U17" i="7"/>
  <c r="X197" i="7"/>
  <c r="U208" i="7"/>
  <c r="X165" i="7"/>
  <c r="W171" i="7"/>
  <c r="V174" i="7"/>
  <c r="U176" i="7"/>
  <c r="X149" i="7"/>
  <c r="V158" i="7"/>
  <c r="W155" i="7"/>
  <c r="U160" i="7"/>
  <c r="X125" i="7"/>
  <c r="W131" i="7"/>
  <c r="U136" i="7"/>
  <c r="X101" i="7"/>
  <c r="V110" i="7"/>
  <c r="W107" i="7"/>
  <c r="U112" i="7"/>
  <c r="X69" i="7"/>
  <c r="W75" i="7"/>
  <c r="U80" i="7"/>
  <c r="X37" i="7"/>
  <c r="V46" i="7"/>
  <c r="W43" i="7"/>
  <c r="U48" i="7"/>
  <c r="X5" i="7"/>
  <c r="U16" i="7"/>
  <c r="W11" i="7"/>
  <c r="X196" i="7"/>
  <c r="W202" i="7"/>
  <c r="V205" i="7"/>
  <c r="X164" i="7"/>
  <c r="W170" i="7"/>
  <c r="V173" i="7"/>
  <c r="X132" i="7"/>
  <c r="V141" i="7"/>
  <c r="X92" i="7"/>
  <c r="V101" i="7"/>
  <c r="W98" i="7"/>
  <c r="X68" i="7"/>
  <c r="V77" i="7"/>
  <c r="X36" i="7"/>
  <c r="V45" i="7"/>
  <c r="X4" i="7"/>
  <c r="V13" i="7"/>
  <c r="U15" i="7"/>
  <c r="X187" i="7"/>
  <c r="V196" i="7"/>
  <c r="X147" i="7"/>
  <c r="V156" i="7"/>
  <c r="X99" i="7"/>
  <c r="V108" i="7"/>
  <c r="X19" i="7"/>
  <c r="V28" i="7"/>
  <c r="U142" i="7"/>
  <c r="V125" i="7"/>
  <c r="V10" i="7"/>
  <c r="W122" i="7"/>
  <c r="W58" i="7"/>
  <c r="W199" i="7"/>
  <c r="V202" i="7"/>
  <c r="X193" i="7"/>
  <c r="W183" i="7"/>
  <c r="V186" i="7"/>
  <c r="X177" i="7"/>
  <c r="W167" i="7"/>
  <c r="X161" i="7"/>
  <c r="W159" i="7"/>
  <c r="X153" i="7"/>
  <c r="W151" i="7"/>
  <c r="X145" i="7"/>
  <c r="V154" i="7"/>
  <c r="W143" i="7"/>
  <c r="V146" i="7"/>
  <c r="X137" i="7"/>
  <c r="W135" i="7"/>
  <c r="V138" i="7"/>
  <c r="X129" i="7"/>
  <c r="W127" i="7"/>
  <c r="V130" i="7"/>
  <c r="X121" i="7"/>
  <c r="W119" i="7"/>
  <c r="V122" i="7"/>
  <c r="X113" i="7"/>
  <c r="W111" i="7"/>
  <c r="X105" i="7"/>
  <c r="V114" i="7"/>
  <c r="W103" i="7"/>
  <c r="X97" i="7"/>
  <c r="W95" i="7"/>
  <c r="X89" i="7"/>
  <c r="W87" i="7"/>
  <c r="X81" i="7"/>
  <c r="V90" i="7"/>
  <c r="W79" i="7"/>
  <c r="V82" i="7"/>
  <c r="X73" i="7"/>
  <c r="W71" i="7"/>
  <c r="V74" i="7"/>
  <c r="X65" i="7"/>
  <c r="W63" i="7"/>
  <c r="V66" i="7"/>
  <c r="X57" i="7"/>
  <c r="W55" i="7"/>
  <c r="V58" i="7"/>
  <c r="X49" i="7"/>
  <c r="W47" i="7"/>
  <c r="X41" i="7"/>
  <c r="V50" i="7"/>
  <c r="W39" i="7"/>
  <c r="X33" i="7"/>
  <c r="W31" i="7"/>
  <c r="X25" i="7"/>
  <c r="W23" i="7"/>
  <c r="V26" i="7"/>
  <c r="X17" i="7"/>
  <c r="W15" i="7"/>
  <c r="U20" i="7"/>
  <c r="X9" i="7"/>
  <c r="V18" i="7"/>
  <c r="W7" i="7"/>
  <c r="U12" i="7"/>
  <c r="U4" i="7"/>
  <c r="V2" i="7"/>
  <c r="U222" i="7"/>
  <c r="U199" i="7"/>
  <c r="U158" i="7"/>
  <c r="U135" i="7"/>
  <c r="U116" i="7"/>
  <c r="U71" i="7"/>
  <c r="U52" i="7"/>
  <c r="U30" i="7"/>
  <c r="U5" i="7"/>
  <c r="V189" i="7"/>
  <c r="V152" i="7"/>
  <c r="V116" i="7"/>
  <c r="V79" i="7"/>
  <c r="V43" i="7"/>
  <c r="W218" i="7"/>
  <c r="W168" i="7"/>
  <c r="W106" i="7"/>
  <c r="W42" i="7"/>
  <c r="X175" i="7"/>
  <c r="X47" i="7"/>
  <c r="X198" i="7"/>
  <c r="U209" i="7"/>
  <c r="U169" i="7"/>
  <c r="V167" i="7"/>
  <c r="X158" i="7"/>
  <c r="W124" i="7"/>
  <c r="X118" i="7"/>
  <c r="V127" i="7"/>
  <c r="U129" i="7"/>
  <c r="W84" i="7"/>
  <c r="U89" i="7"/>
  <c r="X78" i="7"/>
  <c r="W52" i="7"/>
  <c r="U57" i="7"/>
  <c r="V55" i="7"/>
  <c r="X46" i="7"/>
  <c r="V23" i="7"/>
  <c r="W20" i="7"/>
  <c r="U25" i="7"/>
  <c r="X14" i="7"/>
  <c r="X213" i="7"/>
  <c r="V222" i="7"/>
  <c r="W219" i="7"/>
  <c r="U224" i="7"/>
  <c r="X181" i="7"/>
  <c r="W187" i="7"/>
  <c r="V190" i="7"/>
  <c r="U192" i="7"/>
  <c r="X141" i="7"/>
  <c r="W147" i="7"/>
  <c r="V150" i="7"/>
  <c r="U152" i="7"/>
  <c r="X109" i="7"/>
  <c r="V118" i="7"/>
  <c r="W115" i="7"/>
  <c r="U120" i="7"/>
  <c r="X77" i="7"/>
  <c r="W83" i="7"/>
  <c r="V86" i="7"/>
  <c r="U88" i="7"/>
  <c r="X45" i="7"/>
  <c r="V54" i="7"/>
  <c r="W51" i="7"/>
  <c r="U56" i="7"/>
  <c r="X21" i="7"/>
  <c r="V30" i="7"/>
  <c r="W27" i="7"/>
  <c r="U32" i="7"/>
  <c r="U8" i="7"/>
  <c r="W3" i="7"/>
  <c r="X204" i="7"/>
  <c r="W210" i="7"/>
  <c r="V213" i="7"/>
  <c r="X172" i="7"/>
  <c r="V181" i="7"/>
  <c r="X140" i="7"/>
  <c r="W146" i="7"/>
  <c r="V149" i="7"/>
  <c r="X108" i="7"/>
  <c r="W114" i="7"/>
  <c r="V117" i="7"/>
  <c r="X12" i="7"/>
  <c r="W18" i="7"/>
  <c r="X203" i="7"/>
  <c r="W209" i="7"/>
  <c r="V212" i="7"/>
  <c r="X163" i="7"/>
  <c r="W169" i="7"/>
  <c r="V172" i="7"/>
  <c r="X83" i="7"/>
  <c r="V92" i="7"/>
  <c r="X59" i="7"/>
  <c r="W65" i="7"/>
  <c r="V68" i="7"/>
  <c r="X27" i="7"/>
  <c r="V36" i="7"/>
  <c r="W33" i="7"/>
  <c r="V4" i="7"/>
  <c r="U6" i="7"/>
  <c r="U206" i="7"/>
  <c r="U78" i="7"/>
  <c r="U55" i="7"/>
  <c r="V162" i="7"/>
  <c r="V52" i="7"/>
  <c r="X79" i="7"/>
  <c r="X210" i="7"/>
  <c r="W216" i="7"/>
  <c r="U221" i="7"/>
  <c r="V219" i="7"/>
  <c r="W215" i="7"/>
  <c r="V218" i="7"/>
  <c r="X209" i="7"/>
  <c r="W207" i="7"/>
  <c r="V210" i="7"/>
  <c r="X201" i="7"/>
  <c r="W191" i="7"/>
  <c r="V194" i="7"/>
  <c r="X185" i="7"/>
  <c r="W175" i="7"/>
  <c r="X169" i="7"/>
  <c r="V178" i="7"/>
  <c r="W214" i="7"/>
  <c r="U219" i="7"/>
  <c r="X208" i="7"/>
  <c r="W206" i="7"/>
  <c r="V209" i="7"/>
  <c r="X200" i="7"/>
  <c r="U211" i="7"/>
  <c r="W198" i="7"/>
  <c r="V201" i="7"/>
  <c r="U203" i="7"/>
  <c r="X192" i="7"/>
  <c r="W190" i="7"/>
  <c r="V193" i="7"/>
  <c r="X184" i="7"/>
  <c r="U195" i="7"/>
  <c r="W182" i="7"/>
  <c r="V185" i="7"/>
  <c r="U187" i="7"/>
  <c r="X176" i="7"/>
  <c r="W174" i="7"/>
  <c r="V177" i="7"/>
  <c r="X168" i="7"/>
  <c r="U179" i="7"/>
  <c r="W166" i="7"/>
  <c r="V169" i="7"/>
  <c r="U171" i="7"/>
  <c r="X160" i="7"/>
  <c r="W158" i="7"/>
  <c r="V161" i="7"/>
  <c r="X152" i="7"/>
  <c r="U163" i="7"/>
  <c r="W150" i="7"/>
  <c r="V153" i="7"/>
  <c r="U155" i="7"/>
  <c r="X144" i="7"/>
  <c r="W142" i="7"/>
  <c r="V145" i="7"/>
  <c r="X136" i="7"/>
  <c r="U147" i="7"/>
  <c r="W134" i="7"/>
  <c r="V137" i="7"/>
  <c r="U139" i="7"/>
  <c r="X128" i="7"/>
  <c r="W126" i="7"/>
  <c r="V129" i="7"/>
  <c r="X120" i="7"/>
  <c r="U131" i="7"/>
  <c r="W118" i="7"/>
  <c r="V121" i="7"/>
  <c r="U123" i="7"/>
  <c r="X112" i="7"/>
  <c r="X104" i="7"/>
  <c r="U107" i="7"/>
  <c r="X88" i="7"/>
  <c r="U91" i="7"/>
  <c r="X72" i="7"/>
  <c r="U75" i="7"/>
  <c r="X56" i="7"/>
  <c r="U59" i="7"/>
  <c r="X40" i="7"/>
  <c r="U43" i="7"/>
  <c r="X24" i="7"/>
  <c r="U27" i="7"/>
  <c r="X8" i="7"/>
  <c r="U11" i="7"/>
  <c r="U220" i="7"/>
  <c r="U198" i="7"/>
  <c r="U175" i="7"/>
  <c r="U156" i="7"/>
  <c r="U134" i="7"/>
  <c r="U111" i="7"/>
  <c r="U92" i="7"/>
  <c r="U70" i="7"/>
  <c r="U47" i="7"/>
  <c r="U28" i="7"/>
  <c r="U3" i="7"/>
  <c r="V188" i="7"/>
  <c r="V151" i="7"/>
  <c r="V115" i="7"/>
  <c r="V78" i="7"/>
  <c r="V42" i="7"/>
  <c r="W217" i="7"/>
  <c r="W164" i="7"/>
  <c r="W105" i="7"/>
  <c r="W41" i="7"/>
  <c r="X159" i="7"/>
  <c r="X31" i="7"/>
  <c r="X96" i="7"/>
  <c r="X80" i="7"/>
  <c r="X64" i="7"/>
  <c r="X48" i="7"/>
  <c r="X32" i="7"/>
  <c r="X16" i="7"/>
  <c r="U115" i="7"/>
  <c r="U99" i="7"/>
  <c r="U83" i="7"/>
  <c r="U67" i="7"/>
  <c r="U51" i="7"/>
  <c r="U35" i="7"/>
  <c r="W110" i="7"/>
  <c r="V113" i="7"/>
  <c r="W102" i="7"/>
  <c r="V105" i="7"/>
  <c r="W94" i="7"/>
  <c r="V97" i="7"/>
  <c r="W86" i="7"/>
  <c r="V89" i="7"/>
  <c r="W78" i="7"/>
  <c r="V81" i="7"/>
  <c r="W70" i="7"/>
  <c r="V73" i="7"/>
  <c r="W62" i="7"/>
  <c r="V65" i="7"/>
  <c r="W54" i="7"/>
  <c r="V57" i="7"/>
  <c r="W46" i="7"/>
  <c r="V49" i="7"/>
  <c r="W38" i="7"/>
  <c r="V41" i="7"/>
  <c r="W30" i="7"/>
  <c r="V33" i="7"/>
  <c r="W22" i="7"/>
  <c r="V25" i="7"/>
  <c r="W14" i="7"/>
  <c r="V17" i="7"/>
  <c r="W6" i="7"/>
  <c r="V9" i="7"/>
</calcChain>
</file>

<file path=xl/sharedStrings.xml><?xml version="1.0" encoding="utf-8"?>
<sst xmlns="http://schemas.openxmlformats.org/spreadsheetml/2006/main" count="202" uniqueCount="72">
  <si>
    <t>date</t>
  </si>
  <si>
    <t>TH_FMB_XDC</t>
  </si>
  <si>
    <t>TH_PCPI_IX</t>
  </si>
  <si>
    <t>TH_ENDE_XDC_USD_RATE</t>
  </si>
  <si>
    <t>TH_FIMM_PA</t>
  </si>
  <si>
    <t>GDP_TH</t>
  </si>
  <si>
    <t>Year</t>
  </si>
  <si>
    <t>Month</t>
  </si>
  <si>
    <t>TH_GDP</t>
  </si>
  <si>
    <t>IFS</t>
  </si>
  <si>
    <t>CEIC</t>
  </si>
  <si>
    <t>DESCR</t>
  </si>
  <si>
    <t>Monetary, Broad Money, Domestic Currency</t>
  </si>
  <si>
    <t>Prices, Consumer Price Index, All items</t>
  </si>
  <si>
    <t>Exchange Rates, Domestic Currency per U.S. Dollar, End of Period</t>
  </si>
  <si>
    <t>Financial, Interest Rates, Money Market, Percent per annum</t>
  </si>
  <si>
    <t>SOURCE</t>
  </si>
  <si>
    <t>SERIES</t>
  </si>
  <si>
    <t>THB Million (Quarterly, with BFILL option)</t>
  </si>
  <si>
    <t>US_PCPI_IX</t>
  </si>
  <si>
    <t>US_AIP_IX</t>
  </si>
  <si>
    <t>US_FIMM_PA</t>
  </si>
  <si>
    <t>US_M2</t>
  </si>
  <si>
    <t>GDP_US</t>
  </si>
  <si>
    <t>US_GDP</t>
  </si>
  <si>
    <t>inf_us</t>
  </si>
  <si>
    <t>date_index</t>
  </si>
  <si>
    <t>MY_FMB_XDC</t>
  </si>
  <si>
    <t>MY_PCPI_IX</t>
  </si>
  <si>
    <t>MY_ENDE_XDC_USD_RATE</t>
  </si>
  <si>
    <t>MY_FIMM_PA</t>
  </si>
  <si>
    <t>GDP_ID</t>
  </si>
  <si>
    <t>MY_AIP_IX</t>
  </si>
  <si>
    <t>FMB_XDC</t>
  </si>
  <si>
    <t>PCPI_IX</t>
  </si>
  <si>
    <t>ENDE_XDC_USD_RATE</t>
  </si>
  <si>
    <t>FIMM_PA</t>
  </si>
  <si>
    <t>GDP</t>
  </si>
  <si>
    <t>s</t>
  </si>
  <si>
    <t>m</t>
  </si>
  <si>
    <t>m_us</t>
  </si>
  <si>
    <t>y</t>
  </si>
  <si>
    <t>y_us</t>
  </si>
  <si>
    <t>p</t>
  </si>
  <si>
    <t>p_us</t>
  </si>
  <si>
    <t>d_s_1</t>
  </si>
  <si>
    <t>d_s_3</t>
  </si>
  <si>
    <t>d_s_6</t>
  </si>
  <si>
    <t>d_s_12</t>
  </si>
  <si>
    <t>inf</t>
  </si>
  <si>
    <t>Note</t>
  </si>
  <si>
    <t>SG_PCPI_IX</t>
  </si>
  <si>
    <t>SG_ENDE_XDC_USD_RATE</t>
  </si>
  <si>
    <t>SG_FIMM_PA</t>
  </si>
  <si>
    <t>SG_M2</t>
  </si>
  <si>
    <t>SG_IPI</t>
  </si>
  <si>
    <t xml:space="preserve">Malaysia  </t>
  </si>
  <si>
    <t>GDP series uses AIP_IX series (Industrial Production Index) from IFS database.</t>
  </si>
  <si>
    <t xml:space="preserve">Singapore </t>
  </si>
  <si>
    <t>GDP series are proxied by the industrial production index from CEIC</t>
  </si>
  <si>
    <t>Money supply (M2) is from CEIC</t>
  </si>
  <si>
    <t>2012M12 FIMM_PA contains the null value therefore it is filled by the bfill technique.</t>
  </si>
  <si>
    <t>ID_PCPI_IX</t>
  </si>
  <si>
    <t>ID_ENDE_XDC_USD_RATE</t>
  </si>
  <si>
    <t>ID_FMB_XDC</t>
  </si>
  <si>
    <t>Indonesia</t>
  </si>
  <si>
    <t>FRED</t>
  </si>
  <si>
    <t>M2</t>
  </si>
  <si>
    <t>Interest Rate</t>
  </si>
  <si>
    <t>IR3TIB01IDM156N</t>
  </si>
  <si>
    <t>3-Month or 90-day Rates and Yields: Interbank Rates for Indonesia, Percent, Monthly, Not Seasonally Adjusted</t>
  </si>
  <si>
    <t>ID_GDP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</si>
</sst>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6" fillId="0" borderId="0" xfId="0" applyFont="1"/>
    <xf numFmtId="164" fontId="0" fillId="0" borderId="0" xfId="0" applyNumberFormat="1"/>
    <xf numFmtId="0" fontId="1" fillId="3" borderId="3" xfId="0" applyFont="1" applyFill="1" applyBorder="1" applyAlignment="1">
      <alignment horizontal="center" vertical="top"/>
    </xf>
    <xf numFmtId="164" fontId="0" fillId="4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165" fontId="0" fillId="0" borderId="0" xfId="0" applyNumberFormat="1"/>
    <xf numFmtId="0" fontId="0" fillId="6" borderId="0" xfId="0" applyFill="1"/>
    <xf numFmtId="0" fontId="1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14" fontId="8" fillId="0" borderId="5" xfId="0" applyNumberFormat="1" applyFont="1" applyBorder="1" applyAlignment="1">
      <alignment horizontal="center" vertical="top"/>
    </xf>
    <xf numFmtId="0" fontId="9" fillId="0" borderId="0" xfId="0" applyFont="1"/>
    <xf numFmtId="14" fontId="8" fillId="7" borderId="5" xfId="0" applyNumberFormat="1" applyFont="1" applyFill="1" applyBorder="1" applyAlignment="1">
      <alignment horizontal="center" vertical="top"/>
    </xf>
    <xf numFmtId="0" fontId="9" fillId="7" borderId="0" xfId="0" applyFont="1" applyFill="1"/>
    <xf numFmtId="43" fontId="0" fillId="0" borderId="0" xfId="1" applyFont="1"/>
    <xf numFmtId="43" fontId="2" fillId="0" borderId="0" xfId="1" applyFont="1"/>
    <xf numFmtId="43" fontId="0" fillId="8" borderId="0" xfId="1" applyFont="1" applyFill="1"/>
    <xf numFmtId="0" fontId="8" fillId="0" borderId="6" xfId="0" applyFont="1" applyBorder="1" applyAlignment="1">
      <alignment horizontal="center" vertical="top"/>
    </xf>
    <xf numFmtId="164" fontId="9" fillId="0" borderId="0" xfId="0" applyNumberFormat="1" applyFont="1"/>
    <xf numFmtId="164" fontId="9" fillId="7" borderId="0" xfId="0" applyNumberFormat="1" applyFont="1" applyFill="1"/>
    <xf numFmtId="0" fontId="8" fillId="9" borderId="6" xfId="0" applyFont="1" applyFill="1" applyBorder="1" applyAlignment="1">
      <alignment horizontal="center" vertical="top"/>
    </xf>
    <xf numFmtId="0" fontId="4" fillId="8" borderId="0" xfId="0" applyFont="1" applyFill="1"/>
    <xf numFmtId="166" fontId="0" fillId="0" borderId="0" xfId="1" applyNumberFormat="1" applyFont="1"/>
    <xf numFmtId="166" fontId="0" fillId="2" borderId="0" xfId="1" applyNumberFormat="1" applyFont="1" applyFill="1"/>
    <xf numFmtId="0" fontId="1" fillId="10" borderId="2" xfId="0" applyFont="1" applyFill="1" applyBorder="1" applyAlignment="1">
      <alignment horizontal="center" vertical="top"/>
    </xf>
    <xf numFmtId="166" fontId="0" fillId="4" borderId="0" xfId="1" applyNumberFormat="1" applyFont="1" applyFill="1"/>
    <xf numFmtId="166" fontId="0" fillId="11" borderId="0" xfId="1" applyNumberFormat="1" applyFont="1" applyFill="1"/>
    <xf numFmtId="14" fontId="1" fillId="0" borderId="0" xfId="0" applyNumberFormat="1" applyFont="1" applyAlignment="1">
      <alignment horizontal="center" vertical="top"/>
    </xf>
    <xf numFmtId="43" fontId="0" fillId="2" borderId="0" xfId="1" applyFont="1" applyFill="1"/>
    <xf numFmtId="0" fontId="1" fillId="12" borderId="2" xfId="0" applyFont="1" applyFill="1" applyBorder="1" applyAlignment="1">
      <alignment horizontal="center" vertical="top"/>
    </xf>
    <xf numFmtId="164" fontId="0" fillId="6" borderId="0" xfId="0" applyNumberFormat="1" applyFill="1"/>
    <xf numFmtId="14" fontId="1" fillId="13" borderId="0" xfId="0" applyNumberFormat="1" applyFont="1" applyFill="1" applyAlignment="1">
      <alignment horizontal="center" vertical="top"/>
    </xf>
    <xf numFmtId="14" fontId="1" fillId="5" borderId="1" xfId="0" applyNumberFormat="1" applyFont="1" applyFill="1" applyBorder="1" applyAlignment="1">
      <alignment horizontal="center" vertical="top"/>
    </xf>
    <xf numFmtId="14" fontId="1" fillId="9" borderId="1" xfId="0" applyNumberFormat="1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1" fillId="14" borderId="1" xfId="0" applyNumberFormat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6A92-B70B-484C-8181-2B0D62142079}">
  <dimension ref="A1:H32"/>
  <sheetViews>
    <sheetView topLeftCell="A4" zoomScale="144" zoomScaleNormal="198" workbookViewId="0">
      <selection activeCell="I31" sqref="I31"/>
    </sheetView>
  </sheetViews>
  <sheetFormatPr baseColWidth="10" defaultRowHeight="16" x14ac:dyDescent="0.2"/>
  <cols>
    <col min="1" max="1" width="22.1640625" customWidth="1"/>
    <col min="2" max="2" width="14.83203125" customWidth="1"/>
    <col min="3" max="3" width="12.6640625" customWidth="1"/>
  </cols>
  <sheetData>
    <row r="1" spans="1:8" x14ac:dyDescent="0.2">
      <c r="A1" s="7"/>
    </row>
    <row r="3" spans="1:8" x14ac:dyDescent="0.2">
      <c r="A3" s="8" t="s">
        <v>17</v>
      </c>
      <c r="B3" s="8" t="s">
        <v>16</v>
      </c>
      <c r="C3" s="48" t="s">
        <v>11</v>
      </c>
      <c r="D3" s="48"/>
      <c r="E3" s="48"/>
      <c r="F3" s="48"/>
      <c r="G3" s="48"/>
      <c r="H3" s="48"/>
    </row>
    <row r="4" spans="1:8" ht="22" customHeight="1" x14ac:dyDescent="0.25">
      <c r="A4" s="1" t="s">
        <v>1</v>
      </c>
      <c r="B4" s="9" t="s">
        <v>9</v>
      </c>
      <c r="C4" s="47" t="s">
        <v>12</v>
      </c>
      <c r="D4" s="47"/>
      <c r="E4" s="47"/>
      <c r="F4" s="47"/>
      <c r="G4" s="47"/>
      <c r="H4" s="47"/>
    </row>
    <row r="5" spans="1:8" ht="22" customHeight="1" x14ac:dyDescent="0.25">
      <c r="A5" s="1" t="s">
        <v>2</v>
      </c>
      <c r="B5" s="9" t="s">
        <v>9</v>
      </c>
      <c r="C5" s="47" t="s">
        <v>13</v>
      </c>
      <c r="D5" s="47"/>
      <c r="E5" s="47"/>
      <c r="F5" s="47"/>
      <c r="G5" s="47"/>
      <c r="H5" s="47"/>
    </row>
    <row r="6" spans="1:8" ht="22" customHeight="1" x14ac:dyDescent="0.25">
      <c r="A6" s="1" t="s">
        <v>3</v>
      </c>
      <c r="B6" s="9" t="s">
        <v>9</v>
      </c>
      <c r="C6" s="47" t="s">
        <v>14</v>
      </c>
      <c r="D6" s="47"/>
      <c r="E6" s="47"/>
      <c r="F6" s="47"/>
      <c r="G6" s="47"/>
      <c r="H6" s="47"/>
    </row>
    <row r="7" spans="1:8" ht="22" customHeight="1" x14ac:dyDescent="0.25">
      <c r="A7" s="1" t="s">
        <v>4</v>
      </c>
      <c r="B7" s="9" t="s">
        <v>9</v>
      </c>
      <c r="C7" s="47" t="s">
        <v>15</v>
      </c>
      <c r="D7" s="47"/>
      <c r="E7" s="47"/>
      <c r="F7" s="47"/>
      <c r="G7" s="47"/>
      <c r="H7" s="47"/>
    </row>
    <row r="8" spans="1:8" ht="22" customHeight="1" x14ac:dyDescent="0.25">
      <c r="A8" s="6" t="s">
        <v>8</v>
      </c>
      <c r="B8" s="9" t="s">
        <v>10</v>
      </c>
      <c r="C8" s="47" t="s">
        <v>18</v>
      </c>
      <c r="D8" s="47"/>
      <c r="E8" s="47"/>
      <c r="F8" s="47"/>
      <c r="G8" s="47"/>
      <c r="H8" s="47"/>
    </row>
    <row r="9" spans="1:8" x14ac:dyDescent="0.2">
      <c r="A9" s="1" t="s">
        <v>19</v>
      </c>
      <c r="B9" s="9" t="s">
        <v>9</v>
      </c>
    </row>
    <row r="10" spans="1:8" x14ac:dyDescent="0.2">
      <c r="A10" s="1" t="s">
        <v>21</v>
      </c>
      <c r="B10" s="9" t="s">
        <v>9</v>
      </c>
    </row>
    <row r="11" spans="1:8" x14ac:dyDescent="0.2">
      <c r="A11" s="6" t="s">
        <v>22</v>
      </c>
      <c r="B11" s="9" t="s">
        <v>10</v>
      </c>
    </row>
    <row r="12" spans="1:8" x14ac:dyDescent="0.2">
      <c r="A12" s="6" t="s">
        <v>24</v>
      </c>
      <c r="B12" s="9" t="s">
        <v>10</v>
      </c>
    </row>
    <row r="24" spans="1:6" x14ac:dyDescent="0.2">
      <c r="A24" s="34" t="s">
        <v>50</v>
      </c>
      <c r="B24" t="s">
        <v>56</v>
      </c>
      <c r="C24" t="s">
        <v>57</v>
      </c>
    </row>
    <row r="25" spans="1:6" x14ac:dyDescent="0.2">
      <c r="A25" s="34"/>
    </row>
    <row r="26" spans="1:6" x14ac:dyDescent="0.2">
      <c r="B26" t="s">
        <v>58</v>
      </c>
      <c r="C26" t="s">
        <v>59</v>
      </c>
    </row>
    <row r="27" spans="1:6" x14ac:dyDescent="0.2">
      <c r="C27" t="s">
        <v>60</v>
      </c>
    </row>
    <row r="28" spans="1:6" x14ac:dyDescent="0.2">
      <c r="C28" t="s">
        <v>61</v>
      </c>
    </row>
    <row r="30" spans="1:6" x14ac:dyDescent="0.2">
      <c r="B30" t="s">
        <v>65</v>
      </c>
      <c r="C30" t="s">
        <v>37</v>
      </c>
      <c r="D30" t="s">
        <v>66</v>
      </c>
    </row>
    <row r="31" spans="1:6" x14ac:dyDescent="0.2">
      <c r="C31" t="s">
        <v>67</v>
      </c>
      <c r="D31" t="s">
        <v>9</v>
      </c>
      <c r="E31" t="s">
        <v>33</v>
      </c>
    </row>
    <row r="32" spans="1:6" x14ac:dyDescent="0.2">
      <c r="C32" t="s">
        <v>68</v>
      </c>
      <c r="D32" t="s">
        <v>66</v>
      </c>
      <c r="E32" t="s">
        <v>69</v>
      </c>
      <c r="F32" t="s">
        <v>70</v>
      </c>
    </row>
  </sheetData>
  <mergeCells count="6">
    <mergeCell ref="C8:H8"/>
    <mergeCell ref="C3:H3"/>
    <mergeCell ref="C4:H4"/>
    <mergeCell ref="C5:H5"/>
    <mergeCell ref="C6:H6"/>
    <mergeCell ref="C7:H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3330-B2AA-9F4F-A356-45F5296270DD}">
  <dimension ref="A1:Z227"/>
  <sheetViews>
    <sheetView topLeftCell="A7" workbookViewId="0">
      <pane xSplit="4" topLeftCell="E1" activePane="topRight" state="frozen"/>
      <selection pane="topRight" activeCell="K2" sqref="K2"/>
    </sheetView>
  </sheetViews>
  <sheetFormatPr baseColWidth="10" defaultRowHeight="16" x14ac:dyDescent="0.2"/>
  <cols>
    <col min="5" max="7" width="25.33203125" customWidth="1"/>
    <col min="8" max="8" width="13.83203125" customWidth="1"/>
    <col min="9" max="9" width="12.6640625" bestFit="1" customWidth="1"/>
    <col min="10" max="13" width="17.83203125" customWidth="1"/>
    <col min="21" max="24" width="15.83203125" customWidth="1"/>
  </cols>
  <sheetData>
    <row r="1" spans="1:26" x14ac:dyDescent="0.2">
      <c r="A1" s="1" t="s">
        <v>0</v>
      </c>
      <c r="B1" s="1"/>
      <c r="C1" s="1"/>
      <c r="D1" s="1" t="s">
        <v>26</v>
      </c>
      <c r="E1" s="22" t="s">
        <v>33</v>
      </c>
      <c r="F1" s="22" t="s">
        <v>34</v>
      </c>
      <c r="G1" s="22" t="s">
        <v>35</v>
      </c>
      <c r="H1" s="22" t="s">
        <v>36</v>
      </c>
      <c r="I1" s="33" t="s">
        <v>37</v>
      </c>
      <c r="J1" s="1" t="s">
        <v>19</v>
      </c>
      <c r="K1" s="1" t="s">
        <v>21</v>
      </c>
      <c r="L1" s="6" t="s">
        <v>22</v>
      </c>
      <c r="M1" s="17" t="s">
        <v>24</v>
      </c>
      <c r="N1" s="15" t="s">
        <v>38</v>
      </c>
      <c r="O1" s="13" t="s">
        <v>39</v>
      </c>
      <c r="P1" s="13" t="s">
        <v>40</v>
      </c>
      <c r="Q1" s="16" t="s">
        <v>41</v>
      </c>
      <c r="R1" s="16" t="s">
        <v>42</v>
      </c>
      <c r="S1" s="16" t="s">
        <v>43</v>
      </c>
      <c r="T1" s="16" t="s">
        <v>44</v>
      </c>
      <c r="U1" s="15" t="s">
        <v>45</v>
      </c>
      <c r="V1" s="15" t="s">
        <v>46</v>
      </c>
      <c r="W1" s="15" t="s">
        <v>47</v>
      </c>
      <c r="X1" s="15" t="s">
        <v>48</v>
      </c>
      <c r="Y1" s="15" t="s">
        <v>49</v>
      </c>
      <c r="Z1" s="15" t="s">
        <v>25</v>
      </c>
    </row>
    <row r="2" spans="1:26" x14ac:dyDescent="0.2">
      <c r="A2" s="2">
        <v>37226</v>
      </c>
      <c r="B2" s="20">
        <f>MONTH(A2)</f>
        <v>12</v>
      </c>
      <c r="C2" s="20">
        <f>YEAR(A2)</f>
        <v>2001</v>
      </c>
      <c r="D2" s="20" t="str">
        <f>C2&amp;"M"&amp;B2</f>
        <v>2001M12</v>
      </c>
      <c r="E2" s="24">
        <v>488183.3603</v>
      </c>
      <c r="F2" s="24">
        <v>82.217028040000002</v>
      </c>
      <c r="G2" s="24">
        <v>3.8</v>
      </c>
      <c r="H2" s="24">
        <v>2.7633000000000001</v>
      </c>
      <c r="I2" s="31">
        <v>78.096066370000003</v>
      </c>
      <c r="J2">
        <v>81.034415550169598</v>
      </c>
      <c r="K2">
        <v>1.82</v>
      </c>
      <c r="L2">
        <v>5433.8</v>
      </c>
      <c r="M2">
        <v>2711.69</v>
      </c>
      <c r="N2" s="12">
        <f>LN(G2)</f>
        <v>1.33500106673234</v>
      </c>
      <c r="O2" s="12">
        <f>LN(E2)</f>
        <v>13.098446352582991</v>
      </c>
      <c r="P2" s="12">
        <f>LN(L2)</f>
        <v>8.6003939840089974</v>
      </c>
      <c r="Q2" s="12">
        <f>LN(I2)</f>
        <v>4.357939688995895</v>
      </c>
      <c r="R2" s="12">
        <f>LN(M2)</f>
        <v>7.9053273357421068</v>
      </c>
      <c r="S2" s="12">
        <f>LN(F2)</f>
        <v>4.4093624343800437</v>
      </c>
      <c r="T2" s="12">
        <f>LN(J2)</f>
        <v>4.3948739477705008</v>
      </c>
      <c r="U2" s="12">
        <f>N3-N2</f>
        <v>0</v>
      </c>
      <c r="V2" s="12">
        <f>N5-N2</f>
        <v>0</v>
      </c>
      <c r="W2" s="12">
        <f>N8-N2</f>
        <v>0</v>
      </c>
      <c r="X2" s="12">
        <f>N14-N2</f>
        <v>0</v>
      </c>
      <c r="Y2" s="14"/>
      <c r="Z2" s="12">
        <v>0.99020645126285234</v>
      </c>
    </row>
    <row r="3" spans="1:26" x14ac:dyDescent="0.2">
      <c r="A3" s="2">
        <v>37257</v>
      </c>
      <c r="B3" s="20">
        <f t="shared" ref="B3:B66" si="0">MONTH(A3)</f>
        <v>1</v>
      </c>
      <c r="C3" s="20">
        <f t="shared" ref="C3:C66" si="1">YEAR(A3)</f>
        <v>2002</v>
      </c>
      <c r="D3" s="20" t="str">
        <f t="shared" ref="D3:D66" si="2">C3&amp;"M"&amp;B3</f>
        <v>2002M1</v>
      </c>
      <c r="E3" s="24">
        <v>489218.72840000002</v>
      </c>
      <c r="F3" s="24">
        <v>82.378079999999997</v>
      </c>
      <c r="G3" s="24">
        <v>3.8</v>
      </c>
      <c r="H3" s="24">
        <v>2.7549999999999999</v>
      </c>
      <c r="I3" s="31">
        <v>76.23250874</v>
      </c>
      <c r="J3">
        <v>81.217855087351595</v>
      </c>
      <c r="K3">
        <v>1.73</v>
      </c>
      <c r="L3">
        <v>5454.1</v>
      </c>
      <c r="M3">
        <v>2631.12</v>
      </c>
      <c r="N3" s="12">
        <f t="shared" ref="N3:N66" si="3">LN(G3)</f>
        <v>1.33500106673234</v>
      </c>
      <c r="O3" s="12">
        <f t="shared" ref="O3:O66" si="4">LN(E3)</f>
        <v>13.100564965790888</v>
      </c>
      <c r="P3" s="12">
        <f t="shared" ref="P3:P66" si="5">LN(L3)</f>
        <v>8.604122898404297</v>
      </c>
      <c r="Q3" s="12">
        <f t="shared" ref="Q3:Q66" si="6">LN(I3)</f>
        <v>4.3337879955990202</v>
      </c>
      <c r="R3" s="12">
        <f t="shared" ref="R3:R66" si="7">LN(M3)</f>
        <v>7.8751648900343945</v>
      </c>
      <c r="S3" s="12">
        <f t="shared" ref="S3:S66" si="8">LN(F3)</f>
        <v>4.411319382108509</v>
      </c>
      <c r="T3" s="12">
        <f t="shared" ref="T3:T66" si="9">LN(J3)</f>
        <v>4.3971351132336371</v>
      </c>
      <c r="U3" s="12">
        <f t="shared" ref="U3:U66" si="10">N4-N3</f>
        <v>0</v>
      </c>
      <c r="V3" s="12">
        <f t="shared" ref="V3:V66" si="11">N6-N3</f>
        <v>0</v>
      </c>
      <c r="W3" s="12">
        <f t="shared" ref="W3:W66" si="12">N9-N3</f>
        <v>0</v>
      </c>
      <c r="X3" s="12">
        <f t="shared" ref="X3:X66" si="13">N15-N3</f>
        <v>0</v>
      </c>
      <c r="Y3" s="14"/>
      <c r="Z3" s="12">
        <v>0.98937439011167727</v>
      </c>
    </row>
    <row r="4" spans="1:26" x14ac:dyDescent="0.2">
      <c r="A4" s="2">
        <v>37288</v>
      </c>
      <c r="B4" s="20">
        <f t="shared" si="0"/>
        <v>2</v>
      </c>
      <c r="C4" s="20">
        <f t="shared" si="1"/>
        <v>2002</v>
      </c>
      <c r="D4" s="20" t="str">
        <f t="shared" si="2"/>
        <v>2002M2</v>
      </c>
      <c r="E4" s="24">
        <v>498605.82610000001</v>
      </c>
      <c r="F4" s="24">
        <v>82.619657950000004</v>
      </c>
      <c r="G4" s="24">
        <v>3.8</v>
      </c>
      <c r="H4" s="24">
        <v>2.7017000000000002</v>
      </c>
      <c r="I4" s="31">
        <v>78.00938927</v>
      </c>
      <c r="J4">
        <v>81.538874277420206</v>
      </c>
      <c r="K4">
        <v>1.74</v>
      </c>
      <c r="L4">
        <v>5483.4</v>
      </c>
      <c r="M4">
        <v>2631.12</v>
      </c>
      <c r="N4" s="12">
        <f t="shared" si="3"/>
        <v>1.33500106673234</v>
      </c>
      <c r="O4" s="12">
        <f t="shared" si="4"/>
        <v>13.119571134921097</v>
      </c>
      <c r="P4" s="12">
        <f t="shared" si="5"/>
        <v>8.6094806255062117</v>
      </c>
      <c r="Q4" s="12">
        <f t="shared" si="6"/>
        <v>4.3568291947014819</v>
      </c>
      <c r="R4" s="12">
        <f t="shared" si="7"/>
        <v>7.8751648900343945</v>
      </c>
      <c r="S4" s="12">
        <f t="shared" si="8"/>
        <v>4.4142476419213166</v>
      </c>
      <c r="T4" s="12">
        <f t="shared" si="9"/>
        <v>4.4010798915246543</v>
      </c>
      <c r="U4" s="12">
        <f t="shared" si="10"/>
        <v>0</v>
      </c>
      <c r="V4" s="12">
        <f t="shared" si="11"/>
        <v>0</v>
      </c>
      <c r="W4" s="12">
        <f t="shared" si="12"/>
        <v>0</v>
      </c>
      <c r="X4" s="12">
        <f t="shared" si="13"/>
        <v>0</v>
      </c>
      <c r="Y4" s="14"/>
      <c r="Z4" s="12">
        <v>0.98854372613276287</v>
      </c>
    </row>
    <row r="5" spans="1:26" x14ac:dyDescent="0.2">
      <c r="A5" s="2">
        <v>37316</v>
      </c>
      <c r="B5" s="20">
        <f t="shared" si="0"/>
        <v>3</v>
      </c>
      <c r="C5" s="20">
        <f t="shared" si="1"/>
        <v>2002</v>
      </c>
      <c r="D5" s="20" t="str">
        <f t="shared" si="2"/>
        <v>2002M3</v>
      </c>
      <c r="E5" s="24">
        <v>497170.4743</v>
      </c>
      <c r="F5" s="24">
        <v>83.18333982</v>
      </c>
      <c r="G5" s="24">
        <v>3.8</v>
      </c>
      <c r="H5" s="24">
        <v>2.7147999999999999</v>
      </c>
      <c r="I5" s="31">
        <v>78.616128970000005</v>
      </c>
      <c r="J5">
        <v>81.997473120375304</v>
      </c>
      <c r="K5">
        <v>1.73</v>
      </c>
      <c r="L5">
        <v>5495.2</v>
      </c>
      <c r="M5">
        <v>2631.12</v>
      </c>
      <c r="N5" s="12">
        <f t="shared" si="3"/>
        <v>1.33500106673234</v>
      </c>
      <c r="O5" s="12">
        <f t="shared" si="4"/>
        <v>13.116688252905275</v>
      </c>
      <c r="P5" s="12">
        <f t="shared" si="5"/>
        <v>8.6116302628996717</v>
      </c>
      <c r="Q5" s="12">
        <f t="shared" si="6"/>
        <v>4.3645768815645294</v>
      </c>
      <c r="R5" s="12">
        <f t="shared" si="7"/>
        <v>7.8751648900343945</v>
      </c>
      <c r="S5" s="12">
        <f t="shared" si="8"/>
        <v>4.4210470852278698</v>
      </c>
      <c r="T5" s="12">
        <f t="shared" si="9"/>
        <v>4.4066884311842633</v>
      </c>
      <c r="U5" s="12">
        <f t="shared" si="10"/>
        <v>0</v>
      </c>
      <c r="V5" s="12">
        <f t="shared" si="11"/>
        <v>0</v>
      </c>
      <c r="W5" s="12">
        <f t="shared" si="12"/>
        <v>0</v>
      </c>
      <c r="X5" s="12">
        <f t="shared" si="13"/>
        <v>0</v>
      </c>
      <c r="Y5" s="14"/>
      <c r="Z5" s="12">
        <v>0.98779464696489949</v>
      </c>
    </row>
    <row r="6" spans="1:26" x14ac:dyDescent="0.2">
      <c r="A6" s="2">
        <v>37347</v>
      </c>
      <c r="B6" s="20">
        <f t="shared" si="0"/>
        <v>4</v>
      </c>
      <c r="C6" s="20">
        <f t="shared" si="1"/>
        <v>2002</v>
      </c>
      <c r="D6" s="20" t="str">
        <f t="shared" si="2"/>
        <v>2002M4</v>
      </c>
      <c r="E6" s="24">
        <v>498570.32030000002</v>
      </c>
      <c r="F6" s="24">
        <v>83.102813839999996</v>
      </c>
      <c r="G6" s="24">
        <v>3.8</v>
      </c>
      <c r="H6" s="24">
        <v>2.7229999999999999</v>
      </c>
      <c r="I6" s="31">
        <v>81.693165989999997</v>
      </c>
      <c r="J6">
        <v>82.456071963330402</v>
      </c>
      <c r="K6">
        <v>1.75</v>
      </c>
      <c r="L6">
        <v>5495.4</v>
      </c>
      <c r="M6">
        <v>2721.84</v>
      </c>
      <c r="N6" s="12">
        <f t="shared" si="3"/>
        <v>1.33500106673234</v>
      </c>
      <c r="O6" s="12">
        <f t="shared" si="4"/>
        <v>13.119499922226844</v>
      </c>
      <c r="P6" s="12">
        <f t="shared" si="5"/>
        <v>8.6116666576369969</v>
      </c>
      <c r="Q6" s="12">
        <f t="shared" si="6"/>
        <v>4.4029703507540816</v>
      </c>
      <c r="R6" s="12">
        <f t="shared" si="7"/>
        <v>7.9090634011751844</v>
      </c>
      <c r="S6" s="12">
        <f t="shared" si="8"/>
        <v>4.4200785621786292</v>
      </c>
      <c r="T6" s="12">
        <f t="shared" si="9"/>
        <v>4.4122656904823696</v>
      </c>
      <c r="U6" s="12">
        <f t="shared" si="10"/>
        <v>0</v>
      </c>
      <c r="V6" s="12">
        <f t="shared" si="11"/>
        <v>0</v>
      </c>
      <c r="W6" s="12">
        <f t="shared" si="12"/>
        <v>0</v>
      </c>
      <c r="X6" s="12">
        <f t="shared" si="13"/>
        <v>0</v>
      </c>
      <c r="Y6" s="14"/>
      <c r="Z6" s="12">
        <v>0.98696663241576976</v>
      </c>
    </row>
    <row r="7" spans="1:26" x14ac:dyDescent="0.2">
      <c r="A7" s="2">
        <v>37377</v>
      </c>
      <c r="B7" s="20">
        <f t="shared" si="0"/>
        <v>5</v>
      </c>
      <c r="C7" s="20">
        <f t="shared" si="1"/>
        <v>2002</v>
      </c>
      <c r="D7" s="20" t="str">
        <f t="shared" si="2"/>
        <v>2002M5</v>
      </c>
      <c r="E7" s="24">
        <v>500391.33769999997</v>
      </c>
      <c r="F7" s="24">
        <v>83.18333982</v>
      </c>
      <c r="G7" s="24">
        <v>3.8</v>
      </c>
      <c r="H7" s="24">
        <v>2.7149999999999999</v>
      </c>
      <c r="I7" s="31">
        <v>82.083212939999996</v>
      </c>
      <c r="J7">
        <v>82.456071963330402</v>
      </c>
      <c r="K7">
        <v>1.75</v>
      </c>
      <c r="L7">
        <v>5521.5</v>
      </c>
      <c r="M7">
        <v>2721.84</v>
      </c>
      <c r="N7" s="12">
        <f t="shared" si="3"/>
        <v>1.33500106673234</v>
      </c>
      <c r="O7" s="12">
        <f t="shared" si="4"/>
        <v>13.123145746673661</v>
      </c>
      <c r="P7" s="12">
        <f t="shared" si="5"/>
        <v>8.616404841487185</v>
      </c>
      <c r="Q7" s="12">
        <f t="shared" si="6"/>
        <v>4.4077335246622011</v>
      </c>
      <c r="R7" s="12">
        <f t="shared" si="7"/>
        <v>7.9090634011751844</v>
      </c>
      <c r="S7" s="12">
        <f t="shared" si="8"/>
        <v>4.4210470852278698</v>
      </c>
      <c r="T7" s="12">
        <f t="shared" si="9"/>
        <v>4.4122656904823696</v>
      </c>
      <c r="U7" s="12">
        <f t="shared" si="10"/>
        <v>0</v>
      </c>
      <c r="V7" s="12">
        <f t="shared" si="11"/>
        <v>0</v>
      </c>
      <c r="W7" s="12">
        <f t="shared" si="12"/>
        <v>0</v>
      </c>
      <c r="X7" s="12">
        <f t="shared" si="13"/>
        <v>0</v>
      </c>
      <c r="Y7" s="14"/>
      <c r="Z7" s="12">
        <v>0.98616664865449044</v>
      </c>
    </row>
    <row r="8" spans="1:26" x14ac:dyDescent="0.2">
      <c r="A8" s="2">
        <v>37408</v>
      </c>
      <c r="B8" s="20">
        <f t="shared" si="0"/>
        <v>6</v>
      </c>
      <c r="C8" s="20">
        <f t="shared" si="1"/>
        <v>2002</v>
      </c>
      <c r="D8" s="20" t="str">
        <f t="shared" si="2"/>
        <v>2002M6</v>
      </c>
      <c r="E8" s="24">
        <v>499561.88390000002</v>
      </c>
      <c r="F8" s="24">
        <v>83.263865809999999</v>
      </c>
      <c r="G8" s="24">
        <v>3.8</v>
      </c>
      <c r="H8" s="24">
        <v>2.7241</v>
      </c>
      <c r="I8" s="31">
        <v>77.315972479999999</v>
      </c>
      <c r="J8">
        <v>82.501931847625897</v>
      </c>
      <c r="K8">
        <v>1.75</v>
      </c>
      <c r="L8">
        <v>5546.5</v>
      </c>
      <c r="M8">
        <v>2721.84</v>
      </c>
      <c r="N8" s="12">
        <f t="shared" si="3"/>
        <v>1.33500106673234</v>
      </c>
      <c r="O8" s="12">
        <f t="shared" si="4"/>
        <v>13.121486761088494</v>
      </c>
      <c r="P8" s="12">
        <f t="shared" si="5"/>
        <v>8.6209223771787151</v>
      </c>
      <c r="Q8" s="12">
        <f t="shared" si="6"/>
        <v>4.3479005640025932</v>
      </c>
      <c r="R8" s="12">
        <f t="shared" si="7"/>
        <v>7.9090634011751844</v>
      </c>
      <c r="S8" s="12">
        <f t="shared" si="8"/>
        <v>4.4220146712678732</v>
      </c>
      <c r="T8" s="12">
        <f t="shared" si="9"/>
        <v>4.4128217094013369</v>
      </c>
      <c r="U8" s="12">
        <f t="shared" si="10"/>
        <v>0</v>
      </c>
      <c r="V8" s="12">
        <f t="shared" si="11"/>
        <v>0</v>
      </c>
      <c r="W8" s="12">
        <f t="shared" si="12"/>
        <v>0</v>
      </c>
      <c r="X8" s="12">
        <f t="shared" si="13"/>
        <v>0</v>
      </c>
      <c r="Y8" s="14"/>
      <c r="Z8" s="12">
        <v>0.98534136004103345</v>
      </c>
    </row>
    <row r="9" spans="1:26" x14ac:dyDescent="0.2">
      <c r="A9" s="2">
        <v>37438</v>
      </c>
      <c r="B9" s="20">
        <f t="shared" si="0"/>
        <v>7</v>
      </c>
      <c r="C9" s="20">
        <f t="shared" si="1"/>
        <v>2002</v>
      </c>
      <c r="D9" s="20" t="str">
        <f t="shared" si="2"/>
        <v>2002M7</v>
      </c>
      <c r="E9" s="24">
        <v>497706.54759999999</v>
      </c>
      <c r="F9" s="24">
        <v>83.263865809999999</v>
      </c>
      <c r="G9" s="24">
        <v>3.8</v>
      </c>
      <c r="H9" s="24">
        <v>2.7444000000000002</v>
      </c>
      <c r="I9" s="31">
        <v>85.983682400000006</v>
      </c>
      <c r="J9">
        <v>82.593651616217002</v>
      </c>
      <c r="K9">
        <v>1.73</v>
      </c>
      <c r="L9">
        <v>5589.1</v>
      </c>
      <c r="M9">
        <v>2751.46</v>
      </c>
      <c r="N9" s="12">
        <f t="shared" si="3"/>
        <v>1.33500106673234</v>
      </c>
      <c r="O9" s="12">
        <f t="shared" si="4"/>
        <v>13.117765920476405</v>
      </c>
      <c r="P9" s="12">
        <f t="shared" si="5"/>
        <v>8.6285735513980573</v>
      </c>
      <c r="Q9" s="12">
        <f t="shared" si="6"/>
        <v>4.4541575387158012</v>
      </c>
      <c r="R9" s="12">
        <f t="shared" si="7"/>
        <v>7.9198869588691565</v>
      </c>
      <c r="S9" s="12">
        <f t="shared" si="8"/>
        <v>4.4220146712678732</v>
      </c>
      <c r="T9" s="12">
        <f t="shared" si="9"/>
        <v>4.4139328206267603</v>
      </c>
      <c r="U9" s="12">
        <f t="shared" si="10"/>
        <v>0</v>
      </c>
      <c r="V9" s="12">
        <f t="shared" si="11"/>
        <v>0</v>
      </c>
      <c r="W9" s="12">
        <f t="shared" si="12"/>
        <v>0</v>
      </c>
      <c r="X9" s="12">
        <f t="shared" si="13"/>
        <v>0</v>
      </c>
      <c r="Y9" s="14"/>
      <c r="Z9" s="12">
        <v>0.98454400776845674</v>
      </c>
    </row>
    <row r="10" spans="1:26" x14ac:dyDescent="0.2">
      <c r="A10" s="2">
        <v>37469</v>
      </c>
      <c r="B10" s="20">
        <f t="shared" si="0"/>
        <v>8</v>
      </c>
      <c r="C10" s="20">
        <f t="shared" si="1"/>
        <v>2002</v>
      </c>
      <c r="D10" s="20" t="str">
        <f t="shared" si="2"/>
        <v>2002M8</v>
      </c>
      <c r="E10" s="24">
        <v>502632.97379999998</v>
      </c>
      <c r="F10" s="24">
        <v>83.18333982</v>
      </c>
      <c r="G10" s="24">
        <v>3.8</v>
      </c>
      <c r="H10" s="24">
        <v>2.7332999999999998</v>
      </c>
      <c r="I10" s="31">
        <v>83.253353770000004</v>
      </c>
      <c r="J10">
        <v>82.868810921990004</v>
      </c>
      <c r="K10">
        <v>1.74</v>
      </c>
      <c r="L10">
        <v>5631.6</v>
      </c>
      <c r="M10">
        <v>2751.46</v>
      </c>
      <c r="N10" s="12">
        <f t="shared" si="3"/>
        <v>1.33500106673234</v>
      </c>
      <c r="O10" s="12">
        <f t="shared" si="4"/>
        <v>13.127615508386098</v>
      </c>
      <c r="P10" s="12">
        <f t="shared" si="5"/>
        <v>8.6361488725883717</v>
      </c>
      <c r="Q10" s="12">
        <f t="shared" si="6"/>
        <v>4.4218884135746386</v>
      </c>
      <c r="R10" s="12">
        <f t="shared" si="7"/>
        <v>7.9198869588691565</v>
      </c>
      <c r="S10" s="12">
        <f t="shared" si="8"/>
        <v>4.4210470852278698</v>
      </c>
      <c r="T10" s="12">
        <f t="shared" si="9"/>
        <v>4.417258766043032</v>
      </c>
      <c r="U10" s="12">
        <f t="shared" si="10"/>
        <v>0</v>
      </c>
      <c r="V10" s="12">
        <f t="shared" si="11"/>
        <v>0</v>
      </c>
      <c r="W10" s="12">
        <f t="shared" si="12"/>
        <v>0</v>
      </c>
      <c r="X10" s="12">
        <f t="shared" si="13"/>
        <v>0</v>
      </c>
      <c r="Y10" s="14"/>
      <c r="Z10" s="12">
        <v>0.98372143165157389</v>
      </c>
    </row>
    <row r="11" spans="1:26" x14ac:dyDescent="0.2">
      <c r="A11" s="2">
        <v>37500</v>
      </c>
      <c r="B11" s="20">
        <f t="shared" si="0"/>
        <v>9</v>
      </c>
      <c r="C11" s="20">
        <f t="shared" si="1"/>
        <v>2002</v>
      </c>
      <c r="D11" s="20" t="str">
        <f t="shared" si="2"/>
        <v>2002M9</v>
      </c>
      <c r="E11" s="24">
        <v>504863.75089999998</v>
      </c>
      <c r="F11" s="24">
        <v>83.263865809999999</v>
      </c>
      <c r="G11" s="24">
        <v>3.8</v>
      </c>
      <c r="H11" s="24">
        <v>2.7161</v>
      </c>
      <c r="I11" s="31">
        <v>84.596848809999997</v>
      </c>
      <c r="J11">
        <v>83.006390574876605</v>
      </c>
      <c r="K11">
        <v>1.75</v>
      </c>
      <c r="L11">
        <v>5656</v>
      </c>
      <c r="M11">
        <v>2751.46</v>
      </c>
      <c r="N11" s="12">
        <f t="shared" si="3"/>
        <v>1.33500106673234</v>
      </c>
      <c r="O11" s="12">
        <f t="shared" si="4"/>
        <v>13.132043871656856</v>
      </c>
      <c r="P11" s="12">
        <f t="shared" si="5"/>
        <v>8.6404722075764084</v>
      </c>
      <c r="Q11" s="12">
        <f t="shared" si="6"/>
        <v>4.4378970178097026</v>
      </c>
      <c r="R11" s="12">
        <f t="shared" si="7"/>
        <v>7.9198869588691565</v>
      </c>
      <c r="S11" s="12">
        <f t="shared" si="8"/>
        <v>4.4220146712678732</v>
      </c>
      <c r="T11" s="12">
        <f t="shared" si="9"/>
        <v>4.4189175997106762</v>
      </c>
      <c r="U11" s="12">
        <f t="shared" si="10"/>
        <v>0</v>
      </c>
      <c r="V11" s="12">
        <f t="shared" si="11"/>
        <v>0</v>
      </c>
      <c r="W11" s="12">
        <f t="shared" si="12"/>
        <v>0</v>
      </c>
      <c r="X11" s="12">
        <f t="shared" si="13"/>
        <v>0</v>
      </c>
      <c r="Y11" s="14"/>
      <c r="Z11" s="12">
        <v>0.98290022889457385</v>
      </c>
    </row>
    <row r="12" spans="1:26" x14ac:dyDescent="0.2">
      <c r="A12" s="2">
        <v>37530</v>
      </c>
      <c r="B12" s="20">
        <f t="shared" si="0"/>
        <v>10</v>
      </c>
      <c r="C12" s="20">
        <f t="shared" si="1"/>
        <v>2002</v>
      </c>
      <c r="D12" s="20" t="str">
        <f t="shared" si="2"/>
        <v>2002M10</v>
      </c>
      <c r="E12" s="24">
        <v>508621.4694</v>
      </c>
      <c r="F12" s="24">
        <v>83.18333982</v>
      </c>
      <c r="G12" s="24">
        <v>3.8</v>
      </c>
      <c r="H12" s="24">
        <v>2.742</v>
      </c>
      <c r="I12" s="31">
        <v>86.503744990000001</v>
      </c>
      <c r="J12">
        <v>83.143970227763106</v>
      </c>
      <c r="K12">
        <v>1.75</v>
      </c>
      <c r="L12">
        <v>5700.4</v>
      </c>
      <c r="M12">
        <v>2824.69</v>
      </c>
      <c r="N12" s="12">
        <f t="shared" si="3"/>
        <v>1.33500106673234</v>
      </c>
      <c r="O12" s="12">
        <f t="shared" si="4"/>
        <v>13.13945934382008</v>
      </c>
      <c r="P12" s="12">
        <f t="shared" si="5"/>
        <v>8.6482916267990575</v>
      </c>
      <c r="Q12" s="12">
        <f t="shared" si="6"/>
        <v>4.460187707682727</v>
      </c>
      <c r="R12" s="12">
        <f t="shared" si="7"/>
        <v>7.9461539030459951</v>
      </c>
      <c r="S12" s="12">
        <f t="shared" si="8"/>
        <v>4.4210470852278698</v>
      </c>
      <c r="T12" s="12">
        <f t="shared" si="9"/>
        <v>4.4205736862056551</v>
      </c>
      <c r="U12" s="12">
        <f t="shared" si="10"/>
        <v>0</v>
      </c>
      <c r="V12" s="12">
        <f t="shared" si="11"/>
        <v>0</v>
      </c>
      <c r="W12" s="12">
        <f t="shared" si="12"/>
        <v>0</v>
      </c>
      <c r="X12" s="12">
        <f t="shared" si="13"/>
        <v>0</v>
      </c>
      <c r="Y12" s="14"/>
      <c r="Z12" s="12">
        <v>0.98210682093367407</v>
      </c>
    </row>
    <row r="13" spans="1:26" x14ac:dyDescent="0.2">
      <c r="A13" s="2">
        <v>37561</v>
      </c>
      <c r="B13" s="20">
        <f t="shared" si="0"/>
        <v>11</v>
      </c>
      <c r="C13" s="20">
        <f t="shared" si="1"/>
        <v>2002</v>
      </c>
      <c r="D13" s="20" t="str">
        <f t="shared" si="2"/>
        <v>2002M11</v>
      </c>
      <c r="E13" s="24">
        <v>513342.10930000001</v>
      </c>
      <c r="F13" s="24">
        <v>83.424917769999993</v>
      </c>
      <c r="G13" s="24">
        <v>3.8</v>
      </c>
      <c r="H13" s="24">
        <v>2.7538999999999998</v>
      </c>
      <c r="I13" s="31">
        <v>82.819968279999998</v>
      </c>
      <c r="J13">
        <v>83.143970227763106</v>
      </c>
      <c r="K13">
        <v>1.34</v>
      </c>
      <c r="L13">
        <v>5750.6</v>
      </c>
      <c r="M13">
        <v>2824.69</v>
      </c>
      <c r="N13" s="12">
        <f t="shared" si="3"/>
        <v>1.33500106673234</v>
      </c>
      <c r="O13" s="12">
        <f t="shared" si="4"/>
        <v>13.148697781614528</v>
      </c>
      <c r="P13" s="12">
        <f t="shared" si="5"/>
        <v>8.657059476173627</v>
      </c>
      <c r="Q13" s="12">
        <f t="shared" si="6"/>
        <v>4.4166691951180725</v>
      </c>
      <c r="R13" s="12">
        <f t="shared" si="7"/>
        <v>7.9461539030459951</v>
      </c>
      <c r="S13" s="12">
        <f t="shared" si="8"/>
        <v>4.4239470389611952</v>
      </c>
      <c r="T13" s="12">
        <f t="shared" si="9"/>
        <v>4.4205736862056551</v>
      </c>
      <c r="U13" s="12">
        <f t="shared" si="10"/>
        <v>0</v>
      </c>
      <c r="V13" s="12">
        <f t="shared" si="11"/>
        <v>0</v>
      </c>
      <c r="W13" s="12">
        <f t="shared" si="12"/>
        <v>0</v>
      </c>
      <c r="X13" s="12">
        <f t="shared" si="13"/>
        <v>0</v>
      </c>
      <c r="Y13" s="14"/>
      <c r="Z13" s="12">
        <v>0.98128831057102905</v>
      </c>
    </row>
    <row r="14" spans="1:26" x14ac:dyDescent="0.2">
      <c r="A14" s="2">
        <v>37591</v>
      </c>
      <c r="B14" s="20">
        <f t="shared" si="0"/>
        <v>12</v>
      </c>
      <c r="C14" s="20">
        <f t="shared" si="1"/>
        <v>2002</v>
      </c>
      <c r="D14" s="20" t="str">
        <f t="shared" si="2"/>
        <v>2002M12</v>
      </c>
      <c r="E14" s="24">
        <v>510073.62089999998</v>
      </c>
      <c r="F14" s="24">
        <v>83.585969739999996</v>
      </c>
      <c r="G14" s="24">
        <v>3.8</v>
      </c>
      <c r="H14" s="24">
        <v>2.7890000000000001</v>
      </c>
      <c r="I14" s="31">
        <v>84.466833159999993</v>
      </c>
      <c r="J14">
        <v>82.960530690581095</v>
      </c>
      <c r="K14">
        <v>1.24</v>
      </c>
      <c r="L14">
        <v>5772</v>
      </c>
      <c r="M14">
        <v>2824.69</v>
      </c>
      <c r="N14" s="12">
        <f t="shared" si="3"/>
        <v>1.33500106673234</v>
      </c>
      <c r="O14" s="12">
        <f t="shared" si="4"/>
        <v>13.142310348988254</v>
      </c>
      <c r="P14" s="12">
        <f t="shared" si="5"/>
        <v>8.6607739198937619</v>
      </c>
      <c r="Q14" s="12">
        <f t="shared" si="6"/>
        <v>4.4363589503298515</v>
      </c>
      <c r="R14" s="12">
        <f t="shared" si="7"/>
        <v>7.9461539030459951</v>
      </c>
      <c r="S14" s="12">
        <f t="shared" si="8"/>
        <v>4.425875679929729</v>
      </c>
      <c r="T14" s="12">
        <f t="shared" si="9"/>
        <v>4.4183649608461</v>
      </c>
      <c r="U14" s="12">
        <f t="shared" si="10"/>
        <v>0</v>
      </c>
      <c r="V14" s="12">
        <f t="shared" si="11"/>
        <v>0</v>
      </c>
      <c r="W14" s="12">
        <f t="shared" si="12"/>
        <v>0</v>
      </c>
      <c r="X14" s="12">
        <f t="shared" si="13"/>
        <v>0</v>
      </c>
      <c r="Y14" s="12">
        <f>((F14-F2)/F2)*100</f>
        <v>1.6650342789500732</v>
      </c>
      <c r="Z14" s="12">
        <v>0.98049750174609152</v>
      </c>
    </row>
    <row r="15" spans="1:26" x14ac:dyDescent="0.2">
      <c r="A15" s="2">
        <v>37622</v>
      </c>
      <c r="B15" s="20">
        <f t="shared" si="0"/>
        <v>1</v>
      </c>
      <c r="C15" s="20">
        <f t="shared" si="1"/>
        <v>2003</v>
      </c>
      <c r="D15" s="20" t="str">
        <f t="shared" si="2"/>
        <v>2003M1</v>
      </c>
      <c r="E15" s="24">
        <v>518574.85350000003</v>
      </c>
      <c r="F15" s="24">
        <v>83.747021700000005</v>
      </c>
      <c r="G15" s="24">
        <v>3.8</v>
      </c>
      <c r="H15" s="24">
        <v>2.7679</v>
      </c>
      <c r="I15" s="31">
        <v>79.56957706</v>
      </c>
      <c r="J15">
        <v>83.327409764945102</v>
      </c>
      <c r="K15">
        <v>1.24</v>
      </c>
      <c r="L15">
        <v>5804.6</v>
      </c>
      <c r="M15">
        <v>2743.73</v>
      </c>
      <c r="N15" s="12">
        <f t="shared" si="3"/>
        <v>1.33500106673234</v>
      </c>
      <c r="O15" s="12">
        <f t="shared" si="4"/>
        <v>13.158839661709365</v>
      </c>
      <c r="P15" s="12">
        <f t="shared" si="5"/>
        <v>8.666405985642438</v>
      </c>
      <c r="Q15" s="12">
        <f t="shared" si="6"/>
        <v>4.3766318220554732</v>
      </c>
      <c r="R15" s="12">
        <f t="shared" si="7"/>
        <v>7.9170735875030651</v>
      </c>
      <c r="S15" s="12">
        <f t="shared" si="8"/>
        <v>4.427800608281796</v>
      </c>
      <c r="T15" s="12">
        <f t="shared" si="9"/>
        <v>4.4227775438469745</v>
      </c>
      <c r="U15" s="12">
        <f t="shared" si="10"/>
        <v>0</v>
      </c>
      <c r="V15" s="12">
        <f t="shared" si="11"/>
        <v>0</v>
      </c>
      <c r="W15" s="12">
        <f t="shared" si="12"/>
        <v>0</v>
      </c>
      <c r="X15" s="12">
        <f t="shared" si="13"/>
        <v>0</v>
      </c>
      <c r="Y15" s="12">
        <f t="shared" ref="Y15:Y78" si="14">((F15-F3)/F3)*100</f>
        <v>1.6617790800659689</v>
      </c>
      <c r="Z15" s="12">
        <v>0.97968167055855271</v>
      </c>
    </row>
    <row r="16" spans="1:26" x14ac:dyDescent="0.2">
      <c r="A16" s="2">
        <v>37653</v>
      </c>
      <c r="B16" s="20">
        <f t="shared" si="0"/>
        <v>2</v>
      </c>
      <c r="C16" s="20">
        <f t="shared" si="1"/>
        <v>2003</v>
      </c>
      <c r="D16" s="20" t="str">
        <f t="shared" si="2"/>
        <v>2003M2</v>
      </c>
      <c r="E16" s="24">
        <v>517199.1226</v>
      </c>
      <c r="F16" s="24">
        <v>83.908073669999993</v>
      </c>
      <c r="G16" s="24">
        <v>3.8</v>
      </c>
      <c r="H16" s="24">
        <v>2.7456</v>
      </c>
      <c r="I16" s="31">
        <v>84.68352591</v>
      </c>
      <c r="J16">
        <v>83.969448145082296</v>
      </c>
      <c r="K16">
        <v>1.26</v>
      </c>
      <c r="L16">
        <v>5840.7</v>
      </c>
      <c r="M16">
        <v>2743.73</v>
      </c>
      <c r="N16" s="12">
        <f t="shared" si="3"/>
        <v>1.33500106673234</v>
      </c>
      <c r="O16" s="12">
        <f t="shared" si="4"/>
        <v>13.156183229436019</v>
      </c>
      <c r="P16" s="12">
        <f t="shared" si="5"/>
        <v>8.6726059316529742</v>
      </c>
      <c r="Q16" s="12">
        <f t="shared" si="6"/>
        <v>4.4389210834489514</v>
      </c>
      <c r="R16" s="12">
        <f t="shared" si="7"/>
        <v>7.9170735875030651</v>
      </c>
      <c r="S16" s="12">
        <f t="shared" si="8"/>
        <v>4.4297218385215702</v>
      </c>
      <c r="T16" s="12">
        <f t="shared" si="9"/>
        <v>4.4304530201253147</v>
      </c>
      <c r="U16" s="12">
        <f t="shared" si="10"/>
        <v>0</v>
      </c>
      <c r="V16" s="12">
        <f t="shared" si="11"/>
        <v>0</v>
      </c>
      <c r="W16" s="12">
        <f t="shared" si="12"/>
        <v>0</v>
      </c>
      <c r="X16" s="12">
        <f t="shared" si="13"/>
        <v>0</v>
      </c>
      <c r="Y16" s="12">
        <f t="shared" si="14"/>
        <v>1.5594541928262595</v>
      </c>
      <c r="Z16" s="12">
        <v>0.97886719588071225</v>
      </c>
    </row>
    <row r="17" spans="1:26" x14ac:dyDescent="0.2">
      <c r="A17" s="2">
        <v>37681</v>
      </c>
      <c r="B17" s="20">
        <f t="shared" si="0"/>
        <v>3</v>
      </c>
      <c r="C17" s="20">
        <f t="shared" si="1"/>
        <v>2003</v>
      </c>
      <c r="D17" s="20" t="str">
        <f t="shared" si="2"/>
        <v>2003M3</v>
      </c>
      <c r="E17" s="24">
        <v>518102.8187</v>
      </c>
      <c r="F17" s="24">
        <v>83.747021700000005</v>
      </c>
      <c r="G17" s="24">
        <v>3.8</v>
      </c>
      <c r="H17" s="24">
        <v>2.8065000000000002</v>
      </c>
      <c r="I17" s="31">
        <v>85.593635449999994</v>
      </c>
      <c r="J17">
        <v>84.473906872332904</v>
      </c>
      <c r="K17">
        <v>1.25</v>
      </c>
      <c r="L17">
        <v>5861.4</v>
      </c>
      <c r="M17">
        <v>2743.73</v>
      </c>
      <c r="N17" s="12">
        <f t="shared" si="3"/>
        <v>1.33500106673234</v>
      </c>
      <c r="O17" s="12">
        <f t="shared" si="4"/>
        <v>13.157928993243591</v>
      </c>
      <c r="P17" s="12">
        <f t="shared" si="5"/>
        <v>8.6761437618869515</v>
      </c>
      <c r="Q17" s="12">
        <f t="shared" si="6"/>
        <v>4.449610928163807</v>
      </c>
      <c r="R17" s="12">
        <f t="shared" si="7"/>
        <v>7.9170735875030651</v>
      </c>
      <c r="S17" s="12">
        <f t="shared" si="8"/>
        <v>4.427800608281796</v>
      </c>
      <c r="T17" s="12">
        <f t="shared" si="9"/>
        <v>4.4364426922660556</v>
      </c>
      <c r="U17" s="12">
        <f t="shared" si="10"/>
        <v>0</v>
      </c>
      <c r="V17" s="12">
        <f t="shared" si="11"/>
        <v>0</v>
      </c>
      <c r="W17" s="12">
        <f t="shared" si="12"/>
        <v>0</v>
      </c>
      <c r="X17" s="12">
        <f t="shared" si="13"/>
        <v>0</v>
      </c>
      <c r="Y17" s="12">
        <f t="shared" si="14"/>
        <v>0.6776379515654849</v>
      </c>
      <c r="Z17" s="12">
        <v>0.9781327044699325</v>
      </c>
    </row>
    <row r="18" spans="1:26" x14ac:dyDescent="0.2">
      <c r="A18" s="2">
        <v>37712</v>
      </c>
      <c r="B18" s="20">
        <f t="shared" si="0"/>
        <v>4</v>
      </c>
      <c r="C18" s="20">
        <f t="shared" si="1"/>
        <v>2003</v>
      </c>
      <c r="D18" s="20" t="str">
        <f t="shared" si="2"/>
        <v>2003M4</v>
      </c>
      <c r="E18" s="24">
        <v>524242.66950000002</v>
      </c>
      <c r="F18" s="24">
        <v>83.908073669999993</v>
      </c>
      <c r="G18" s="24">
        <v>3.8</v>
      </c>
      <c r="H18" s="24">
        <v>2.7425000000000002</v>
      </c>
      <c r="I18" s="31">
        <v>86.720437739999994</v>
      </c>
      <c r="J18">
        <v>84.290467335150893</v>
      </c>
      <c r="K18">
        <v>1.26</v>
      </c>
      <c r="L18">
        <v>5898.8</v>
      </c>
      <c r="M18">
        <v>2831.41</v>
      </c>
      <c r="N18" s="12">
        <f t="shared" si="3"/>
        <v>1.33500106673234</v>
      </c>
      <c r="O18" s="12">
        <f t="shared" si="4"/>
        <v>13.169709965833787</v>
      </c>
      <c r="P18" s="12">
        <f t="shared" si="5"/>
        <v>8.682504219376785</v>
      </c>
      <c r="Q18" s="12">
        <f t="shared" si="6"/>
        <v>4.462689585418449</v>
      </c>
      <c r="R18" s="12">
        <f t="shared" si="7"/>
        <v>7.9485300997758737</v>
      </c>
      <c r="S18" s="12">
        <f t="shared" si="8"/>
        <v>4.4297218385215702</v>
      </c>
      <c r="T18" s="12">
        <f t="shared" si="9"/>
        <v>4.4342687783664365</v>
      </c>
      <c r="U18" s="12">
        <f t="shared" si="10"/>
        <v>0</v>
      </c>
      <c r="V18" s="12">
        <f t="shared" si="11"/>
        <v>0</v>
      </c>
      <c r="W18" s="12">
        <f t="shared" si="12"/>
        <v>0</v>
      </c>
      <c r="X18" s="12">
        <f t="shared" si="13"/>
        <v>0</v>
      </c>
      <c r="Y18" s="12">
        <f t="shared" si="14"/>
        <v>0.9689922552446717</v>
      </c>
      <c r="Z18" s="12">
        <v>0.9773208022063351</v>
      </c>
    </row>
    <row r="19" spans="1:26" x14ac:dyDescent="0.2">
      <c r="A19" s="2">
        <v>37742</v>
      </c>
      <c r="B19" s="20">
        <f t="shared" si="0"/>
        <v>5</v>
      </c>
      <c r="C19" s="20">
        <f t="shared" si="1"/>
        <v>2003</v>
      </c>
      <c r="D19" s="20" t="str">
        <f t="shared" si="2"/>
        <v>2003M5</v>
      </c>
      <c r="E19" s="24">
        <v>531192.3713</v>
      </c>
      <c r="F19" s="24">
        <v>83.988599649999998</v>
      </c>
      <c r="G19" s="24">
        <v>3.8</v>
      </c>
      <c r="H19" s="24">
        <v>2.7572999999999999</v>
      </c>
      <c r="I19" s="31">
        <v>91.314323999999999</v>
      </c>
      <c r="J19">
        <v>84.152887682264407</v>
      </c>
      <c r="K19">
        <v>1.26</v>
      </c>
      <c r="L19">
        <v>5959.3</v>
      </c>
      <c r="M19">
        <v>2831.41</v>
      </c>
      <c r="N19" s="12">
        <f t="shared" si="3"/>
        <v>1.33500106673234</v>
      </c>
      <c r="O19" s="12">
        <f t="shared" si="4"/>
        <v>13.182879515783707</v>
      </c>
      <c r="P19" s="12">
        <f t="shared" si="5"/>
        <v>8.6927083034972146</v>
      </c>
      <c r="Q19" s="12">
        <f t="shared" si="6"/>
        <v>4.5143076646707563</v>
      </c>
      <c r="R19" s="12">
        <f t="shared" si="7"/>
        <v>7.9485300997758737</v>
      </c>
      <c r="S19" s="12">
        <f t="shared" si="8"/>
        <v>4.4306810711803504</v>
      </c>
      <c r="T19" s="12">
        <f t="shared" si="9"/>
        <v>4.4326352359394754</v>
      </c>
      <c r="U19" s="12">
        <f t="shared" si="10"/>
        <v>0</v>
      </c>
      <c r="V19" s="12">
        <f t="shared" si="11"/>
        <v>0</v>
      </c>
      <c r="W19" s="12">
        <f t="shared" si="12"/>
        <v>0</v>
      </c>
      <c r="X19" s="12">
        <f t="shared" si="13"/>
        <v>0</v>
      </c>
      <c r="Y19" s="12">
        <f t="shared" si="14"/>
        <v>0.96805421823948723</v>
      </c>
      <c r="Z19" s="12">
        <v>0.97653637263557802</v>
      </c>
    </row>
    <row r="20" spans="1:26" x14ac:dyDescent="0.2">
      <c r="A20" s="2">
        <v>37773</v>
      </c>
      <c r="B20" s="20">
        <f t="shared" si="0"/>
        <v>6</v>
      </c>
      <c r="C20" s="20">
        <f t="shared" si="1"/>
        <v>2003</v>
      </c>
      <c r="D20" s="20" t="str">
        <f t="shared" si="2"/>
        <v>2003M6</v>
      </c>
      <c r="E20" s="24">
        <v>535235.90370000002</v>
      </c>
      <c r="F20" s="24">
        <v>83.908073669999993</v>
      </c>
      <c r="G20" s="24">
        <v>3.8</v>
      </c>
      <c r="H20" s="24">
        <v>2.7705000000000002</v>
      </c>
      <c r="I20" s="31">
        <v>84.423494610000006</v>
      </c>
      <c r="J20">
        <v>84.244607450855398</v>
      </c>
      <c r="K20">
        <v>1.22</v>
      </c>
      <c r="L20">
        <v>5996</v>
      </c>
      <c r="M20">
        <v>2831.41</v>
      </c>
      <c r="N20" s="12">
        <f t="shared" si="3"/>
        <v>1.33500106673234</v>
      </c>
      <c r="O20" s="12">
        <f t="shared" si="4"/>
        <v>13.190462870187337</v>
      </c>
      <c r="P20" s="12">
        <f t="shared" si="5"/>
        <v>8.6988478592224876</v>
      </c>
      <c r="Q20" s="12">
        <f t="shared" si="6"/>
        <v>4.4358457350199698</v>
      </c>
      <c r="R20" s="12">
        <f t="shared" si="7"/>
        <v>7.9485300997758737</v>
      </c>
      <c r="S20" s="12">
        <f t="shared" si="8"/>
        <v>4.4297218385215702</v>
      </c>
      <c r="T20" s="12">
        <f t="shared" si="9"/>
        <v>4.4337245606659295</v>
      </c>
      <c r="U20" s="12">
        <f t="shared" si="10"/>
        <v>0</v>
      </c>
      <c r="V20" s="12">
        <f t="shared" si="11"/>
        <v>0</v>
      </c>
      <c r="W20" s="12">
        <f t="shared" si="12"/>
        <v>0</v>
      </c>
      <c r="X20" s="12">
        <f t="shared" si="13"/>
        <v>0</v>
      </c>
      <c r="Y20" s="12">
        <f t="shared" si="14"/>
        <v>0.77369439159840825</v>
      </c>
      <c r="Z20" s="12">
        <v>0.97572711719418304</v>
      </c>
    </row>
    <row r="21" spans="1:26" x14ac:dyDescent="0.2">
      <c r="A21" s="2">
        <v>37803</v>
      </c>
      <c r="B21" s="20">
        <f t="shared" si="0"/>
        <v>7</v>
      </c>
      <c r="C21" s="20">
        <f t="shared" si="1"/>
        <v>2003</v>
      </c>
      <c r="D21" s="20" t="str">
        <f t="shared" si="2"/>
        <v>2003M7</v>
      </c>
      <c r="E21" s="24">
        <v>539474.01599999995</v>
      </c>
      <c r="F21" s="24">
        <v>84.069125630000002</v>
      </c>
      <c r="G21" s="24">
        <v>3.8</v>
      </c>
      <c r="H21" s="24">
        <v>2.75</v>
      </c>
      <c r="I21" s="31">
        <v>92.744496139999995</v>
      </c>
      <c r="J21">
        <v>84.336327219446403</v>
      </c>
      <c r="K21">
        <v>1.01</v>
      </c>
      <c r="L21">
        <v>6042.7</v>
      </c>
      <c r="M21">
        <v>2886.91</v>
      </c>
      <c r="N21" s="12">
        <f t="shared" si="3"/>
        <v>1.33500106673234</v>
      </c>
      <c r="O21" s="12">
        <f t="shared" si="4"/>
        <v>13.198349899406452</v>
      </c>
      <c r="P21" s="12">
        <f t="shared" si="5"/>
        <v>8.7066062109127955</v>
      </c>
      <c r="Q21" s="12">
        <f t="shared" si="6"/>
        <v>4.5298483589181835</v>
      </c>
      <c r="R21" s="12">
        <f t="shared" si="7"/>
        <v>7.9679420049477052</v>
      </c>
      <c r="S21" s="12">
        <f t="shared" si="8"/>
        <v>4.4316393845935362</v>
      </c>
      <c r="T21" s="12">
        <f t="shared" si="9"/>
        <v>4.434812700055125</v>
      </c>
      <c r="U21" s="12">
        <f t="shared" si="10"/>
        <v>0</v>
      </c>
      <c r="V21" s="12">
        <f t="shared" si="11"/>
        <v>0</v>
      </c>
      <c r="W21" s="12">
        <f t="shared" si="12"/>
        <v>0</v>
      </c>
      <c r="X21" s="12">
        <f t="shared" si="13"/>
        <v>0</v>
      </c>
      <c r="Y21" s="12">
        <f t="shared" si="14"/>
        <v>0.9671179834930167</v>
      </c>
      <c r="Z21" s="12">
        <v>0.97494524280143169</v>
      </c>
    </row>
    <row r="22" spans="1:26" x14ac:dyDescent="0.2">
      <c r="A22" s="2">
        <v>37834</v>
      </c>
      <c r="B22" s="20">
        <f t="shared" si="0"/>
        <v>8</v>
      </c>
      <c r="C22" s="20">
        <f t="shared" si="1"/>
        <v>2003</v>
      </c>
      <c r="D22" s="20" t="str">
        <f t="shared" si="2"/>
        <v>2003M8</v>
      </c>
      <c r="E22" s="24">
        <v>542173.23219999997</v>
      </c>
      <c r="F22" s="24">
        <v>83.988599649999998</v>
      </c>
      <c r="G22" s="24">
        <v>3.8</v>
      </c>
      <c r="H22" s="24">
        <v>2.7256999999999998</v>
      </c>
      <c r="I22" s="31">
        <v>89.970828960000006</v>
      </c>
      <c r="J22">
        <v>84.657346409515</v>
      </c>
      <c r="K22">
        <v>1.03</v>
      </c>
      <c r="L22">
        <v>6100.8</v>
      </c>
      <c r="M22">
        <v>2886.91</v>
      </c>
      <c r="N22" s="12">
        <f t="shared" si="3"/>
        <v>1.33500106673234</v>
      </c>
      <c r="O22" s="12">
        <f t="shared" si="4"/>
        <v>13.203340845960444</v>
      </c>
      <c r="P22" s="12">
        <f t="shared" si="5"/>
        <v>8.7161751891032999</v>
      </c>
      <c r="Q22" s="12">
        <f t="shared" si="6"/>
        <v>4.4994854951244942</v>
      </c>
      <c r="R22" s="12">
        <f t="shared" si="7"/>
        <v>7.9679420049477052</v>
      </c>
      <c r="S22" s="12">
        <f t="shared" si="8"/>
        <v>4.4306810711803504</v>
      </c>
      <c r="T22" s="12">
        <f t="shared" si="9"/>
        <v>4.4386118905136014</v>
      </c>
      <c r="U22" s="12">
        <f t="shared" si="10"/>
        <v>0</v>
      </c>
      <c r="V22" s="12">
        <f t="shared" si="11"/>
        <v>0</v>
      </c>
      <c r="W22" s="12">
        <f t="shared" si="12"/>
        <v>0</v>
      </c>
      <c r="X22" s="12">
        <f t="shared" si="13"/>
        <v>0</v>
      </c>
      <c r="Y22" s="12">
        <f t="shared" si="14"/>
        <v>0.96805421823948723</v>
      </c>
      <c r="Z22" s="12">
        <v>0.97413862126024175</v>
      </c>
    </row>
    <row r="23" spans="1:26" x14ac:dyDescent="0.2">
      <c r="A23" s="2">
        <v>37865</v>
      </c>
      <c r="B23" s="20">
        <f t="shared" si="0"/>
        <v>9</v>
      </c>
      <c r="C23" s="20">
        <f t="shared" si="1"/>
        <v>2003</v>
      </c>
      <c r="D23" s="20" t="str">
        <f t="shared" si="2"/>
        <v>2003M9</v>
      </c>
      <c r="E23" s="24">
        <v>546007.90399999998</v>
      </c>
      <c r="F23" s="24">
        <v>84.149651610000006</v>
      </c>
      <c r="G23" s="24">
        <v>3.8</v>
      </c>
      <c r="H23" s="24">
        <v>2.7126000000000001</v>
      </c>
      <c r="I23" s="31">
        <v>92.137756440000004</v>
      </c>
      <c r="J23">
        <v>84.932505715288102</v>
      </c>
      <c r="K23">
        <v>1.01</v>
      </c>
      <c r="L23">
        <v>6072.8</v>
      </c>
      <c r="M23">
        <v>2886.91</v>
      </c>
      <c r="N23" s="12">
        <f t="shared" si="3"/>
        <v>1.33500106673234</v>
      </c>
      <c r="O23" s="12">
        <f t="shared" si="4"/>
        <v>13.210388730812738</v>
      </c>
      <c r="P23" s="12">
        <f t="shared" si="5"/>
        <v>8.7115750627025577</v>
      </c>
      <c r="Q23" s="12">
        <f t="shared" si="6"/>
        <v>4.5232848097431173</v>
      </c>
      <c r="R23" s="12">
        <f t="shared" si="7"/>
        <v>7.9679420049477052</v>
      </c>
      <c r="S23" s="12">
        <f t="shared" si="8"/>
        <v>4.4325967805212931</v>
      </c>
      <c r="T23" s="12">
        <f t="shared" si="9"/>
        <v>4.4418568906569291</v>
      </c>
      <c r="U23" s="12">
        <f t="shared" si="10"/>
        <v>0</v>
      </c>
      <c r="V23" s="12">
        <f t="shared" si="11"/>
        <v>0</v>
      </c>
      <c r="W23" s="12">
        <f t="shared" si="12"/>
        <v>0</v>
      </c>
      <c r="X23" s="12">
        <f t="shared" si="13"/>
        <v>0</v>
      </c>
      <c r="Y23" s="12">
        <f t="shared" si="14"/>
        <v>1.0638297794403209</v>
      </c>
      <c r="Z23" s="12">
        <v>0.97333333333333338</v>
      </c>
    </row>
    <row r="24" spans="1:26" x14ac:dyDescent="0.2">
      <c r="A24" s="2">
        <v>37895</v>
      </c>
      <c r="B24" s="20">
        <f t="shared" si="0"/>
        <v>10</v>
      </c>
      <c r="C24" s="20">
        <f t="shared" si="1"/>
        <v>2003</v>
      </c>
      <c r="D24" s="20" t="str">
        <f t="shared" si="2"/>
        <v>2003M10</v>
      </c>
      <c r="E24" s="24">
        <v>551627.02819999994</v>
      </c>
      <c r="F24" s="24">
        <v>84.230177600000005</v>
      </c>
      <c r="G24" s="24">
        <v>3.8</v>
      </c>
      <c r="H24" s="24">
        <v>2.7138</v>
      </c>
      <c r="I24" s="31">
        <v>96.254918649999993</v>
      </c>
      <c r="J24">
        <v>84.840785946697096</v>
      </c>
      <c r="K24">
        <v>1.01</v>
      </c>
      <c r="L24">
        <v>6063.6</v>
      </c>
      <c r="M24">
        <v>2994.4</v>
      </c>
      <c r="N24" s="12">
        <f t="shared" si="3"/>
        <v>1.33500106673234</v>
      </c>
      <c r="O24" s="12">
        <f t="shared" si="4"/>
        <v>13.220627423338259</v>
      </c>
      <c r="P24" s="12">
        <f t="shared" si="5"/>
        <v>8.7100589620858635</v>
      </c>
      <c r="Q24" s="12">
        <f t="shared" si="6"/>
        <v>4.5670000747193296</v>
      </c>
      <c r="R24" s="12">
        <f t="shared" si="7"/>
        <v>8.004499156590219</v>
      </c>
      <c r="S24" s="12">
        <f t="shared" si="8"/>
        <v>4.4335532608374564</v>
      </c>
      <c r="T24" s="12">
        <f t="shared" si="9"/>
        <v>4.4407763935231754</v>
      </c>
      <c r="U24" s="12">
        <f t="shared" si="10"/>
        <v>0</v>
      </c>
      <c r="V24" s="12">
        <f t="shared" si="11"/>
        <v>0</v>
      </c>
      <c r="W24" s="12">
        <f t="shared" si="12"/>
        <v>0</v>
      </c>
      <c r="X24" s="12">
        <f t="shared" si="13"/>
        <v>0</v>
      </c>
      <c r="Y24" s="12">
        <f t="shared" si="14"/>
        <v>1.2584704849135069</v>
      </c>
      <c r="Z24" s="12">
        <v>0.97255528910205158</v>
      </c>
    </row>
    <row r="25" spans="1:26" x14ac:dyDescent="0.2">
      <c r="A25" s="2">
        <v>37926</v>
      </c>
      <c r="B25" s="20">
        <f t="shared" si="0"/>
        <v>11</v>
      </c>
      <c r="C25" s="20">
        <f t="shared" si="1"/>
        <v>2003</v>
      </c>
      <c r="D25" s="20" t="str">
        <f t="shared" si="2"/>
        <v>2003M11</v>
      </c>
      <c r="E25" s="24">
        <v>557839.59880000004</v>
      </c>
      <c r="F25" s="24">
        <v>84.310703579999995</v>
      </c>
      <c r="G25" s="24">
        <v>3.8</v>
      </c>
      <c r="H25" s="24">
        <v>2.7105000000000001</v>
      </c>
      <c r="I25" s="31">
        <v>92.614480490000005</v>
      </c>
      <c r="J25">
        <v>84.611486525219505</v>
      </c>
      <c r="K25">
        <v>1</v>
      </c>
      <c r="L25">
        <v>6069.1</v>
      </c>
      <c r="M25">
        <v>2994.4</v>
      </c>
      <c r="N25" s="12">
        <f t="shared" si="3"/>
        <v>1.33500106673234</v>
      </c>
      <c r="O25" s="12">
        <f t="shared" si="4"/>
        <v>13.231826742691995</v>
      </c>
      <c r="P25" s="12">
        <f t="shared" si="5"/>
        <v>8.7109656028792148</v>
      </c>
      <c r="Q25" s="12">
        <f t="shared" si="6"/>
        <v>4.528445506208417</v>
      </c>
      <c r="R25" s="12">
        <f t="shared" si="7"/>
        <v>8.004499156590219</v>
      </c>
      <c r="S25" s="12">
        <f t="shared" si="8"/>
        <v>4.4345088270545494</v>
      </c>
      <c r="T25" s="12">
        <f t="shared" si="9"/>
        <v>4.4380700319254318</v>
      </c>
      <c r="U25" s="12">
        <f t="shared" si="10"/>
        <v>0</v>
      </c>
      <c r="V25" s="12">
        <f t="shared" si="11"/>
        <v>0</v>
      </c>
      <c r="W25" s="12">
        <f t="shared" si="12"/>
        <v>0</v>
      </c>
      <c r="X25" s="12">
        <f t="shared" si="13"/>
        <v>0</v>
      </c>
      <c r="Y25" s="12">
        <f t="shared" si="14"/>
        <v>1.0617760660455029</v>
      </c>
      <c r="Z25" s="12">
        <v>0.97175261574505467</v>
      </c>
    </row>
    <row r="26" spans="1:26" x14ac:dyDescent="0.2">
      <c r="A26" s="2">
        <v>37956</v>
      </c>
      <c r="B26" s="20">
        <f t="shared" si="0"/>
        <v>12</v>
      </c>
      <c r="C26" s="20">
        <f t="shared" si="1"/>
        <v>2003</v>
      </c>
      <c r="D26" s="20" t="str">
        <f t="shared" si="2"/>
        <v>2003M12</v>
      </c>
      <c r="E26" s="24">
        <v>554078.59</v>
      </c>
      <c r="F26" s="24">
        <v>84.552281530000002</v>
      </c>
      <c r="G26" s="24">
        <v>3.8</v>
      </c>
      <c r="H26" s="24">
        <v>2.706</v>
      </c>
      <c r="I26" s="31">
        <v>96.9049969</v>
      </c>
      <c r="J26">
        <v>84.519766756628499</v>
      </c>
      <c r="K26">
        <v>0.98</v>
      </c>
      <c r="L26">
        <v>6067.3</v>
      </c>
      <c r="M26">
        <v>2994.4</v>
      </c>
      <c r="N26" s="12">
        <f t="shared" si="3"/>
        <v>1.33500106673234</v>
      </c>
      <c r="O26" s="12">
        <f t="shared" si="4"/>
        <v>13.225061814874131</v>
      </c>
      <c r="P26" s="12">
        <f t="shared" si="5"/>
        <v>8.7106689745523305</v>
      </c>
      <c r="Q26" s="12">
        <f t="shared" si="6"/>
        <v>4.5737310851626169</v>
      </c>
      <c r="R26" s="12">
        <f t="shared" si="7"/>
        <v>8.004499156590219</v>
      </c>
      <c r="S26" s="12">
        <f t="shared" si="8"/>
        <v>4.4373700593684537</v>
      </c>
      <c r="T26" s="12">
        <f t="shared" si="9"/>
        <v>4.4369854331206273</v>
      </c>
      <c r="U26" s="12">
        <f t="shared" si="10"/>
        <v>0</v>
      </c>
      <c r="V26" s="12">
        <f t="shared" si="11"/>
        <v>0</v>
      </c>
      <c r="W26" s="12">
        <f t="shared" si="12"/>
        <v>0</v>
      </c>
      <c r="X26" s="12">
        <f t="shared" si="13"/>
        <v>0</v>
      </c>
      <c r="Y26" s="12">
        <f t="shared" si="14"/>
        <v>1.1560693654757928</v>
      </c>
      <c r="Z26" s="12">
        <v>0.97097709558138912</v>
      </c>
    </row>
    <row r="27" spans="1:26" x14ac:dyDescent="0.2">
      <c r="A27" s="2">
        <v>37987</v>
      </c>
      <c r="B27" s="20">
        <f t="shared" si="0"/>
        <v>1</v>
      </c>
      <c r="C27" s="20">
        <f t="shared" si="1"/>
        <v>2004</v>
      </c>
      <c r="D27" s="20" t="str">
        <f t="shared" si="2"/>
        <v>2004M1</v>
      </c>
      <c r="E27" s="24">
        <v>558192.20299999998</v>
      </c>
      <c r="F27" s="24">
        <v>84.552281530000002</v>
      </c>
      <c r="G27" s="24">
        <v>3.8</v>
      </c>
      <c r="H27" s="24">
        <v>2.7</v>
      </c>
      <c r="I27" s="31">
        <v>94.174668269999998</v>
      </c>
      <c r="J27">
        <v>84.932505715288102</v>
      </c>
      <c r="K27">
        <v>1</v>
      </c>
      <c r="L27">
        <v>6075.5</v>
      </c>
      <c r="M27">
        <v>2924.6</v>
      </c>
      <c r="N27" s="12">
        <f t="shared" si="3"/>
        <v>1.33500106673234</v>
      </c>
      <c r="O27" s="12">
        <f t="shared" si="4"/>
        <v>13.232458631875016</v>
      </c>
      <c r="P27" s="12">
        <f t="shared" si="5"/>
        <v>8.7120195693486657</v>
      </c>
      <c r="Q27" s="12">
        <f t="shared" si="6"/>
        <v>4.5451512310871651</v>
      </c>
      <c r="R27" s="12">
        <f t="shared" si="7"/>
        <v>7.9809129981777787</v>
      </c>
      <c r="S27" s="12">
        <f t="shared" si="8"/>
        <v>4.4373700593684537</v>
      </c>
      <c r="T27" s="12">
        <f t="shared" si="9"/>
        <v>4.4418568906569291</v>
      </c>
      <c r="U27" s="12">
        <f t="shared" si="10"/>
        <v>0</v>
      </c>
      <c r="V27" s="12">
        <f t="shared" si="11"/>
        <v>0</v>
      </c>
      <c r="W27" s="12">
        <f t="shared" si="12"/>
        <v>0</v>
      </c>
      <c r="X27" s="12">
        <f t="shared" si="13"/>
        <v>0</v>
      </c>
      <c r="Y27" s="12">
        <f t="shared" si="14"/>
        <v>0.96153846865696602</v>
      </c>
      <c r="Z27" s="12">
        <v>0.9701770240816544</v>
      </c>
    </row>
    <row r="28" spans="1:26" x14ac:dyDescent="0.2">
      <c r="A28" s="2">
        <v>38018</v>
      </c>
      <c r="B28" s="20">
        <f t="shared" si="0"/>
        <v>2</v>
      </c>
      <c r="C28" s="20">
        <f t="shared" si="1"/>
        <v>2004</v>
      </c>
      <c r="D28" s="20" t="str">
        <f t="shared" si="2"/>
        <v>2004M2</v>
      </c>
      <c r="E28" s="24">
        <v>563802.89289999998</v>
      </c>
      <c r="F28" s="24">
        <v>84.632807510000006</v>
      </c>
      <c r="G28" s="24">
        <v>3.8</v>
      </c>
      <c r="H28" s="24">
        <v>2.71</v>
      </c>
      <c r="I28" s="31">
        <v>94.001314070000006</v>
      </c>
      <c r="J28">
        <v>85.3911045582432</v>
      </c>
      <c r="K28">
        <v>1.01</v>
      </c>
      <c r="L28">
        <v>6114.3</v>
      </c>
      <c r="M28">
        <v>2924.6</v>
      </c>
      <c r="N28" s="12">
        <f t="shared" si="3"/>
        <v>1.33500106673234</v>
      </c>
      <c r="O28" s="12">
        <f t="shared" si="4"/>
        <v>13.242459988723834</v>
      </c>
      <c r="P28" s="12">
        <f t="shared" si="5"/>
        <v>8.7183855689604428</v>
      </c>
      <c r="Q28" s="12">
        <f t="shared" si="6"/>
        <v>4.5433087616403771</v>
      </c>
      <c r="R28" s="12">
        <f t="shared" si="7"/>
        <v>7.9809129981777787</v>
      </c>
      <c r="S28" s="12">
        <f t="shared" si="8"/>
        <v>4.4383219870653656</v>
      </c>
      <c r="T28" s="12">
        <f t="shared" si="9"/>
        <v>4.4472419332878168</v>
      </c>
      <c r="U28" s="12">
        <f t="shared" si="10"/>
        <v>0</v>
      </c>
      <c r="V28" s="12">
        <f t="shared" si="11"/>
        <v>0</v>
      </c>
      <c r="W28" s="12">
        <f t="shared" si="12"/>
        <v>0</v>
      </c>
      <c r="X28" s="12">
        <f t="shared" si="13"/>
        <v>0</v>
      </c>
      <c r="Y28" s="12">
        <f t="shared" si="14"/>
        <v>0.86372360644376267</v>
      </c>
      <c r="Z28" s="12">
        <v>0.96937826999176691</v>
      </c>
    </row>
    <row r="29" spans="1:26" x14ac:dyDescent="0.2">
      <c r="A29" s="2">
        <v>38047</v>
      </c>
      <c r="B29" s="20">
        <f t="shared" si="0"/>
        <v>3</v>
      </c>
      <c r="C29" s="20">
        <f t="shared" si="1"/>
        <v>2004</v>
      </c>
      <c r="D29" s="20" t="str">
        <f t="shared" si="2"/>
        <v>2004M3</v>
      </c>
      <c r="E29" s="24">
        <v>576282.46360000002</v>
      </c>
      <c r="F29" s="24">
        <v>84.552281530000002</v>
      </c>
      <c r="G29" s="24">
        <v>3.8</v>
      </c>
      <c r="H29" s="24">
        <v>2.71</v>
      </c>
      <c r="I29" s="31">
        <v>97.338382390000007</v>
      </c>
      <c r="J29">
        <v>85.941423169789303</v>
      </c>
      <c r="K29">
        <v>1</v>
      </c>
      <c r="L29">
        <v>6150.1</v>
      </c>
      <c r="M29">
        <v>2924.6</v>
      </c>
      <c r="N29" s="12">
        <f t="shared" si="3"/>
        <v>1.33500106673234</v>
      </c>
      <c r="O29" s="12">
        <f t="shared" si="4"/>
        <v>13.264353207671478</v>
      </c>
      <c r="P29" s="12">
        <f t="shared" si="5"/>
        <v>8.7242236208309709</v>
      </c>
      <c r="Q29" s="12">
        <f t="shared" si="6"/>
        <v>4.5781933861246324</v>
      </c>
      <c r="R29" s="12">
        <f t="shared" si="7"/>
        <v>7.9809129981777787</v>
      </c>
      <c r="S29" s="12">
        <f t="shared" si="8"/>
        <v>4.4373700593684537</v>
      </c>
      <c r="T29" s="12">
        <f t="shared" si="9"/>
        <v>4.4536659382491708</v>
      </c>
      <c r="U29" s="12">
        <f t="shared" si="10"/>
        <v>0</v>
      </c>
      <c r="V29" s="12">
        <f t="shared" si="11"/>
        <v>0</v>
      </c>
      <c r="W29" s="12">
        <f t="shared" si="12"/>
        <v>0</v>
      </c>
      <c r="X29" s="12">
        <f t="shared" si="13"/>
        <v>0</v>
      </c>
      <c r="Y29" s="12">
        <f t="shared" si="14"/>
        <v>0.96153846865696602</v>
      </c>
      <c r="Z29" s="12">
        <v>0.97131180170377651</v>
      </c>
    </row>
    <row r="30" spans="1:26" x14ac:dyDescent="0.2">
      <c r="A30" s="2">
        <v>38078</v>
      </c>
      <c r="B30" s="20">
        <f t="shared" si="0"/>
        <v>4</v>
      </c>
      <c r="C30" s="20">
        <f t="shared" si="1"/>
        <v>2004</v>
      </c>
      <c r="D30" s="20" t="str">
        <f t="shared" si="2"/>
        <v>2004M4</v>
      </c>
      <c r="E30" s="24">
        <v>580629.19310000003</v>
      </c>
      <c r="F30" s="24">
        <v>84.713333489999997</v>
      </c>
      <c r="G30" s="24">
        <v>3.8</v>
      </c>
      <c r="H30" s="24">
        <v>2.720344893</v>
      </c>
      <c r="I30" s="31">
        <v>99.331955669999999</v>
      </c>
      <c r="J30">
        <v>86.216582475562404</v>
      </c>
      <c r="K30">
        <v>1</v>
      </c>
      <c r="L30">
        <v>6191.2</v>
      </c>
      <c r="M30">
        <v>3032.39</v>
      </c>
      <c r="N30" s="12">
        <f t="shared" si="3"/>
        <v>1.33500106673234</v>
      </c>
      <c r="O30" s="12">
        <f t="shared" si="4"/>
        <v>13.271867610224918</v>
      </c>
      <c r="P30" s="12">
        <f t="shared" si="5"/>
        <v>8.7308842079562492</v>
      </c>
      <c r="Q30" s="12">
        <f t="shared" si="6"/>
        <v>4.5984673286471587</v>
      </c>
      <c r="R30" s="12">
        <f t="shared" si="7"/>
        <v>8.0171063664587319</v>
      </c>
      <c r="S30" s="12">
        <f t="shared" si="8"/>
        <v>4.4392730094576534</v>
      </c>
      <c r="T30" s="12">
        <f t="shared" si="9"/>
        <v>4.4568625312747985</v>
      </c>
      <c r="U30" s="12">
        <f t="shared" si="10"/>
        <v>0</v>
      </c>
      <c r="V30" s="12">
        <f t="shared" si="11"/>
        <v>0</v>
      </c>
      <c r="W30" s="12">
        <f t="shared" si="12"/>
        <v>0</v>
      </c>
      <c r="X30" s="12">
        <f t="shared" si="13"/>
        <v>0</v>
      </c>
      <c r="Y30" s="12">
        <f t="shared" si="14"/>
        <v>0.9596928934002108</v>
      </c>
      <c r="Z30" s="12">
        <v>0.97051336444633018</v>
      </c>
    </row>
    <row r="31" spans="1:26" x14ac:dyDescent="0.2">
      <c r="A31" s="2">
        <v>38108</v>
      </c>
      <c r="B31" s="20">
        <f t="shared" si="0"/>
        <v>5</v>
      </c>
      <c r="C31" s="20">
        <f t="shared" si="1"/>
        <v>2004</v>
      </c>
      <c r="D31" s="20" t="str">
        <f t="shared" si="2"/>
        <v>2004M5</v>
      </c>
      <c r="E31" s="24">
        <v>580318.59349999996</v>
      </c>
      <c r="F31" s="24">
        <v>84.954911440000004</v>
      </c>
      <c r="G31" s="24">
        <v>3.8</v>
      </c>
      <c r="H31" s="24">
        <v>2.699623866</v>
      </c>
      <c r="I31" s="31">
        <v>102.7990396</v>
      </c>
      <c r="J31">
        <v>86.721041202812998</v>
      </c>
      <c r="K31">
        <v>1</v>
      </c>
      <c r="L31">
        <v>6268.1</v>
      </c>
      <c r="M31">
        <v>3032.39</v>
      </c>
      <c r="N31" s="12">
        <f t="shared" si="3"/>
        <v>1.33500106673234</v>
      </c>
      <c r="O31" s="12">
        <f t="shared" si="4"/>
        <v>13.271332530850986</v>
      </c>
      <c r="P31" s="12">
        <f t="shared" si="5"/>
        <v>8.7432285574009754</v>
      </c>
      <c r="Q31" s="12">
        <f t="shared" si="6"/>
        <v>4.6327760105649727</v>
      </c>
      <c r="R31" s="12">
        <f t="shared" si="7"/>
        <v>8.0171063664587319</v>
      </c>
      <c r="S31" s="12">
        <f t="shared" si="8"/>
        <v>4.4421206621029485</v>
      </c>
      <c r="T31" s="12">
        <f t="shared" si="9"/>
        <v>4.462696544109261</v>
      </c>
      <c r="U31" s="12">
        <f t="shared" si="10"/>
        <v>0</v>
      </c>
      <c r="V31" s="12">
        <f t="shared" si="11"/>
        <v>0</v>
      </c>
      <c r="W31" s="12">
        <f t="shared" si="12"/>
        <v>0</v>
      </c>
      <c r="X31" s="12">
        <f t="shared" si="13"/>
        <v>0</v>
      </c>
      <c r="Y31" s="12">
        <f t="shared" si="14"/>
        <v>1.1505273263595912</v>
      </c>
      <c r="Z31" s="12">
        <v>0.96974193206507342</v>
      </c>
    </row>
    <row r="32" spans="1:26" x14ac:dyDescent="0.2">
      <c r="A32" s="2">
        <v>38139</v>
      </c>
      <c r="B32" s="20">
        <f t="shared" si="0"/>
        <v>6</v>
      </c>
      <c r="C32" s="20">
        <f t="shared" si="1"/>
        <v>2004</v>
      </c>
      <c r="D32" s="20" t="str">
        <f t="shared" si="2"/>
        <v>2004M6</v>
      </c>
      <c r="E32" s="24">
        <v>587605.18940000003</v>
      </c>
      <c r="F32" s="24">
        <v>85.035437419999994</v>
      </c>
      <c r="G32" s="24">
        <v>3.8</v>
      </c>
      <c r="H32" s="24">
        <v>2.695637423</v>
      </c>
      <c r="I32" s="31">
        <v>95.34480911</v>
      </c>
      <c r="J32">
        <v>86.996200508586099</v>
      </c>
      <c r="K32">
        <v>1.03</v>
      </c>
      <c r="L32">
        <v>6270.5</v>
      </c>
      <c r="M32">
        <v>3032.39</v>
      </c>
      <c r="N32" s="12">
        <f t="shared" si="3"/>
        <v>1.33500106673234</v>
      </c>
      <c r="O32" s="12">
        <f t="shared" si="4"/>
        <v>13.283810554760901</v>
      </c>
      <c r="P32" s="12">
        <f t="shared" si="5"/>
        <v>8.7436113752641038</v>
      </c>
      <c r="Q32" s="12">
        <f t="shared" si="6"/>
        <v>4.5574998901869401</v>
      </c>
      <c r="R32" s="12">
        <f t="shared" si="7"/>
        <v>8.0171063664587319</v>
      </c>
      <c r="S32" s="12">
        <f t="shared" si="8"/>
        <v>4.4430680804306757</v>
      </c>
      <c r="T32" s="12">
        <f t="shared" si="9"/>
        <v>4.4658644453858178</v>
      </c>
      <c r="U32" s="12">
        <f t="shared" si="10"/>
        <v>0</v>
      </c>
      <c r="V32" s="12">
        <f t="shared" si="11"/>
        <v>0</v>
      </c>
      <c r="W32" s="12">
        <f t="shared" si="12"/>
        <v>0</v>
      </c>
      <c r="X32" s="12">
        <f t="shared" si="13"/>
        <v>0</v>
      </c>
      <c r="Y32" s="12">
        <f t="shared" si="14"/>
        <v>1.343570053143851</v>
      </c>
      <c r="Z32" s="12">
        <v>0.96894607259153365</v>
      </c>
    </row>
    <row r="33" spans="1:26" x14ac:dyDescent="0.2">
      <c r="A33" s="2">
        <v>38169</v>
      </c>
      <c r="B33" s="20">
        <f t="shared" si="0"/>
        <v>7</v>
      </c>
      <c r="C33" s="20">
        <f t="shared" si="1"/>
        <v>2004</v>
      </c>
      <c r="D33" s="20" t="str">
        <f t="shared" si="2"/>
        <v>2004M7</v>
      </c>
      <c r="E33" s="24">
        <v>589573.68830000004</v>
      </c>
      <c r="F33" s="24">
        <v>85.196489380000003</v>
      </c>
      <c r="G33" s="24">
        <v>3.8</v>
      </c>
      <c r="H33" s="24">
        <v>2.6955756979999999</v>
      </c>
      <c r="I33" s="31">
        <v>102.8423782</v>
      </c>
      <c r="J33">
        <v>86.858620855699598</v>
      </c>
      <c r="K33">
        <v>1.26</v>
      </c>
      <c r="L33">
        <v>6284.3</v>
      </c>
      <c r="M33">
        <v>3069.69</v>
      </c>
      <c r="N33" s="12">
        <f t="shared" si="3"/>
        <v>1.33500106673234</v>
      </c>
      <c r="O33" s="12">
        <f t="shared" si="4"/>
        <v>13.287154992504627</v>
      </c>
      <c r="P33" s="12">
        <f t="shared" si="5"/>
        <v>8.7458097385287878</v>
      </c>
      <c r="Q33" s="12">
        <f t="shared" si="6"/>
        <v>4.6331975073734002</v>
      </c>
      <c r="R33" s="12">
        <f t="shared" si="7"/>
        <v>8.0293318582840048</v>
      </c>
      <c r="S33" s="12">
        <f t="shared" si="8"/>
        <v>4.4449602285262495</v>
      </c>
      <c r="T33" s="12">
        <f t="shared" si="9"/>
        <v>4.4642817491968279</v>
      </c>
      <c r="U33" s="12">
        <f t="shared" si="10"/>
        <v>0</v>
      </c>
      <c r="V33" s="12">
        <f t="shared" si="11"/>
        <v>0</v>
      </c>
      <c r="W33" s="12">
        <f t="shared" si="12"/>
        <v>0</v>
      </c>
      <c r="X33" s="12">
        <f t="shared" si="13"/>
        <v>-1.3111902304786094E-2</v>
      </c>
      <c r="Y33" s="12">
        <f t="shared" si="14"/>
        <v>1.340996164230001</v>
      </c>
      <c r="Z33" s="12">
        <v>0.96817712879930173</v>
      </c>
    </row>
    <row r="34" spans="1:26" x14ac:dyDescent="0.2">
      <c r="A34" s="2">
        <v>38200</v>
      </c>
      <c r="B34" s="20">
        <f t="shared" si="0"/>
        <v>8</v>
      </c>
      <c r="C34" s="20">
        <f t="shared" si="1"/>
        <v>2004</v>
      </c>
      <c r="D34" s="20" t="str">
        <f t="shared" si="2"/>
        <v>2004M8</v>
      </c>
      <c r="E34" s="24">
        <v>592726.20310000004</v>
      </c>
      <c r="F34" s="24">
        <v>85.196489380000003</v>
      </c>
      <c r="G34" s="24">
        <v>3.8</v>
      </c>
      <c r="H34" s="24">
        <v>2.7000686759999999</v>
      </c>
      <c r="I34" s="31">
        <v>99.505309870000005</v>
      </c>
      <c r="J34">
        <v>86.904480739995094</v>
      </c>
      <c r="K34">
        <v>1.43</v>
      </c>
      <c r="L34">
        <v>6310.6</v>
      </c>
      <c r="M34">
        <v>3069.69</v>
      </c>
      <c r="N34" s="12">
        <f t="shared" si="3"/>
        <v>1.33500106673234</v>
      </c>
      <c r="O34" s="12">
        <f t="shared" si="4"/>
        <v>13.292487856516948</v>
      </c>
      <c r="P34" s="12">
        <f t="shared" si="5"/>
        <v>8.7499860381779939</v>
      </c>
      <c r="Q34" s="12">
        <f t="shared" si="6"/>
        <v>4.6002110082682961</v>
      </c>
      <c r="R34" s="12">
        <f t="shared" si="7"/>
        <v>8.0293318582840048</v>
      </c>
      <c r="S34" s="12">
        <f t="shared" si="8"/>
        <v>4.4449602285262495</v>
      </c>
      <c r="T34" s="12">
        <f t="shared" si="9"/>
        <v>4.464809592967331</v>
      </c>
      <c r="U34" s="12">
        <f t="shared" si="10"/>
        <v>0</v>
      </c>
      <c r="V34" s="12">
        <f t="shared" si="11"/>
        <v>0</v>
      </c>
      <c r="W34" s="12">
        <f t="shared" si="12"/>
        <v>0</v>
      </c>
      <c r="X34" s="12">
        <f t="shared" si="13"/>
        <v>-7.9791170775207476E-3</v>
      </c>
      <c r="Y34" s="12">
        <f t="shared" si="14"/>
        <v>1.4381591490197028</v>
      </c>
      <c r="Z34" s="12">
        <v>0.96738383464608557</v>
      </c>
    </row>
    <row r="35" spans="1:26" x14ac:dyDescent="0.2">
      <c r="A35" s="2">
        <v>38231</v>
      </c>
      <c r="B35" s="20">
        <f t="shared" si="0"/>
        <v>9</v>
      </c>
      <c r="C35" s="20">
        <f t="shared" si="1"/>
        <v>2004</v>
      </c>
      <c r="D35" s="20" t="str">
        <f t="shared" si="2"/>
        <v>2004M9</v>
      </c>
      <c r="E35" s="24">
        <v>601154.99829999998</v>
      </c>
      <c r="F35" s="24">
        <v>85.51859331</v>
      </c>
      <c r="G35" s="24">
        <v>3.8</v>
      </c>
      <c r="H35" s="24">
        <v>2.6920341149999998</v>
      </c>
      <c r="I35" s="31">
        <v>101.36886749999999</v>
      </c>
      <c r="J35">
        <v>87.087920277177105</v>
      </c>
      <c r="K35">
        <v>1.61</v>
      </c>
      <c r="L35">
        <v>6345.3</v>
      </c>
      <c r="M35">
        <v>3069.69</v>
      </c>
      <c r="N35" s="12">
        <f t="shared" si="3"/>
        <v>1.33500106673234</v>
      </c>
      <c r="O35" s="12">
        <f t="shared" si="4"/>
        <v>13.306608080932243</v>
      </c>
      <c r="P35" s="12">
        <f t="shared" si="5"/>
        <v>8.7554696603546383</v>
      </c>
      <c r="Q35" s="12">
        <f t="shared" si="6"/>
        <v>4.6187660173875393</v>
      </c>
      <c r="R35" s="12">
        <f t="shared" si="7"/>
        <v>8.0293318582840048</v>
      </c>
      <c r="S35" s="12">
        <f t="shared" si="8"/>
        <v>4.4487338179145306</v>
      </c>
      <c r="T35" s="12">
        <f t="shared" si="9"/>
        <v>4.4669181862630891</v>
      </c>
      <c r="U35" s="12">
        <f t="shared" si="10"/>
        <v>0</v>
      </c>
      <c r="V35" s="12">
        <f t="shared" si="11"/>
        <v>0</v>
      </c>
      <c r="W35" s="12">
        <f t="shared" si="12"/>
        <v>0</v>
      </c>
      <c r="X35" s="12">
        <f t="shared" si="13"/>
        <v>-8.138289381875774E-3</v>
      </c>
      <c r="Y35" s="12">
        <f t="shared" si="14"/>
        <v>1.6267942573838463</v>
      </c>
      <c r="Z35" s="12">
        <v>0.9665918394295524</v>
      </c>
    </row>
    <row r="36" spans="1:26" x14ac:dyDescent="0.2">
      <c r="A36" s="2">
        <v>38261</v>
      </c>
      <c r="B36" s="20">
        <f t="shared" si="0"/>
        <v>10</v>
      </c>
      <c r="C36" s="20">
        <f t="shared" si="1"/>
        <v>2004</v>
      </c>
      <c r="D36" s="20" t="str">
        <f t="shared" si="2"/>
        <v>2004M10</v>
      </c>
      <c r="E36" s="24">
        <v>609107.64040000003</v>
      </c>
      <c r="F36" s="24">
        <v>86.00174921</v>
      </c>
      <c r="G36" s="24">
        <v>3.8</v>
      </c>
      <c r="H36" s="24">
        <v>2.6932251819999999</v>
      </c>
      <c r="I36" s="31">
        <v>103.2324251</v>
      </c>
      <c r="J36">
        <v>87.546519120132203</v>
      </c>
      <c r="K36">
        <v>1.76</v>
      </c>
      <c r="L36">
        <v>6373.3</v>
      </c>
      <c r="M36">
        <v>3190.52</v>
      </c>
      <c r="N36" s="12">
        <f t="shared" si="3"/>
        <v>1.33500106673234</v>
      </c>
      <c r="O36" s="12">
        <f t="shared" si="4"/>
        <v>13.319750280498981</v>
      </c>
      <c r="P36" s="12">
        <f t="shared" si="5"/>
        <v>8.7598726677980832</v>
      </c>
      <c r="Q36" s="12">
        <f t="shared" si="6"/>
        <v>4.6369830004034407</v>
      </c>
      <c r="R36" s="12">
        <f t="shared" si="7"/>
        <v>8.0679391918986898</v>
      </c>
      <c r="S36" s="12">
        <f t="shared" si="8"/>
        <v>4.4543676356978228</v>
      </c>
      <c r="T36" s="12">
        <f t="shared" si="9"/>
        <v>4.4721702991765513</v>
      </c>
      <c r="U36" s="12">
        <f t="shared" si="10"/>
        <v>0</v>
      </c>
      <c r="V36" s="12">
        <f t="shared" si="11"/>
        <v>0</v>
      </c>
      <c r="W36" s="12">
        <f t="shared" si="12"/>
        <v>0</v>
      </c>
      <c r="X36" s="12">
        <f t="shared" si="13"/>
        <v>-6.6536655672990719E-3</v>
      </c>
      <c r="Y36" s="12">
        <f t="shared" si="14"/>
        <v>2.1032504744475276</v>
      </c>
      <c r="Z36" s="12">
        <v>0.96582662620398474</v>
      </c>
    </row>
    <row r="37" spans="1:26" x14ac:dyDescent="0.2">
      <c r="A37" s="2">
        <v>38292</v>
      </c>
      <c r="B37" s="20">
        <f t="shared" si="0"/>
        <v>11</v>
      </c>
      <c r="C37" s="20">
        <f t="shared" si="1"/>
        <v>2004</v>
      </c>
      <c r="D37" s="20" t="str">
        <f t="shared" si="2"/>
        <v>2004M11</v>
      </c>
      <c r="E37" s="24">
        <v>617058.00439999998</v>
      </c>
      <c r="F37" s="24">
        <v>86.162801169999994</v>
      </c>
      <c r="G37" s="24">
        <v>3.8</v>
      </c>
      <c r="H37" s="24">
        <v>2.6852218780000001</v>
      </c>
      <c r="I37" s="31">
        <v>101.1521748</v>
      </c>
      <c r="J37">
        <v>87.592379004427798</v>
      </c>
      <c r="K37">
        <v>1.93</v>
      </c>
      <c r="L37">
        <v>6399.8</v>
      </c>
      <c r="M37">
        <v>3190.52</v>
      </c>
      <c r="N37" s="12">
        <f t="shared" si="3"/>
        <v>1.33500106673234</v>
      </c>
      <c r="O37" s="12">
        <f t="shared" si="4"/>
        <v>13.332718308841597</v>
      </c>
      <c r="P37" s="12">
        <f t="shared" si="5"/>
        <v>8.7640220188594711</v>
      </c>
      <c r="Q37" s="12">
        <f t="shared" si="6"/>
        <v>4.6166260641240902</v>
      </c>
      <c r="R37" s="12">
        <f t="shared" si="7"/>
        <v>8.0679391918986898</v>
      </c>
      <c r="S37" s="12">
        <f t="shared" si="8"/>
        <v>4.4562385435777783</v>
      </c>
      <c r="T37" s="12">
        <f t="shared" si="9"/>
        <v>4.47269399649148</v>
      </c>
      <c r="U37" s="12">
        <f t="shared" si="10"/>
        <v>0</v>
      </c>
      <c r="V37" s="12">
        <f t="shared" si="11"/>
        <v>0</v>
      </c>
      <c r="W37" s="12">
        <f t="shared" si="12"/>
        <v>0</v>
      </c>
      <c r="X37" s="12">
        <f t="shared" si="13"/>
        <v>-5.7401272642469969E-3</v>
      </c>
      <c r="Y37" s="12">
        <f t="shared" si="14"/>
        <v>2.1967526201967913</v>
      </c>
      <c r="Z37" s="12">
        <v>0.96503717766176245</v>
      </c>
    </row>
    <row r="38" spans="1:26" x14ac:dyDescent="0.2">
      <c r="A38" s="2">
        <v>38322</v>
      </c>
      <c r="B38" s="20">
        <f t="shared" si="0"/>
        <v>12</v>
      </c>
      <c r="C38" s="20">
        <f t="shared" si="1"/>
        <v>2004</v>
      </c>
      <c r="D38" s="20" t="str">
        <f t="shared" si="2"/>
        <v>2004M12</v>
      </c>
      <c r="E38" s="24">
        <v>624375.10990000004</v>
      </c>
      <c r="F38" s="24">
        <v>86.323853139999997</v>
      </c>
      <c r="G38" s="24">
        <v>3.8</v>
      </c>
      <c r="H38" s="24">
        <v>2.6930594179999998</v>
      </c>
      <c r="I38" s="31">
        <v>103.05907089999999</v>
      </c>
      <c r="J38">
        <v>87.271359814359201</v>
      </c>
      <c r="K38">
        <v>2.16</v>
      </c>
      <c r="L38">
        <v>6418.3</v>
      </c>
      <c r="M38">
        <v>3190.52</v>
      </c>
      <c r="N38" s="12">
        <f t="shared" si="3"/>
        <v>1.33500106673234</v>
      </c>
      <c r="O38" s="12">
        <f t="shared" si="4"/>
        <v>13.344506604400955</v>
      </c>
      <c r="P38" s="12">
        <f t="shared" si="5"/>
        <v>8.7669085641111693</v>
      </c>
      <c r="Q38" s="12">
        <f t="shared" si="6"/>
        <v>4.635302327722628</v>
      </c>
      <c r="R38" s="12">
        <f t="shared" si="7"/>
        <v>8.0679391918986898</v>
      </c>
      <c r="S38" s="12">
        <f t="shared" si="8"/>
        <v>4.4581059578127684</v>
      </c>
      <c r="T38" s="12">
        <f t="shared" si="9"/>
        <v>4.4690223427469533</v>
      </c>
      <c r="U38" s="12">
        <f t="shared" si="10"/>
        <v>0</v>
      </c>
      <c r="V38" s="12">
        <f t="shared" si="11"/>
        <v>0</v>
      </c>
      <c r="W38" s="12">
        <f t="shared" si="12"/>
        <v>0</v>
      </c>
      <c r="X38" s="12">
        <f t="shared" si="13"/>
        <v>-5.2770571008438072E-3</v>
      </c>
      <c r="Y38" s="12">
        <f t="shared" si="14"/>
        <v>2.0952380916787252</v>
      </c>
      <c r="Z38" s="12">
        <v>0.96427442301612387</v>
      </c>
    </row>
    <row r="39" spans="1:26" x14ac:dyDescent="0.2">
      <c r="A39" s="2">
        <v>38353</v>
      </c>
      <c r="B39" s="20">
        <f t="shared" si="0"/>
        <v>1</v>
      </c>
      <c r="C39" s="20">
        <f t="shared" si="1"/>
        <v>2005</v>
      </c>
      <c r="D39" s="20" t="str">
        <f t="shared" si="2"/>
        <v>2005M1</v>
      </c>
      <c r="E39" s="24">
        <v>633079.49719999998</v>
      </c>
      <c r="F39" s="24">
        <v>86.565431090000004</v>
      </c>
      <c r="G39" s="24">
        <v>3.8</v>
      </c>
      <c r="H39" s="24">
        <v>2.70260955</v>
      </c>
      <c r="I39" s="31">
        <v>97.121689649999993</v>
      </c>
      <c r="J39">
        <v>87.454799351541197</v>
      </c>
      <c r="K39">
        <v>2.2799999999999998</v>
      </c>
      <c r="L39">
        <v>6424.5</v>
      </c>
      <c r="M39">
        <v>3111.33</v>
      </c>
      <c r="N39" s="12">
        <f t="shared" si="3"/>
        <v>1.33500106673234</v>
      </c>
      <c r="O39" s="12">
        <f t="shared" si="4"/>
        <v>13.358351281234482</v>
      </c>
      <c r="P39" s="12">
        <f t="shared" si="5"/>
        <v>8.7678740857235358</v>
      </c>
      <c r="Q39" s="12">
        <f t="shared" si="6"/>
        <v>4.5759647247092756</v>
      </c>
      <c r="R39" s="12">
        <f t="shared" si="7"/>
        <v>8.0428055664890312</v>
      </c>
      <c r="S39" s="12">
        <f t="shared" si="8"/>
        <v>4.460900556775897</v>
      </c>
      <c r="T39" s="12">
        <f t="shared" si="9"/>
        <v>4.4711220810512229</v>
      </c>
      <c r="U39" s="12">
        <f t="shared" si="10"/>
        <v>0</v>
      </c>
      <c r="V39" s="12">
        <f t="shared" si="11"/>
        <v>0</v>
      </c>
      <c r="W39" s="12">
        <f t="shared" si="12"/>
        <v>-1.3111902304786094E-2</v>
      </c>
      <c r="X39" s="12">
        <f t="shared" si="13"/>
        <v>-1.2978595632589629E-2</v>
      </c>
      <c r="Y39" s="12">
        <f t="shared" si="14"/>
        <v>2.3809523806707884</v>
      </c>
      <c r="Z39" s="12">
        <v>0.96348750888461854</v>
      </c>
    </row>
    <row r="40" spans="1:26" x14ac:dyDescent="0.2">
      <c r="A40" s="2">
        <v>38384</v>
      </c>
      <c r="B40" s="20">
        <f t="shared" si="0"/>
        <v>2</v>
      </c>
      <c r="C40" s="20">
        <f t="shared" si="1"/>
        <v>2005</v>
      </c>
      <c r="D40" s="20" t="str">
        <f t="shared" si="2"/>
        <v>2005M2</v>
      </c>
      <c r="E40" s="24">
        <v>641658.24820000003</v>
      </c>
      <c r="F40" s="24">
        <v>86.653225640000002</v>
      </c>
      <c r="G40" s="24">
        <v>3.8</v>
      </c>
      <c r="H40" s="24">
        <v>2.6904940599999998</v>
      </c>
      <c r="I40" s="31">
        <v>89.920081350000004</v>
      </c>
      <c r="J40">
        <v>87.959258078791905</v>
      </c>
      <c r="K40">
        <v>2.5</v>
      </c>
      <c r="L40">
        <v>6432.8</v>
      </c>
      <c r="M40">
        <v>3111.33</v>
      </c>
      <c r="N40" s="12">
        <f t="shared" si="3"/>
        <v>1.33500106673234</v>
      </c>
      <c r="O40" s="12">
        <f t="shared" si="4"/>
        <v>13.371811117261537</v>
      </c>
      <c r="P40" s="12">
        <f t="shared" si="5"/>
        <v>8.7691651812339391</v>
      </c>
      <c r="Q40" s="12">
        <f t="shared" si="6"/>
        <v>4.498921290838032</v>
      </c>
      <c r="R40" s="12">
        <f t="shared" si="7"/>
        <v>8.0428055664890312</v>
      </c>
      <c r="S40" s="12">
        <f t="shared" si="8"/>
        <v>4.4619142415506809</v>
      </c>
      <c r="T40" s="12">
        <f t="shared" si="9"/>
        <v>4.4768737308941882</v>
      </c>
      <c r="U40" s="12">
        <f t="shared" si="10"/>
        <v>0</v>
      </c>
      <c r="V40" s="12">
        <f t="shared" si="11"/>
        <v>0</v>
      </c>
      <c r="W40" s="12">
        <f t="shared" si="12"/>
        <v>-7.9791170775207476E-3</v>
      </c>
      <c r="X40" s="12">
        <f t="shared" si="13"/>
        <v>-2.3026238605125871E-2</v>
      </c>
      <c r="Y40" s="12">
        <f t="shared" si="14"/>
        <v>2.38727532436079</v>
      </c>
      <c r="Z40" s="12">
        <v>0.96270187805776208</v>
      </c>
    </row>
    <row r="41" spans="1:26" x14ac:dyDescent="0.2">
      <c r="A41" s="2">
        <v>38412</v>
      </c>
      <c r="B41" s="20">
        <f t="shared" si="0"/>
        <v>3</v>
      </c>
      <c r="C41" s="20">
        <f t="shared" si="1"/>
        <v>2005</v>
      </c>
      <c r="D41" s="20" t="str">
        <f t="shared" si="2"/>
        <v>2005M3</v>
      </c>
      <c r="E41" s="24">
        <v>654322.47939999995</v>
      </c>
      <c r="F41" s="24">
        <v>86.653225640000002</v>
      </c>
      <c r="G41" s="24">
        <v>3.8</v>
      </c>
      <c r="H41" s="24">
        <v>2.700987714</v>
      </c>
      <c r="I41" s="31">
        <v>104.1232533</v>
      </c>
      <c r="J41">
        <v>88.647156343224495</v>
      </c>
      <c r="K41">
        <v>2.63</v>
      </c>
      <c r="L41">
        <v>6441.9</v>
      </c>
      <c r="M41">
        <v>3111.33</v>
      </c>
      <c r="N41" s="12">
        <f t="shared" si="3"/>
        <v>1.33500106673234</v>
      </c>
      <c r="O41" s="12">
        <f t="shared" si="4"/>
        <v>13.391355596679094</v>
      </c>
      <c r="P41" s="12">
        <f t="shared" si="5"/>
        <v>8.7705788066411969</v>
      </c>
      <c r="Q41" s="12">
        <f t="shared" si="6"/>
        <v>4.6455753253162921</v>
      </c>
      <c r="R41" s="12">
        <f t="shared" si="7"/>
        <v>8.0428055664890312</v>
      </c>
      <c r="S41" s="12">
        <f t="shared" si="8"/>
        <v>4.4619142415506809</v>
      </c>
      <c r="T41" s="12">
        <f t="shared" si="9"/>
        <v>4.4846639546591343</v>
      </c>
      <c r="U41" s="12">
        <f t="shared" si="10"/>
        <v>0</v>
      </c>
      <c r="V41" s="12">
        <f t="shared" si="11"/>
        <v>0</v>
      </c>
      <c r="W41" s="12">
        <f t="shared" si="12"/>
        <v>-8.138289381875774E-3</v>
      </c>
      <c r="X41" s="12">
        <f t="shared" si="13"/>
        <v>-3.0459207484708539E-2</v>
      </c>
      <c r="Y41" s="12">
        <f t="shared" si="14"/>
        <v>2.4847870122281255</v>
      </c>
      <c r="Z41" s="12">
        <v>0.95933976397613485</v>
      </c>
    </row>
    <row r="42" spans="1:26" x14ac:dyDescent="0.2">
      <c r="A42" s="2">
        <v>38443</v>
      </c>
      <c r="B42" s="20">
        <f t="shared" si="0"/>
        <v>4</v>
      </c>
      <c r="C42" s="20">
        <f t="shared" si="1"/>
        <v>2005</v>
      </c>
      <c r="D42" s="20" t="str">
        <f t="shared" si="2"/>
        <v>2005M4</v>
      </c>
      <c r="E42" s="24">
        <v>656178.34900000005</v>
      </c>
      <c r="F42" s="24">
        <v>86.828814750000006</v>
      </c>
      <c r="G42" s="24">
        <v>3.8</v>
      </c>
      <c r="H42" s="24">
        <v>2.6978032249999999</v>
      </c>
      <c r="I42" s="31">
        <v>98.121913019999994</v>
      </c>
      <c r="J42">
        <v>89.243334839066193</v>
      </c>
      <c r="K42">
        <v>2.79</v>
      </c>
      <c r="L42">
        <v>6455.9</v>
      </c>
      <c r="M42">
        <v>3232.05</v>
      </c>
      <c r="N42" s="12">
        <f t="shared" si="3"/>
        <v>1.33500106673234</v>
      </c>
      <c r="O42" s="12">
        <f t="shared" si="4"/>
        <v>13.39418790445094</v>
      </c>
      <c r="P42" s="12">
        <f t="shared" si="5"/>
        <v>8.7727497203626594</v>
      </c>
      <c r="Q42" s="12">
        <f t="shared" si="6"/>
        <v>4.5862107159389165</v>
      </c>
      <c r="R42" s="12">
        <f t="shared" si="7"/>
        <v>8.0808718898183525</v>
      </c>
      <c r="S42" s="12">
        <f t="shared" si="8"/>
        <v>4.4639385337432946</v>
      </c>
      <c r="T42" s="12">
        <f t="shared" si="9"/>
        <v>4.4913667381967546</v>
      </c>
      <c r="U42" s="12">
        <f t="shared" si="10"/>
        <v>0</v>
      </c>
      <c r="V42" s="12">
        <f t="shared" si="11"/>
        <v>-1.3111902304786094E-2</v>
      </c>
      <c r="W42" s="12">
        <f t="shared" si="12"/>
        <v>-6.6536655672990719E-3</v>
      </c>
      <c r="X42" s="12">
        <f t="shared" si="13"/>
        <v>-4.7008856902829521E-2</v>
      </c>
      <c r="Y42" s="12">
        <f t="shared" si="14"/>
        <v>2.4972234863709293</v>
      </c>
      <c r="Z42" s="12">
        <v>0.95855874783339468</v>
      </c>
    </row>
    <row r="43" spans="1:26" x14ac:dyDescent="0.2">
      <c r="A43" s="2">
        <v>38473</v>
      </c>
      <c r="B43" s="20">
        <f t="shared" si="0"/>
        <v>5</v>
      </c>
      <c r="C43" s="20">
        <f t="shared" si="1"/>
        <v>2005</v>
      </c>
      <c r="D43" s="20" t="str">
        <f t="shared" si="2"/>
        <v>2005M5</v>
      </c>
      <c r="E43" s="24">
        <v>662542.31700000004</v>
      </c>
      <c r="F43" s="24">
        <v>87.531171189999995</v>
      </c>
      <c r="G43" s="24">
        <v>3.8</v>
      </c>
      <c r="H43" s="24">
        <v>2.6961743010000001</v>
      </c>
      <c r="I43" s="31">
        <v>97.921868340000003</v>
      </c>
      <c r="J43">
        <v>89.151615070475202</v>
      </c>
      <c r="K43">
        <v>3</v>
      </c>
      <c r="L43">
        <v>6473.3</v>
      </c>
      <c r="M43">
        <v>3232.05</v>
      </c>
      <c r="N43" s="12">
        <f t="shared" si="3"/>
        <v>1.33500106673234</v>
      </c>
      <c r="O43" s="12">
        <f t="shared" si="4"/>
        <v>13.403839709519593</v>
      </c>
      <c r="P43" s="12">
        <f t="shared" si="5"/>
        <v>8.775441303833361</v>
      </c>
      <c r="Q43" s="12">
        <f t="shared" si="6"/>
        <v>4.5841698988515978</v>
      </c>
      <c r="R43" s="12">
        <f t="shared" si="7"/>
        <v>8.0808718898183525</v>
      </c>
      <c r="S43" s="12">
        <f t="shared" si="8"/>
        <v>4.4719949720958212</v>
      </c>
      <c r="T43" s="12">
        <f t="shared" si="9"/>
        <v>4.4903384604711887</v>
      </c>
      <c r="U43" s="12">
        <f t="shared" si="10"/>
        <v>0</v>
      </c>
      <c r="V43" s="12">
        <f t="shared" si="11"/>
        <v>-7.9791170775207476E-3</v>
      </c>
      <c r="W43" s="12">
        <f t="shared" si="12"/>
        <v>-5.7401272642469969E-3</v>
      </c>
      <c r="X43" s="12">
        <f t="shared" si="13"/>
        <v>-4.6043938501406645E-2</v>
      </c>
      <c r="Y43" s="12">
        <f t="shared" si="14"/>
        <v>3.0325024255007231</v>
      </c>
      <c r="Z43" s="12">
        <v>0.95780413561456923</v>
      </c>
    </row>
    <row r="44" spans="1:26" x14ac:dyDescent="0.2">
      <c r="A44" s="2">
        <v>38504</v>
      </c>
      <c r="B44" s="20">
        <f t="shared" si="0"/>
        <v>6</v>
      </c>
      <c r="C44" s="20">
        <f t="shared" si="1"/>
        <v>2005</v>
      </c>
      <c r="D44" s="20" t="str">
        <f t="shared" si="2"/>
        <v>2005M6</v>
      </c>
      <c r="E44" s="24">
        <v>662751.0159</v>
      </c>
      <c r="F44" s="24">
        <v>87.706760299999999</v>
      </c>
      <c r="G44" s="24">
        <v>3.8</v>
      </c>
      <c r="H44" s="24">
        <v>2.6986956520000001</v>
      </c>
      <c r="I44" s="31">
        <v>99.322181069999999</v>
      </c>
      <c r="J44">
        <v>89.197474954770698</v>
      </c>
      <c r="K44">
        <v>3.04</v>
      </c>
      <c r="L44">
        <v>6505.8</v>
      </c>
      <c r="M44">
        <v>3232.05</v>
      </c>
      <c r="N44" s="12">
        <f t="shared" si="3"/>
        <v>1.33500106673234</v>
      </c>
      <c r="O44" s="12">
        <f t="shared" si="4"/>
        <v>13.404154657005623</v>
      </c>
      <c r="P44" s="12">
        <f t="shared" si="5"/>
        <v>8.7804493657061915</v>
      </c>
      <c r="Q44" s="12">
        <f t="shared" si="6"/>
        <v>4.5983689204270393</v>
      </c>
      <c r="R44" s="12">
        <f t="shared" si="7"/>
        <v>8.0808718898183525</v>
      </c>
      <c r="S44" s="12">
        <f t="shared" si="8"/>
        <v>4.4739989807858525</v>
      </c>
      <c r="T44" s="12">
        <f t="shared" si="9"/>
        <v>4.4908527315033506</v>
      </c>
      <c r="U44" s="12">
        <f t="shared" si="10"/>
        <v>-1.3111902304786094E-2</v>
      </c>
      <c r="V44" s="12">
        <f t="shared" si="11"/>
        <v>-8.138289381875774E-3</v>
      </c>
      <c r="W44" s="12">
        <f t="shared" si="12"/>
        <v>-5.2770571008438072E-3</v>
      </c>
      <c r="X44" s="12">
        <f t="shared" si="13"/>
        <v>-3.3447934067539986E-2</v>
      </c>
      <c r="Y44" s="12">
        <f t="shared" si="14"/>
        <v>3.1414231067055356</v>
      </c>
      <c r="Z44" s="12">
        <v>0.95702561682267495</v>
      </c>
    </row>
    <row r="45" spans="1:26" x14ac:dyDescent="0.2">
      <c r="A45" s="2">
        <v>38534</v>
      </c>
      <c r="B45" s="20">
        <f t="shared" si="0"/>
        <v>7</v>
      </c>
      <c r="C45" s="20">
        <f t="shared" si="1"/>
        <v>2005</v>
      </c>
      <c r="D45" s="20" t="str">
        <f t="shared" si="2"/>
        <v>2005M7</v>
      </c>
      <c r="E45" s="26">
        <v>660089.19750000001</v>
      </c>
      <c r="F45" s="26">
        <v>87.706760299999999</v>
      </c>
      <c r="G45" s="26">
        <v>3.7505000000000002</v>
      </c>
      <c r="H45" s="26">
        <v>2.6957142859999998</v>
      </c>
      <c r="I45" s="32">
        <v>100.9225385</v>
      </c>
      <c r="J45">
        <v>89.6102139134303</v>
      </c>
      <c r="K45">
        <v>3.26</v>
      </c>
      <c r="L45">
        <v>6537.4</v>
      </c>
      <c r="M45">
        <v>3306.45</v>
      </c>
      <c r="N45" s="12">
        <f t="shared" si="3"/>
        <v>1.3218891644275539</v>
      </c>
      <c r="O45" s="12">
        <f t="shared" si="4"/>
        <v>13.400130252598249</v>
      </c>
      <c r="P45" s="12">
        <f t="shared" si="5"/>
        <v>8.7852948118890755</v>
      </c>
      <c r="Q45" s="12">
        <f t="shared" si="6"/>
        <v>4.6143532770435103</v>
      </c>
      <c r="R45" s="12">
        <f t="shared" si="7"/>
        <v>8.1036303852704563</v>
      </c>
      <c r="S45" s="12">
        <f t="shared" si="8"/>
        <v>4.4739989807858525</v>
      </c>
      <c r="T45" s="12">
        <f t="shared" si="9"/>
        <v>4.495469308053532</v>
      </c>
      <c r="U45" s="12">
        <f t="shared" si="10"/>
        <v>5.1327852272653463E-3</v>
      </c>
      <c r="V45" s="12">
        <f t="shared" si="11"/>
        <v>6.458236737487022E-3</v>
      </c>
      <c r="W45" s="12">
        <f t="shared" si="12"/>
        <v>1.3330667219646486E-4</v>
      </c>
      <c r="X45" s="12">
        <f t="shared" si="13"/>
        <v>-2.6203552178418299E-2</v>
      </c>
      <c r="Y45" s="12">
        <f t="shared" si="14"/>
        <v>2.9464487777230945</v>
      </c>
      <c r="Z45" s="12">
        <v>0.95627341559904633</v>
      </c>
    </row>
    <row r="46" spans="1:26" x14ac:dyDescent="0.2">
      <c r="A46" s="2">
        <v>38565</v>
      </c>
      <c r="B46" s="20">
        <f t="shared" si="0"/>
        <v>8</v>
      </c>
      <c r="C46" s="20">
        <f t="shared" si="1"/>
        <v>2005</v>
      </c>
      <c r="D46" s="20" t="str">
        <f t="shared" si="2"/>
        <v>2005M8</v>
      </c>
      <c r="E46" s="26">
        <v>667914.75430000003</v>
      </c>
      <c r="F46" s="26">
        <v>88.321322179999996</v>
      </c>
      <c r="G46" s="26">
        <v>3.7698</v>
      </c>
      <c r="H46" s="26">
        <v>2.6964554430000001</v>
      </c>
      <c r="I46" s="32">
        <v>103.12302990000001</v>
      </c>
      <c r="J46">
        <v>90.068812756385398</v>
      </c>
      <c r="K46">
        <v>3.5</v>
      </c>
      <c r="L46">
        <v>6570.2</v>
      </c>
      <c r="M46">
        <v>3306.45</v>
      </c>
      <c r="N46" s="12">
        <f t="shared" si="3"/>
        <v>1.3270219496548192</v>
      </c>
      <c r="O46" s="12">
        <f t="shared" si="4"/>
        <v>13.411915831052157</v>
      </c>
      <c r="P46" s="12">
        <f t="shared" si="5"/>
        <v>8.7902995524156307</v>
      </c>
      <c r="Q46" s="12">
        <f t="shared" si="6"/>
        <v>4.6359227404723615</v>
      </c>
      <c r="R46" s="12">
        <f t="shared" si="7"/>
        <v>8.1036303852704563</v>
      </c>
      <c r="S46" s="12">
        <f t="shared" si="8"/>
        <v>4.4809815527518762</v>
      </c>
      <c r="T46" s="12">
        <f t="shared" si="9"/>
        <v>4.5005739643652154</v>
      </c>
      <c r="U46" s="12">
        <f t="shared" si="10"/>
        <v>-1.5917230435502638E-4</v>
      </c>
      <c r="V46" s="12">
        <f t="shared" si="11"/>
        <v>2.2389898132737507E-3</v>
      </c>
      <c r="W46" s="12">
        <f t="shared" si="12"/>
        <v>-1.5047121527605123E-2</v>
      </c>
      <c r="X46" s="12">
        <f t="shared" si="13"/>
        <v>-2.4924747335684172E-2</v>
      </c>
      <c r="Y46" s="12">
        <f t="shared" si="14"/>
        <v>3.6677952609788544</v>
      </c>
      <c r="Z46" s="12">
        <v>0.95549738219895286</v>
      </c>
    </row>
    <row r="47" spans="1:26" x14ac:dyDescent="0.2">
      <c r="A47" s="2">
        <v>38596</v>
      </c>
      <c r="B47" s="20">
        <f t="shared" si="0"/>
        <v>9</v>
      </c>
      <c r="C47" s="20">
        <f t="shared" si="1"/>
        <v>2005</v>
      </c>
      <c r="D47" s="20" t="str">
        <f t="shared" si="2"/>
        <v>2005M9</v>
      </c>
      <c r="E47" s="26">
        <v>666917.321</v>
      </c>
      <c r="F47" s="26">
        <v>88.49691129</v>
      </c>
      <c r="G47" s="26">
        <v>3.7692000000000001</v>
      </c>
      <c r="H47" s="26">
        <v>2.6963224920000002</v>
      </c>
      <c r="I47" s="32">
        <v>103.4230969</v>
      </c>
      <c r="J47">
        <v>91.169449979477704</v>
      </c>
      <c r="K47">
        <v>3.62</v>
      </c>
      <c r="L47">
        <v>6604.3</v>
      </c>
      <c r="M47">
        <v>3306.45</v>
      </c>
      <c r="N47" s="12">
        <f t="shared" si="3"/>
        <v>1.3268627773504642</v>
      </c>
      <c r="O47" s="12">
        <f t="shared" si="4"/>
        <v>13.410421360692776</v>
      </c>
      <c r="P47" s="12">
        <f t="shared" si="5"/>
        <v>8.7954762310221746</v>
      </c>
      <c r="Q47" s="12">
        <f t="shared" si="6"/>
        <v>4.638828311404672</v>
      </c>
      <c r="R47" s="12">
        <f t="shared" si="7"/>
        <v>8.1036303852704563</v>
      </c>
      <c r="S47" s="12">
        <f t="shared" si="8"/>
        <v>4.4829676507268745</v>
      </c>
      <c r="T47" s="12">
        <f t="shared" si="9"/>
        <v>4.5127198626673231</v>
      </c>
      <c r="U47" s="12">
        <f t="shared" si="10"/>
        <v>1.4846238145767021E-3</v>
      </c>
      <c r="V47" s="12">
        <f t="shared" si="11"/>
        <v>2.8612322810319668E-3</v>
      </c>
      <c r="W47" s="12">
        <f t="shared" si="12"/>
        <v>-2.2320918102832765E-2</v>
      </c>
      <c r="X47" s="12">
        <f t="shared" si="13"/>
        <v>-2.2727946125547405E-2</v>
      </c>
      <c r="Y47" s="12">
        <f t="shared" si="14"/>
        <v>3.4826554842918989</v>
      </c>
      <c r="Z47" s="12">
        <v>0.95472260730820535</v>
      </c>
    </row>
    <row r="48" spans="1:26" x14ac:dyDescent="0.2">
      <c r="A48" s="2">
        <v>38626</v>
      </c>
      <c r="B48" s="20">
        <f t="shared" si="0"/>
        <v>10</v>
      </c>
      <c r="C48" s="20">
        <f t="shared" si="1"/>
        <v>2005</v>
      </c>
      <c r="D48" s="20" t="str">
        <f t="shared" si="2"/>
        <v>2005M10</v>
      </c>
      <c r="E48" s="26">
        <v>669849.56709999999</v>
      </c>
      <c r="F48" s="26">
        <v>88.672500400000004</v>
      </c>
      <c r="G48" s="26">
        <v>3.7747999999999999</v>
      </c>
      <c r="H48" s="26">
        <v>2.6923809520000002</v>
      </c>
      <c r="I48" s="32">
        <v>105.3235213</v>
      </c>
      <c r="J48">
        <v>91.352889516659701</v>
      </c>
      <c r="K48">
        <v>3.78</v>
      </c>
      <c r="L48">
        <v>6638.6</v>
      </c>
      <c r="M48">
        <v>3389.37</v>
      </c>
      <c r="N48" s="12">
        <f t="shared" si="3"/>
        <v>1.3283474011650409</v>
      </c>
      <c r="O48" s="12">
        <f t="shared" si="4"/>
        <v>13.414808439440835</v>
      </c>
      <c r="P48" s="12">
        <f t="shared" si="5"/>
        <v>8.8006563768663959</v>
      </c>
      <c r="Q48" s="12">
        <f t="shared" si="6"/>
        <v>4.6570367683646756</v>
      </c>
      <c r="R48" s="12">
        <f t="shared" si="7"/>
        <v>8.1283993423960066</v>
      </c>
      <c r="S48" s="12">
        <f t="shared" si="8"/>
        <v>4.4849498119342224</v>
      </c>
      <c r="T48" s="12">
        <f t="shared" si="9"/>
        <v>4.5147299135953469</v>
      </c>
      <c r="U48" s="12">
        <f t="shared" si="10"/>
        <v>9.1353830305207495E-4</v>
      </c>
      <c r="V48" s="12">
        <f t="shared" si="11"/>
        <v>-6.3249300652905571E-3</v>
      </c>
      <c r="W48" s="12">
        <f t="shared" si="12"/>
        <v>-4.0355191335530449E-2</v>
      </c>
      <c r="X48" s="12">
        <f t="shared" si="13"/>
        <v>-3.4168328952955962E-2</v>
      </c>
      <c r="Y48" s="12">
        <f t="shared" si="14"/>
        <v>3.1054614755317766</v>
      </c>
      <c r="Z48" s="12">
        <v>0.95397402054311176</v>
      </c>
    </row>
    <row r="49" spans="1:26" x14ac:dyDescent="0.2">
      <c r="A49" s="2">
        <v>38657</v>
      </c>
      <c r="B49" s="20">
        <f t="shared" si="0"/>
        <v>11</v>
      </c>
      <c r="C49" s="20">
        <f t="shared" si="1"/>
        <v>2005</v>
      </c>
      <c r="D49" s="20" t="str">
        <f t="shared" si="2"/>
        <v>2005M11</v>
      </c>
      <c r="E49" s="26">
        <v>668497.32609999995</v>
      </c>
      <c r="F49" s="26">
        <v>89.023678619999998</v>
      </c>
      <c r="G49" s="26">
        <v>3.7782499999999999</v>
      </c>
      <c r="H49" s="26">
        <v>2.6936842109999999</v>
      </c>
      <c r="I49" s="32">
        <v>99.622248080000006</v>
      </c>
      <c r="J49">
        <v>90.619131367931502</v>
      </c>
      <c r="K49">
        <v>4</v>
      </c>
      <c r="L49">
        <v>6655</v>
      </c>
      <c r="M49">
        <v>3389.37</v>
      </c>
      <c r="N49" s="12">
        <f t="shared" si="3"/>
        <v>1.329260939468093</v>
      </c>
      <c r="O49" s="12">
        <f t="shared" si="4"/>
        <v>13.412787675665724</v>
      </c>
      <c r="P49" s="12">
        <f t="shared" si="5"/>
        <v>8.8031237308292116</v>
      </c>
      <c r="Q49" s="12">
        <f t="shared" si="6"/>
        <v>4.6013855139434172</v>
      </c>
      <c r="R49" s="12">
        <f t="shared" si="7"/>
        <v>8.1283993423960066</v>
      </c>
      <c r="S49" s="12">
        <f t="shared" si="8"/>
        <v>4.4889023862567186</v>
      </c>
      <c r="T49" s="12">
        <f t="shared" si="9"/>
        <v>4.506665353758617</v>
      </c>
      <c r="U49" s="12">
        <f t="shared" si="10"/>
        <v>4.6307016340318974E-4</v>
      </c>
      <c r="V49" s="12">
        <f t="shared" si="11"/>
        <v>-1.7286111340878874E-2</v>
      </c>
      <c r="W49" s="12">
        <f t="shared" si="12"/>
        <v>-4.0303811237159648E-2</v>
      </c>
      <c r="X49" s="12">
        <f t="shared" si="13"/>
        <v>-4.3339552494989553E-2</v>
      </c>
      <c r="Y49" s="12">
        <f t="shared" si="14"/>
        <v>3.3203162050818968</v>
      </c>
      <c r="Z49" s="12">
        <v>0.95320171315157209</v>
      </c>
    </row>
    <row r="50" spans="1:26" x14ac:dyDescent="0.2">
      <c r="A50" s="2">
        <v>38687</v>
      </c>
      <c r="B50" s="20">
        <f t="shared" si="0"/>
        <v>12</v>
      </c>
      <c r="C50" s="20">
        <f t="shared" si="1"/>
        <v>2005</v>
      </c>
      <c r="D50" s="20" t="str">
        <f t="shared" si="2"/>
        <v>2005M12</v>
      </c>
      <c r="E50" s="26">
        <v>679277.47450000001</v>
      </c>
      <c r="F50" s="26">
        <v>89.111473180000004</v>
      </c>
      <c r="G50" s="26">
        <v>3.78</v>
      </c>
      <c r="H50" s="26">
        <v>2.9951524639999998</v>
      </c>
      <c r="I50" s="32">
        <v>101.32262780000001</v>
      </c>
      <c r="J50">
        <v>90.252252293567494</v>
      </c>
      <c r="K50">
        <v>4.16</v>
      </c>
      <c r="L50">
        <v>6681.9</v>
      </c>
      <c r="M50">
        <v>3389.37</v>
      </c>
      <c r="N50" s="12">
        <f t="shared" si="3"/>
        <v>1.3297240096314962</v>
      </c>
      <c r="O50" s="12">
        <f t="shared" si="4"/>
        <v>13.428784974759138</v>
      </c>
      <c r="P50" s="12">
        <f t="shared" si="5"/>
        <v>8.8071576572255488</v>
      </c>
      <c r="Q50" s="12">
        <f t="shared" si="6"/>
        <v>4.6183097604465786</v>
      </c>
      <c r="R50" s="12">
        <f t="shared" si="7"/>
        <v>8.1283993423960066</v>
      </c>
      <c r="S50" s="12">
        <f t="shared" si="8"/>
        <v>4.489888093639248</v>
      </c>
      <c r="T50" s="12">
        <f t="shared" si="9"/>
        <v>4.5026085530630029</v>
      </c>
      <c r="U50" s="12">
        <f t="shared" si="10"/>
        <v>-7.7015385317458218E-3</v>
      </c>
      <c r="V50" s="12">
        <f t="shared" si="11"/>
        <v>-2.5182150383864732E-2</v>
      </c>
      <c r="W50" s="12">
        <f t="shared" si="12"/>
        <v>-2.8170876966696179E-2</v>
      </c>
      <c r="X50" s="12">
        <f t="shared" si="13"/>
        <v>-6.8001299764656409E-2</v>
      </c>
      <c r="Y50" s="12">
        <f t="shared" si="14"/>
        <v>3.229258123451749</v>
      </c>
      <c r="Z50" s="12">
        <v>0.95245550858514694</v>
      </c>
    </row>
    <row r="51" spans="1:26" x14ac:dyDescent="0.2">
      <c r="A51" s="2">
        <v>38718</v>
      </c>
      <c r="B51" s="20">
        <f t="shared" si="0"/>
        <v>1</v>
      </c>
      <c r="C51" s="20">
        <f t="shared" si="1"/>
        <v>2006</v>
      </c>
      <c r="D51" s="20" t="str">
        <f t="shared" si="2"/>
        <v>2006M1</v>
      </c>
      <c r="E51" s="26">
        <v>685921.2291</v>
      </c>
      <c r="F51" s="26">
        <v>89.374856840000007</v>
      </c>
      <c r="G51" s="26">
        <v>3.7509999999999999</v>
      </c>
      <c r="H51" s="26">
        <v>2.9977848680000001</v>
      </c>
      <c r="I51" s="32">
        <v>101.72271720000001</v>
      </c>
      <c r="J51">
        <v>90.940150558000099</v>
      </c>
      <c r="K51">
        <v>4.29</v>
      </c>
      <c r="L51">
        <v>6724.3</v>
      </c>
      <c r="M51">
        <v>3333.27</v>
      </c>
      <c r="N51" s="12">
        <f t="shared" si="3"/>
        <v>1.3220224710997504</v>
      </c>
      <c r="O51" s="12">
        <f t="shared" si="4"/>
        <v>13.438518073730128</v>
      </c>
      <c r="P51" s="12">
        <f t="shared" si="5"/>
        <v>8.8134831098330508</v>
      </c>
      <c r="Q51" s="12">
        <f t="shared" si="6"/>
        <v>4.6222506527413847</v>
      </c>
      <c r="R51" s="12">
        <f t="shared" si="7"/>
        <v>8.11170908312757</v>
      </c>
      <c r="S51" s="12">
        <f t="shared" si="8"/>
        <v>4.4928393992226789</v>
      </c>
      <c r="T51" s="12">
        <f t="shared" si="9"/>
        <v>4.5102016039705992</v>
      </c>
      <c r="U51" s="12">
        <f t="shared" si="10"/>
        <v>-1.0047642972536242E-2</v>
      </c>
      <c r="V51" s="12">
        <f t="shared" si="11"/>
        <v>-3.4030261270239892E-2</v>
      </c>
      <c r="W51" s="12">
        <f t="shared" si="12"/>
        <v>-2.6336858850614764E-2</v>
      </c>
      <c r="X51" s="12">
        <f t="shared" si="13"/>
        <v>-6.8831022986314938E-2</v>
      </c>
      <c r="Y51" s="12">
        <f t="shared" si="14"/>
        <v>3.2454360991734794</v>
      </c>
      <c r="Z51" s="12">
        <v>0.95168565692383911</v>
      </c>
    </row>
    <row r="52" spans="1:26" x14ac:dyDescent="0.2">
      <c r="A52" s="2">
        <v>38749</v>
      </c>
      <c r="B52" s="20">
        <f t="shared" si="0"/>
        <v>2</v>
      </c>
      <c r="C52" s="20">
        <f t="shared" si="1"/>
        <v>2006</v>
      </c>
      <c r="D52" s="20" t="str">
        <f t="shared" si="2"/>
        <v>2006M2</v>
      </c>
      <c r="E52" s="26">
        <v>694653.30660000001</v>
      </c>
      <c r="F52" s="26">
        <v>89.462651399999999</v>
      </c>
      <c r="G52" s="26">
        <v>3.7134999999999998</v>
      </c>
      <c r="H52" s="26">
        <v>3.0438888890000002</v>
      </c>
      <c r="I52" s="32">
        <v>96.921644970000003</v>
      </c>
      <c r="J52">
        <v>91.123590095182195</v>
      </c>
      <c r="K52">
        <v>4.49</v>
      </c>
      <c r="L52">
        <v>6748.6</v>
      </c>
      <c r="M52">
        <v>3333.27</v>
      </c>
      <c r="N52" s="12">
        <f t="shared" si="3"/>
        <v>1.3119748281272141</v>
      </c>
      <c r="O52" s="12">
        <f t="shared" si="4"/>
        <v>13.451168160660691</v>
      </c>
      <c r="P52" s="12">
        <f t="shared" si="5"/>
        <v>8.8170903549472772</v>
      </c>
      <c r="Q52" s="12">
        <f t="shared" si="6"/>
        <v>4.5739028682558009</v>
      </c>
      <c r="R52" s="12">
        <f t="shared" si="7"/>
        <v>8.11170908312757</v>
      </c>
      <c r="S52" s="12">
        <f t="shared" si="8"/>
        <v>4.4938212353924722</v>
      </c>
      <c r="T52" s="12">
        <f t="shared" si="9"/>
        <v>4.5122167180026214</v>
      </c>
      <c r="U52" s="12">
        <f t="shared" si="10"/>
        <v>-7.4329688795826687E-3</v>
      </c>
      <c r="V52" s="12">
        <f t="shared" si="11"/>
        <v>-2.3017699896280774E-2</v>
      </c>
      <c r="W52" s="12">
        <f t="shared" si="12"/>
        <v>-9.8776258080790491E-3</v>
      </c>
      <c r="X52" s="12">
        <f t="shared" si="13"/>
        <v>-5.7499041628171321E-2</v>
      </c>
      <c r="Y52" s="12">
        <f t="shared" si="14"/>
        <v>3.242147928424187</v>
      </c>
      <c r="Z52" s="12">
        <v>0.95091704877032102</v>
      </c>
    </row>
    <row r="53" spans="1:26" x14ac:dyDescent="0.2">
      <c r="A53" s="2">
        <v>38777</v>
      </c>
      <c r="B53" s="20">
        <f t="shared" si="0"/>
        <v>3</v>
      </c>
      <c r="C53" s="20">
        <f t="shared" si="1"/>
        <v>2006</v>
      </c>
      <c r="D53" s="20" t="str">
        <f t="shared" si="2"/>
        <v>2006M3</v>
      </c>
      <c r="E53" s="26">
        <v>695595.37769999995</v>
      </c>
      <c r="F53" s="26">
        <v>90.779569719999998</v>
      </c>
      <c r="G53" s="26">
        <v>3.6859999999999999</v>
      </c>
      <c r="H53" s="26">
        <v>3.2455818569999999</v>
      </c>
      <c r="I53" s="32">
        <v>109.22439249999999</v>
      </c>
      <c r="J53">
        <v>91.628048822432802</v>
      </c>
      <c r="K53">
        <v>4.59</v>
      </c>
      <c r="L53">
        <v>6762.9</v>
      </c>
      <c r="M53">
        <v>3333.27</v>
      </c>
      <c r="N53" s="12">
        <f t="shared" si="3"/>
        <v>1.3045418592476314</v>
      </c>
      <c r="O53" s="12">
        <f t="shared" si="4"/>
        <v>13.452523416385558</v>
      </c>
      <c r="P53" s="12">
        <f t="shared" si="5"/>
        <v>8.8192070711281971</v>
      </c>
      <c r="Q53" s="12">
        <f t="shared" si="6"/>
        <v>4.693404412908551</v>
      </c>
      <c r="R53" s="12">
        <f t="shared" si="7"/>
        <v>8.11170908312757</v>
      </c>
      <c r="S53" s="12">
        <f t="shared" si="8"/>
        <v>4.5084342572065559</v>
      </c>
      <c r="T53" s="12">
        <f t="shared" si="9"/>
        <v>4.5177374346593027</v>
      </c>
      <c r="U53" s="12">
        <f t="shared" si="10"/>
        <v>-1.6549649418120982E-2</v>
      </c>
      <c r="V53" s="12">
        <f t="shared" si="11"/>
        <v>-2.9887265828314469E-3</v>
      </c>
      <c r="W53" s="12">
        <f t="shared" si="12"/>
        <v>-4.0702802271463945E-4</v>
      </c>
      <c r="X53" s="12">
        <f t="shared" si="13"/>
        <v>-6.4430008305822239E-2</v>
      </c>
      <c r="Y53" s="12">
        <f t="shared" si="14"/>
        <v>4.7619047641028995</v>
      </c>
      <c r="Z53" s="12">
        <v>0.95022388836821825</v>
      </c>
    </row>
    <row r="54" spans="1:26" x14ac:dyDescent="0.2">
      <c r="A54" s="2">
        <v>38808</v>
      </c>
      <c r="B54" s="20">
        <f t="shared" si="0"/>
        <v>4</v>
      </c>
      <c r="C54" s="20">
        <f t="shared" si="1"/>
        <v>2006</v>
      </c>
      <c r="D54" s="20" t="str">
        <f t="shared" si="2"/>
        <v>2006M4</v>
      </c>
      <c r="E54" s="26">
        <v>702276.76040000003</v>
      </c>
      <c r="F54" s="26">
        <v>90.779569719999998</v>
      </c>
      <c r="G54" s="26">
        <v>3.6255000000000002</v>
      </c>
      <c r="H54" s="26">
        <v>3.2656896519999998</v>
      </c>
      <c r="I54" s="32">
        <v>102.52289589999999</v>
      </c>
      <c r="J54">
        <v>92.407666855456498</v>
      </c>
      <c r="K54">
        <v>4.79</v>
      </c>
      <c r="L54">
        <v>6800.1</v>
      </c>
      <c r="M54">
        <v>3460.99</v>
      </c>
      <c r="N54" s="12">
        <f t="shared" si="3"/>
        <v>1.2879922098295105</v>
      </c>
      <c r="O54" s="12">
        <f t="shared" si="4"/>
        <v>13.462082850897623</v>
      </c>
      <c r="P54" s="12">
        <f t="shared" si="5"/>
        <v>8.8246925969384211</v>
      </c>
      <c r="Q54" s="12">
        <f t="shared" si="6"/>
        <v>4.6300861482682105</v>
      </c>
      <c r="R54" s="12">
        <f t="shared" si="7"/>
        <v>8.1493099542928285</v>
      </c>
      <c r="S54" s="12">
        <f t="shared" si="8"/>
        <v>4.5084342572065559</v>
      </c>
      <c r="T54" s="12">
        <f t="shared" si="9"/>
        <v>4.5262099498315873</v>
      </c>
      <c r="U54" s="12">
        <f t="shared" si="10"/>
        <v>9.6491840142287622E-4</v>
      </c>
      <c r="V54" s="12">
        <f t="shared" si="11"/>
        <v>7.6934024196251283E-3</v>
      </c>
      <c r="W54" s="12">
        <f t="shared" si="12"/>
        <v>6.1868623825744873E-3</v>
      </c>
      <c r="X54" s="12">
        <f t="shared" si="13"/>
        <v>-5.7474850281462153E-2</v>
      </c>
      <c r="Y54" s="12">
        <f t="shared" si="14"/>
        <v>4.5500505579571913</v>
      </c>
      <c r="Z54" s="12">
        <v>0.94945763858179633</v>
      </c>
    </row>
    <row r="55" spans="1:26" x14ac:dyDescent="0.2">
      <c r="A55" s="2">
        <v>38838</v>
      </c>
      <c r="B55" s="20">
        <f t="shared" si="0"/>
        <v>5</v>
      </c>
      <c r="C55" s="20">
        <f t="shared" si="1"/>
        <v>2006</v>
      </c>
      <c r="D55" s="20" t="str">
        <f t="shared" si="2"/>
        <v>2006M5</v>
      </c>
      <c r="E55" s="26">
        <v>702785.76879999996</v>
      </c>
      <c r="F55" s="26">
        <v>90.955158830000002</v>
      </c>
      <c r="G55" s="26">
        <v>3.629</v>
      </c>
      <c r="H55" s="26">
        <v>3.482044685</v>
      </c>
      <c r="I55" s="32">
        <v>104.0232309</v>
      </c>
      <c r="J55">
        <v>92.866265698411596</v>
      </c>
      <c r="K55">
        <v>4.9400000000000004</v>
      </c>
      <c r="L55">
        <v>6806.9</v>
      </c>
      <c r="M55">
        <v>3460.99</v>
      </c>
      <c r="N55" s="12">
        <f t="shared" si="3"/>
        <v>1.2889571282309333</v>
      </c>
      <c r="O55" s="12">
        <f t="shared" si="4"/>
        <v>13.462807385801499</v>
      </c>
      <c r="P55" s="12">
        <f t="shared" si="5"/>
        <v>8.8256920825805292</v>
      </c>
      <c r="Q55" s="12">
        <f t="shared" si="6"/>
        <v>4.6446142482355679</v>
      </c>
      <c r="R55" s="12">
        <f t="shared" si="7"/>
        <v>8.1493099542928285</v>
      </c>
      <c r="S55" s="12">
        <f t="shared" si="8"/>
        <v>4.5103666249607999</v>
      </c>
      <c r="T55" s="12">
        <f t="shared" si="9"/>
        <v>4.5311604549914435</v>
      </c>
      <c r="U55" s="12">
        <f t="shared" si="10"/>
        <v>1.2596004433866659E-2</v>
      </c>
      <c r="V55" s="12">
        <f t="shared" si="11"/>
        <v>1.3140074088201725E-2</v>
      </c>
      <c r="W55" s="12">
        <f t="shared" si="12"/>
        <v>-3.0357412578299048E-3</v>
      </c>
      <c r="X55" s="12">
        <f t="shared" si="13"/>
        <v>-6.3859042290049128E-2</v>
      </c>
      <c r="Y55" s="12">
        <f t="shared" si="14"/>
        <v>3.9117352063846043</v>
      </c>
      <c r="Z55" s="12">
        <v>0.9487172822498896</v>
      </c>
    </row>
    <row r="56" spans="1:26" x14ac:dyDescent="0.2">
      <c r="A56" s="2">
        <v>38869</v>
      </c>
      <c r="B56" s="20">
        <f t="shared" si="0"/>
        <v>6</v>
      </c>
      <c r="C56" s="20">
        <f t="shared" si="1"/>
        <v>2006</v>
      </c>
      <c r="D56" s="20" t="str">
        <f t="shared" si="2"/>
        <v>2006M6</v>
      </c>
      <c r="E56" s="26">
        <v>703524.93480000005</v>
      </c>
      <c r="F56" s="26">
        <v>91.130747940000006</v>
      </c>
      <c r="G56" s="26">
        <v>3.6749999999999998</v>
      </c>
      <c r="H56" s="26">
        <v>3.488258648</v>
      </c>
      <c r="I56" s="32">
        <v>106.02367769999999</v>
      </c>
      <c r="J56">
        <v>93.049705235593706</v>
      </c>
      <c r="K56">
        <v>4.99</v>
      </c>
      <c r="L56">
        <v>6844.9</v>
      </c>
      <c r="M56">
        <v>3460.99</v>
      </c>
      <c r="N56" s="12">
        <f t="shared" si="3"/>
        <v>1.3015531326648</v>
      </c>
      <c r="O56" s="12">
        <f t="shared" si="4"/>
        <v>13.463858598831701</v>
      </c>
      <c r="P56" s="12">
        <f t="shared" si="5"/>
        <v>8.8312591284120359</v>
      </c>
      <c r="Q56" s="12">
        <f t="shared" si="6"/>
        <v>4.6636624436959933</v>
      </c>
      <c r="R56" s="12">
        <f t="shared" si="7"/>
        <v>8.1493099542928285</v>
      </c>
      <c r="S56" s="12">
        <f t="shared" si="8"/>
        <v>4.5122952658703825</v>
      </c>
      <c r="T56" s="12">
        <f t="shared" si="9"/>
        <v>4.533133815276619</v>
      </c>
      <c r="U56" s="12">
        <f t="shared" si="10"/>
        <v>-5.8675204156644067E-3</v>
      </c>
      <c r="V56" s="12">
        <f t="shared" si="11"/>
        <v>2.5816985601168074E-3</v>
      </c>
      <c r="W56" s="12">
        <f t="shared" si="12"/>
        <v>-3.983042279796023E-2</v>
      </c>
      <c r="X56" s="12">
        <f t="shared" si="13"/>
        <v>-6.1875403718087529E-2</v>
      </c>
      <c r="Y56" s="12">
        <f t="shared" si="14"/>
        <v>3.9039039046571729</v>
      </c>
      <c r="Z56" s="12">
        <v>0.94795345938084363</v>
      </c>
    </row>
    <row r="57" spans="1:26" x14ac:dyDescent="0.2">
      <c r="A57" s="2">
        <v>38899</v>
      </c>
      <c r="B57" s="20">
        <f t="shared" si="0"/>
        <v>7</v>
      </c>
      <c r="C57" s="20">
        <f t="shared" si="1"/>
        <v>2006</v>
      </c>
      <c r="D57" s="20" t="str">
        <f t="shared" si="2"/>
        <v>2006M7</v>
      </c>
      <c r="E57" s="26">
        <v>708490.39419999998</v>
      </c>
      <c r="F57" s="26">
        <v>91.306337049999996</v>
      </c>
      <c r="G57" s="26">
        <v>3.6535000000000002</v>
      </c>
      <c r="H57" s="26">
        <v>3.4912779089999999</v>
      </c>
      <c r="I57" s="32">
        <v>107.2239457</v>
      </c>
      <c r="J57">
        <v>93.324864541366793</v>
      </c>
      <c r="K57">
        <v>5.24</v>
      </c>
      <c r="L57">
        <v>6886.3</v>
      </c>
      <c r="M57">
        <v>3463.69</v>
      </c>
      <c r="N57" s="12">
        <f t="shared" si="3"/>
        <v>1.2956856122491356</v>
      </c>
      <c r="O57" s="12">
        <f t="shared" si="4"/>
        <v>13.470891780081654</v>
      </c>
      <c r="P57" s="12">
        <f t="shared" si="5"/>
        <v>8.837289209606455</v>
      </c>
      <c r="Q57" s="12">
        <f t="shared" si="6"/>
        <v>4.674919597759593</v>
      </c>
      <c r="R57" s="12">
        <f t="shared" si="7"/>
        <v>8.1500897737608256</v>
      </c>
      <c r="S57" s="12">
        <f t="shared" si="8"/>
        <v>4.5142201942831326</v>
      </c>
      <c r="T57" s="12">
        <f t="shared" si="9"/>
        <v>4.5360865733275002</v>
      </c>
      <c r="U57" s="12">
        <f t="shared" si="10"/>
        <v>6.4115900699994732E-3</v>
      </c>
      <c r="V57" s="12">
        <f t="shared" si="11"/>
        <v>-1.506540037050641E-3</v>
      </c>
      <c r="W57" s="12">
        <f t="shared" si="12"/>
        <v>-4.2494164135700174E-2</v>
      </c>
      <c r="X57" s="12">
        <f t="shared" si="13"/>
        <v>-5.6152632524648638E-2</v>
      </c>
      <c r="Y57" s="12">
        <f t="shared" si="14"/>
        <v>4.1041041051883402</v>
      </c>
      <c r="Z57" s="12">
        <v>0.94721544609954844</v>
      </c>
    </row>
    <row r="58" spans="1:26" x14ac:dyDescent="0.2">
      <c r="A58" s="2">
        <v>38930</v>
      </c>
      <c r="B58" s="20">
        <f t="shared" si="0"/>
        <v>8</v>
      </c>
      <c r="C58" s="20">
        <f t="shared" si="1"/>
        <v>2006</v>
      </c>
      <c r="D58" s="20" t="str">
        <f t="shared" si="2"/>
        <v>2006M8</v>
      </c>
      <c r="E58" s="26">
        <v>721842.0281</v>
      </c>
      <c r="F58" s="26">
        <v>91.218542490000004</v>
      </c>
      <c r="G58" s="26">
        <v>3.677</v>
      </c>
      <c r="H58" s="26">
        <v>3.4926951640000001</v>
      </c>
      <c r="I58" s="32">
        <v>108.3241914</v>
      </c>
      <c r="J58">
        <v>93.508304078548804</v>
      </c>
      <c r="K58">
        <v>5.25</v>
      </c>
      <c r="L58">
        <v>6917.1</v>
      </c>
      <c r="M58">
        <v>3463.69</v>
      </c>
      <c r="N58" s="12">
        <f t="shared" si="3"/>
        <v>1.3020972023191351</v>
      </c>
      <c r="O58" s="12">
        <f t="shared" si="4"/>
        <v>13.489561596289837</v>
      </c>
      <c r="P58" s="12">
        <f t="shared" si="5"/>
        <v>8.8417518856306767</v>
      </c>
      <c r="Q58" s="12">
        <f t="shared" si="6"/>
        <v>4.6851285030239147</v>
      </c>
      <c r="R58" s="12">
        <f t="shared" si="7"/>
        <v>8.1500897737608256</v>
      </c>
      <c r="S58" s="12">
        <f t="shared" si="8"/>
        <v>4.5132581931905467</v>
      </c>
      <c r="T58" s="12">
        <f t="shared" si="9"/>
        <v>4.538050246025259</v>
      </c>
      <c r="U58" s="12">
        <f t="shared" si="10"/>
        <v>2.0376289057817409E-3</v>
      </c>
      <c r="V58" s="12">
        <f t="shared" si="11"/>
        <v>-1.617581534603163E-2</v>
      </c>
      <c r="W58" s="12">
        <f t="shared" si="12"/>
        <v>-4.7621415820092272E-2</v>
      </c>
      <c r="X58" s="12">
        <f t="shared" si="13"/>
        <v>-4.8334733490683623E-2</v>
      </c>
      <c r="Y58" s="12">
        <f t="shared" si="14"/>
        <v>3.2803180913612637</v>
      </c>
      <c r="Z58" s="12">
        <v>0.94645403863606903</v>
      </c>
    </row>
    <row r="59" spans="1:26" x14ac:dyDescent="0.2">
      <c r="A59" s="2">
        <v>38961</v>
      </c>
      <c r="B59" s="20">
        <f t="shared" si="0"/>
        <v>9</v>
      </c>
      <c r="C59" s="20">
        <f t="shared" si="1"/>
        <v>2006</v>
      </c>
      <c r="D59" s="20" t="str">
        <f t="shared" si="2"/>
        <v>2006M9</v>
      </c>
      <c r="E59" s="26">
        <v>723129.90540000005</v>
      </c>
      <c r="F59" s="26">
        <v>91.394131599999994</v>
      </c>
      <c r="G59" s="26">
        <v>3.6844999999999999</v>
      </c>
      <c r="H59" s="26">
        <v>3.52178316</v>
      </c>
      <c r="I59" s="32">
        <v>106.6238117</v>
      </c>
      <c r="J59">
        <v>93.049705235593706</v>
      </c>
      <c r="K59">
        <v>5.25</v>
      </c>
      <c r="L59">
        <v>6944.2</v>
      </c>
      <c r="M59">
        <v>3463.69</v>
      </c>
      <c r="N59" s="12">
        <f t="shared" si="3"/>
        <v>1.3041348312249168</v>
      </c>
      <c r="O59" s="12">
        <f t="shared" si="4"/>
        <v>13.491344160519862</v>
      </c>
      <c r="P59" s="12">
        <f t="shared" si="5"/>
        <v>8.8456620577687382</v>
      </c>
      <c r="Q59" s="12">
        <f t="shared" si="6"/>
        <v>4.6693068610838555</v>
      </c>
      <c r="R59" s="12">
        <f t="shared" si="7"/>
        <v>8.1500897737608256</v>
      </c>
      <c r="S59" s="12">
        <f t="shared" si="8"/>
        <v>4.5151812707095527</v>
      </c>
      <c r="T59" s="12">
        <f t="shared" si="9"/>
        <v>4.533133815276619</v>
      </c>
      <c r="U59" s="12">
        <f t="shared" si="10"/>
        <v>-9.9557590128318552E-3</v>
      </c>
      <c r="V59" s="12">
        <f t="shared" si="11"/>
        <v>-4.2412121358077037E-2</v>
      </c>
      <c r="W59" s="12">
        <f t="shared" si="12"/>
        <v>-6.40229802831076E-2</v>
      </c>
      <c r="X59" s="12">
        <f t="shared" si="13"/>
        <v>-7.5371858091762167E-2</v>
      </c>
      <c r="Y59" s="12">
        <f t="shared" si="14"/>
        <v>3.2738095237086262</v>
      </c>
      <c r="Z59" s="12">
        <v>0.94569385428541819</v>
      </c>
    </row>
    <row r="60" spans="1:26" x14ac:dyDescent="0.2">
      <c r="A60" s="2">
        <v>38991</v>
      </c>
      <c r="B60" s="20">
        <f t="shared" si="0"/>
        <v>10</v>
      </c>
      <c r="C60" s="20">
        <f t="shared" si="1"/>
        <v>2006</v>
      </c>
      <c r="D60" s="20" t="str">
        <f t="shared" si="2"/>
        <v>2006M10</v>
      </c>
      <c r="E60" s="26">
        <v>734612.18220000004</v>
      </c>
      <c r="F60" s="26">
        <v>91.394131599999994</v>
      </c>
      <c r="G60" s="26">
        <v>3.6480000000000001</v>
      </c>
      <c r="H60" s="26">
        <v>3.4978890200000001</v>
      </c>
      <c r="I60" s="32">
        <v>103.3230746</v>
      </c>
      <c r="J60">
        <v>92.545246508343098</v>
      </c>
      <c r="K60">
        <v>5.25</v>
      </c>
      <c r="L60">
        <v>6993.3</v>
      </c>
      <c r="M60">
        <v>3557.63</v>
      </c>
      <c r="N60" s="12">
        <f t="shared" si="3"/>
        <v>1.2941790722120849</v>
      </c>
      <c r="O60" s="12">
        <f t="shared" si="4"/>
        <v>13.507097995676974</v>
      </c>
      <c r="P60" s="12">
        <f t="shared" si="5"/>
        <v>8.8527078268265864</v>
      </c>
      <c r="Q60" s="12">
        <f t="shared" si="6"/>
        <v>4.6378607258181725</v>
      </c>
      <c r="R60" s="12">
        <f t="shared" si="7"/>
        <v>8.1768498718121574</v>
      </c>
      <c r="S60" s="12">
        <f t="shared" si="8"/>
        <v>4.5151812707095527</v>
      </c>
      <c r="T60" s="12">
        <f t="shared" si="9"/>
        <v>4.527697676364359</v>
      </c>
      <c r="U60" s="12">
        <f t="shared" si="10"/>
        <v>-8.2576852389815159E-3</v>
      </c>
      <c r="V60" s="12">
        <f t="shared" si="11"/>
        <v>-4.0987624098649533E-2</v>
      </c>
      <c r="W60" s="12">
        <f t="shared" si="12"/>
        <v>-6.366171266403664E-2</v>
      </c>
      <c r="X60" s="12">
        <f t="shared" si="13"/>
        <v>-8.7684450342639497E-2</v>
      </c>
      <c r="Y60" s="12">
        <f t="shared" si="14"/>
        <v>3.0693069302464262</v>
      </c>
      <c r="Z60" s="12">
        <v>0.94495935380313778</v>
      </c>
    </row>
    <row r="61" spans="1:26" x14ac:dyDescent="0.2">
      <c r="A61" s="2">
        <v>39022</v>
      </c>
      <c r="B61" s="20">
        <f t="shared" si="0"/>
        <v>11</v>
      </c>
      <c r="C61" s="20">
        <f t="shared" si="1"/>
        <v>2006</v>
      </c>
      <c r="D61" s="20" t="str">
        <f t="shared" si="2"/>
        <v>2006M11</v>
      </c>
      <c r="E61" s="26">
        <v>746531.37430000002</v>
      </c>
      <c r="F61" s="26">
        <v>91.657515270000005</v>
      </c>
      <c r="G61" s="26">
        <v>3.6179999999999999</v>
      </c>
      <c r="H61" s="26">
        <v>3.4954545449999999</v>
      </c>
      <c r="I61" s="32">
        <v>107.0239011</v>
      </c>
      <c r="J61">
        <v>92.407666855456498</v>
      </c>
      <c r="K61">
        <v>5.25</v>
      </c>
      <c r="L61">
        <v>7028.4</v>
      </c>
      <c r="M61">
        <v>3557.63</v>
      </c>
      <c r="N61" s="12">
        <f t="shared" si="3"/>
        <v>1.2859213869731034</v>
      </c>
      <c r="O61" s="12">
        <f t="shared" si="4"/>
        <v>13.523192923611363</v>
      </c>
      <c r="P61" s="12">
        <f t="shared" si="5"/>
        <v>8.8577143628837369</v>
      </c>
      <c r="Q61" s="12">
        <f t="shared" si="6"/>
        <v>4.6730521842838328</v>
      </c>
      <c r="R61" s="12">
        <f t="shared" si="7"/>
        <v>8.1768498718121574</v>
      </c>
      <c r="S61" s="12">
        <f t="shared" si="8"/>
        <v>4.5180589705965923</v>
      </c>
      <c r="T61" s="12">
        <f t="shared" si="9"/>
        <v>4.5262099498315873</v>
      </c>
      <c r="U61" s="12">
        <f t="shared" si="10"/>
        <v>-2.4198677106263666E-2</v>
      </c>
      <c r="V61" s="12">
        <f t="shared" si="11"/>
        <v>-3.1445600474060642E-2</v>
      </c>
      <c r="W61" s="12">
        <f t="shared" si="12"/>
        <v>-6.0823301032219224E-2</v>
      </c>
      <c r="X61" s="12">
        <f t="shared" si="13"/>
        <v>-7.4426941248321388E-2</v>
      </c>
      <c r="Y61" s="12">
        <f t="shared" si="14"/>
        <v>2.9585798866418562</v>
      </c>
      <c r="Z61" s="12">
        <v>0.94420156763328766</v>
      </c>
    </row>
    <row r="62" spans="1:26" x14ac:dyDescent="0.2">
      <c r="A62" s="2">
        <v>39052</v>
      </c>
      <c r="B62" s="20">
        <f t="shared" si="0"/>
        <v>12</v>
      </c>
      <c r="C62" s="20">
        <f t="shared" si="1"/>
        <v>2006</v>
      </c>
      <c r="D62" s="20" t="str">
        <f t="shared" si="2"/>
        <v>2006M12</v>
      </c>
      <c r="E62" s="26">
        <v>771869.84010000003</v>
      </c>
      <c r="F62" s="26">
        <v>91.833104379999995</v>
      </c>
      <c r="G62" s="26">
        <v>3.5314999999999999</v>
      </c>
      <c r="H62" s="26">
        <v>3.5</v>
      </c>
      <c r="I62" s="32">
        <v>107.42399039999999</v>
      </c>
      <c r="J62">
        <v>92.545246508343098</v>
      </c>
      <c r="K62">
        <v>5.24</v>
      </c>
      <c r="L62">
        <v>7071.6</v>
      </c>
      <c r="M62">
        <v>3557.63</v>
      </c>
      <c r="N62" s="12">
        <f t="shared" si="3"/>
        <v>1.2617227098668398</v>
      </c>
      <c r="O62" s="12">
        <f t="shared" si="4"/>
        <v>13.556571213885446</v>
      </c>
      <c r="P62" s="12">
        <f t="shared" si="5"/>
        <v>8.8638420416318677</v>
      </c>
      <c r="Q62" s="12">
        <f t="shared" si="6"/>
        <v>4.6767835314321156</v>
      </c>
      <c r="R62" s="12">
        <f t="shared" si="7"/>
        <v>8.1768498718121574</v>
      </c>
      <c r="S62" s="12">
        <f t="shared" si="8"/>
        <v>4.5199728467820055</v>
      </c>
      <c r="T62" s="12">
        <f t="shared" si="9"/>
        <v>4.527697676364359</v>
      </c>
      <c r="U62" s="12">
        <f t="shared" si="10"/>
        <v>-8.5312617534043511E-3</v>
      </c>
      <c r="V62" s="12">
        <f t="shared" si="11"/>
        <v>-2.1610858925030563E-2</v>
      </c>
      <c r="W62" s="12">
        <f t="shared" si="12"/>
        <v>-2.2044980920127299E-2</v>
      </c>
      <c r="X62" s="12">
        <f t="shared" si="13"/>
        <v>-6.5832481734259707E-2</v>
      </c>
      <c r="Y62" s="12">
        <f t="shared" si="14"/>
        <v>3.0541871914769638</v>
      </c>
      <c r="Z62" s="12">
        <v>0.94346938247990286</v>
      </c>
    </row>
    <row r="63" spans="1:26" x14ac:dyDescent="0.2">
      <c r="A63" s="2">
        <v>39083</v>
      </c>
      <c r="B63" s="20">
        <f t="shared" si="0"/>
        <v>1</v>
      </c>
      <c r="C63" s="20">
        <f t="shared" si="1"/>
        <v>2007</v>
      </c>
      <c r="D63" s="20" t="str">
        <f t="shared" si="2"/>
        <v>2007M1</v>
      </c>
      <c r="E63" s="26">
        <v>786821.78850000002</v>
      </c>
      <c r="F63" s="26">
        <v>92.272077150000001</v>
      </c>
      <c r="G63" s="26">
        <v>3.5015000000000001</v>
      </c>
      <c r="H63" s="26">
        <v>3.5</v>
      </c>
      <c r="I63" s="32">
        <v>105.7145249</v>
      </c>
      <c r="J63">
        <v>92.827743395603406</v>
      </c>
      <c r="K63">
        <v>5.25</v>
      </c>
      <c r="L63">
        <v>7109.6</v>
      </c>
      <c r="M63">
        <v>3482.01</v>
      </c>
      <c r="N63" s="12">
        <f t="shared" si="3"/>
        <v>1.2531914481134354</v>
      </c>
      <c r="O63" s="12">
        <f t="shared" si="4"/>
        <v>13.575757057665719</v>
      </c>
      <c r="P63" s="12">
        <f t="shared" si="5"/>
        <v>8.8692012624242658</v>
      </c>
      <c r="Q63" s="12">
        <f t="shared" si="6"/>
        <v>4.66074229970791</v>
      </c>
      <c r="R63" s="12">
        <f t="shared" si="7"/>
        <v>8.155364992236704</v>
      </c>
      <c r="S63" s="12">
        <f t="shared" si="8"/>
        <v>4.5247415729876721</v>
      </c>
      <c r="T63" s="12">
        <f t="shared" si="9"/>
        <v>4.5307455541171633</v>
      </c>
      <c r="U63" s="12">
        <f t="shared" si="10"/>
        <v>1.2843383856073753E-3</v>
      </c>
      <c r="V63" s="12">
        <f t="shared" si="11"/>
        <v>-2.2674088565387107E-2</v>
      </c>
      <c r="W63" s="12">
        <f t="shared" si="12"/>
        <v>-1.3658468388948464E-2</v>
      </c>
      <c r="X63" s="12">
        <f t="shared" si="13"/>
        <v>-7.885344891719015E-2</v>
      </c>
      <c r="Y63" s="12">
        <f t="shared" si="14"/>
        <v>3.2416502945416008</v>
      </c>
      <c r="Z63" s="12">
        <v>0.94271398316028732</v>
      </c>
    </row>
    <row r="64" spans="1:26" x14ac:dyDescent="0.2">
      <c r="A64" s="2">
        <v>39114</v>
      </c>
      <c r="B64" s="20">
        <f t="shared" si="0"/>
        <v>2</v>
      </c>
      <c r="C64" s="20">
        <f t="shared" si="1"/>
        <v>2007</v>
      </c>
      <c r="D64" s="20" t="str">
        <f t="shared" si="2"/>
        <v>2007M2</v>
      </c>
      <c r="E64" s="26">
        <v>801543.80669999996</v>
      </c>
      <c r="F64" s="26">
        <v>92.272077150000001</v>
      </c>
      <c r="G64" s="26">
        <v>3.5059999999999998</v>
      </c>
      <c r="H64" s="26">
        <v>3.5</v>
      </c>
      <c r="I64" s="32">
        <v>95.561238180000004</v>
      </c>
      <c r="J64">
        <v>93.324405942523796</v>
      </c>
      <c r="K64">
        <v>5.26</v>
      </c>
      <c r="L64">
        <v>7125.3</v>
      </c>
      <c r="M64">
        <v>3482.01</v>
      </c>
      <c r="N64" s="12">
        <f t="shared" si="3"/>
        <v>1.2544757864990428</v>
      </c>
      <c r="O64" s="12">
        <f t="shared" si="4"/>
        <v>13.594294905433362</v>
      </c>
      <c r="P64" s="12">
        <f t="shared" si="5"/>
        <v>8.8714071095136067</v>
      </c>
      <c r="Q64" s="12">
        <f t="shared" si="6"/>
        <v>4.5597672794686854</v>
      </c>
      <c r="R64" s="12">
        <f t="shared" si="7"/>
        <v>8.155364992236704</v>
      </c>
      <c r="S64" s="12">
        <f t="shared" si="8"/>
        <v>4.5247415729876721</v>
      </c>
      <c r="T64" s="12">
        <f t="shared" si="9"/>
        <v>4.5360816593105113</v>
      </c>
      <c r="U64" s="12">
        <f t="shared" si="10"/>
        <v>-1.4363935557233587E-2</v>
      </c>
      <c r="V64" s="12">
        <f t="shared" si="11"/>
        <v>-2.9377700558158582E-2</v>
      </c>
      <c r="W64" s="12">
        <f t="shared" si="12"/>
        <v>-7.1331767059135132E-4</v>
      </c>
      <c r="X64" s="12">
        <f t="shared" si="13"/>
        <v>-9.4768398471122284E-2</v>
      </c>
      <c r="Y64" s="12">
        <f t="shared" si="14"/>
        <v>3.1403336543633928</v>
      </c>
      <c r="Z64" s="12">
        <v>0.94195979251077444</v>
      </c>
    </row>
    <row r="65" spans="1:26" x14ac:dyDescent="0.2">
      <c r="A65" s="2">
        <v>39142</v>
      </c>
      <c r="B65" s="20">
        <f t="shared" si="0"/>
        <v>3</v>
      </c>
      <c r="C65" s="20">
        <f t="shared" si="1"/>
        <v>2007</v>
      </c>
      <c r="D65" s="20" t="str">
        <f t="shared" si="2"/>
        <v>2007M3</v>
      </c>
      <c r="E65" s="26">
        <v>799793.44050000003</v>
      </c>
      <c r="F65" s="26">
        <v>92.184282600000003</v>
      </c>
      <c r="G65" s="26">
        <v>3.456</v>
      </c>
      <c r="H65" s="26">
        <v>3.5</v>
      </c>
      <c r="I65" s="32">
        <v>108.2200503</v>
      </c>
      <c r="J65">
        <v>94.174189598519604</v>
      </c>
      <c r="K65">
        <v>5.26</v>
      </c>
      <c r="L65">
        <v>7159.1</v>
      </c>
      <c r="M65">
        <v>3482.01</v>
      </c>
      <c r="N65" s="12">
        <f t="shared" si="3"/>
        <v>1.2401118509418092</v>
      </c>
      <c r="O65" s="12">
        <f t="shared" si="4"/>
        <v>13.592108773935866</v>
      </c>
      <c r="P65" s="12">
        <f t="shared" si="5"/>
        <v>8.8761395537299723</v>
      </c>
      <c r="Q65" s="12">
        <f t="shared" si="6"/>
        <v>4.6841666570084195</v>
      </c>
      <c r="R65" s="12">
        <f t="shared" si="7"/>
        <v>8.155364992236704</v>
      </c>
      <c r="S65" s="12">
        <f t="shared" si="8"/>
        <v>4.5237896453149293</v>
      </c>
      <c r="T65" s="12">
        <f t="shared" si="9"/>
        <v>4.5451461482691879</v>
      </c>
      <c r="U65" s="12">
        <f t="shared" si="10"/>
        <v>-9.5944913937608955E-3</v>
      </c>
      <c r="V65" s="12">
        <f t="shared" si="11"/>
        <v>-4.3412199509673677E-4</v>
      </c>
      <c r="W65" s="12">
        <f t="shared" si="12"/>
        <v>-1.1348877808654567E-2</v>
      </c>
      <c r="X65" s="12">
        <f t="shared" si="13"/>
        <v>-8.0874940457264621E-2</v>
      </c>
      <c r="Y65" s="12">
        <f t="shared" si="14"/>
        <v>1.5473887839881748</v>
      </c>
      <c r="Z65" s="12">
        <v>0.9412796245196895</v>
      </c>
    </row>
    <row r="66" spans="1:26" x14ac:dyDescent="0.2">
      <c r="A66" s="2">
        <v>39173</v>
      </c>
      <c r="B66" s="20">
        <f t="shared" si="0"/>
        <v>4</v>
      </c>
      <c r="C66" s="20">
        <f t="shared" si="1"/>
        <v>2007</v>
      </c>
      <c r="D66" s="20" t="str">
        <f t="shared" si="2"/>
        <v>2007M4</v>
      </c>
      <c r="E66" s="26">
        <v>809868.87919999997</v>
      </c>
      <c r="F66" s="26">
        <v>92.184282600000003</v>
      </c>
      <c r="G66" s="26">
        <v>3.423</v>
      </c>
      <c r="H66" s="26">
        <v>3.5</v>
      </c>
      <c r="I66" s="32">
        <v>104.4868433</v>
      </c>
      <c r="J66">
        <v>94.785960455021794</v>
      </c>
      <c r="K66">
        <v>5.25</v>
      </c>
      <c r="L66">
        <v>7231.3</v>
      </c>
      <c r="M66">
        <v>3613.88</v>
      </c>
      <c r="N66" s="12">
        <f t="shared" si="3"/>
        <v>1.2305173595480483</v>
      </c>
      <c r="O66" s="12">
        <f t="shared" si="4"/>
        <v>13.604627636014175</v>
      </c>
      <c r="P66" s="12">
        <f t="shared" si="5"/>
        <v>8.8861741053519623</v>
      </c>
      <c r="Q66" s="12">
        <f t="shared" si="6"/>
        <v>4.6490611620432079</v>
      </c>
      <c r="R66" s="12">
        <f t="shared" si="7"/>
        <v>8.1925372663950355</v>
      </c>
      <c r="S66" s="12">
        <f t="shared" si="8"/>
        <v>4.5237896453149293</v>
      </c>
      <c r="T66" s="12">
        <f t="shared" si="9"/>
        <v>4.5516213018275966</v>
      </c>
      <c r="U66" s="12">
        <f t="shared" si="10"/>
        <v>-5.419273607164099E-3</v>
      </c>
      <c r="V66" s="12">
        <f t="shared" si="11"/>
        <v>9.0156201764386434E-3</v>
      </c>
      <c r="W66" s="12">
        <f t="shared" si="12"/>
        <v>-2.4022737678602857E-2</v>
      </c>
      <c r="X66" s="12">
        <f t="shared" si="13"/>
        <v>-8.0578443714597991E-2</v>
      </c>
      <c r="Y66" s="12">
        <f t="shared" si="14"/>
        <v>1.5473887839881748</v>
      </c>
      <c r="Z66" s="12">
        <v>0.94052772624201186</v>
      </c>
    </row>
    <row r="67" spans="1:26" x14ac:dyDescent="0.2">
      <c r="A67" s="2">
        <v>39203</v>
      </c>
      <c r="B67" s="20">
        <f t="shared" ref="B67:B130" si="15">MONTH(A67)</f>
        <v>5</v>
      </c>
      <c r="C67" s="20">
        <f t="shared" ref="C67:C130" si="16">YEAR(A67)</f>
        <v>2007</v>
      </c>
      <c r="D67" s="20" t="str">
        <f t="shared" ref="D67:D130" si="17">C67&amp;"M"&amp;B67</f>
        <v>2007M5</v>
      </c>
      <c r="E67" s="26">
        <v>807892.08200000005</v>
      </c>
      <c r="F67" s="26">
        <v>92.272077150000001</v>
      </c>
      <c r="G67" s="26">
        <v>3.4045000000000001</v>
      </c>
      <c r="H67" s="26">
        <v>3.5</v>
      </c>
      <c r="I67" s="32">
        <v>107.3982546</v>
      </c>
      <c r="J67">
        <v>95.365170793674096</v>
      </c>
      <c r="K67">
        <v>5.25</v>
      </c>
      <c r="L67">
        <v>7245.4</v>
      </c>
      <c r="M67">
        <v>3613.88</v>
      </c>
      <c r="N67" s="12">
        <f t="shared" ref="N67:N130" si="18">LN(G67)</f>
        <v>1.2250980859408842</v>
      </c>
      <c r="O67" s="12">
        <f t="shared" ref="O67:O130" si="19">LN(E67)</f>
        <v>13.602183766701861</v>
      </c>
      <c r="P67" s="12">
        <f t="shared" ref="P67:P130" si="20">LN(L67)</f>
        <v>8.8881220637207328</v>
      </c>
      <c r="Q67" s="12">
        <f t="shared" ref="Q67:Q130" si="21">LN(I67)</f>
        <v>4.6765439305460612</v>
      </c>
      <c r="R67" s="12">
        <f t="shared" ref="R67:R130" si="22">LN(M67)</f>
        <v>8.1925372663950355</v>
      </c>
      <c r="S67" s="12">
        <f t="shared" ref="S67:S130" si="23">LN(F67)</f>
        <v>4.5247415729876721</v>
      </c>
      <c r="T67" s="12">
        <f t="shared" ref="T67:T130" si="24">LN(J67)</f>
        <v>4.5577134257739269</v>
      </c>
      <c r="U67" s="12">
        <f t="shared" ref="U67:U130" si="25">N68-N67</f>
        <v>1.4579643005828258E-2</v>
      </c>
      <c r="V67" s="12">
        <f t="shared" ref="V67:V130" si="26">N70-N67</f>
        <v>2.866438288756723E-2</v>
      </c>
      <c r="W67" s="12">
        <f t="shared" ref="W67:W130" si="27">N73-N67</f>
        <v>-1.3603640216102164E-2</v>
      </c>
      <c r="X67" s="12">
        <f t="shared" ref="X67:X130" si="28">N79-N67</f>
        <v>-4.8445092269911116E-2</v>
      </c>
      <c r="Y67" s="12">
        <f t="shared" si="14"/>
        <v>1.4478764447670187</v>
      </c>
      <c r="Z67" s="12">
        <v>0.9398012256037902</v>
      </c>
    </row>
    <row r="68" spans="1:26" x14ac:dyDescent="0.2">
      <c r="A68" s="2">
        <v>39234</v>
      </c>
      <c r="B68" s="20">
        <f t="shared" si="15"/>
        <v>6</v>
      </c>
      <c r="C68" s="20">
        <f t="shared" si="16"/>
        <v>2007</v>
      </c>
      <c r="D68" s="20" t="str">
        <f t="shared" si="17"/>
        <v>2007M6</v>
      </c>
      <c r="E68" s="26">
        <v>807389.93160000001</v>
      </c>
      <c r="F68" s="26">
        <v>92.447666260000005</v>
      </c>
      <c r="G68" s="26">
        <v>3.4544999999999999</v>
      </c>
      <c r="H68" s="26">
        <v>3.5</v>
      </c>
      <c r="I68" s="32">
        <v>105.8146495</v>
      </c>
      <c r="J68">
        <v>95.549986127384997</v>
      </c>
      <c r="K68">
        <v>5.25</v>
      </c>
      <c r="L68">
        <v>7278.6</v>
      </c>
      <c r="M68">
        <v>3613.88</v>
      </c>
      <c r="N68" s="12">
        <f t="shared" si="18"/>
        <v>1.2396777289467125</v>
      </c>
      <c r="O68" s="12">
        <f t="shared" si="19"/>
        <v>13.601562017172123</v>
      </c>
      <c r="P68" s="12">
        <f t="shared" si="20"/>
        <v>8.8926938150049288</v>
      </c>
      <c r="Q68" s="12">
        <f t="shared" si="21"/>
        <v>4.6616889739221081</v>
      </c>
      <c r="R68" s="12">
        <f t="shared" si="22"/>
        <v>8.1925372663950355</v>
      </c>
      <c r="S68" s="12">
        <f t="shared" si="23"/>
        <v>4.5266427142478864</v>
      </c>
      <c r="T68" s="12">
        <f t="shared" si="24"/>
        <v>4.5596495254993012</v>
      </c>
      <c r="U68" s="12">
        <f t="shared" si="25"/>
        <v>-1.4474922222551534E-4</v>
      </c>
      <c r="V68" s="12">
        <f t="shared" si="26"/>
        <v>-1.091475581355783E-2</v>
      </c>
      <c r="W68" s="12">
        <f t="shared" si="27"/>
        <v>-4.3787500814132407E-2</v>
      </c>
      <c r="X68" s="12">
        <f t="shared" si="28"/>
        <v>-5.5958653648044532E-2</v>
      </c>
      <c r="Y68" s="12">
        <f t="shared" si="14"/>
        <v>1.4450867020942824</v>
      </c>
      <c r="Z68" s="12">
        <v>0.93905168643391901</v>
      </c>
    </row>
    <row r="69" spans="1:26" x14ac:dyDescent="0.2">
      <c r="A69" s="2">
        <v>39264</v>
      </c>
      <c r="B69" s="20">
        <f t="shared" si="15"/>
        <v>7</v>
      </c>
      <c r="C69" s="20">
        <f t="shared" si="16"/>
        <v>2007</v>
      </c>
      <c r="D69" s="20" t="str">
        <f t="shared" si="17"/>
        <v>2007M7</v>
      </c>
      <c r="E69" s="26">
        <v>813447.36710000003</v>
      </c>
      <c r="F69" s="26">
        <v>92.79884448</v>
      </c>
      <c r="G69" s="26">
        <v>3.4540000000000002</v>
      </c>
      <c r="H69" s="26">
        <v>3.5</v>
      </c>
      <c r="I69" s="32">
        <v>109.0558656</v>
      </c>
      <c r="J69">
        <v>95.525680388708395</v>
      </c>
      <c r="K69">
        <v>5.26</v>
      </c>
      <c r="L69">
        <v>7309</v>
      </c>
      <c r="M69">
        <v>3637.99</v>
      </c>
      <c r="N69" s="12">
        <f t="shared" si="18"/>
        <v>1.2395329797244869</v>
      </c>
      <c r="O69" s="12">
        <f t="shared" si="19"/>
        <v>13.609036504224228</v>
      </c>
      <c r="P69" s="12">
        <f t="shared" si="20"/>
        <v>8.8968617444803915</v>
      </c>
      <c r="Q69" s="12">
        <f t="shared" si="21"/>
        <v>4.6918602793716699</v>
      </c>
      <c r="R69" s="12">
        <f t="shared" si="22"/>
        <v>8.1991866103112336</v>
      </c>
      <c r="S69" s="12">
        <f t="shared" si="23"/>
        <v>4.5304341879904939</v>
      </c>
      <c r="T69" s="12">
        <f t="shared" si="24"/>
        <v>4.55939511593213</v>
      </c>
      <c r="U69" s="12">
        <f t="shared" si="25"/>
        <v>1.4229489103964488E-2</v>
      </c>
      <c r="V69" s="12">
        <f t="shared" si="26"/>
        <v>-3.30383578550415E-2</v>
      </c>
      <c r="W69" s="12">
        <f t="shared" si="27"/>
        <v>-6.5194980528241686E-2</v>
      </c>
      <c r="X69" s="12">
        <f t="shared" si="28"/>
        <v>-5.6885962113303323E-2</v>
      </c>
      <c r="Y69" s="12">
        <f t="shared" si="14"/>
        <v>1.6346153818246982</v>
      </c>
      <c r="Z69" s="12">
        <v>0.93832746343093665</v>
      </c>
    </row>
    <row r="70" spans="1:26" x14ac:dyDescent="0.2">
      <c r="A70" s="2">
        <v>39295</v>
      </c>
      <c r="B70" s="20">
        <f t="shared" si="15"/>
        <v>8</v>
      </c>
      <c r="C70" s="20">
        <f t="shared" si="16"/>
        <v>2007</v>
      </c>
      <c r="D70" s="20" t="str">
        <f t="shared" si="17"/>
        <v>2007M8</v>
      </c>
      <c r="E70" s="26">
        <v>813322.98719999997</v>
      </c>
      <c r="F70" s="26">
        <v>92.974433590000004</v>
      </c>
      <c r="G70" s="26">
        <v>3.5034999999999998</v>
      </c>
      <c r="H70" s="26">
        <v>3.49</v>
      </c>
      <c r="I70" s="32">
        <v>109.06109619999999</v>
      </c>
      <c r="J70">
        <v>95.350495630699498</v>
      </c>
      <c r="K70">
        <v>5.0199999999999996</v>
      </c>
      <c r="L70">
        <v>7385.1</v>
      </c>
      <c r="M70">
        <v>3637.99</v>
      </c>
      <c r="N70" s="12">
        <f t="shared" si="18"/>
        <v>1.2537624688284514</v>
      </c>
      <c r="O70" s="12">
        <f t="shared" si="19"/>
        <v>13.608883587864629</v>
      </c>
      <c r="P70" s="12">
        <f t="shared" si="20"/>
        <v>8.907219735835211</v>
      </c>
      <c r="Q70" s="12">
        <f t="shared" si="21"/>
        <v>4.691908240795283</v>
      </c>
      <c r="R70" s="12">
        <f t="shared" si="22"/>
        <v>8.1991866103112336</v>
      </c>
      <c r="S70" s="12">
        <f t="shared" si="23"/>
        <v>4.5323245477248166</v>
      </c>
      <c r="T70" s="12">
        <f t="shared" si="24"/>
        <v>4.5575595300475955</v>
      </c>
      <c r="U70" s="12">
        <f t="shared" si="25"/>
        <v>-2.4999495695296803E-2</v>
      </c>
      <c r="V70" s="12">
        <f t="shared" si="26"/>
        <v>-4.2268023103669394E-2</v>
      </c>
      <c r="W70" s="12">
        <f t="shared" si="27"/>
        <v>-9.4055080800530932E-2</v>
      </c>
      <c r="X70" s="12">
        <f t="shared" si="28"/>
        <v>-3.3080050939568117E-2</v>
      </c>
      <c r="Y70" s="12">
        <f t="shared" si="14"/>
        <v>1.9249278184777971</v>
      </c>
      <c r="Z70" s="12">
        <v>0.93758027228358598</v>
      </c>
    </row>
    <row r="71" spans="1:26" x14ac:dyDescent="0.2">
      <c r="A71" s="2">
        <v>39326</v>
      </c>
      <c r="B71" s="20">
        <f t="shared" si="15"/>
        <v>9</v>
      </c>
      <c r="C71" s="20">
        <f t="shared" si="16"/>
        <v>2007</v>
      </c>
      <c r="D71" s="20" t="str">
        <f t="shared" si="17"/>
        <v>2007M9</v>
      </c>
      <c r="E71" s="26">
        <v>814233.54390000005</v>
      </c>
      <c r="F71" s="26">
        <v>93.062228140000002</v>
      </c>
      <c r="G71" s="26">
        <v>3.4169999999999998</v>
      </c>
      <c r="H71" s="26">
        <v>3.5</v>
      </c>
      <c r="I71" s="32">
        <v>108.295738</v>
      </c>
      <c r="J71">
        <v>95.6132727677128</v>
      </c>
      <c r="K71">
        <v>4.9400000000000004</v>
      </c>
      <c r="L71">
        <v>7403.2</v>
      </c>
      <c r="M71">
        <v>3637.99</v>
      </c>
      <c r="N71" s="12">
        <f t="shared" si="18"/>
        <v>1.2287629731331546</v>
      </c>
      <c r="O71" s="12">
        <f t="shared" si="19"/>
        <v>13.610002512802229</v>
      </c>
      <c r="P71" s="12">
        <f t="shared" si="20"/>
        <v>8.909667618152735</v>
      </c>
      <c r="Q71" s="12">
        <f t="shared" si="21"/>
        <v>4.6848657995852934</v>
      </c>
      <c r="R71" s="12">
        <f t="shared" si="22"/>
        <v>8.1991866103112336</v>
      </c>
      <c r="S71" s="12">
        <f t="shared" si="23"/>
        <v>4.5332683891773682</v>
      </c>
      <c r="T71" s="12">
        <f t="shared" si="24"/>
        <v>4.5603116469028144</v>
      </c>
      <c r="U71" s="12">
        <f t="shared" si="25"/>
        <v>-2.2268351263709185E-2</v>
      </c>
      <c r="V71" s="12">
        <f t="shared" si="26"/>
        <v>-3.2872745000574577E-2</v>
      </c>
      <c r="W71" s="12">
        <f t="shared" si="27"/>
        <v>-6.9526062648610054E-2</v>
      </c>
      <c r="X71" s="12">
        <f t="shared" si="28"/>
        <v>1.1782811423621586E-2</v>
      </c>
      <c r="Y71" s="12">
        <f t="shared" si="14"/>
        <v>1.8251681052134507</v>
      </c>
      <c r="Z71" s="12">
        <v>0.93683427016760346</v>
      </c>
    </row>
    <row r="72" spans="1:26" x14ac:dyDescent="0.2">
      <c r="A72" s="2">
        <v>39356</v>
      </c>
      <c r="B72" s="20">
        <f t="shared" si="15"/>
        <v>10</v>
      </c>
      <c r="C72" s="20">
        <f t="shared" si="16"/>
        <v>2007</v>
      </c>
      <c r="D72" s="20" t="str">
        <f t="shared" si="17"/>
        <v>2007M10</v>
      </c>
      <c r="E72" s="26">
        <v>817705.93050000002</v>
      </c>
      <c r="F72" s="26">
        <v>93.150022699999994</v>
      </c>
      <c r="G72" s="26">
        <v>3.3417500000000002</v>
      </c>
      <c r="H72" s="26">
        <v>3.5</v>
      </c>
      <c r="I72" s="32">
        <v>108.81941639999999</v>
      </c>
      <c r="J72">
        <v>95.817807851670807</v>
      </c>
      <c r="K72">
        <v>4.76</v>
      </c>
      <c r="L72">
        <v>7417.2</v>
      </c>
      <c r="M72">
        <v>3740.35</v>
      </c>
      <c r="N72" s="12">
        <f t="shared" si="18"/>
        <v>1.2064946218694454</v>
      </c>
      <c r="O72" s="12">
        <f t="shared" si="19"/>
        <v>13.614258052783669</v>
      </c>
      <c r="P72" s="12">
        <f t="shared" si="20"/>
        <v>8.9115569064532281</v>
      </c>
      <c r="Q72" s="12">
        <f t="shared" si="21"/>
        <v>4.6896897780586526</v>
      </c>
      <c r="R72" s="12">
        <f t="shared" si="22"/>
        <v>8.2269344689176727</v>
      </c>
      <c r="S72" s="12">
        <f t="shared" si="23"/>
        <v>4.5342113407405362</v>
      </c>
      <c r="T72" s="12">
        <f t="shared" si="24"/>
        <v>4.5624485534190198</v>
      </c>
      <c r="U72" s="12">
        <f t="shared" si="25"/>
        <v>4.9998238553365937E-3</v>
      </c>
      <c r="V72" s="12">
        <f t="shared" si="26"/>
        <v>-3.2156622673200186E-2</v>
      </c>
      <c r="W72" s="12">
        <f t="shared" si="27"/>
        <v>-5.6555706035995135E-2</v>
      </c>
      <c r="X72" s="12">
        <f t="shared" si="28"/>
        <v>6.396792372532345E-2</v>
      </c>
      <c r="Y72" s="12">
        <f t="shared" si="14"/>
        <v>1.9212295901939502</v>
      </c>
      <c r="Z72" s="12">
        <v>0.93611346208099311</v>
      </c>
    </row>
    <row r="73" spans="1:26" x14ac:dyDescent="0.2">
      <c r="A73" s="2">
        <v>39387</v>
      </c>
      <c r="B73" s="20">
        <f t="shared" si="15"/>
        <v>11</v>
      </c>
      <c r="C73" s="20">
        <f t="shared" si="16"/>
        <v>2007</v>
      </c>
      <c r="D73" s="20" t="str">
        <f t="shared" si="17"/>
        <v>2007M11</v>
      </c>
      <c r="E73" s="26">
        <v>815222.54229999997</v>
      </c>
      <c r="F73" s="26">
        <v>93.764584580000005</v>
      </c>
      <c r="G73" s="26">
        <v>3.3584999999999998</v>
      </c>
      <c r="H73" s="26">
        <v>3.5</v>
      </c>
      <c r="I73" s="32">
        <v>110.0966383</v>
      </c>
      <c r="J73">
        <v>96.386929015778094</v>
      </c>
      <c r="K73">
        <v>4.49</v>
      </c>
      <c r="L73">
        <v>7441.8</v>
      </c>
      <c r="M73">
        <v>3740.35</v>
      </c>
      <c r="N73" s="12">
        <f t="shared" si="18"/>
        <v>1.211494445724782</v>
      </c>
      <c r="O73" s="12">
        <f t="shared" si="19"/>
        <v>13.611216412986249</v>
      </c>
      <c r="P73" s="12">
        <f t="shared" si="20"/>
        <v>8.9148680340493396</v>
      </c>
      <c r="Q73" s="12">
        <f t="shared" si="21"/>
        <v>4.7013585101108077</v>
      </c>
      <c r="R73" s="12">
        <f t="shared" si="22"/>
        <v>8.2269344689176727</v>
      </c>
      <c r="S73" s="12">
        <f t="shared" si="23"/>
        <v>4.5407872216042744</v>
      </c>
      <c r="T73" s="12">
        <f t="shared" si="24"/>
        <v>4.5683706013005585</v>
      </c>
      <c r="U73" s="12">
        <f t="shared" si="25"/>
        <v>-1.5604217592201985E-2</v>
      </c>
      <c r="V73" s="12">
        <f t="shared" si="26"/>
        <v>-5.1787057696861538E-2</v>
      </c>
      <c r="W73" s="12">
        <f t="shared" si="27"/>
        <v>-3.4841452053808952E-2</v>
      </c>
      <c r="X73" s="12">
        <f t="shared" si="28"/>
        <v>6.5821752825363511E-2</v>
      </c>
      <c r="Y73" s="12">
        <f t="shared" si="14"/>
        <v>2.2988505675645943</v>
      </c>
      <c r="Z73" s="12">
        <v>0.93536979139972332</v>
      </c>
    </row>
    <row r="74" spans="1:26" x14ac:dyDescent="0.2">
      <c r="A74" s="2">
        <v>39417</v>
      </c>
      <c r="B74" s="20">
        <f t="shared" si="15"/>
        <v>12</v>
      </c>
      <c r="C74" s="20">
        <f t="shared" si="16"/>
        <v>2007</v>
      </c>
      <c r="D74" s="20" t="str">
        <f t="shared" si="17"/>
        <v>2007M12</v>
      </c>
      <c r="E74" s="26">
        <v>833021.50419999997</v>
      </c>
      <c r="F74" s="26">
        <v>94.027968250000001</v>
      </c>
      <c r="G74" s="26">
        <v>3.3065000000000002</v>
      </c>
      <c r="H74" s="26">
        <v>3.5</v>
      </c>
      <c r="I74" s="32">
        <v>115.16688499999999</v>
      </c>
      <c r="J74">
        <v>96.322266578921401</v>
      </c>
      <c r="K74">
        <v>4.24</v>
      </c>
      <c r="L74">
        <v>7471.6</v>
      </c>
      <c r="M74">
        <v>3740.35</v>
      </c>
      <c r="N74" s="12">
        <f t="shared" si="18"/>
        <v>1.1958902281325801</v>
      </c>
      <c r="O74" s="12">
        <f t="shared" si="19"/>
        <v>13.632814736181915</v>
      </c>
      <c r="P74" s="12">
        <f t="shared" si="20"/>
        <v>8.9188644452851484</v>
      </c>
      <c r="Q74" s="12">
        <f t="shared" si="21"/>
        <v>4.7463822503410018</v>
      </c>
      <c r="R74" s="12">
        <f t="shared" si="22"/>
        <v>8.2269344689176727</v>
      </c>
      <c r="S74" s="12">
        <f t="shared" si="23"/>
        <v>4.5435922725898381</v>
      </c>
      <c r="T74" s="12">
        <f t="shared" si="24"/>
        <v>4.5676995130415481</v>
      </c>
      <c r="U74" s="12">
        <f t="shared" si="25"/>
        <v>-2.1552228936334794E-2</v>
      </c>
      <c r="V74" s="12">
        <f t="shared" si="26"/>
        <v>-3.6653317648035477E-2</v>
      </c>
      <c r="W74" s="12">
        <f t="shared" si="27"/>
        <v>-1.2171152833912124E-2</v>
      </c>
      <c r="X74" s="12">
        <f t="shared" si="28"/>
        <v>4.653376256760855E-2</v>
      </c>
      <c r="Y74" s="12">
        <f t="shared" si="14"/>
        <v>2.3900573598359345</v>
      </c>
      <c r="Z74" s="12">
        <v>0.93465123425176677</v>
      </c>
    </row>
    <row r="75" spans="1:26" x14ac:dyDescent="0.2">
      <c r="A75" s="2">
        <v>39448</v>
      </c>
      <c r="B75" s="20">
        <f t="shared" si="15"/>
        <v>1</v>
      </c>
      <c r="C75" s="20">
        <f t="shared" si="16"/>
        <v>2008</v>
      </c>
      <c r="D75" s="20" t="str">
        <f t="shared" si="17"/>
        <v>2008M1</v>
      </c>
      <c r="E75" s="26">
        <v>869302.88489999995</v>
      </c>
      <c r="F75" s="26">
        <v>94.379146469999995</v>
      </c>
      <c r="G75" s="26">
        <v>3.2360000000000002</v>
      </c>
      <c r="H75" s="26">
        <v>3.5</v>
      </c>
      <c r="I75" s="32">
        <v>116.01628599999999</v>
      </c>
      <c r="J75">
        <v>96.801043770966601</v>
      </c>
      <c r="K75">
        <v>3.94</v>
      </c>
      <c r="L75">
        <v>7505.5</v>
      </c>
      <c r="M75">
        <v>3657.49</v>
      </c>
      <c r="N75" s="12">
        <f t="shared" si="18"/>
        <v>1.1743379991962453</v>
      </c>
      <c r="O75" s="12">
        <f t="shared" si="19"/>
        <v>13.675446887708837</v>
      </c>
      <c r="P75" s="12">
        <f t="shared" si="20"/>
        <v>8.9233913641002314</v>
      </c>
      <c r="Q75" s="12">
        <f t="shared" si="21"/>
        <v>4.7537305778034149</v>
      </c>
      <c r="R75" s="12">
        <f t="shared" si="22"/>
        <v>8.2045323987825451</v>
      </c>
      <c r="S75" s="12">
        <f t="shared" si="23"/>
        <v>4.547320142709987</v>
      </c>
      <c r="T75" s="12">
        <f t="shared" si="24"/>
        <v>4.5726577769823171</v>
      </c>
      <c r="U75" s="12">
        <f t="shared" si="25"/>
        <v>-1.4630611168324759E-2</v>
      </c>
      <c r="V75" s="12">
        <f t="shared" si="26"/>
        <v>-2.4399083362794949E-2</v>
      </c>
      <c r="W75" s="12">
        <f t="shared" si="27"/>
        <v>8.3090184149383628E-3</v>
      </c>
      <c r="X75" s="12">
        <f t="shared" si="28"/>
        <v>0.1089541743339455</v>
      </c>
      <c r="Y75" s="12">
        <f t="shared" si="14"/>
        <v>2.2835394900395323</v>
      </c>
      <c r="Z75" s="12">
        <v>0.93390988409282805</v>
      </c>
    </row>
    <row r="76" spans="1:26" x14ac:dyDescent="0.2">
      <c r="A76" s="2">
        <v>39479</v>
      </c>
      <c r="B76" s="20">
        <f t="shared" si="15"/>
        <v>2</v>
      </c>
      <c r="C76" s="20">
        <f t="shared" si="16"/>
        <v>2008</v>
      </c>
      <c r="D76" s="20" t="str">
        <f t="shared" si="17"/>
        <v>2008M2</v>
      </c>
      <c r="E76" s="26">
        <v>875936.61430000002</v>
      </c>
      <c r="F76" s="26">
        <v>94.730324690000003</v>
      </c>
      <c r="G76" s="26">
        <v>3.1890000000000001</v>
      </c>
      <c r="H76" s="26">
        <v>3.5</v>
      </c>
      <c r="I76" s="32">
        <v>105.0406301</v>
      </c>
      <c r="J76">
        <v>97.082164861698004</v>
      </c>
      <c r="K76">
        <v>2.98</v>
      </c>
      <c r="L76">
        <v>7590.6</v>
      </c>
      <c r="M76">
        <v>3657.49</v>
      </c>
      <c r="N76" s="12">
        <f t="shared" si="18"/>
        <v>1.1597073880279205</v>
      </c>
      <c r="O76" s="12">
        <f t="shared" si="19"/>
        <v>13.683049009195532</v>
      </c>
      <c r="P76" s="12">
        <f t="shared" si="20"/>
        <v>8.9346659186486797</v>
      </c>
      <c r="Q76" s="12">
        <f t="shared" si="21"/>
        <v>4.6543472286437231</v>
      </c>
      <c r="R76" s="12">
        <f t="shared" si="22"/>
        <v>8.2045323987825451</v>
      </c>
      <c r="S76" s="12">
        <f t="shared" si="23"/>
        <v>4.5510341674124462</v>
      </c>
      <c r="T76" s="12">
        <f t="shared" si="24"/>
        <v>4.5755576803800366</v>
      </c>
      <c r="U76" s="12">
        <f t="shared" si="25"/>
        <v>-4.7047754337592451E-4</v>
      </c>
      <c r="V76" s="12">
        <f t="shared" si="26"/>
        <v>1.6945605643052586E-2</v>
      </c>
      <c r="W76" s="12">
        <f t="shared" si="27"/>
        <v>6.0975029860962815E-2</v>
      </c>
      <c r="X76" s="12">
        <f t="shared" si="28"/>
        <v>0.14659634739547722</v>
      </c>
      <c r="Y76" s="12">
        <f t="shared" si="14"/>
        <v>2.6641294050461313</v>
      </c>
      <c r="Z76" s="12">
        <v>0.93316970905558105</v>
      </c>
    </row>
    <row r="77" spans="1:26" x14ac:dyDescent="0.2">
      <c r="A77" s="2">
        <v>39508</v>
      </c>
      <c r="B77" s="20">
        <f t="shared" si="15"/>
        <v>3</v>
      </c>
      <c r="C77" s="20">
        <f t="shared" si="16"/>
        <v>2008</v>
      </c>
      <c r="D77" s="20" t="str">
        <f t="shared" si="17"/>
        <v>2008M3</v>
      </c>
      <c r="E77" s="26">
        <v>882124.19590000005</v>
      </c>
      <c r="F77" s="26">
        <v>94.730324690000003</v>
      </c>
      <c r="G77" s="26">
        <v>3.1875</v>
      </c>
      <c r="H77" s="26">
        <v>3.5</v>
      </c>
      <c r="I77" s="32">
        <v>111.5425748</v>
      </c>
      <c r="J77">
        <v>97.923693738520697</v>
      </c>
      <c r="K77">
        <v>2.61</v>
      </c>
      <c r="L77">
        <v>7656.2</v>
      </c>
      <c r="M77">
        <v>3657.49</v>
      </c>
      <c r="N77" s="12">
        <f t="shared" si="18"/>
        <v>1.1592369104845446</v>
      </c>
      <c r="O77" s="12">
        <f t="shared" si="19"/>
        <v>13.6900881367539</v>
      </c>
      <c r="P77" s="12">
        <f t="shared" si="20"/>
        <v>8.9432710560935682</v>
      </c>
      <c r="Q77" s="12">
        <f t="shared" si="21"/>
        <v>4.7144063547903654</v>
      </c>
      <c r="R77" s="12">
        <f t="shared" si="22"/>
        <v>8.2045323987825451</v>
      </c>
      <c r="S77" s="12">
        <f t="shared" si="23"/>
        <v>4.5510341674124462</v>
      </c>
      <c r="T77" s="12">
        <f t="shared" si="24"/>
        <v>4.5841885400554254</v>
      </c>
      <c r="U77" s="12">
        <f t="shared" si="25"/>
        <v>-9.2979946510942657E-3</v>
      </c>
      <c r="V77" s="12">
        <f t="shared" si="26"/>
        <v>2.4482164814123353E-2</v>
      </c>
      <c r="W77" s="12">
        <f t="shared" si="27"/>
        <v>8.1308874072231641E-2</v>
      </c>
      <c r="X77" s="12">
        <f t="shared" si="28"/>
        <v>0.13466800134199852</v>
      </c>
      <c r="Y77" s="12">
        <f t="shared" si="14"/>
        <v>2.7619047609749474</v>
      </c>
      <c r="Z77" s="12">
        <v>0.93505697205048288</v>
      </c>
    </row>
    <row r="78" spans="1:26" x14ac:dyDescent="0.2">
      <c r="A78" s="2">
        <v>39539</v>
      </c>
      <c r="B78" s="20">
        <f t="shared" si="15"/>
        <v>4</v>
      </c>
      <c r="C78" s="20">
        <f t="shared" si="16"/>
        <v>2008</v>
      </c>
      <c r="D78" s="20" t="str">
        <f t="shared" si="17"/>
        <v>2008M4</v>
      </c>
      <c r="E78" s="26">
        <v>883992.33779999998</v>
      </c>
      <c r="F78" s="26">
        <v>94.993708350000006</v>
      </c>
      <c r="G78" s="26">
        <v>3.1579999999999999</v>
      </c>
      <c r="H78" s="26">
        <v>3.5</v>
      </c>
      <c r="I78" s="32">
        <v>109.3244148</v>
      </c>
      <c r="J78">
        <v>98.517579240147597</v>
      </c>
      <c r="K78">
        <v>2.2799999999999998</v>
      </c>
      <c r="L78">
        <v>7699.2</v>
      </c>
      <c r="M78">
        <v>3715.84</v>
      </c>
      <c r="N78" s="12">
        <f t="shared" si="18"/>
        <v>1.1499389158334503</v>
      </c>
      <c r="O78" s="12">
        <f t="shared" si="19"/>
        <v>13.692203673935158</v>
      </c>
      <c r="P78" s="12">
        <f t="shared" si="20"/>
        <v>8.9488717063403058</v>
      </c>
      <c r="Q78" s="12">
        <f t="shared" si="21"/>
        <v>4.6943197444376423</v>
      </c>
      <c r="R78" s="12">
        <f t="shared" si="22"/>
        <v>8.2203600419561553</v>
      </c>
      <c r="S78" s="12">
        <f t="shared" si="23"/>
        <v>4.5538106615126406</v>
      </c>
      <c r="T78" s="12">
        <f t="shared" si="24"/>
        <v>4.5902350016973896</v>
      </c>
      <c r="U78" s="12">
        <f t="shared" si="25"/>
        <v>2.6714077837522776E-2</v>
      </c>
      <c r="V78" s="12">
        <f t="shared" si="26"/>
        <v>3.2708101777733312E-2</v>
      </c>
      <c r="W78" s="12">
        <f t="shared" si="27"/>
        <v>0.12052362976131858</v>
      </c>
      <c r="X78" s="12">
        <f t="shared" si="28"/>
        <v>0.1201024884621904</v>
      </c>
      <c r="Y78" s="12">
        <f t="shared" si="14"/>
        <v>3.0476190417302247</v>
      </c>
      <c r="Z78" s="12">
        <v>0.93431700405891804</v>
      </c>
    </row>
    <row r="79" spans="1:26" x14ac:dyDescent="0.2">
      <c r="A79" s="2">
        <v>39569</v>
      </c>
      <c r="B79" s="20">
        <f t="shared" si="15"/>
        <v>5</v>
      </c>
      <c r="C79" s="20">
        <f t="shared" si="16"/>
        <v>2008</v>
      </c>
      <c r="D79" s="20" t="str">
        <f t="shared" si="17"/>
        <v>2008M5</v>
      </c>
      <c r="E79" s="26">
        <v>890425.74809999997</v>
      </c>
      <c r="F79" s="26">
        <v>95.783859340000006</v>
      </c>
      <c r="G79" s="26">
        <v>3.2435</v>
      </c>
      <c r="H79" s="26">
        <v>3.5</v>
      </c>
      <c r="I79" s="32">
        <v>110.0245712</v>
      </c>
      <c r="J79">
        <v>99.347184547053402</v>
      </c>
      <c r="K79">
        <v>1.98</v>
      </c>
      <c r="L79">
        <v>7711.2</v>
      </c>
      <c r="M79">
        <v>3715.84</v>
      </c>
      <c r="N79" s="12">
        <f t="shared" si="18"/>
        <v>1.1766529936709731</v>
      </c>
      <c r="O79" s="12">
        <f t="shared" si="19"/>
        <v>13.699454995978201</v>
      </c>
      <c r="P79" s="12">
        <f t="shared" si="20"/>
        <v>8.9504290964697582</v>
      </c>
      <c r="Q79" s="12">
        <f t="shared" si="21"/>
        <v>4.7007037153934919</v>
      </c>
      <c r="R79" s="12">
        <f t="shared" si="22"/>
        <v>8.2203600419561553</v>
      </c>
      <c r="S79" s="12">
        <f t="shared" si="23"/>
        <v>4.5620941879009775</v>
      </c>
      <c r="T79" s="12">
        <f t="shared" si="24"/>
        <v>4.5986206298650574</v>
      </c>
      <c r="U79" s="12">
        <f t="shared" si="25"/>
        <v>7.0660816276948424E-3</v>
      </c>
      <c r="V79" s="12">
        <f t="shared" si="26"/>
        <v>4.4029424217910229E-2</v>
      </c>
      <c r="W79" s="12">
        <f t="shared" si="27"/>
        <v>0.10066320487917246</v>
      </c>
      <c r="X79" s="12">
        <f t="shared" si="28"/>
        <v>7.8250539323505786E-2</v>
      </c>
      <c r="Y79" s="12">
        <f t="shared" ref="Y79:Y142" si="29">((F79-F67)/F67)*100</f>
        <v>3.8058991392283894</v>
      </c>
      <c r="Z79" s="12">
        <v>0.93360202025355199</v>
      </c>
    </row>
    <row r="80" spans="1:26" x14ac:dyDescent="0.2">
      <c r="A80" s="2">
        <v>39600</v>
      </c>
      <c r="B80" s="20">
        <f t="shared" si="15"/>
        <v>6</v>
      </c>
      <c r="C80" s="20">
        <f t="shared" si="16"/>
        <v>2008</v>
      </c>
      <c r="D80" s="20" t="str">
        <f t="shared" si="17"/>
        <v>2008M6</v>
      </c>
      <c r="E80" s="26">
        <v>889184.24890000001</v>
      </c>
      <c r="F80" s="26">
        <v>99.559025199999994</v>
      </c>
      <c r="G80" s="26">
        <v>3.2665000000000002</v>
      </c>
      <c r="H80" s="26">
        <v>3.5</v>
      </c>
      <c r="I80" s="32">
        <v>108.2241691</v>
      </c>
      <c r="J80">
        <v>100.348305821224</v>
      </c>
      <c r="K80">
        <v>2</v>
      </c>
      <c r="L80">
        <v>7728.9</v>
      </c>
      <c r="M80">
        <v>3715.84</v>
      </c>
      <c r="N80" s="12">
        <f t="shared" si="18"/>
        <v>1.1837190752986679</v>
      </c>
      <c r="O80" s="12">
        <f t="shared" si="19"/>
        <v>13.698059747127614</v>
      </c>
      <c r="P80" s="12">
        <f t="shared" si="20"/>
        <v>8.9527218287387864</v>
      </c>
      <c r="Q80" s="12">
        <f t="shared" si="21"/>
        <v>4.6842047157748947</v>
      </c>
      <c r="R80" s="12">
        <f t="shared" si="22"/>
        <v>8.2203600419561553</v>
      </c>
      <c r="S80" s="12">
        <f t="shared" si="23"/>
        <v>4.6007506863707031</v>
      </c>
      <c r="T80" s="12">
        <f t="shared" si="24"/>
        <v>4.6086471924015173</v>
      </c>
      <c r="U80" s="12">
        <f t="shared" si="25"/>
        <v>-1.0720576874843069E-3</v>
      </c>
      <c r="V80" s="12">
        <f t="shared" si="26"/>
        <v>5.6826709258108288E-2</v>
      </c>
      <c r="W80" s="12">
        <f t="shared" si="27"/>
        <v>5.8704915401520674E-2</v>
      </c>
      <c r="X80" s="12">
        <f t="shared" si="28"/>
        <v>7.5451889492030189E-2</v>
      </c>
      <c r="Y80" s="12">
        <f t="shared" si="29"/>
        <v>7.6923076889793922</v>
      </c>
      <c r="Z80" s="12">
        <v>0.93286435234745368</v>
      </c>
    </row>
    <row r="81" spans="1:26" x14ac:dyDescent="0.2">
      <c r="A81" s="2">
        <v>39630</v>
      </c>
      <c r="B81" s="20">
        <f t="shared" si="15"/>
        <v>7</v>
      </c>
      <c r="C81" s="20">
        <f t="shared" si="16"/>
        <v>2008</v>
      </c>
      <c r="D81" s="20" t="str">
        <f t="shared" si="17"/>
        <v>2008M7</v>
      </c>
      <c r="E81" s="26">
        <v>906136.19929999998</v>
      </c>
      <c r="F81" s="26">
        <v>100.70035439999999</v>
      </c>
      <c r="G81" s="26">
        <v>3.2629999999999999</v>
      </c>
      <c r="H81" s="26">
        <v>3.49</v>
      </c>
      <c r="I81" s="32">
        <v>114.2255093</v>
      </c>
      <c r="J81">
        <v>100.87523589177999</v>
      </c>
      <c r="K81">
        <v>2.0099999999999998</v>
      </c>
      <c r="L81">
        <v>7775.4</v>
      </c>
      <c r="M81">
        <v>3698.18</v>
      </c>
      <c r="N81" s="12">
        <f t="shared" si="18"/>
        <v>1.1826470176111836</v>
      </c>
      <c r="O81" s="12">
        <f t="shared" si="19"/>
        <v>13.716944904079842</v>
      </c>
      <c r="P81" s="12">
        <f t="shared" si="20"/>
        <v>8.958720182669424</v>
      </c>
      <c r="Q81" s="12">
        <f t="shared" si="21"/>
        <v>4.7381746461831025</v>
      </c>
      <c r="R81" s="12">
        <f t="shared" si="22"/>
        <v>8.2155960857219199</v>
      </c>
      <c r="S81" s="12">
        <f t="shared" si="23"/>
        <v>4.6121493190827723</v>
      </c>
      <c r="T81" s="12">
        <f t="shared" si="24"/>
        <v>4.6138844650436859</v>
      </c>
      <c r="U81" s="12">
        <f t="shared" si="25"/>
        <v>3.8035400277699694E-2</v>
      </c>
      <c r="V81" s="12">
        <f t="shared" si="26"/>
        <v>8.7815527983585273E-2</v>
      </c>
      <c r="W81" s="12">
        <f t="shared" si="27"/>
        <v>0.10064515591900713</v>
      </c>
      <c r="X81" s="12">
        <f t="shared" si="28"/>
        <v>7.5813971998822005E-2</v>
      </c>
      <c r="Y81" s="12">
        <f t="shared" si="29"/>
        <v>8.5146641256970916</v>
      </c>
      <c r="Z81" s="12">
        <v>0.93215158924205377</v>
      </c>
    </row>
    <row r="82" spans="1:26" x14ac:dyDescent="0.2">
      <c r="A82" s="2">
        <v>39661</v>
      </c>
      <c r="B82" s="20">
        <f t="shared" si="15"/>
        <v>8</v>
      </c>
      <c r="C82" s="20">
        <f t="shared" si="16"/>
        <v>2008</v>
      </c>
      <c r="D82" s="20" t="str">
        <f t="shared" si="17"/>
        <v>2008M8</v>
      </c>
      <c r="E82" s="26">
        <v>902363.72939999995</v>
      </c>
      <c r="F82" s="26">
        <v>100.87594350000001</v>
      </c>
      <c r="G82" s="26">
        <v>3.3895</v>
      </c>
      <c r="H82" s="26">
        <v>3.49</v>
      </c>
      <c r="I82" s="32">
        <v>111.0247945</v>
      </c>
      <c r="J82">
        <v>100.47258610766499</v>
      </c>
      <c r="K82">
        <v>2</v>
      </c>
      <c r="L82">
        <v>7790.2</v>
      </c>
      <c r="M82">
        <v>3698.18</v>
      </c>
      <c r="N82" s="12">
        <f t="shared" si="18"/>
        <v>1.2206824178888833</v>
      </c>
      <c r="O82" s="12">
        <f t="shared" si="19"/>
        <v>13.712772965434109</v>
      </c>
      <c r="P82" s="12">
        <f t="shared" si="20"/>
        <v>8.9606218124761732</v>
      </c>
      <c r="Q82" s="12">
        <f t="shared" si="21"/>
        <v>4.7097535502419792</v>
      </c>
      <c r="R82" s="12">
        <f t="shared" si="22"/>
        <v>8.2155960857219199</v>
      </c>
      <c r="S82" s="12">
        <f t="shared" si="23"/>
        <v>4.6138914797062238</v>
      </c>
      <c r="T82" s="12">
        <f t="shared" si="24"/>
        <v>4.6098849152411407</v>
      </c>
      <c r="U82" s="12">
        <f t="shared" si="25"/>
        <v>1.9863366667892901E-2</v>
      </c>
      <c r="V82" s="12">
        <f t="shared" si="26"/>
        <v>5.6633780661262234E-2</v>
      </c>
      <c r="W82" s="12">
        <f t="shared" si="27"/>
        <v>8.5621317534514407E-2</v>
      </c>
      <c r="X82" s="12">
        <f t="shared" si="28"/>
        <v>3.8204617314444578E-2</v>
      </c>
      <c r="Y82" s="12">
        <f t="shared" si="29"/>
        <v>8.4985835405507206</v>
      </c>
      <c r="Z82" s="12">
        <v>0.93141621071383129</v>
      </c>
    </row>
    <row r="83" spans="1:26" x14ac:dyDescent="0.2">
      <c r="A83" s="2">
        <v>39692</v>
      </c>
      <c r="B83" s="20">
        <f t="shared" si="15"/>
        <v>9</v>
      </c>
      <c r="C83" s="20">
        <f t="shared" si="16"/>
        <v>2008</v>
      </c>
      <c r="D83" s="20" t="str">
        <f t="shared" si="17"/>
        <v>2008M9</v>
      </c>
      <c r="E83" s="26">
        <v>905445.31949999998</v>
      </c>
      <c r="F83" s="26">
        <v>100.70035439999999</v>
      </c>
      <c r="G83" s="26">
        <v>3.4575</v>
      </c>
      <c r="H83" s="26">
        <v>3.4969999999999999</v>
      </c>
      <c r="I83" s="32">
        <v>107.2239457</v>
      </c>
      <c r="J83">
        <v>100.33363065825</v>
      </c>
      <c r="K83">
        <v>1.81</v>
      </c>
      <c r="L83">
        <v>7859.5</v>
      </c>
      <c r="M83">
        <v>3698.18</v>
      </c>
      <c r="N83" s="12">
        <f t="shared" si="18"/>
        <v>1.2405457845567762</v>
      </c>
      <c r="O83" s="12">
        <f t="shared" si="19"/>
        <v>13.71618216740327</v>
      </c>
      <c r="P83" s="12">
        <f t="shared" si="20"/>
        <v>8.9694782701682918</v>
      </c>
      <c r="Q83" s="12">
        <f t="shared" si="21"/>
        <v>4.674919597759593</v>
      </c>
      <c r="R83" s="12">
        <f t="shared" si="22"/>
        <v>8.2155960857219199</v>
      </c>
      <c r="S83" s="12">
        <f t="shared" si="23"/>
        <v>4.6121493190827723</v>
      </c>
      <c r="T83" s="12">
        <f t="shared" si="24"/>
        <v>4.6085009394476382</v>
      </c>
      <c r="U83" s="12">
        <f t="shared" si="25"/>
        <v>2.9916761037992678E-2</v>
      </c>
      <c r="V83" s="12">
        <f t="shared" si="26"/>
        <v>1.8782061434123865E-3</v>
      </c>
      <c r="W83" s="12">
        <f t="shared" si="27"/>
        <v>5.3359127269766882E-2</v>
      </c>
      <c r="X83" s="12">
        <f t="shared" si="28"/>
        <v>4.9047992154687137E-3</v>
      </c>
      <c r="Y83" s="12">
        <f t="shared" si="29"/>
        <v>8.2075471570586362</v>
      </c>
      <c r="Z83" s="12">
        <v>0.93068199155774811</v>
      </c>
    </row>
    <row r="84" spans="1:26" x14ac:dyDescent="0.2">
      <c r="A84" s="2">
        <v>39722</v>
      </c>
      <c r="B84" s="20">
        <f t="shared" si="15"/>
        <v>10</v>
      </c>
      <c r="C84" s="20">
        <f t="shared" si="16"/>
        <v>2008</v>
      </c>
      <c r="D84" s="20" t="str">
        <f t="shared" si="17"/>
        <v>2008M10</v>
      </c>
      <c r="E84" s="26">
        <v>894685.62239999999</v>
      </c>
      <c r="F84" s="26">
        <v>100.26138160000001</v>
      </c>
      <c r="G84" s="26">
        <v>3.5625</v>
      </c>
      <c r="H84" s="26">
        <v>3.4969999999999999</v>
      </c>
      <c r="I84" s="32">
        <v>105.92365529999999</v>
      </c>
      <c r="J84">
        <v>99.320127215319005</v>
      </c>
      <c r="K84">
        <v>0.97</v>
      </c>
      <c r="L84">
        <v>7965.3</v>
      </c>
      <c r="M84">
        <v>3698.36</v>
      </c>
      <c r="N84" s="12">
        <f t="shared" si="18"/>
        <v>1.2704625455947689</v>
      </c>
      <c r="O84" s="12">
        <f t="shared" si="19"/>
        <v>13.704227675662519</v>
      </c>
      <c r="P84" s="12">
        <f t="shared" si="20"/>
        <v>8.9828498864182755</v>
      </c>
      <c r="Q84" s="12">
        <f t="shared" si="21"/>
        <v>4.662718601600794</v>
      </c>
      <c r="R84" s="12">
        <f t="shared" si="22"/>
        <v>8.21564475712775</v>
      </c>
      <c r="S84" s="12">
        <f t="shared" si="23"/>
        <v>4.6077805919119657</v>
      </c>
      <c r="T84" s="12">
        <f t="shared" si="24"/>
        <v>4.5983482415022046</v>
      </c>
      <c r="U84" s="12">
        <f t="shared" si="25"/>
        <v>6.8536529553766545E-3</v>
      </c>
      <c r="V84" s="12">
        <f t="shared" si="26"/>
        <v>1.2829627935421861E-2</v>
      </c>
      <c r="W84" s="12">
        <f t="shared" si="27"/>
        <v>-4.2114129912818044E-4</v>
      </c>
      <c r="X84" s="12">
        <f t="shared" si="28"/>
        <v>-4.4483661006218256E-2</v>
      </c>
      <c r="Y84" s="12">
        <f t="shared" si="29"/>
        <v>7.6343072109632608</v>
      </c>
      <c r="Z84" s="12">
        <v>0.92997255818680769</v>
      </c>
    </row>
    <row r="85" spans="1:26" x14ac:dyDescent="0.2">
      <c r="A85" s="2">
        <v>39753</v>
      </c>
      <c r="B85" s="20">
        <f t="shared" si="15"/>
        <v>11</v>
      </c>
      <c r="C85" s="20">
        <f t="shared" si="16"/>
        <v>2008</v>
      </c>
      <c r="D85" s="20" t="str">
        <f t="shared" si="17"/>
        <v>2008M11</v>
      </c>
      <c r="E85" s="26">
        <v>897527.02170000004</v>
      </c>
      <c r="F85" s="26">
        <v>99.120052430000001</v>
      </c>
      <c r="G85" s="26">
        <v>3.5870000000000002</v>
      </c>
      <c r="H85" s="26">
        <v>3.4470000000000001</v>
      </c>
      <c r="I85" s="32">
        <v>101.72271720000001</v>
      </c>
      <c r="J85">
        <v>97.417859214741199</v>
      </c>
      <c r="K85">
        <v>0.39</v>
      </c>
      <c r="L85">
        <v>8015.8</v>
      </c>
      <c r="M85">
        <v>3698.36</v>
      </c>
      <c r="N85" s="12">
        <f t="shared" si="18"/>
        <v>1.2773161985501456</v>
      </c>
      <c r="O85" s="12">
        <f t="shared" si="19"/>
        <v>13.707398506635075</v>
      </c>
      <c r="P85" s="12">
        <f t="shared" si="20"/>
        <v>8.9891698729135872</v>
      </c>
      <c r="Q85" s="12">
        <f t="shared" si="21"/>
        <v>4.6222506527413847</v>
      </c>
      <c r="R85" s="12">
        <f t="shared" si="22"/>
        <v>8.21564475712775</v>
      </c>
      <c r="S85" s="12">
        <f t="shared" si="23"/>
        <v>4.596331766275549</v>
      </c>
      <c r="T85" s="12">
        <f t="shared" si="24"/>
        <v>4.5790095533344548</v>
      </c>
      <c r="U85" s="12">
        <f t="shared" si="25"/>
        <v>-3.4892207849956947E-2</v>
      </c>
      <c r="V85" s="12">
        <f t="shared" si="26"/>
        <v>2.8987536873252173E-2</v>
      </c>
      <c r="W85" s="12">
        <f t="shared" si="27"/>
        <v>-2.2412665555666678E-2</v>
      </c>
      <c r="X85" s="12">
        <f t="shared" si="28"/>
        <v>-5.7224012344326169E-2</v>
      </c>
      <c r="Y85" s="12">
        <f t="shared" si="29"/>
        <v>5.7116104913051773</v>
      </c>
      <c r="Z85" s="12">
        <v>0.92924061238479694</v>
      </c>
    </row>
    <row r="86" spans="1:26" x14ac:dyDescent="0.2">
      <c r="A86" s="2">
        <v>39783</v>
      </c>
      <c r="B86" s="20">
        <f t="shared" si="15"/>
        <v>12</v>
      </c>
      <c r="C86" s="20">
        <f t="shared" si="16"/>
        <v>2008</v>
      </c>
      <c r="D86" s="20" t="str">
        <f t="shared" si="17"/>
        <v>2008M12</v>
      </c>
      <c r="E86" s="26">
        <v>920783.86100000003</v>
      </c>
      <c r="F86" s="26">
        <v>98.154312329999996</v>
      </c>
      <c r="G86" s="26">
        <v>3.464</v>
      </c>
      <c r="H86" s="26">
        <v>3.2469999999999999</v>
      </c>
      <c r="I86" s="32">
        <v>96.921644970000003</v>
      </c>
      <c r="J86">
        <v>96.410317556768803</v>
      </c>
      <c r="K86">
        <v>0.16</v>
      </c>
      <c r="L86">
        <v>8192.1</v>
      </c>
      <c r="M86">
        <v>3698.36</v>
      </c>
      <c r="N86" s="12">
        <f t="shared" si="18"/>
        <v>1.2424239907001886</v>
      </c>
      <c r="O86" s="12">
        <f t="shared" si="19"/>
        <v>13.732980609085903</v>
      </c>
      <c r="P86" s="12">
        <f t="shared" si="20"/>
        <v>9.0109255542360334</v>
      </c>
      <c r="Q86" s="12">
        <f t="shared" si="21"/>
        <v>4.5739028682558009</v>
      </c>
      <c r="R86" s="12">
        <f t="shared" si="22"/>
        <v>8.21564475712775</v>
      </c>
      <c r="S86" s="12">
        <f t="shared" si="23"/>
        <v>4.5865408558754934</v>
      </c>
      <c r="T86" s="12">
        <f t="shared" si="24"/>
        <v>4.5686132244865352</v>
      </c>
      <c r="U86" s="12">
        <f t="shared" si="25"/>
        <v>4.0868182830002153E-2</v>
      </c>
      <c r="V86" s="12">
        <f t="shared" si="26"/>
        <v>5.1480921126354495E-2</v>
      </c>
      <c r="W86" s="12">
        <f t="shared" si="27"/>
        <v>1.6746974090509514E-2</v>
      </c>
      <c r="X86" s="12">
        <f t="shared" si="28"/>
        <v>-1.1468515044365635E-2</v>
      </c>
      <c r="Y86" s="12">
        <f t="shared" si="29"/>
        <v>4.3884220373973628</v>
      </c>
      <c r="Z86" s="12">
        <v>0.92853337392495627</v>
      </c>
    </row>
    <row r="87" spans="1:26" x14ac:dyDescent="0.2">
      <c r="A87" s="2">
        <v>39814</v>
      </c>
      <c r="B87" s="20">
        <f t="shared" si="15"/>
        <v>1</v>
      </c>
      <c r="C87" s="20">
        <f t="shared" si="16"/>
        <v>2009</v>
      </c>
      <c r="D87" s="20" t="str">
        <f t="shared" si="17"/>
        <v>2009M1</v>
      </c>
      <c r="E87" s="26">
        <v>931419.66509999998</v>
      </c>
      <c r="F87" s="26">
        <v>98.066517770000004</v>
      </c>
      <c r="G87" s="26">
        <v>3.6084999999999998</v>
      </c>
      <c r="H87" s="26">
        <v>3.05</v>
      </c>
      <c r="I87" s="32">
        <v>95.621354580000002</v>
      </c>
      <c r="J87">
        <v>96.8299354980727</v>
      </c>
      <c r="K87">
        <v>0.15</v>
      </c>
      <c r="L87">
        <v>8273.7000000000007</v>
      </c>
      <c r="M87">
        <v>3522.12</v>
      </c>
      <c r="N87" s="12">
        <f t="shared" si="18"/>
        <v>1.2832921735301908</v>
      </c>
      <c r="O87" s="12">
        <f t="shared" si="19"/>
        <v>13.744465222792604</v>
      </c>
      <c r="P87" s="12">
        <f t="shared" si="20"/>
        <v>9.0208370882059281</v>
      </c>
      <c r="Q87" s="12">
        <f t="shared" si="21"/>
        <v>4.5603961693808213</v>
      </c>
      <c r="R87" s="12">
        <f t="shared" si="22"/>
        <v>8.1668183600259852</v>
      </c>
      <c r="S87" s="12">
        <f t="shared" si="23"/>
        <v>4.5856460011772047</v>
      </c>
      <c r="T87" s="12">
        <f t="shared" si="24"/>
        <v>4.5729561974874411</v>
      </c>
      <c r="U87" s="12">
        <f t="shared" si="25"/>
        <v>2.3011561893206967E-2</v>
      </c>
      <c r="V87" s="12">
        <f t="shared" si="26"/>
        <v>-1.3250769234550042E-2</v>
      </c>
      <c r="W87" s="12">
        <f t="shared" si="27"/>
        <v>-2.4831183920185129E-2</v>
      </c>
      <c r="X87" s="12">
        <f t="shared" si="28"/>
        <v>-5.5700503605620844E-2</v>
      </c>
      <c r="Y87" s="12">
        <f t="shared" si="29"/>
        <v>3.9069767400069706</v>
      </c>
      <c r="Z87" s="12">
        <v>0.92780369093490167</v>
      </c>
    </row>
    <row r="88" spans="1:26" x14ac:dyDescent="0.2">
      <c r="A88" s="2">
        <v>39845</v>
      </c>
      <c r="B88" s="20">
        <f t="shared" si="15"/>
        <v>2</v>
      </c>
      <c r="C88" s="20">
        <f t="shared" si="16"/>
        <v>2009</v>
      </c>
      <c r="D88" s="20" t="str">
        <f t="shared" si="17"/>
        <v>2009M2</v>
      </c>
      <c r="E88" s="26">
        <v>928967.19469999999</v>
      </c>
      <c r="F88" s="26">
        <v>98.242106879999994</v>
      </c>
      <c r="G88" s="26">
        <v>3.6924999999999999</v>
      </c>
      <c r="H88" s="26">
        <v>2.42</v>
      </c>
      <c r="I88" s="32">
        <v>92.120572769999995</v>
      </c>
      <c r="J88">
        <v>97.311464283175596</v>
      </c>
      <c r="K88">
        <v>0.22</v>
      </c>
      <c r="L88">
        <v>8303.1</v>
      </c>
      <c r="M88">
        <v>3522.12</v>
      </c>
      <c r="N88" s="12">
        <f t="shared" si="18"/>
        <v>1.3063037354233977</v>
      </c>
      <c r="O88" s="12">
        <f t="shared" si="19"/>
        <v>13.741828704685931</v>
      </c>
      <c r="P88" s="12">
        <f t="shared" si="20"/>
        <v>9.0243842180290805</v>
      </c>
      <c r="Q88" s="12">
        <f t="shared" si="21"/>
        <v>4.5230982925840451</v>
      </c>
      <c r="R88" s="12">
        <f t="shared" si="22"/>
        <v>8.1668183600259852</v>
      </c>
      <c r="S88" s="12">
        <f t="shared" si="23"/>
        <v>4.5874349104229362</v>
      </c>
      <c r="T88" s="12">
        <f t="shared" si="24"/>
        <v>4.5779168063332163</v>
      </c>
      <c r="U88" s="12">
        <f t="shared" si="25"/>
        <v>-1.2398823596854625E-2</v>
      </c>
      <c r="V88" s="12">
        <f t="shared" si="26"/>
        <v>-5.1400202428918851E-2</v>
      </c>
      <c r="W88" s="12">
        <f t="shared" si="27"/>
        <v>-4.741670022006983E-2</v>
      </c>
      <c r="X88" s="12">
        <f t="shared" si="28"/>
        <v>-7.9884742267631648E-2</v>
      </c>
      <c r="Y88" s="12">
        <f t="shared" si="29"/>
        <v>3.7071362327661319</v>
      </c>
      <c r="Z88" s="12">
        <v>0.92707515387927764</v>
      </c>
    </row>
    <row r="89" spans="1:26" x14ac:dyDescent="0.2">
      <c r="A89" s="2">
        <v>39873</v>
      </c>
      <c r="B89" s="20">
        <f t="shared" si="15"/>
        <v>3</v>
      </c>
      <c r="C89" s="20">
        <f t="shared" si="16"/>
        <v>2009</v>
      </c>
      <c r="D89" s="20" t="str">
        <f t="shared" si="17"/>
        <v>2009M3</v>
      </c>
      <c r="E89" s="26">
        <v>935621.94700000004</v>
      </c>
      <c r="F89" s="26">
        <v>98.066517770000004</v>
      </c>
      <c r="G89" s="26">
        <v>3.6469999999999998</v>
      </c>
      <c r="H89" s="26">
        <v>2</v>
      </c>
      <c r="I89" s="32">
        <v>97.42175666</v>
      </c>
      <c r="J89">
        <v>97.548101286140394</v>
      </c>
      <c r="K89">
        <v>0.18</v>
      </c>
      <c r="L89">
        <v>8369.2999999999993</v>
      </c>
      <c r="M89">
        <v>3522.12</v>
      </c>
      <c r="N89" s="12">
        <f t="shared" si="18"/>
        <v>1.2939049118265431</v>
      </c>
      <c r="O89" s="12">
        <f t="shared" si="19"/>
        <v>13.748966771091254</v>
      </c>
      <c r="P89" s="12">
        <f t="shared" si="20"/>
        <v>9.0323255279670533</v>
      </c>
      <c r="Q89" s="12">
        <f t="shared" si="21"/>
        <v>4.5790495600368066</v>
      </c>
      <c r="R89" s="12">
        <f t="shared" si="22"/>
        <v>8.1668183600259852</v>
      </c>
      <c r="S89" s="12">
        <f t="shared" si="23"/>
        <v>4.5856460011772047</v>
      </c>
      <c r="T89" s="12">
        <f t="shared" si="24"/>
        <v>4.5803456028729324</v>
      </c>
      <c r="U89" s="12">
        <f t="shared" si="25"/>
        <v>-2.3863507530902384E-2</v>
      </c>
      <c r="V89" s="12">
        <f t="shared" si="26"/>
        <v>-3.4733947035844981E-2</v>
      </c>
      <c r="W89" s="12">
        <f t="shared" si="27"/>
        <v>-4.8454328054298168E-2</v>
      </c>
      <c r="X89" s="12">
        <f t="shared" si="28"/>
        <v>-0.10819791630749953</v>
      </c>
      <c r="Y89" s="12">
        <f t="shared" si="29"/>
        <v>3.5217794206000215</v>
      </c>
      <c r="Z89" s="12">
        <v>0.92386352131213922</v>
      </c>
    </row>
    <row r="90" spans="1:26" x14ac:dyDescent="0.2">
      <c r="A90" s="2">
        <v>39904</v>
      </c>
      <c r="B90" s="20">
        <f t="shared" si="15"/>
        <v>4</v>
      </c>
      <c r="C90" s="20">
        <f t="shared" si="16"/>
        <v>2009</v>
      </c>
      <c r="D90" s="20" t="str">
        <f t="shared" si="17"/>
        <v>2009M4</v>
      </c>
      <c r="E90" s="26">
        <v>937968.74170000001</v>
      </c>
      <c r="F90" s="26">
        <v>97.89092866</v>
      </c>
      <c r="G90" s="26">
        <v>3.5609999999999999</v>
      </c>
      <c r="H90" s="26">
        <v>2</v>
      </c>
      <c r="I90" s="32">
        <v>96.621577959999996</v>
      </c>
      <c r="J90">
        <v>97.791617271749601</v>
      </c>
      <c r="K90">
        <v>0.15</v>
      </c>
      <c r="L90">
        <v>8372.9</v>
      </c>
      <c r="M90">
        <v>3598.01</v>
      </c>
      <c r="N90" s="12">
        <f t="shared" si="18"/>
        <v>1.2700414042956407</v>
      </c>
      <c r="O90" s="12">
        <f t="shared" si="19"/>
        <v>13.751471903019445</v>
      </c>
      <c r="P90" s="12">
        <f t="shared" si="20"/>
        <v>9.032755578982508</v>
      </c>
      <c r="Q90" s="12">
        <f t="shared" si="21"/>
        <v>4.5708020906012639</v>
      </c>
      <c r="R90" s="12">
        <f t="shared" si="22"/>
        <v>8.1881361938284609</v>
      </c>
      <c r="S90" s="12">
        <f t="shared" si="23"/>
        <v>4.5838538859992051</v>
      </c>
      <c r="T90" s="12">
        <f t="shared" si="24"/>
        <v>4.5828388603994101</v>
      </c>
      <c r="U90" s="12">
        <f t="shared" si="25"/>
        <v>-1.5137871301161843E-2</v>
      </c>
      <c r="V90" s="12">
        <f t="shared" si="26"/>
        <v>-1.1580414685635088E-2</v>
      </c>
      <c r="W90" s="12">
        <f t="shared" si="27"/>
        <v>-4.4062519707090075E-2</v>
      </c>
      <c r="X90" s="12">
        <f t="shared" si="28"/>
        <v>-0.10986375996937614</v>
      </c>
      <c r="Y90" s="12">
        <f t="shared" si="29"/>
        <v>3.0499075784317395</v>
      </c>
      <c r="Z90" s="12">
        <v>0.9231391790384178</v>
      </c>
    </row>
    <row r="91" spans="1:26" x14ac:dyDescent="0.2">
      <c r="A91" s="2">
        <v>39934</v>
      </c>
      <c r="B91" s="20">
        <f t="shared" si="15"/>
        <v>5</v>
      </c>
      <c r="C91" s="20">
        <f t="shared" si="16"/>
        <v>2009</v>
      </c>
      <c r="D91" s="20" t="str">
        <f t="shared" si="17"/>
        <v>2009M5</v>
      </c>
      <c r="E91" s="26">
        <v>929389.3602</v>
      </c>
      <c r="F91" s="26">
        <v>98.066517770000004</v>
      </c>
      <c r="G91" s="26">
        <v>3.5074999999999998</v>
      </c>
      <c r="H91" s="26">
        <v>2</v>
      </c>
      <c r="I91" s="32">
        <v>97.921868340000003</v>
      </c>
      <c r="J91">
        <v>98.074114159009994</v>
      </c>
      <c r="K91">
        <v>0.18</v>
      </c>
      <c r="L91">
        <v>8430.7000000000007</v>
      </c>
      <c r="M91">
        <v>3598.01</v>
      </c>
      <c r="N91" s="12">
        <f t="shared" si="18"/>
        <v>1.2549035329944789</v>
      </c>
      <c r="O91" s="12">
        <f t="shared" si="19"/>
        <v>13.742283047536498</v>
      </c>
      <c r="P91" s="12">
        <f t="shared" si="20"/>
        <v>9.0396350843219668</v>
      </c>
      <c r="Q91" s="12">
        <f t="shared" si="21"/>
        <v>4.5841698988515978</v>
      </c>
      <c r="R91" s="12">
        <f t="shared" si="22"/>
        <v>8.1881361938284609</v>
      </c>
      <c r="S91" s="12">
        <f t="shared" si="23"/>
        <v>4.5856460011772047</v>
      </c>
      <c r="T91" s="12">
        <f t="shared" si="24"/>
        <v>4.5857234597735097</v>
      </c>
      <c r="U91" s="12">
        <f t="shared" si="25"/>
        <v>4.2674317962192454E-3</v>
      </c>
      <c r="V91" s="12">
        <f t="shared" si="26"/>
        <v>3.9835022088490213E-3</v>
      </c>
      <c r="W91" s="12">
        <f t="shared" si="27"/>
        <v>-3.4811346788659492E-2</v>
      </c>
      <c r="X91" s="12">
        <f t="shared" si="28"/>
        <v>-7.5325885503264356E-2</v>
      </c>
      <c r="Y91" s="12">
        <f t="shared" si="29"/>
        <v>2.3831347428770222</v>
      </c>
      <c r="Z91" s="12">
        <v>0.92243928327731295</v>
      </c>
    </row>
    <row r="92" spans="1:26" x14ac:dyDescent="0.2">
      <c r="A92" s="2">
        <v>39965</v>
      </c>
      <c r="B92" s="20">
        <f t="shared" si="15"/>
        <v>6</v>
      </c>
      <c r="C92" s="20">
        <f t="shared" si="16"/>
        <v>2009</v>
      </c>
      <c r="D92" s="20" t="str">
        <f t="shared" si="17"/>
        <v>2009M6</v>
      </c>
      <c r="E92" s="26">
        <v>934760.16500000004</v>
      </c>
      <c r="F92" s="26">
        <v>98.154312329999996</v>
      </c>
      <c r="G92" s="26">
        <v>3.5225</v>
      </c>
      <c r="H92" s="26">
        <v>2</v>
      </c>
      <c r="I92" s="32">
        <v>97.921868340000003</v>
      </c>
      <c r="J92">
        <v>98.916560233518496</v>
      </c>
      <c r="K92">
        <v>0.21</v>
      </c>
      <c r="L92">
        <v>8440.5</v>
      </c>
      <c r="M92">
        <v>3598.01</v>
      </c>
      <c r="N92" s="12">
        <f t="shared" si="18"/>
        <v>1.2591709647906981</v>
      </c>
      <c r="O92" s="12">
        <f t="shared" si="19"/>
        <v>13.748045267345624</v>
      </c>
      <c r="P92" s="12">
        <f t="shared" si="20"/>
        <v>9.0407968275414436</v>
      </c>
      <c r="Q92" s="12">
        <f t="shared" si="21"/>
        <v>4.5841698988515978</v>
      </c>
      <c r="R92" s="12">
        <f t="shared" si="22"/>
        <v>8.1881361938284609</v>
      </c>
      <c r="S92" s="12">
        <f t="shared" si="23"/>
        <v>4.5865408558754934</v>
      </c>
      <c r="T92" s="12">
        <f t="shared" si="24"/>
        <v>4.5942766688330705</v>
      </c>
      <c r="U92" s="12">
        <f t="shared" si="25"/>
        <v>-7.0997518069249033E-4</v>
      </c>
      <c r="V92" s="12">
        <f t="shared" si="26"/>
        <v>-1.3720381018453187E-2</v>
      </c>
      <c r="W92" s="12">
        <f t="shared" si="27"/>
        <v>-2.8215489134875149E-2</v>
      </c>
      <c r="X92" s="12">
        <f t="shared" si="28"/>
        <v>-7.8210934773835117E-2</v>
      </c>
      <c r="Y92" s="12">
        <f t="shared" si="29"/>
        <v>-1.4109347366329954</v>
      </c>
      <c r="Z92" s="12">
        <v>0.92171717171717171</v>
      </c>
    </row>
    <row r="93" spans="1:26" x14ac:dyDescent="0.2">
      <c r="A93" s="2">
        <v>39995</v>
      </c>
      <c r="B93" s="20">
        <f t="shared" si="15"/>
        <v>7</v>
      </c>
      <c r="C93" s="20">
        <f t="shared" si="16"/>
        <v>2009</v>
      </c>
      <c r="D93" s="20" t="str">
        <f t="shared" si="17"/>
        <v>2009M7</v>
      </c>
      <c r="E93" s="26">
        <v>943441.48019999999</v>
      </c>
      <c r="F93" s="26">
        <v>98.242106879999994</v>
      </c>
      <c r="G93" s="26">
        <v>3.52</v>
      </c>
      <c r="H93" s="26">
        <v>2</v>
      </c>
      <c r="I93" s="32">
        <v>105.223499</v>
      </c>
      <c r="J93">
        <v>98.7597194292279</v>
      </c>
      <c r="K93">
        <v>0.16</v>
      </c>
      <c r="L93">
        <v>8445.1</v>
      </c>
      <c r="M93">
        <v>3623.2</v>
      </c>
      <c r="N93" s="12">
        <f t="shared" si="18"/>
        <v>1.2584609896100056</v>
      </c>
      <c r="O93" s="12">
        <f t="shared" si="19"/>
        <v>13.757289617701822</v>
      </c>
      <c r="P93" s="12">
        <f t="shared" si="20"/>
        <v>9.0413416704980207</v>
      </c>
      <c r="Q93" s="12">
        <f t="shared" si="21"/>
        <v>4.6560866498839495</v>
      </c>
      <c r="R93" s="12">
        <f t="shared" si="22"/>
        <v>8.1951128922420047</v>
      </c>
      <c r="S93" s="12">
        <f t="shared" si="23"/>
        <v>4.5874349104229362</v>
      </c>
      <c r="T93" s="12">
        <f t="shared" si="24"/>
        <v>4.5926898235376239</v>
      </c>
      <c r="U93" s="12">
        <f t="shared" si="25"/>
        <v>4.2604559332226621E-4</v>
      </c>
      <c r="V93" s="12">
        <f t="shared" si="26"/>
        <v>-3.2482105021454988E-2</v>
      </c>
      <c r="W93" s="12">
        <f t="shared" si="27"/>
        <v>-3.0869319685435714E-2</v>
      </c>
      <c r="X93" s="12">
        <f t="shared" si="28"/>
        <v>-9.9224079125461051E-2</v>
      </c>
      <c r="Y93" s="12">
        <f t="shared" si="29"/>
        <v>-2.4411508128714199</v>
      </c>
      <c r="Z93" s="12">
        <v>0.92101942972495576</v>
      </c>
    </row>
    <row r="94" spans="1:26" x14ac:dyDescent="0.2">
      <c r="A94" s="2">
        <v>40026</v>
      </c>
      <c r="B94" s="20">
        <f t="shared" si="15"/>
        <v>8</v>
      </c>
      <c r="C94" s="20">
        <f t="shared" si="16"/>
        <v>2009</v>
      </c>
      <c r="D94" s="20" t="str">
        <f t="shared" si="17"/>
        <v>2009M8</v>
      </c>
      <c r="E94" s="26">
        <v>955232.03810000001</v>
      </c>
      <c r="F94" s="26">
        <v>98.417695989999999</v>
      </c>
      <c r="G94" s="26">
        <v>3.5215000000000001</v>
      </c>
      <c r="H94" s="26">
        <v>1.9990000000000001</v>
      </c>
      <c r="I94" s="32">
        <v>103.2230522</v>
      </c>
      <c r="J94">
        <v>98.981222670375203</v>
      </c>
      <c r="K94">
        <v>0.16</v>
      </c>
      <c r="L94">
        <v>8445</v>
      </c>
      <c r="M94">
        <v>3623.2</v>
      </c>
      <c r="N94" s="12">
        <f t="shared" si="18"/>
        <v>1.2588870352033279</v>
      </c>
      <c r="O94" s="12">
        <f t="shared" si="19"/>
        <v>13.769709561782452</v>
      </c>
      <c r="P94" s="12">
        <f t="shared" si="20"/>
        <v>9.0413298292419011</v>
      </c>
      <c r="Q94" s="12">
        <f t="shared" si="21"/>
        <v>4.6368922021342058</v>
      </c>
      <c r="R94" s="12">
        <f t="shared" si="22"/>
        <v>8.1951128922420047</v>
      </c>
      <c r="S94" s="12">
        <f t="shared" si="23"/>
        <v>4.5892206251861678</v>
      </c>
      <c r="T94" s="12">
        <f t="shared" si="24"/>
        <v>4.5949301621487511</v>
      </c>
      <c r="U94" s="12">
        <f t="shared" si="25"/>
        <v>-1.3436451431082963E-2</v>
      </c>
      <c r="V94" s="12">
        <f t="shared" si="26"/>
        <v>-3.8794848997508513E-2</v>
      </c>
      <c r="W94" s="12">
        <f t="shared" si="27"/>
        <v>-3.2468042047561818E-2</v>
      </c>
      <c r="X94" s="12">
        <f t="shared" si="28"/>
        <v>-0.11546073074542562</v>
      </c>
      <c r="Y94" s="12">
        <f t="shared" si="29"/>
        <v>-2.4369016285830396</v>
      </c>
      <c r="Z94" s="12">
        <v>0.92029953858954638</v>
      </c>
    </row>
    <row r="95" spans="1:26" x14ac:dyDescent="0.2">
      <c r="A95" s="2">
        <v>40057</v>
      </c>
      <c r="B95" s="20">
        <f t="shared" si="15"/>
        <v>9</v>
      </c>
      <c r="C95" s="20">
        <f t="shared" si="16"/>
        <v>2009</v>
      </c>
      <c r="D95" s="20" t="str">
        <f t="shared" si="17"/>
        <v>2009M9</v>
      </c>
      <c r="E95" s="26">
        <v>955365.74049999996</v>
      </c>
      <c r="F95" s="26">
        <v>98.681079659999995</v>
      </c>
      <c r="G95" s="26">
        <v>3.4744999999999999</v>
      </c>
      <c r="H95" s="26">
        <v>1.9990000000000001</v>
      </c>
      <c r="I95" s="32">
        <v>100.7224938</v>
      </c>
      <c r="J95">
        <v>99.043133514174102</v>
      </c>
      <c r="K95">
        <v>0.15</v>
      </c>
      <c r="L95">
        <v>8444.2000000000007</v>
      </c>
      <c r="M95">
        <v>3623.2</v>
      </c>
      <c r="N95" s="12">
        <f t="shared" si="18"/>
        <v>1.2454505837722449</v>
      </c>
      <c r="O95" s="12">
        <f t="shared" si="19"/>
        <v>13.76984952049246</v>
      </c>
      <c r="P95" s="12">
        <f t="shared" si="20"/>
        <v>9.0412350941448452</v>
      </c>
      <c r="Q95" s="12">
        <f t="shared" si="21"/>
        <v>4.6123691491595187</v>
      </c>
      <c r="R95" s="12">
        <f t="shared" si="22"/>
        <v>8.1951128922420047</v>
      </c>
      <c r="S95" s="12">
        <f t="shared" si="23"/>
        <v>4.5918932326227866</v>
      </c>
      <c r="T95" s="12">
        <f t="shared" si="24"/>
        <v>4.5955554473107281</v>
      </c>
      <c r="U95" s="12">
        <f t="shared" si="25"/>
        <v>-1.9471699183694291E-2</v>
      </c>
      <c r="V95" s="12">
        <f t="shared" si="26"/>
        <v>-1.4495108116421962E-2</v>
      </c>
      <c r="W95" s="12">
        <f t="shared" si="27"/>
        <v>-5.9743588253201363E-2</v>
      </c>
      <c r="X95" s="12">
        <f t="shared" si="28"/>
        <v>-0.11808888181814936</v>
      </c>
      <c r="Y95" s="12">
        <f t="shared" si="29"/>
        <v>-2.0052310163468503</v>
      </c>
      <c r="Z95" s="12">
        <v>0.91958077194396848</v>
      </c>
    </row>
    <row r="96" spans="1:26" x14ac:dyDescent="0.2">
      <c r="A96" s="2">
        <v>40087</v>
      </c>
      <c r="B96" s="20">
        <f t="shared" si="15"/>
        <v>10</v>
      </c>
      <c r="C96" s="20">
        <f t="shared" si="16"/>
        <v>2009</v>
      </c>
      <c r="D96" s="20" t="str">
        <f t="shared" si="17"/>
        <v>2009M10</v>
      </c>
      <c r="E96" s="26">
        <v>963038.12150000001</v>
      </c>
      <c r="F96" s="26">
        <v>98.768874210000007</v>
      </c>
      <c r="G96" s="26">
        <v>3.4075000000000002</v>
      </c>
      <c r="H96" s="26">
        <v>1.9990000000000001</v>
      </c>
      <c r="I96" s="32">
        <v>106.9238787</v>
      </c>
      <c r="J96">
        <v>99.138522073508796</v>
      </c>
      <c r="K96">
        <v>0.12</v>
      </c>
      <c r="L96">
        <v>8471.1</v>
      </c>
      <c r="M96">
        <v>3734.74</v>
      </c>
      <c r="N96" s="12">
        <f t="shared" si="18"/>
        <v>1.2259788845885506</v>
      </c>
      <c r="O96" s="12">
        <f t="shared" si="19"/>
        <v>13.777848276185743</v>
      </c>
      <c r="P96" s="12">
        <f t="shared" si="20"/>
        <v>9.0444156493435752</v>
      </c>
      <c r="Q96" s="12">
        <f t="shared" si="21"/>
        <v>4.6721171672681798</v>
      </c>
      <c r="R96" s="12">
        <f t="shared" si="22"/>
        <v>8.2254334833634495</v>
      </c>
      <c r="S96" s="12">
        <f t="shared" si="23"/>
        <v>4.592782516758489</v>
      </c>
      <c r="T96" s="12">
        <f t="shared" si="24"/>
        <v>4.5965180850121641</v>
      </c>
      <c r="U96" s="12">
        <f t="shared" si="25"/>
        <v>-5.8866983827312591E-3</v>
      </c>
      <c r="V96" s="12">
        <f t="shared" si="26"/>
        <v>1.6127853360192734E-3</v>
      </c>
      <c r="W96" s="12">
        <f t="shared" si="27"/>
        <v>-6.5801240262286065E-2</v>
      </c>
      <c r="X96" s="12">
        <f t="shared" si="28"/>
        <v>-9.1516943026743736E-2</v>
      </c>
      <c r="Y96" s="12">
        <f t="shared" si="29"/>
        <v>-1.48861642058202</v>
      </c>
      <c r="Z96" s="12">
        <v>0.91888625950354974</v>
      </c>
    </row>
    <row r="97" spans="1:26" x14ac:dyDescent="0.2">
      <c r="A97" s="2">
        <v>40118</v>
      </c>
      <c r="B97" s="20">
        <f t="shared" si="15"/>
        <v>11</v>
      </c>
      <c r="C97" s="20">
        <f t="shared" si="16"/>
        <v>2009</v>
      </c>
      <c r="D97" s="20" t="str">
        <f t="shared" si="17"/>
        <v>2009M11</v>
      </c>
      <c r="E97" s="26">
        <v>978824.11109999998</v>
      </c>
      <c r="F97" s="26">
        <v>99.032257869999995</v>
      </c>
      <c r="G97" s="26">
        <v>3.3875000000000002</v>
      </c>
      <c r="H97" s="26">
        <v>1.9990000000000001</v>
      </c>
      <c r="I97" s="32">
        <v>101.5226725</v>
      </c>
      <c r="J97">
        <v>99.208687696480894</v>
      </c>
      <c r="K97">
        <v>0.12</v>
      </c>
      <c r="L97">
        <v>8500.7999999999993</v>
      </c>
      <c r="M97">
        <v>3734.74</v>
      </c>
      <c r="N97" s="12">
        <f t="shared" si="18"/>
        <v>1.2200921862058194</v>
      </c>
      <c r="O97" s="12">
        <f t="shared" si="19"/>
        <v>13.79410724357378</v>
      </c>
      <c r="P97" s="12">
        <f t="shared" si="20"/>
        <v>9.0479155556966795</v>
      </c>
      <c r="Q97" s="12">
        <f t="shared" si="21"/>
        <v>4.6202821479217349</v>
      </c>
      <c r="R97" s="12">
        <f t="shared" si="22"/>
        <v>8.2254334833634495</v>
      </c>
      <c r="S97" s="12">
        <f t="shared" si="23"/>
        <v>4.5954456341319272</v>
      </c>
      <c r="T97" s="12">
        <f t="shared" si="24"/>
        <v>4.5972255880416268</v>
      </c>
      <c r="U97" s="12">
        <f t="shared" si="25"/>
        <v>1.0863289450003588E-2</v>
      </c>
      <c r="V97" s="12">
        <f t="shared" si="26"/>
        <v>6.326806949946695E-3</v>
      </c>
      <c r="W97" s="12">
        <f t="shared" si="27"/>
        <v>-4.0514538714604864E-2</v>
      </c>
      <c r="X97" s="12">
        <f t="shared" si="28"/>
        <v>-7.0311610963310178E-2</v>
      </c>
      <c r="Y97" s="12">
        <f t="shared" si="29"/>
        <v>-8.8573964447817302E-2</v>
      </c>
      <c r="Z97" s="12">
        <v>0.91816969788443648</v>
      </c>
    </row>
    <row r="98" spans="1:26" x14ac:dyDescent="0.2">
      <c r="A98" s="2">
        <v>40148</v>
      </c>
      <c r="B98" s="20">
        <f t="shared" si="15"/>
        <v>12</v>
      </c>
      <c r="C98" s="20">
        <f t="shared" si="16"/>
        <v>2009</v>
      </c>
      <c r="D98" s="20" t="str">
        <f t="shared" si="17"/>
        <v>2009M12</v>
      </c>
      <c r="E98" s="26">
        <v>992051.87</v>
      </c>
      <c r="F98" s="26">
        <v>99.207846979999999</v>
      </c>
      <c r="G98" s="26">
        <v>3.4245000000000001</v>
      </c>
      <c r="H98" s="26">
        <v>2</v>
      </c>
      <c r="I98" s="32">
        <v>104.22327559999999</v>
      </c>
      <c r="J98">
        <v>99.033961537314994</v>
      </c>
      <c r="K98">
        <v>0.12</v>
      </c>
      <c r="L98">
        <v>8496</v>
      </c>
      <c r="M98">
        <v>3734.74</v>
      </c>
      <c r="N98" s="12">
        <f t="shared" si="18"/>
        <v>1.230955475655823</v>
      </c>
      <c r="O98" s="12">
        <f t="shared" si="19"/>
        <v>13.807530673206475</v>
      </c>
      <c r="P98" s="12">
        <f t="shared" si="20"/>
        <v>9.0473507434817204</v>
      </c>
      <c r="Q98" s="12">
        <f t="shared" si="21"/>
        <v>4.6465354786551769</v>
      </c>
      <c r="R98" s="12">
        <f t="shared" si="22"/>
        <v>8.2254334833634495</v>
      </c>
      <c r="S98" s="12">
        <f t="shared" si="23"/>
        <v>4.5972171137833477</v>
      </c>
      <c r="T98" s="12">
        <f t="shared" si="24"/>
        <v>4.5954628371392863</v>
      </c>
      <c r="U98" s="12">
        <f t="shared" si="25"/>
        <v>-3.3638057312530556E-3</v>
      </c>
      <c r="V98" s="12">
        <f t="shared" si="26"/>
        <v>-4.5248480136779401E-2</v>
      </c>
      <c r="W98" s="12">
        <f t="shared" si="27"/>
        <v>-4.9995445638959968E-2</v>
      </c>
      <c r="X98" s="12">
        <f t="shared" si="28"/>
        <v>-0.10489016020641251</v>
      </c>
      <c r="Y98" s="12">
        <f t="shared" si="29"/>
        <v>1.0733452509533803</v>
      </c>
      <c r="Z98" s="12">
        <v>0.91747731443078706</v>
      </c>
    </row>
    <row r="99" spans="1:26" x14ac:dyDescent="0.2">
      <c r="A99" s="2">
        <v>40179</v>
      </c>
      <c r="B99" s="20">
        <f t="shared" si="15"/>
        <v>1</v>
      </c>
      <c r="C99" s="20">
        <f t="shared" si="16"/>
        <v>2010</v>
      </c>
      <c r="D99" s="20" t="str">
        <f t="shared" si="17"/>
        <v>2010M1</v>
      </c>
      <c r="E99" s="26">
        <v>996532.48060000001</v>
      </c>
      <c r="F99" s="26">
        <v>99.383436090000004</v>
      </c>
      <c r="G99" s="26">
        <v>3.4129999999999998</v>
      </c>
      <c r="H99" s="26">
        <v>1.998</v>
      </c>
      <c r="I99" s="32">
        <v>101.1225831</v>
      </c>
      <c r="J99">
        <v>99.372407483415898</v>
      </c>
      <c r="K99">
        <v>0.11</v>
      </c>
      <c r="L99">
        <v>8458.1</v>
      </c>
      <c r="M99">
        <v>3602.42</v>
      </c>
      <c r="N99" s="12">
        <f t="shared" si="18"/>
        <v>1.2275916699245699</v>
      </c>
      <c r="O99" s="12">
        <f t="shared" si="19"/>
        <v>13.812037012785176</v>
      </c>
      <c r="P99" s="12">
        <f t="shared" si="20"/>
        <v>9.0428798410885758</v>
      </c>
      <c r="Q99" s="12">
        <f t="shared" si="21"/>
        <v>4.6163334749694336</v>
      </c>
      <c r="R99" s="12">
        <f t="shared" si="22"/>
        <v>8.1893611208262698</v>
      </c>
      <c r="S99" s="12">
        <f t="shared" si="23"/>
        <v>4.5989854608431173</v>
      </c>
      <c r="T99" s="12">
        <f t="shared" si="24"/>
        <v>4.598874484416994</v>
      </c>
      <c r="U99" s="12">
        <f t="shared" si="25"/>
        <v>-1.1726767688038375E-3</v>
      </c>
      <c r="V99" s="12">
        <f t="shared" si="26"/>
        <v>-6.7414025598305338E-2</v>
      </c>
      <c r="W99" s="12">
        <f t="shared" si="27"/>
        <v>-6.8354759440025337E-2</v>
      </c>
      <c r="X99" s="12">
        <f t="shared" si="28"/>
        <v>-0.10934016600411178</v>
      </c>
      <c r="Y99" s="12">
        <f t="shared" si="29"/>
        <v>1.3428827187365104</v>
      </c>
      <c r="Z99" s="12">
        <v>0.91676294770683675</v>
      </c>
    </row>
    <row r="100" spans="1:26" x14ac:dyDescent="0.2">
      <c r="A100" s="2">
        <v>40210</v>
      </c>
      <c r="B100" s="20">
        <f t="shared" si="15"/>
        <v>2</v>
      </c>
      <c r="C100" s="20">
        <f t="shared" si="16"/>
        <v>2010</v>
      </c>
      <c r="D100" s="20" t="str">
        <f t="shared" si="17"/>
        <v>2010M2</v>
      </c>
      <c r="E100" s="26">
        <v>999033.63309999998</v>
      </c>
      <c r="F100" s="26">
        <v>99.383436090000004</v>
      </c>
      <c r="G100" s="26">
        <v>3.4089999999999998</v>
      </c>
      <c r="H100" s="26">
        <v>1.9970000000000001</v>
      </c>
      <c r="I100" s="32">
        <v>91.267947199999995</v>
      </c>
      <c r="J100">
        <v>99.397171820935498</v>
      </c>
      <c r="K100">
        <v>0.13</v>
      </c>
      <c r="L100">
        <v>8507.4</v>
      </c>
      <c r="M100">
        <v>3602.42</v>
      </c>
      <c r="N100" s="12">
        <f t="shared" si="18"/>
        <v>1.2264189931557661</v>
      </c>
      <c r="O100" s="12">
        <f t="shared" si="19"/>
        <v>13.814543723830745</v>
      </c>
      <c r="P100" s="12">
        <f t="shared" si="20"/>
        <v>9.0486916519715663</v>
      </c>
      <c r="Q100" s="12">
        <f t="shared" si="21"/>
        <v>4.513799654767138</v>
      </c>
      <c r="R100" s="12">
        <f t="shared" si="22"/>
        <v>8.1893611208262698</v>
      </c>
      <c r="S100" s="12">
        <f t="shared" si="23"/>
        <v>4.5989854608431173</v>
      </c>
      <c r="T100" s="12">
        <f t="shared" si="24"/>
        <v>4.5991236607520687</v>
      </c>
      <c r="U100" s="12">
        <f t="shared" si="25"/>
        <v>-4.0711997636722508E-2</v>
      </c>
      <c r="V100" s="12">
        <f t="shared" si="26"/>
        <v>-4.6841345664551559E-2</v>
      </c>
      <c r="W100" s="12">
        <f t="shared" si="27"/>
        <v>-8.2992688697863803E-2</v>
      </c>
      <c r="X100" s="12">
        <f t="shared" si="28"/>
        <v>-0.11078572015335353</v>
      </c>
      <c r="Y100" s="12">
        <f t="shared" si="29"/>
        <v>1.161751560758068</v>
      </c>
      <c r="Z100" s="12">
        <v>0.91604969255866475</v>
      </c>
    </row>
    <row r="101" spans="1:26" x14ac:dyDescent="0.2">
      <c r="A101" s="2">
        <v>40238</v>
      </c>
      <c r="B101" s="20">
        <f t="shared" si="15"/>
        <v>3</v>
      </c>
      <c r="C101" s="20">
        <f t="shared" si="16"/>
        <v>2010</v>
      </c>
      <c r="D101" s="20" t="str">
        <f t="shared" si="17"/>
        <v>2010M3</v>
      </c>
      <c r="E101" s="26">
        <v>1007604.353</v>
      </c>
      <c r="F101" s="26">
        <v>99.383436090000004</v>
      </c>
      <c r="G101" s="26">
        <v>3.2730000000000001</v>
      </c>
      <c r="H101" s="26">
        <v>2.1419999999999999</v>
      </c>
      <c r="I101" s="32">
        <v>105.1609718</v>
      </c>
      <c r="J101">
        <v>99.805324791165503</v>
      </c>
      <c r="K101">
        <v>0.16</v>
      </c>
      <c r="L101">
        <v>8504.5</v>
      </c>
      <c r="M101">
        <v>3602.42</v>
      </c>
      <c r="N101" s="12">
        <f t="shared" si="18"/>
        <v>1.1857069955190436</v>
      </c>
      <c r="O101" s="12">
        <f t="shared" si="19"/>
        <v>13.823086143617994</v>
      </c>
      <c r="P101" s="12">
        <f t="shared" si="20"/>
        <v>9.0483507141541466</v>
      </c>
      <c r="Q101" s="12">
        <f t="shared" si="21"/>
        <v>4.6554922409753141</v>
      </c>
      <c r="R101" s="12">
        <f t="shared" si="22"/>
        <v>8.1893611208262698</v>
      </c>
      <c r="S101" s="12">
        <f t="shared" si="23"/>
        <v>4.5989854608431173</v>
      </c>
      <c r="T101" s="12">
        <f t="shared" si="24"/>
        <v>4.603221536515008</v>
      </c>
      <c r="U101" s="12">
        <f t="shared" si="25"/>
        <v>-2.5529351192778993E-2</v>
      </c>
      <c r="V101" s="12">
        <f t="shared" si="26"/>
        <v>-4.7469655021805668E-3</v>
      </c>
      <c r="W101" s="12">
        <f t="shared" si="27"/>
        <v>-5.8345293564947998E-2</v>
      </c>
      <c r="X101" s="12">
        <f t="shared" si="28"/>
        <v>-7.8498427625576905E-2</v>
      </c>
      <c r="Y101" s="12">
        <f t="shared" si="29"/>
        <v>1.3428827187365104</v>
      </c>
      <c r="Z101" s="12">
        <v>0.91540641536879597</v>
      </c>
    </row>
    <row r="102" spans="1:26" x14ac:dyDescent="0.2">
      <c r="A102" s="2">
        <v>40269</v>
      </c>
      <c r="B102" s="20">
        <f t="shared" si="15"/>
        <v>4</v>
      </c>
      <c r="C102" s="20">
        <f t="shared" si="16"/>
        <v>2010</v>
      </c>
      <c r="D102" s="20" t="str">
        <f t="shared" si="17"/>
        <v>2010M4</v>
      </c>
      <c r="E102" s="26">
        <v>1004042.926</v>
      </c>
      <c r="F102" s="26">
        <v>99.383436090000004</v>
      </c>
      <c r="G102" s="26">
        <v>3.1905000000000001</v>
      </c>
      <c r="H102" s="26">
        <v>2.1949999999999998</v>
      </c>
      <c r="I102" s="32">
        <v>97.617457979999998</v>
      </c>
      <c r="J102">
        <v>99.978675153802598</v>
      </c>
      <c r="K102">
        <v>0.2</v>
      </c>
      <c r="L102">
        <v>8535.2000000000007</v>
      </c>
      <c r="M102">
        <v>3755.37</v>
      </c>
      <c r="N102" s="12">
        <f t="shared" si="18"/>
        <v>1.1601776443262646</v>
      </c>
      <c r="O102" s="12">
        <f t="shared" si="19"/>
        <v>13.819545333299923</v>
      </c>
      <c r="P102" s="12">
        <f t="shared" si="20"/>
        <v>9.0519540678772508</v>
      </c>
      <c r="Q102" s="12">
        <f t="shared" si="21"/>
        <v>4.5810563501691259</v>
      </c>
      <c r="R102" s="12">
        <f t="shared" si="22"/>
        <v>8.2309420946302367</v>
      </c>
      <c r="S102" s="12">
        <f t="shared" si="23"/>
        <v>4.5989854608431173</v>
      </c>
      <c r="T102" s="12">
        <f t="shared" si="24"/>
        <v>4.604956914785431</v>
      </c>
      <c r="U102" s="12">
        <f t="shared" si="25"/>
        <v>1.9400003164949942E-2</v>
      </c>
      <c r="V102" s="12">
        <f t="shared" si="26"/>
        <v>-9.4073384171999841E-4</v>
      </c>
      <c r="W102" s="12">
        <f t="shared" si="27"/>
        <v>-2.5715702764457671E-2</v>
      </c>
      <c r="X102" s="12">
        <f t="shared" si="28"/>
        <v>-7.0437934161753146E-2</v>
      </c>
      <c r="Y102" s="12">
        <f t="shared" si="29"/>
        <v>1.5246636745922189</v>
      </c>
      <c r="Z102" s="12">
        <v>0.91469526864474737</v>
      </c>
    </row>
    <row r="103" spans="1:26" x14ac:dyDescent="0.2">
      <c r="A103" s="2">
        <v>40299</v>
      </c>
      <c r="B103" s="20">
        <f t="shared" si="15"/>
        <v>5</v>
      </c>
      <c r="C103" s="20">
        <f t="shared" si="16"/>
        <v>2010</v>
      </c>
      <c r="D103" s="20" t="str">
        <f t="shared" si="17"/>
        <v>2010M5</v>
      </c>
      <c r="E103" s="26">
        <v>1005370.203</v>
      </c>
      <c r="F103" s="26">
        <v>99.583402770000006</v>
      </c>
      <c r="G103" s="26">
        <v>3.2530000000000001</v>
      </c>
      <c r="H103" s="26">
        <v>2.339</v>
      </c>
      <c r="I103" s="32">
        <v>102.5983624</v>
      </c>
      <c r="J103">
        <v>100.056178358262</v>
      </c>
      <c r="K103">
        <v>0.2</v>
      </c>
      <c r="L103">
        <v>8589.9</v>
      </c>
      <c r="M103">
        <v>3755.37</v>
      </c>
      <c r="N103" s="12">
        <f t="shared" si="18"/>
        <v>1.1795776474912145</v>
      </c>
      <c r="O103" s="12">
        <f t="shared" si="19"/>
        <v>13.820866392841015</v>
      </c>
      <c r="P103" s="12">
        <f t="shared" si="20"/>
        <v>9.0583423734669992</v>
      </c>
      <c r="Q103" s="12">
        <f t="shared" si="21"/>
        <v>4.6308219715956458</v>
      </c>
      <c r="R103" s="12">
        <f t="shared" si="22"/>
        <v>8.2309420946302367</v>
      </c>
      <c r="S103" s="12">
        <f t="shared" si="23"/>
        <v>4.6009955118493346</v>
      </c>
      <c r="T103" s="12">
        <f t="shared" si="24"/>
        <v>4.6057318118293891</v>
      </c>
      <c r="U103" s="12">
        <f t="shared" si="25"/>
        <v>1.3823825256484845E-3</v>
      </c>
      <c r="V103" s="12">
        <f t="shared" si="26"/>
        <v>-3.6151343033312244E-2</v>
      </c>
      <c r="W103" s="12">
        <f t="shared" si="27"/>
        <v>-2.9797072248705314E-2</v>
      </c>
      <c r="X103" s="12">
        <f t="shared" si="28"/>
        <v>-7.7139353989575943E-2</v>
      </c>
      <c r="Y103" s="12">
        <f t="shared" si="29"/>
        <v>1.5467919474388021</v>
      </c>
      <c r="Z103" s="12">
        <v>0.91400811338708865</v>
      </c>
    </row>
    <row r="104" spans="1:26" x14ac:dyDescent="0.2">
      <c r="A104" s="2">
        <v>40330</v>
      </c>
      <c r="B104" s="20">
        <f t="shared" si="15"/>
        <v>6</v>
      </c>
      <c r="C104" s="20">
        <f t="shared" si="16"/>
        <v>2010</v>
      </c>
      <c r="D104" s="20" t="str">
        <f t="shared" si="17"/>
        <v>2010M6</v>
      </c>
      <c r="E104" s="26">
        <v>1009336.0919999999</v>
      </c>
      <c r="F104" s="26">
        <v>99.683386100000007</v>
      </c>
      <c r="G104" s="26">
        <v>3.2574999999999998</v>
      </c>
      <c r="H104" s="26">
        <v>2.4550000000000001</v>
      </c>
      <c r="I104" s="32">
        <v>99.794752349999996</v>
      </c>
      <c r="J104">
        <v>99.958496804712595</v>
      </c>
      <c r="K104">
        <v>0.18</v>
      </c>
      <c r="L104">
        <v>8609</v>
      </c>
      <c r="M104">
        <v>3755.37</v>
      </c>
      <c r="N104" s="12">
        <f t="shared" si="18"/>
        <v>1.180960030016863</v>
      </c>
      <c r="O104" s="12">
        <f t="shared" si="19"/>
        <v>13.824803338024831</v>
      </c>
      <c r="P104" s="12">
        <f t="shared" si="20"/>
        <v>9.0605634466579552</v>
      </c>
      <c r="Q104" s="12">
        <f t="shared" si="21"/>
        <v>4.6031156002716278</v>
      </c>
      <c r="R104" s="12">
        <f t="shared" si="22"/>
        <v>8.2309420946302367</v>
      </c>
      <c r="S104" s="12">
        <f t="shared" si="23"/>
        <v>4.6019990241652353</v>
      </c>
      <c r="T104" s="12">
        <f t="shared" si="24"/>
        <v>4.6047550678856188</v>
      </c>
      <c r="U104" s="12">
        <f t="shared" si="25"/>
        <v>-2.1723119532318425E-2</v>
      </c>
      <c r="V104" s="12">
        <f t="shared" si="26"/>
        <v>-5.3598328062767431E-2</v>
      </c>
      <c r="W104" s="12">
        <f t="shared" si="27"/>
        <v>-5.4894714567452541E-2</v>
      </c>
      <c r="X104" s="12">
        <f t="shared" si="28"/>
        <v>-7.5537649420204023E-2</v>
      </c>
      <c r="Y104" s="12">
        <f t="shared" si="29"/>
        <v>1.5578263794046907</v>
      </c>
      <c r="Z104" s="12">
        <v>0.91329913674465157</v>
      </c>
    </row>
    <row r="105" spans="1:26" x14ac:dyDescent="0.2">
      <c r="A105" s="2">
        <v>40360</v>
      </c>
      <c r="B105" s="20">
        <f t="shared" si="15"/>
        <v>7</v>
      </c>
      <c r="C105" s="20">
        <f t="shared" si="16"/>
        <v>2010</v>
      </c>
      <c r="D105" s="20" t="str">
        <f t="shared" si="17"/>
        <v>2010M7</v>
      </c>
      <c r="E105" s="26">
        <v>1014571.345</v>
      </c>
      <c r="F105" s="26">
        <v>99.983336109999996</v>
      </c>
      <c r="G105" s="26">
        <v>3.1875</v>
      </c>
      <c r="H105" s="26">
        <v>2.633</v>
      </c>
      <c r="I105" s="32">
        <v>100.2681178</v>
      </c>
      <c r="J105">
        <v>99.979592351488506</v>
      </c>
      <c r="K105">
        <v>0.18</v>
      </c>
      <c r="L105">
        <v>8618.7999999999993</v>
      </c>
      <c r="M105">
        <v>3793.87</v>
      </c>
      <c r="N105" s="12">
        <f t="shared" si="18"/>
        <v>1.1592369104845446</v>
      </c>
      <c r="O105" s="12">
        <f t="shared" si="19"/>
        <v>13.82997676105869</v>
      </c>
      <c r="P105" s="12">
        <f t="shared" si="20"/>
        <v>9.0617011428300778</v>
      </c>
      <c r="Q105" s="12">
        <f t="shared" si="21"/>
        <v>4.6078477760422079</v>
      </c>
      <c r="R105" s="12">
        <f t="shared" si="22"/>
        <v>8.2411418852795535</v>
      </c>
      <c r="S105" s="12">
        <f t="shared" si="23"/>
        <v>4.6050035332022876</v>
      </c>
      <c r="T105" s="12">
        <f t="shared" si="24"/>
        <v>4.6049660886765373</v>
      </c>
      <c r="U105" s="12">
        <f t="shared" si="25"/>
        <v>-1.5810606026642304E-2</v>
      </c>
      <c r="V105" s="12">
        <f t="shared" si="26"/>
        <v>-2.4774968922737672E-2</v>
      </c>
      <c r="W105" s="12">
        <f t="shared" si="27"/>
        <v>-4.0985406564086446E-2</v>
      </c>
      <c r="X105" s="12">
        <f t="shared" si="28"/>
        <v>-7.5569069202257477E-2</v>
      </c>
      <c r="Y105" s="12">
        <f t="shared" si="29"/>
        <v>1.7723858794344314</v>
      </c>
      <c r="Z105" s="12">
        <v>0.91261407675959494</v>
      </c>
    </row>
    <row r="106" spans="1:26" x14ac:dyDescent="0.2">
      <c r="A106" s="2">
        <v>40391</v>
      </c>
      <c r="B106" s="20">
        <f t="shared" si="15"/>
        <v>8</v>
      </c>
      <c r="C106" s="20">
        <f t="shared" si="16"/>
        <v>2010</v>
      </c>
      <c r="D106" s="20" t="str">
        <f t="shared" si="17"/>
        <v>2010M8</v>
      </c>
      <c r="E106" s="26">
        <v>1027097.013</v>
      </c>
      <c r="F106" s="26">
        <v>100.2832861</v>
      </c>
      <c r="G106" s="26">
        <v>3.1375000000000002</v>
      </c>
      <c r="H106" s="26">
        <v>2.7130000000000001</v>
      </c>
      <c r="I106" s="32">
        <v>99.23259204</v>
      </c>
      <c r="J106">
        <v>100.117630603218</v>
      </c>
      <c r="K106">
        <v>0.19</v>
      </c>
      <c r="L106">
        <v>8669.1</v>
      </c>
      <c r="M106">
        <v>3793.87</v>
      </c>
      <c r="N106" s="12">
        <f t="shared" si="18"/>
        <v>1.1434263044579023</v>
      </c>
      <c r="O106" s="12">
        <f t="shared" si="19"/>
        <v>13.842246946961565</v>
      </c>
      <c r="P106" s="12">
        <f t="shared" si="20"/>
        <v>9.067520258157975</v>
      </c>
      <c r="Q106" s="12">
        <f t="shared" si="21"/>
        <v>4.5974665091208147</v>
      </c>
      <c r="R106" s="12">
        <f t="shared" si="22"/>
        <v>8.2411418852795535</v>
      </c>
      <c r="S106" s="12">
        <f t="shared" si="23"/>
        <v>4.6079990419993031</v>
      </c>
      <c r="T106" s="12">
        <f t="shared" si="24"/>
        <v>4.6063458007144025</v>
      </c>
      <c r="U106" s="12">
        <f t="shared" si="25"/>
        <v>-1.6064602503806702E-2</v>
      </c>
      <c r="V106" s="12">
        <f t="shared" si="26"/>
        <v>6.3542707846069302E-3</v>
      </c>
      <c r="W106" s="12">
        <f t="shared" si="27"/>
        <v>-2.7793031455489725E-2</v>
      </c>
      <c r="X106" s="12">
        <f t="shared" si="28"/>
        <v>-5.1402337866648828E-2</v>
      </c>
      <c r="Y106" s="12">
        <f t="shared" si="29"/>
        <v>1.8955840118321383</v>
      </c>
      <c r="Z106" s="12">
        <v>0.91190726028081759</v>
      </c>
    </row>
    <row r="107" spans="1:26" x14ac:dyDescent="0.2">
      <c r="A107" s="2">
        <v>40422</v>
      </c>
      <c r="B107" s="20">
        <f t="shared" si="15"/>
        <v>9</v>
      </c>
      <c r="C107" s="20">
        <f t="shared" si="16"/>
        <v>2010</v>
      </c>
      <c r="D107" s="20" t="str">
        <f t="shared" si="17"/>
        <v>2010M9</v>
      </c>
      <c r="E107" s="26">
        <v>1034361.54</v>
      </c>
      <c r="F107" s="26">
        <v>100.3832695</v>
      </c>
      <c r="G107" s="26">
        <v>3.0874999999999999</v>
      </c>
      <c r="H107" s="26">
        <v>2.71</v>
      </c>
      <c r="I107" s="32">
        <v>99.578066730000003</v>
      </c>
      <c r="J107">
        <v>100.175872656273</v>
      </c>
      <c r="K107">
        <v>0.19</v>
      </c>
      <c r="L107">
        <v>8700.1</v>
      </c>
      <c r="M107">
        <v>3793.87</v>
      </c>
      <c r="N107" s="12">
        <f t="shared" si="18"/>
        <v>1.1273617019540956</v>
      </c>
      <c r="O107" s="12">
        <f t="shared" si="19"/>
        <v>13.849294924774076</v>
      </c>
      <c r="P107" s="12">
        <f t="shared" si="20"/>
        <v>9.0710897988294903</v>
      </c>
      <c r="Q107" s="12">
        <f t="shared" si="21"/>
        <v>4.6009419267857705</v>
      </c>
      <c r="R107" s="12">
        <f t="shared" si="22"/>
        <v>8.2411418852795535</v>
      </c>
      <c r="S107" s="12">
        <f t="shared" si="23"/>
        <v>4.6089955549256851</v>
      </c>
      <c r="T107" s="12">
        <f t="shared" si="24"/>
        <v>4.6069273678021885</v>
      </c>
      <c r="U107" s="12">
        <f t="shared" si="25"/>
        <v>7.1002396077113339E-3</v>
      </c>
      <c r="V107" s="12">
        <f t="shared" si="26"/>
        <v>-1.2963865046851097E-3</v>
      </c>
      <c r="W107" s="12">
        <f t="shared" si="27"/>
        <v>-2.0153134060628908E-2</v>
      </c>
      <c r="X107" s="12">
        <f t="shared" si="28"/>
        <v>3.2972645342010942E-2</v>
      </c>
      <c r="Y107" s="12">
        <f t="shared" si="29"/>
        <v>1.7249404301866174</v>
      </c>
      <c r="Z107" s="12">
        <v>0.91120153780862267</v>
      </c>
    </row>
    <row r="108" spans="1:26" x14ac:dyDescent="0.2">
      <c r="A108" s="2">
        <v>40452</v>
      </c>
      <c r="B108" s="20">
        <f t="shared" si="15"/>
        <v>10</v>
      </c>
      <c r="C108" s="20">
        <f t="shared" si="16"/>
        <v>2010</v>
      </c>
      <c r="D108" s="20" t="str">
        <f t="shared" si="17"/>
        <v>2010M10</v>
      </c>
      <c r="E108" s="26">
        <v>1041179.9790000001</v>
      </c>
      <c r="F108" s="26">
        <v>100.58323609999999</v>
      </c>
      <c r="G108" s="26">
        <v>3.1095000000000002</v>
      </c>
      <c r="H108" s="26">
        <v>2.7389999999999999</v>
      </c>
      <c r="I108" s="32">
        <v>102.60559670000001</v>
      </c>
      <c r="J108">
        <v>100.300611541557</v>
      </c>
      <c r="K108">
        <v>0.19</v>
      </c>
      <c r="L108">
        <v>8749.4</v>
      </c>
      <c r="M108">
        <v>3897.32</v>
      </c>
      <c r="N108" s="12">
        <f t="shared" si="18"/>
        <v>1.1344619415618069</v>
      </c>
      <c r="O108" s="12">
        <f t="shared" si="19"/>
        <v>13.855865223143182</v>
      </c>
      <c r="P108" s="12">
        <f t="shared" si="20"/>
        <v>9.0767404055719609</v>
      </c>
      <c r="Q108" s="12">
        <f t="shared" si="21"/>
        <v>4.6308924799818847</v>
      </c>
      <c r="R108" s="12">
        <f t="shared" si="22"/>
        <v>8.2680444164145133</v>
      </c>
      <c r="S108" s="12">
        <f t="shared" si="23"/>
        <v>4.6109856046147808</v>
      </c>
      <c r="T108" s="12">
        <f t="shared" si="24"/>
        <v>4.6081717920734997</v>
      </c>
      <c r="U108" s="12">
        <f t="shared" si="25"/>
        <v>1.5318633680702298E-2</v>
      </c>
      <c r="V108" s="12">
        <f t="shared" si="26"/>
        <v>-1.6210437641348774E-2</v>
      </c>
      <c r="W108" s="12">
        <f t="shared" si="27"/>
        <v>-4.4722231397295475E-2</v>
      </c>
      <c r="X108" s="12">
        <f t="shared" si="28"/>
        <v>-1.1644964196879881E-2</v>
      </c>
      <c r="Y108" s="12">
        <f t="shared" si="29"/>
        <v>1.8369773924347199</v>
      </c>
      <c r="Z108" s="12">
        <v>0.91051961982687657</v>
      </c>
    </row>
    <row r="109" spans="1:26" x14ac:dyDescent="0.2">
      <c r="A109" s="2">
        <v>40483</v>
      </c>
      <c r="B109" s="20">
        <f t="shared" si="15"/>
        <v>11</v>
      </c>
      <c r="C109" s="20">
        <f t="shared" si="16"/>
        <v>2010</v>
      </c>
      <c r="D109" s="20" t="str">
        <f t="shared" si="17"/>
        <v>2010M11</v>
      </c>
      <c r="E109" s="26">
        <v>1053224.5490000001</v>
      </c>
      <c r="F109" s="26">
        <v>100.7832028</v>
      </c>
      <c r="G109" s="26">
        <v>3.1575000000000002</v>
      </c>
      <c r="H109" s="26">
        <v>2.73</v>
      </c>
      <c r="I109" s="32">
        <v>98.832609640000001</v>
      </c>
      <c r="J109">
        <v>100.342802635109</v>
      </c>
      <c r="K109">
        <v>0.19</v>
      </c>
      <c r="L109">
        <v>8770</v>
      </c>
      <c r="M109">
        <v>3897.32</v>
      </c>
      <c r="N109" s="12">
        <f t="shared" si="18"/>
        <v>1.1497805752425092</v>
      </c>
      <c r="O109" s="12">
        <f t="shared" si="19"/>
        <v>13.867367015295802</v>
      </c>
      <c r="P109" s="12">
        <f t="shared" si="20"/>
        <v>9.0790920853662289</v>
      </c>
      <c r="Q109" s="12">
        <f t="shared" si="21"/>
        <v>4.5934276073819849</v>
      </c>
      <c r="R109" s="12">
        <f t="shared" si="22"/>
        <v>8.2680444164145133</v>
      </c>
      <c r="S109" s="12">
        <f t="shared" si="23"/>
        <v>4.612971702862577</v>
      </c>
      <c r="T109" s="12">
        <f t="shared" si="24"/>
        <v>4.608592350050416</v>
      </c>
      <c r="U109" s="12">
        <f t="shared" si="25"/>
        <v>-2.3715259793098742E-2</v>
      </c>
      <c r="V109" s="12">
        <f t="shared" si="26"/>
        <v>-3.4147302240096655E-2</v>
      </c>
      <c r="W109" s="12">
        <f t="shared" si="27"/>
        <v>-4.7342281740870629E-2</v>
      </c>
      <c r="X109" s="12">
        <f t="shared" si="28"/>
        <v>4.7393453638964189E-3</v>
      </c>
      <c r="Y109" s="12">
        <f t="shared" si="29"/>
        <v>1.7680551445151078</v>
      </c>
      <c r="Z109" s="12">
        <v>0.90981604267411142</v>
      </c>
    </row>
    <row r="110" spans="1:26" x14ac:dyDescent="0.2">
      <c r="A110" s="2">
        <v>40513</v>
      </c>
      <c r="B110" s="20">
        <f t="shared" si="15"/>
        <v>12</v>
      </c>
      <c r="C110" s="20">
        <f t="shared" si="16"/>
        <v>2010</v>
      </c>
      <c r="D110" s="20" t="str">
        <f t="shared" si="17"/>
        <v>2010M12</v>
      </c>
      <c r="E110" s="26">
        <v>1064945.223</v>
      </c>
      <c r="F110" s="26">
        <v>101.1831361</v>
      </c>
      <c r="G110" s="26">
        <v>3.0834999999999999</v>
      </c>
      <c r="H110" s="26">
        <v>2.73</v>
      </c>
      <c r="I110" s="32">
        <v>101.9209422</v>
      </c>
      <c r="J110">
        <v>100.51523580006</v>
      </c>
      <c r="K110">
        <v>0.18</v>
      </c>
      <c r="L110">
        <v>8801.7999999999993</v>
      </c>
      <c r="M110">
        <v>3897.32</v>
      </c>
      <c r="N110" s="12">
        <f t="shared" si="18"/>
        <v>1.1260653154494105</v>
      </c>
      <c r="O110" s="12">
        <f t="shared" si="19"/>
        <v>13.878433922000083</v>
      </c>
      <c r="P110" s="12">
        <f t="shared" si="20"/>
        <v>9.0827115250042745</v>
      </c>
      <c r="Q110" s="12">
        <f t="shared" si="21"/>
        <v>4.6241974362866172</v>
      </c>
      <c r="R110" s="12">
        <f t="shared" si="22"/>
        <v>8.2680444164145133</v>
      </c>
      <c r="S110" s="12">
        <f t="shared" si="23"/>
        <v>4.6169321036394262</v>
      </c>
      <c r="T110" s="12">
        <f t="shared" si="24"/>
        <v>4.6103093160096087</v>
      </c>
      <c r="U110" s="12">
        <f t="shared" si="25"/>
        <v>-7.8138115289523302E-3</v>
      </c>
      <c r="V110" s="12">
        <f t="shared" si="26"/>
        <v>-1.8856747555943798E-2</v>
      </c>
      <c r="W110" s="12">
        <f t="shared" si="27"/>
        <v>-2.0642934852751482E-2</v>
      </c>
      <c r="X110" s="12">
        <f t="shared" si="28"/>
        <v>2.98720398379686E-2</v>
      </c>
      <c r="Y110" s="12">
        <f t="shared" si="29"/>
        <v>1.9910613727946458</v>
      </c>
      <c r="Z110" s="12">
        <v>0.90913619607452434</v>
      </c>
    </row>
    <row r="111" spans="1:26" x14ac:dyDescent="0.2">
      <c r="A111" s="3">
        <v>40544</v>
      </c>
      <c r="B111" s="20">
        <f t="shared" si="15"/>
        <v>1</v>
      </c>
      <c r="C111" s="20">
        <f t="shared" si="16"/>
        <v>2011</v>
      </c>
      <c r="D111" s="20" t="str">
        <f t="shared" si="17"/>
        <v>2011M1</v>
      </c>
      <c r="E111" s="26">
        <v>1086521.0660000001</v>
      </c>
      <c r="F111" s="26">
        <v>101.7830362</v>
      </c>
      <c r="G111" s="26">
        <v>3.0594999999999999</v>
      </c>
      <c r="H111" s="26">
        <v>2.73</v>
      </c>
      <c r="I111" s="32">
        <v>102.0779272</v>
      </c>
      <c r="J111">
        <v>100.994012992105</v>
      </c>
      <c r="K111">
        <v>0.17</v>
      </c>
      <c r="L111">
        <v>8823.1</v>
      </c>
      <c r="M111">
        <v>3764.84</v>
      </c>
      <c r="N111" s="12">
        <f t="shared" si="18"/>
        <v>1.1182515039204581</v>
      </c>
      <c r="O111" s="12">
        <f t="shared" si="19"/>
        <v>13.898491467353983</v>
      </c>
      <c r="P111" s="12">
        <f t="shared" si="20"/>
        <v>9.0851285611712491</v>
      </c>
      <c r="Q111" s="12">
        <f t="shared" si="21"/>
        <v>4.6257365137476842</v>
      </c>
      <c r="R111" s="12">
        <f t="shared" si="22"/>
        <v>8.2334606426510373</v>
      </c>
      <c r="S111" s="12">
        <f t="shared" si="23"/>
        <v>4.6228434517238073</v>
      </c>
      <c r="T111" s="12">
        <f t="shared" si="24"/>
        <v>4.6150612377783995</v>
      </c>
      <c r="U111" s="12">
        <f t="shared" si="25"/>
        <v>-2.6182309180455832E-3</v>
      </c>
      <c r="V111" s="12">
        <f t="shared" si="26"/>
        <v>-2.8511793755946702E-2</v>
      </c>
      <c r="W111" s="12">
        <f t="shared" si="27"/>
        <v>-3.4583662638171031E-2</v>
      </c>
      <c r="X111" s="12">
        <f t="shared" si="28"/>
        <v>-4.586412626055747E-3</v>
      </c>
      <c r="Y111" s="12">
        <f t="shared" si="29"/>
        <v>2.4144869652393144</v>
      </c>
      <c r="Z111" s="12">
        <v>0.90843475447373001</v>
      </c>
    </row>
    <row r="112" spans="1:26" x14ac:dyDescent="0.2">
      <c r="A112" s="3">
        <v>40575</v>
      </c>
      <c r="B112" s="20">
        <f t="shared" si="15"/>
        <v>2</v>
      </c>
      <c r="C112" s="20">
        <f t="shared" si="16"/>
        <v>2011</v>
      </c>
      <c r="D112" s="20" t="str">
        <f t="shared" si="17"/>
        <v>2011M2</v>
      </c>
      <c r="E112" s="26">
        <v>1077271.5490000001</v>
      </c>
      <c r="F112" s="26">
        <v>102.2829528</v>
      </c>
      <c r="G112" s="26">
        <v>3.0514999999999999</v>
      </c>
      <c r="H112" s="26">
        <v>2.72</v>
      </c>
      <c r="I112" s="32">
        <v>94.456581470000003</v>
      </c>
      <c r="J112">
        <v>101.492051335554</v>
      </c>
      <c r="K112">
        <v>0.16</v>
      </c>
      <c r="L112">
        <v>8886.9</v>
      </c>
      <c r="M112">
        <v>3764.84</v>
      </c>
      <c r="N112" s="12">
        <f t="shared" si="18"/>
        <v>1.1156332730024126</v>
      </c>
      <c r="O112" s="12">
        <f t="shared" si="19"/>
        <v>13.889942058991171</v>
      </c>
      <c r="P112" s="12">
        <f t="shared" si="20"/>
        <v>9.0923335612840326</v>
      </c>
      <c r="Q112" s="12">
        <f t="shared" si="21"/>
        <v>4.5481402735738339</v>
      </c>
      <c r="R112" s="12">
        <f t="shared" si="22"/>
        <v>8.2334606426510373</v>
      </c>
      <c r="S112" s="12">
        <f t="shared" si="23"/>
        <v>4.6277430197755232</v>
      </c>
      <c r="T112" s="12">
        <f t="shared" si="24"/>
        <v>4.6199804834503144</v>
      </c>
      <c r="U112" s="12">
        <f t="shared" si="25"/>
        <v>-8.4247051089458846E-3</v>
      </c>
      <c r="V112" s="12">
        <f t="shared" si="26"/>
        <v>-1.3194979500773973E-2</v>
      </c>
      <c r="W112" s="12">
        <f t="shared" si="27"/>
        <v>-2.3609306411159103E-2</v>
      </c>
      <c r="X112" s="12">
        <f t="shared" si="28"/>
        <v>-1.7020984334302769E-2</v>
      </c>
      <c r="Y112" s="12">
        <f t="shared" si="29"/>
        <v>2.9175049928584129</v>
      </c>
      <c r="Z112" s="12">
        <v>0.90773439442924653</v>
      </c>
    </row>
    <row r="113" spans="1:26" x14ac:dyDescent="0.2">
      <c r="A113" s="3">
        <v>40603</v>
      </c>
      <c r="B113" s="20">
        <f t="shared" si="15"/>
        <v>3</v>
      </c>
      <c r="C113" s="20">
        <f t="shared" si="16"/>
        <v>2011</v>
      </c>
      <c r="D113" s="20" t="str">
        <f t="shared" si="17"/>
        <v>2011M3</v>
      </c>
      <c r="E113" s="26">
        <v>1090768.8149999999</v>
      </c>
      <c r="F113" s="26">
        <v>102.3829362</v>
      </c>
      <c r="G113" s="26">
        <v>3.0259</v>
      </c>
      <c r="H113" s="26">
        <v>2.73</v>
      </c>
      <c r="I113" s="32">
        <v>106.85318169999999</v>
      </c>
      <c r="J113">
        <v>102.481707638652</v>
      </c>
      <c r="K113">
        <v>0.14000000000000001</v>
      </c>
      <c r="L113">
        <v>8943.5</v>
      </c>
      <c r="M113">
        <v>3764.84</v>
      </c>
      <c r="N113" s="12">
        <f t="shared" si="18"/>
        <v>1.1072085678934667</v>
      </c>
      <c r="O113" s="12">
        <f t="shared" si="19"/>
        <v>13.902393340435983</v>
      </c>
      <c r="P113" s="12">
        <f t="shared" si="20"/>
        <v>9.0986822904333007</v>
      </c>
      <c r="Q113" s="12">
        <f t="shared" si="21"/>
        <v>4.6714557585796612</v>
      </c>
      <c r="R113" s="12">
        <f t="shared" si="22"/>
        <v>8.2334606426510373</v>
      </c>
      <c r="S113" s="12">
        <f t="shared" si="23"/>
        <v>4.6287200600477663</v>
      </c>
      <c r="T113" s="12">
        <f t="shared" si="24"/>
        <v>4.6296843205902825</v>
      </c>
      <c r="U113" s="12">
        <f t="shared" si="25"/>
        <v>-1.7468857728955234E-2</v>
      </c>
      <c r="V113" s="12">
        <f t="shared" si="26"/>
        <v>-1.7861872968076842E-3</v>
      </c>
      <c r="W113" s="12">
        <f t="shared" si="27"/>
        <v>5.312577940263985E-2</v>
      </c>
      <c r="X113" s="12">
        <f t="shared" si="28"/>
        <v>1.3817315611543091E-2</v>
      </c>
      <c r="Y113" s="12">
        <f t="shared" si="29"/>
        <v>3.0181086788785425</v>
      </c>
      <c r="Z113" s="12">
        <v>0.90710273870470703</v>
      </c>
    </row>
    <row r="114" spans="1:26" x14ac:dyDescent="0.2">
      <c r="A114" s="3">
        <v>40634</v>
      </c>
      <c r="B114" s="20">
        <f t="shared" si="15"/>
        <v>4</v>
      </c>
      <c r="C114" s="20">
        <f t="shared" si="16"/>
        <v>2011</v>
      </c>
      <c r="D114" s="20" t="str">
        <f t="shared" si="17"/>
        <v>2011M4</v>
      </c>
      <c r="E114" s="26">
        <v>1100107.8470000001</v>
      </c>
      <c r="F114" s="26">
        <v>102.5829028</v>
      </c>
      <c r="G114" s="26">
        <v>2.9735</v>
      </c>
      <c r="H114" s="26">
        <v>2.72</v>
      </c>
      <c r="I114" s="32">
        <v>99.787088929999996</v>
      </c>
      <c r="J114">
        <v>103.141631373664</v>
      </c>
      <c r="K114">
        <v>0.1</v>
      </c>
      <c r="L114">
        <v>9004.9</v>
      </c>
      <c r="M114">
        <v>3893.03</v>
      </c>
      <c r="N114" s="12">
        <f t="shared" si="18"/>
        <v>1.0897397101645114</v>
      </c>
      <c r="O114" s="12">
        <f t="shared" si="19"/>
        <v>13.910918775689998</v>
      </c>
      <c r="P114" s="12">
        <f t="shared" si="20"/>
        <v>9.1055241526066979</v>
      </c>
      <c r="Q114" s="12">
        <f t="shared" si="21"/>
        <v>4.603038805509593</v>
      </c>
      <c r="R114" s="12">
        <f t="shared" si="22"/>
        <v>8.2669430537199879</v>
      </c>
      <c r="S114" s="12">
        <f t="shared" si="23"/>
        <v>4.6306712794745675</v>
      </c>
      <c r="T114" s="12">
        <f t="shared" si="24"/>
        <v>4.6361031055780426</v>
      </c>
      <c r="U114" s="12">
        <f t="shared" si="25"/>
        <v>1.2698583337127145E-2</v>
      </c>
      <c r="V114" s="12">
        <f t="shared" si="26"/>
        <v>-6.0718688822243294E-3</v>
      </c>
      <c r="W114" s="12">
        <f t="shared" si="27"/>
        <v>3.3077267200415594E-2</v>
      </c>
      <c r="X114" s="12">
        <f t="shared" si="28"/>
        <v>2.0142170761829004E-2</v>
      </c>
      <c r="Y114" s="12">
        <f t="shared" si="29"/>
        <v>3.2193158496780199</v>
      </c>
      <c r="Z114" s="12">
        <v>0.9064044302068589</v>
      </c>
    </row>
    <row r="115" spans="1:26" x14ac:dyDescent="0.2">
      <c r="A115" s="3">
        <v>40664</v>
      </c>
      <c r="B115" s="20">
        <f t="shared" si="15"/>
        <v>5</v>
      </c>
      <c r="C115" s="20">
        <f t="shared" si="16"/>
        <v>2011</v>
      </c>
      <c r="D115" s="20" t="str">
        <f t="shared" si="17"/>
        <v>2011M5</v>
      </c>
      <c r="E115" s="26">
        <v>1123000.96</v>
      </c>
      <c r="F115" s="26">
        <v>102.8828529</v>
      </c>
      <c r="G115" s="26">
        <v>3.0114999999999998</v>
      </c>
      <c r="H115" s="26">
        <v>2.91</v>
      </c>
      <c r="I115" s="32">
        <v>97.867515909999995</v>
      </c>
      <c r="J115">
        <v>103.62682894951099</v>
      </c>
      <c r="K115">
        <v>0.09</v>
      </c>
      <c r="L115">
        <v>9075.5</v>
      </c>
      <c r="M115">
        <v>3893.03</v>
      </c>
      <c r="N115" s="12">
        <f t="shared" si="18"/>
        <v>1.1024382935016386</v>
      </c>
      <c r="O115" s="12">
        <f t="shared" si="19"/>
        <v>13.931515088573287</v>
      </c>
      <c r="P115" s="12">
        <f t="shared" si="20"/>
        <v>9.1133337540340325</v>
      </c>
      <c r="Q115" s="12">
        <f t="shared" si="21"/>
        <v>4.5836146855890973</v>
      </c>
      <c r="R115" s="12">
        <f t="shared" si="22"/>
        <v>8.2669430537199879</v>
      </c>
      <c r="S115" s="12">
        <f t="shared" si="23"/>
        <v>4.6335909904703039</v>
      </c>
      <c r="T115" s="12">
        <f t="shared" si="24"/>
        <v>4.6407962629934181</v>
      </c>
      <c r="U115" s="12">
        <f t="shared" si="25"/>
        <v>2.9840870950204046E-3</v>
      </c>
      <c r="V115" s="12">
        <f t="shared" si="26"/>
        <v>-1.041432691038513E-2</v>
      </c>
      <c r="W115" s="12">
        <f t="shared" si="27"/>
        <v>5.2081627104767048E-2</v>
      </c>
      <c r="X115" s="12">
        <f t="shared" si="28"/>
        <v>5.5071636413956515E-2</v>
      </c>
      <c r="Y115" s="12">
        <f t="shared" si="29"/>
        <v>3.3132530504309825</v>
      </c>
      <c r="Z115" s="12">
        <v>0.90572967071143196</v>
      </c>
    </row>
    <row r="116" spans="1:26" x14ac:dyDescent="0.2">
      <c r="A116" s="3">
        <v>40695</v>
      </c>
      <c r="B116" s="20">
        <f t="shared" si="15"/>
        <v>6</v>
      </c>
      <c r="C116" s="20">
        <f t="shared" si="16"/>
        <v>2011</v>
      </c>
      <c r="D116" s="20" t="str">
        <f t="shared" si="17"/>
        <v>2011M6</v>
      </c>
      <c r="E116" s="26">
        <v>1138599.6510000001</v>
      </c>
      <c r="F116" s="26">
        <v>103.1828029</v>
      </c>
      <c r="G116" s="26">
        <v>3.0205000000000002</v>
      </c>
      <c r="H116" s="26">
        <v>2.96</v>
      </c>
      <c r="I116" s="32">
        <v>102.9956361</v>
      </c>
      <c r="J116">
        <v>103.515848029515</v>
      </c>
      <c r="K116">
        <v>0.09</v>
      </c>
      <c r="L116">
        <v>9151</v>
      </c>
      <c r="M116">
        <v>3893.03</v>
      </c>
      <c r="N116" s="12">
        <f t="shared" si="18"/>
        <v>1.105422380596659</v>
      </c>
      <c r="O116" s="12">
        <f t="shared" si="19"/>
        <v>13.945309688982297</v>
      </c>
      <c r="P116" s="12">
        <f t="shared" si="20"/>
        <v>9.1216184419153787</v>
      </c>
      <c r="Q116" s="12">
        <f t="shared" si="21"/>
        <v>4.6346866193709229</v>
      </c>
      <c r="R116" s="12">
        <f t="shared" si="22"/>
        <v>8.2669430537199879</v>
      </c>
      <c r="S116" s="12">
        <f t="shared" si="23"/>
        <v>4.6365022005958227</v>
      </c>
      <c r="T116" s="12">
        <f t="shared" si="24"/>
        <v>4.6397247220417066</v>
      </c>
      <c r="U116" s="12">
        <f t="shared" si="25"/>
        <v>-2.1754539314371879E-2</v>
      </c>
      <c r="V116" s="12">
        <f t="shared" si="26"/>
        <v>5.4911966699447534E-2</v>
      </c>
      <c r="W116" s="12">
        <f t="shared" si="27"/>
        <v>5.0514974690720083E-2</v>
      </c>
      <c r="X116" s="12">
        <f t="shared" si="28"/>
        <v>5.4441784103213875E-2</v>
      </c>
      <c r="Y116" s="12">
        <f t="shared" si="29"/>
        <v>3.5105316311079755</v>
      </c>
      <c r="Z116" s="12">
        <v>0.90503347384081334</v>
      </c>
    </row>
    <row r="117" spans="1:26" x14ac:dyDescent="0.2">
      <c r="A117" s="3">
        <v>40725</v>
      </c>
      <c r="B117" s="20">
        <f t="shared" si="15"/>
        <v>7</v>
      </c>
      <c r="C117" s="20">
        <f t="shared" si="16"/>
        <v>2011</v>
      </c>
      <c r="D117" s="20" t="str">
        <f t="shared" si="17"/>
        <v>2011M7</v>
      </c>
      <c r="E117" s="26">
        <v>1137884.4110000001</v>
      </c>
      <c r="F117" s="26">
        <v>103.38276949999999</v>
      </c>
      <c r="G117" s="26">
        <v>2.9554999999999998</v>
      </c>
      <c r="H117" s="26">
        <v>2.93</v>
      </c>
      <c r="I117" s="32">
        <v>102.67306240000001</v>
      </c>
      <c r="J117">
        <v>103.607567798106</v>
      </c>
      <c r="K117">
        <v>7.0000000000000007E-2</v>
      </c>
      <c r="L117">
        <v>9316.6</v>
      </c>
      <c r="M117">
        <v>3927.58</v>
      </c>
      <c r="N117" s="12">
        <f t="shared" si="18"/>
        <v>1.0836678412822871</v>
      </c>
      <c r="O117" s="12">
        <f t="shared" si="19"/>
        <v>13.944681316453384</v>
      </c>
      <c r="P117" s="12">
        <f t="shared" si="20"/>
        <v>9.1395530342544706</v>
      </c>
      <c r="Q117" s="12">
        <f t="shared" si="21"/>
        <v>4.6315497884690391</v>
      </c>
      <c r="R117" s="12">
        <f t="shared" si="22"/>
        <v>8.2757787391139246</v>
      </c>
      <c r="S117" s="12">
        <f t="shared" si="23"/>
        <v>4.6384383089234733</v>
      </c>
      <c r="T117" s="12">
        <f t="shared" si="24"/>
        <v>4.6406103754017565</v>
      </c>
      <c r="U117" s="12">
        <f t="shared" si="25"/>
        <v>8.3561253089663445E-3</v>
      </c>
      <c r="V117" s="12">
        <f t="shared" si="26"/>
        <v>3.9149136082639924E-2</v>
      </c>
      <c r="W117" s="12">
        <f t="shared" si="27"/>
        <v>2.9997250012115284E-2</v>
      </c>
      <c r="X117" s="12">
        <f t="shared" si="28"/>
        <v>6.1828033284673012E-2</v>
      </c>
      <c r="Y117" s="12">
        <f t="shared" si="29"/>
        <v>3.3999999622537089</v>
      </c>
      <c r="Z117" s="12">
        <v>0.90436075322101095</v>
      </c>
    </row>
    <row r="118" spans="1:26" x14ac:dyDescent="0.2">
      <c r="A118" s="3">
        <v>40756</v>
      </c>
      <c r="B118" s="20">
        <f t="shared" si="15"/>
        <v>8</v>
      </c>
      <c r="C118" s="20">
        <f t="shared" si="16"/>
        <v>2011</v>
      </c>
      <c r="D118" s="20" t="str">
        <f t="shared" si="17"/>
        <v>2011M8</v>
      </c>
      <c r="E118" s="26">
        <v>1141780.547</v>
      </c>
      <c r="F118" s="26">
        <v>103.5827362</v>
      </c>
      <c r="G118" s="26">
        <v>2.9803000000000002</v>
      </c>
      <c r="H118" s="26">
        <v>2.97</v>
      </c>
      <c r="I118" s="32">
        <v>104.8352472</v>
      </c>
      <c r="J118">
        <v>103.893274877267</v>
      </c>
      <c r="K118">
        <v>0.1</v>
      </c>
      <c r="L118">
        <v>9507.6</v>
      </c>
      <c r="M118">
        <v>3927.58</v>
      </c>
      <c r="N118" s="12">
        <f t="shared" si="18"/>
        <v>1.0920239665912534</v>
      </c>
      <c r="O118" s="12">
        <f t="shared" si="19"/>
        <v>13.948099485232813</v>
      </c>
      <c r="P118" s="12">
        <f t="shared" si="20"/>
        <v>9.1598467577591958</v>
      </c>
      <c r="Q118" s="12">
        <f t="shared" si="21"/>
        <v>4.6523900435855507</v>
      </c>
      <c r="R118" s="12">
        <f t="shared" si="22"/>
        <v>8.2757787391139246</v>
      </c>
      <c r="S118" s="12">
        <f t="shared" si="23"/>
        <v>4.6403706769434239</v>
      </c>
      <c r="T118" s="12">
        <f t="shared" si="24"/>
        <v>4.6433641691312602</v>
      </c>
      <c r="U118" s="12">
        <f t="shared" si="25"/>
        <v>6.8310380704853069E-2</v>
      </c>
      <c r="V118" s="12">
        <f t="shared" si="26"/>
        <v>6.2495954015152178E-2</v>
      </c>
      <c r="W118" s="12">
        <f t="shared" si="27"/>
        <v>6.5883220768563344E-3</v>
      </c>
      <c r="X118" s="12">
        <f t="shared" si="28"/>
        <v>4.9488156392077043E-2</v>
      </c>
      <c r="Y118" s="12">
        <f t="shared" si="29"/>
        <v>3.2901296201142349</v>
      </c>
      <c r="Z118" s="12">
        <v>0.90366665841400318</v>
      </c>
    </row>
    <row r="119" spans="1:26" x14ac:dyDescent="0.2">
      <c r="A119" s="3">
        <v>40787</v>
      </c>
      <c r="B119" s="20">
        <f t="shared" si="15"/>
        <v>9</v>
      </c>
      <c r="C119" s="20">
        <f t="shared" si="16"/>
        <v>2011</v>
      </c>
      <c r="D119" s="20" t="str">
        <f t="shared" si="17"/>
        <v>2011M9</v>
      </c>
      <c r="E119" s="26">
        <v>1167933.6780000001</v>
      </c>
      <c r="F119" s="26">
        <v>103.7827029</v>
      </c>
      <c r="G119" s="26">
        <v>3.1909999999999998</v>
      </c>
      <c r="H119" s="26">
        <v>2.98</v>
      </c>
      <c r="I119" s="32">
        <v>103.5679537</v>
      </c>
      <c r="J119">
        <v>104.051032879244</v>
      </c>
      <c r="K119">
        <v>0.08</v>
      </c>
      <c r="L119">
        <v>9528.2999999999993</v>
      </c>
      <c r="M119">
        <v>3927.58</v>
      </c>
      <c r="N119" s="12">
        <f t="shared" si="18"/>
        <v>1.1603343472961065</v>
      </c>
      <c r="O119" s="12">
        <f t="shared" si="19"/>
        <v>13.970746658223874</v>
      </c>
      <c r="P119" s="12">
        <f t="shared" si="20"/>
        <v>9.1620215966855536</v>
      </c>
      <c r="Q119" s="12">
        <f t="shared" si="21"/>
        <v>4.6402279547537733</v>
      </c>
      <c r="R119" s="12">
        <f t="shared" si="22"/>
        <v>8.2757787391139246</v>
      </c>
      <c r="S119" s="12">
        <f t="shared" si="23"/>
        <v>4.642299318117689</v>
      </c>
      <c r="T119" s="12">
        <f t="shared" si="24"/>
        <v>4.6448814795490856</v>
      </c>
      <c r="U119" s="12">
        <f t="shared" si="25"/>
        <v>-3.7517369931179489E-2</v>
      </c>
      <c r="V119" s="12">
        <f t="shared" si="26"/>
        <v>-4.3969920087274517E-3</v>
      </c>
      <c r="W119" s="12">
        <f t="shared" si="27"/>
        <v>-3.9308463791096759E-2</v>
      </c>
      <c r="X119" s="12">
        <f t="shared" si="28"/>
        <v>-3.9960566846484191E-2</v>
      </c>
      <c r="Y119" s="12">
        <f t="shared" si="29"/>
        <v>3.3864541540958739</v>
      </c>
      <c r="Z119" s="12">
        <v>0.90297362822225524</v>
      </c>
    </row>
    <row r="120" spans="1:26" x14ac:dyDescent="0.2">
      <c r="A120" s="3">
        <v>40817</v>
      </c>
      <c r="B120" s="20">
        <f t="shared" si="15"/>
        <v>10</v>
      </c>
      <c r="C120" s="20">
        <f t="shared" si="16"/>
        <v>2011</v>
      </c>
      <c r="D120" s="20" t="str">
        <f t="shared" si="17"/>
        <v>2011M10</v>
      </c>
      <c r="E120" s="26">
        <v>1162798.973</v>
      </c>
      <c r="F120" s="26">
        <v>103.98266959999999</v>
      </c>
      <c r="G120" s="26">
        <v>3.0735000000000001</v>
      </c>
      <c r="H120" s="26">
        <v>2.98</v>
      </c>
      <c r="I120" s="32">
        <v>105.9574595</v>
      </c>
      <c r="J120">
        <v>103.836408620741</v>
      </c>
      <c r="K120">
        <v>7.0000000000000007E-2</v>
      </c>
      <c r="L120">
        <v>9562.1</v>
      </c>
      <c r="M120">
        <v>4014.29</v>
      </c>
      <c r="N120" s="12">
        <f t="shared" si="18"/>
        <v>1.122816977364927</v>
      </c>
      <c r="O120" s="12">
        <f t="shared" si="19"/>
        <v>13.966340564453533</v>
      </c>
      <c r="P120" s="12">
        <f t="shared" si="20"/>
        <v>9.1655626471945304</v>
      </c>
      <c r="Q120" s="12">
        <f t="shared" si="21"/>
        <v>4.6630376880877495</v>
      </c>
      <c r="R120" s="12">
        <f t="shared" si="22"/>
        <v>8.2976157738816116</v>
      </c>
      <c r="S120" s="12">
        <f t="shared" si="23"/>
        <v>4.6442242467941028</v>
      </c>
      <c r="T120" s="12">
        <f t="shared" si="24"/>
        <v>4.6428166666560342</v>
      </c>
      <c r="U120" s="12">
        <f t="shared" si="25"/>
        <v>3.1702943241478598E-2</v>
      </c>
      <c r="V120" s="12">
        <f t="shared" si="26"/>
        <v>-9.1518860705246396E-3</v>
      </c>
      <c r="W120" s="12">
        <f t="shared" si="27"/>
        <v>-1.2935096438586591E-2</v>
      </c>
      <c r="X120" s="12">
        <f t="shared" si="28"/>
        <v>-5.5465068782838411E-3</v>
      </c>
      <c r="Y120" s="12">
        <f t="shared" si="29"/>
        <v>3.379721742716927</v>
      </c>
      <c r="Z120" s="12">
        <v>0.90230396519331546</v>
      </c>
    </row>
    <row r="121" spans="1:26" x14ac:dyDescent="0.2">
      <c r="A121" s="3">
        <v>40848</v>
      </c>
      <c r="B121" s="20">
        <f t="shared" si="15"/>
        <v>11</v>
      </c>
      <c r="C121" s="20">
        <f t="shared" si="16"/>
        <v>2011</v>
      </c>
      <c r="D121" s="20" t="str">
        <f t="shared" si="17"/>
        <v>2011M11</v>
      </c>
      <c r="E121" s="26">
        <v>1191729.48</v>
      </c>
      <c r="F121" s="26">
        <v>104.0826529</v>
      </c>
      <c r="G121" s="26">
        <v>3.1724999999999999</v>
      </c>
      <c r="H121" s="26">
        <v>2.99</v>
      </c>
      <c r="I121" s="32">
        <v>101.7480441</v>
      </c>
      <c r="J121">
        <v>103.748816241737</v>
      </c>
      <c r="K121">
        <v>0.08</v>
      </c>
      <c r="L121">
        <v>9612.6</v>
      </c>
      <c r="M121">
        <v>4014.29</v>
      </c>
      <c r="N121" s="12">
        <f t="shared" si="18"/>
        <v>1.1545199206064056</v>
      </c>
      <c r="O121" s="12">
        <f t="shared" si="19"/>
        <v>13.990916154542496</v>
      </c>
      <c r="P121" s="12">
        <f t="shared" si="20"/>
        <v>9.1708300168807231</v>
      </c>
      <c r="Q121" s="12">
        <f t="shared" si="21"/>
        <v>4.6224996015335256</v>
      </c>
      <c r="R121" s="12">
        <f t="shared" si="22"/>
        <v>8.2976157738816116</v>
      </c>
      <c r="S121" s="12">
        <f t="shared" si="23"/>
        <v>4.6451853229262969</v>
      </c>
      <c r="T121" s="12">
        <f t="shared" si="24"/>
        <v>4.6419727493275191</v>
      </c>
      <c r="U121" s="12">
        <f t="shared" si="25"/>
        <v>1.4174346809734395E-3</v>
      </c>
      <c r="V121" s="12">
        <f t="shared" si="26"/>
        <v>-5.5907631938295843E-2</v>
      </c>
      <c r="W121" s="12">
        <f t="shared" si="27"/>
        <v>2.9900093091894675E-3</v>
      </c>
      <c r="X121" s="12">
        <f t="shared" si="28"/>
        <v>-4.1511751654563556E-2</v>
      </c>
      <c r="Y121" s="12">
        <f t="shared" si="29"/>
        <v>3.2738095320780989</v>
      </c>
      <c r="Z121" s="12">
        <v>0.90161302275029032</v>
      </c>
    </row>
    <row r="122" spans="1:26" x14ac:dyDescent="0.2">
      <c r="A122" s="3">
        <v>40878</v>
      </c>
      <c r="B122" s="20">
        <f t="shared" si="15"/>
        <v>12</v>
      </c>
      <c r="C122" s="20">
        <f t="shared" si="16"/>
        <v>2011</v>
      </c>
      <c r="D122" s="20" t="str">
        <f t="shared" si="17"/>
        <v>2011M12</v>
      </c>
      <c r="E122" s="26">
        <v>1220724.753</v>
      </c>
      <c r="F122" s="26">
        <v>104.1826362</v>
      </c>
      <c r="G122" s="26">
        <v>3.177</v>
      </c>
      <c r="H122" s="26">
        <v>2.99</v>
      </c>
      <c r="I122" s="32">
        <v>105.86040800000001</v>
      </c>
      <c r="J122">
        <v>103.492918087368</v>
      </c>
      <c r="K122">
        <v>7.0000000000000007E-2</v>
      </c>
      <c r="L122">
        <v>9660.1</v>
      </c>
      <c r="M122">
        <v>4014.29</v>
      </c>
      <c r="N122" s="12">
        <f t="shared" si="18"/>
        <v>1.1559373552873791</v>
      </c>
      <c r="O122" s="12">
        <f t="shared" si="19"/>
        <v>14.014955300161812</v>
      </c>
      <c r="P122" s="12">
        <f t="shared" si="20"/>
        <v>9.1757592791198554</v>
      </c>
      <c r="Q122" s="12">
        <f t="shared" si="21"/>
        <v>4.6621213205694012</v>
      </c>
      <c r="R122" s="12">
        <f t="shared" si="22"/>
        <v>8.2976157738816116</v>
      </c>
      <c r="S122" s="12">
        <f t="shared" si="23"/>
        <v>4.6461454762779493</v>
      </c>
      <c r="T122" s="12">
        <f t="shared" si="24"/>
        <v>4.6395031860877385</v>
      </c>
      <c r="U122" s="12">
        <f t="shared" si="25"/>
        <v>-4.2272263992976677E-2</v>
      </c>
      <c r="V122" s="12">
        <f t="shared" si="26"/>
        <v>-3.4911471782369308E-2</v>
      </c>
      <c r="W122" s="12">
        <f t="shared" si="27"/>
        <v>3.9268094124937925E-3</v>
      </c>
      <c r="X122" s="12">
        <f t="shared" si="28"/>
        <v>-3.8094498342490235E-2</v>
      </c>
      <c r="Y122" s="12">
        <f t="shared" si="29"/>
        <v>2.9644268952442618</v>
      </c>
      <c r="Z122" s="12">
        <v>0.90094537555846266</v>
      </c>
    </row>
    <row r="123" spans="1:26" x14ac:dyDescent="0.2">
      <c r="A123" s="3">
        <v>40909</v>
      </c>
      <c r="B123" s="20">
        <f t="shared" si="15"/>
        <v>1</v>
      </c>
      <c r="C123" s="20">
        <f t="shared" si="16"/>
        <v>2012</v>
      </c>
      <c r="D123" s="20" t="str">
        <f t="shared" si="17"/>
        <v>2012M1</v>
      </c>
      <c r="E123" s="26">
        <v>1248088.1769999999</v>
      </c>
      <c r="F123" s="26">
        <v>104.4825862</v>
      </c>
      <c r="G123" s="26">
        <v>3.0455000000000001</v>
      </c>
      <c r="H123" s="26">
        <v>2.99</v>
      </c>
      <c r="I123" s="32">
        <v>104.703648</v>
      </c>
      <c r="J123">
        <v>103.948306738422</v>
      </c>
      <c r="K123">
        <v>0.08</v>
      </c>
      <c r="L123">
        <v>9733.2999999999993</v>
      </c>
      <c r="M123">
        <v>3960.26</v>
      </c>
      <c r="N123" s="12">
        <f t="shared" si="18"/>
        <v>1.1136650912944024</v>
      </c>
      <c r="O123" s="12">
        <f t="shared" si="19"/>
        <v>14.037123480063023</v>
      </c>
      <c r="P123" s="12">
        <f t="shared" si="20"/>
        <v>9.1833082749248653</v>
      </c>
      <c r="Q123" s="12">
        <f t="shared" si="21"/>
        <v>4.6511339596763852</v>
      </c>
      <c r="R123" s="12">
        <f t="shared" si="22"/>
        <v>8.2840649586588846</v>
      </c>
      <c r="S123" s="12">
        <f t="shared" si="23"/>
        <v>4.6490204182845565</v>
      </c>
      <c r="T123" s="12">
        <f t="shared" si="24"/>
        <v>4.6438937249786818</v>
      </c>
      <c r="U123" s="12">
        <f t="shared" si="25"/>
        <v>-1.5052802626292605E-2</v>
      </c>
      <c r="V123" s="12">
        <f t="shared" si="26"/>
        <v>-3.7832103680619511E-3</v>
      </c>
      <c r="W123" s="12">
        <f t="shared" si="27"/>
        <v>3.1830783272557728E-2</v>
      </c>
      <c r="X123" s="12">
        <f t="shared" si="28"/>
        <v>1.7575716865434687E-2</v>
      </c>
      <c r="Y123" s="12">
        <f t="shared" si="29"/>
        <v>2.6522592573240629</v>
      </c>
      <c r="Z123" s="12">
        <v>0.90025651144435681</v>
      </c>
    </row>
    <row r="124" spans="1:26" x14ac:dyDescent="0.2">
      <c r="A124" s="3">
        <v>40940</v>
      </c>
      <c r="B124" s="20">
        <f t="shared" si="15"/>
        <v>2</v>
      </c>
      <c r="C124" s="20">
        <f t="shared" si="16"/>
        <v>2012</v>
      </c>
      <c r="D124" s="20" t="str">
        <f t="shared" si="17"/>
        <v>2012M2</v>
      </c>
      <c r="E124" s="26">
        <v>1250783.93</v>
      </c>
      <c r="F124" s="26">
        <v>104.4825862</v>
      </c>
      <c r="G124" s="26">
        <v>3</v>
      </c>
      <c r="H124" s="26">
        <v>3</v>
      </c>
      <c r="I124" s="32">
        <v>103.10359219999999</v>
      </c>
      <c r="J124">
        <v>104.405988383691</v>
      </c>
      <c r="K124">
        <v>0.1</v>
      </c>
      <c r="L124">
        <v>9785.7000000000007</v>
      </c>
      <c r="M124">
        <v>3960.26</v>
      </c>
      <c r="N124" s="12">
        <f t="shared" si="18"/>
        <v>1.0986122886681098</v>
      </c>
      <c r="O124" s="12">
        <f t="shared" si="19"/>
        <v>14.039281056705867</v>
      </c>
      <c r="P124" s="12">
        <f t="shared" si="20"/>
        <v>9.1886774153399227</v>
      </c>
      <c r="Q124" s="12">
        <f t="shared" si="21"/>
        <v>4.6357342323170165</v>
      </c>
      <c r="R124" s="12">
        <f t="shared" si="22"/>
        <v>8.2840649586588846</v>
      </c>
      <c r="S124" s="12">
        <f t="shared" si="23"/>
        <v>4.6490204182845565</v>
      </c>
      <c r="T124" s="12">
        <f t="shared" si="24"/>
        <v>4.6482870338005569</v>
      </c>
      <c r="U124" s="12">
        <f t="shared" si="25"/>
        <v>2.2413594836899975E-2</v>
      </c>
      <c r="V124" s="12">
        <f t="shared" si="26"/>
        <v>5.8897641247485311E-2</v>
      </c>
      <c r="W124" s="12">
        <f t="shared" si="27"/>
        <v>4.2899834315220708E-2</v>
      </c>
      <c r="X124" s="12">
        <f t="shared" si="28"/>
        <v>3.0205842057065668E-2</v>
      </c>
      <c r="Y124" s="12">
        <f t="shared" si="29"/>
        <v>2.1505376407162111</v>
      </c>
      <c r="Z124" s="12">
        <v>0.89956869993838584</v>
      </c>
    </row>
    <row r="125" spans="1:26" x14ac:dyDescent="0.2">
      <c r="A125" s="3">
        <v>40969</v>
      </c>
      <c r="B125" s="20">
        <f t="shared" si="15"/>
        <v>3</v>
      </c>
      <c r="C125" s="20">
        <f t="shared" si="16"/>
        <v>2012</v>
      </c>
      <c r="D125" s="20" t="str">
        <f t="shared" si="17"/>
        <v>2012M3</v>
      </c>
      <c r="E125" s="26">
        <v>1258079.5279999999</v>
      </c>
      <c r="F125" s="26">
        <v>104.4825862</v>
      </c>
      <c r="G125" s="26">
        <v>3.0680000000000001</v>
      </c>
      <c r="H125" s="26">
        <v>3</v>
      </c>
      <c r="I125" s="32">
        <v>110.20383959999999</v>
      </c>
      <c r="J125">
        <v>105.198905783161</v>
      </c>
      <c r="K125">
        <v>0.13</v>
      </c>
      <c r="L125">
        <v>9830.6</v>
      </c>
      <c r="M125">
        <v>3960.26</v>
      </c>
      <c r="N125" s="12">
        <f t="shared" si="18"/>
        <v>1.1210258835050098</v>
      </c>
      <c r="O125" s="12">
        <f t="shared" si="19"/>
        <v>14.045096932050402</v>
      </c>
      <c r="P125" s="12">
        <f t="shared" si="20"/>
        <v>9.1932552489183692</v>
      </c>
      <c r="Q125" s="12">
        <f t="shared" si="21"/>
        <v>4.7023317382171053</v>
      </c>
      <c r="R125" s="12">
        <f t="shared" si="22"/>
        <v>8.2840649586588846</v>
      </c>
      <c r="S125" s="12">
        <f t="shared" si="23"/>
        <v>4.6490204182845565</v>
      </c>
      <c r="T125" s="12">
        <f t="shared" si="24"/>
        <v>4.6558528989487646</v>
      </c>
      <c r="U125" s="12">
        <f t="shared" si="25"/>
        <v>-1.1144002578669321E-2</v>
      </c>
      <c r="V125" s="12">
        <f t="shared" si="26"/>
        <v>3.88382811948631E-2</v>
      </c>
      <c r="W125" s="12">
        <f t="shared" si="27"/>
        <v>-6.5210305538743185E-4</v>
      </c>
      <c r="X125" s="12">
        <f t="shared" si="28"/>
        <v>6.6596526488069685E-3</v>
      </c>
      <c r="Y125" s="12">
        <f t="shared" si="29"/>
        <v>2.0507811925792345</v>
      </c>
      <c r="Z125" s="12">
        <v>0.9014112257714948</v>
      </c>
    </row>
    <row r="126" spans="1:26" x14ac:dyDescent="0.2">
      <c r="A126" s="3">
        <v>41000</v>
      </c>
      <c r="B126" s="20">
        <f t="shared" si="15"/>
        <v>4</v>
      </c>
      <c r="C126" s="20">
        <f t="shared" si="16"/>
        <v>2012</v>
      </c>
      <c r="D126" s="20" t="str">
        <f t="shared" si="17"/>
        <v>2012M4</v>
      </c>
      <c r="E126" s="26">
        <v>1270727.412</v>
      </c>
      <c r="F126" s="26">
        <v>104.4825862</v>
      </c>
      <c r="G126" s="26">
        <v>3.0339999999999998</v>
      </c>
      <c r="H126" s="26">
        <v>2.98</v>
      </c>
      <c r="I126" s="32">
        <v>101.8035469</v>
      </c>
      <c r="J126">
        <v>105.516714781329</v>
      </c>
      <c r="K126">
        <v>0.14000000000000001</v>
      </c>
      <c r="L126">
        <v>9884.6</v>
      </c>
      <c r="M126">
        <v>4047.17</v>
      </c>
      <c r="N126" s="12">
        <f t="shared" si="18"/>
        <v>1.1098818809263404</v>
      </c>
      <c r="O126" s="12">
        <f t="shared" si="19"/>
        <v>14.055100059821637</v>
      </c>
      <c r="P126" s="12">
        <f t="shared" si="20"/>
        <v>9.198733269434431</v>
      </c>
      <c r="Q126" s="12">
        <f t="shared" si="21"/>
        <v>4.6230449453562175</v>
      </c>
      <c r="R126" s="12">
        <f t="shared" si="22"/>
        <v>8.3057731504181316</v>
      </c>
      <c r="S126" s="12">
        <f t="shared" si="23"/>
        <v>4.6490204182845565</v>
      </c>
      <c r="T126" s="12">
        <f t="shared" si="24"/>
        <v>4.6588693743130358</v>
      </c>
      <c r="U126" s="12">
        <f t="shared" si="25"/>
        <v>4.7628048989254657E-2</v>
      </c>
      <c r="V126" s="12">
        <f t="shared" si="26"/>
        <v>3.5613993640619679E-2</v>
      </c>
      <c r="W126" s="12">
        <f t="shared" si="27"/>
        <v>7.3885895603027496E-3</v>
      </c>
      <c r="X126" s="12">
        <f t="shared" si="28"/>
        <v>-8.2433439669205022E-4</v>
      </c>
      <c r="Y126" s="12">
        <f t="shared" si="29"/>
        <v>1.8518518662936498</v>
      </c>
      <c r="Z126" s="12">
        <v>0.9007235320175222</v>
      </c>
    </row>
    <row r="127" spans="1:26" x14ac:dyDescent="0.2">
      <c r="A127" s="3">
        <v>41030</v>
      </c>
      <c r="B127" s="20">
        <f t="shared" si="15"/>
        <v>5</v>
      </c>
      <c r="C127" s="20">
        <f t="shared" si="16"/>
        <v>2012</v>
      </c>
      <c r="D127" s="20" t="str">
        <f t="shared" si="17"/>
        <v>2012M5</v>
      </c>
      <c r="E127" s="26">
        <v>1269135.618</v>
      </c>
      <c r="F127" s="26">
        <v>104.6825529</v>
      </c>
      <c r="G127" s="26">
        <v>3.1819999999999999</v>
      </c>
      <c r="H127" s="26">
        <v>2.98</v>
      </c>
      <c r="I127" s="32">
        <v>104.503641</v>
      </c>
      <c r="J127">
        <v>105.392893093731</v>
      </c>
      <c r="K127">
        <v>0.16</v>
      </c>
      <c r="L127">
        <v>9928.4</v>
      </c>
      <c r="M127">
        <v>4047.17</v>
      </c>
      <c r="N127" s="12">
        <f t="shared" si="18"/>
        <v>1.1575099299155951</v>
      </c>
      <c r="O127" s="12">
        <f t="shared" si="19"/>
        <v>14.053846610962696</v>
      </c>
      <c r="P127" s="12">
        <f t="shared" si="20"/>
        <v>9.2031546161614575</v>
      </c>
      <c r="Q127" s="12">
        <f t="shared" si="21"/>
        <v>4.6492219129031565</v>
      </c>
      <c r="R127" s="12">
        <f t="shared" si="22"/>
        <v>8.3057731504181316</v>
      </c>
      <c r="S127" s="12">
        <f t="shared" si="23"/>
        <v>4.6509324650221942</v>
      </c>
      <c r="T127" s="12">
        <f t="shared" si="24"/>
        <v>4.6576952058806791</v>
      </c>
      <c r="U127" s="12">
        <f t="shared" si="25"/>
        <v>2.3542347842777644E-3</v>
      </c>
      <c r="V127" s="12">
        <f t="shared" si="26"/>
        <v>-1.5997806932264602E-2</v>
      </c>
      <c r="W127" s="12">
        <f t="shared" si="27"/>
        <v>-4.4501760963753023E-2</v>
      </c>
      <c r="X127" s="12">
        <f t="shared" si="28"/>
        <v>-3.0958272558244015E-2</v>
      </c>
      <c r="Y127" s="12">
        <f t="shared" si="29"/>
        <v>1.7492710877188373</v>
      </c>
      <c r="Z127" s="12">
        <v>0.90005902026362383</v>
      </c>
    </row>
    <row r="128" spans="1:26" x14ac:dyDescent="0.2">
      <c r="A128" s="3">
        <v>41061</v>
      </c>
      <c r="B128" s="20">
        <f t="shared" si="15"/>
        <v>6</v>
      </c>
      <c r="C128" s="20">
        <f t="shared" si="16"/>
        <v>2012</v>
      </c>
      <c r="D128" s="20" t="str">
        <f t="shared" si="17"/>
        <v>2012M6</v>
      </c>
      <c r="E128" s="26">
        <v>1272930.477</v>
      </c>
      <c r="F128" s="26">
        <v>104.7825362</v>
      </c>
      <c r="G128" s="26">
        <v>3.1894999999999998</v>
      </c>
      <c r="H128" s="26">
        <v>2.99</v>
      </c>
      <c r="I128" s="32">
        <v>105.7036828</v>
      </c>
      <c r="J128">
        <v>105.23834528365499</v>
      </c>
      <c r="K128">
        <v>0.16</v>
      </c>
      <c r="L128">
        <v>9999.2999999999993</v>
      </c>
      <c r="M128">
        <v>4047.17</v>
      </c>
      <c r="N128" s="12">
        <f t="shared" si="18"/>
        <v>1.1598641646998729</v>
      </c>
      <c r="O128" s="12">
        <f t="shared" si="19"/>
        <v>14.056832262536782</v>
      </c>
      <c r="P128" s="12">
        <f t="shared" si="20"/>
        <v>9.2102703695260679</v>
      </c>
      <c r="Q128" s="12">
        <f t="shared" si="21"/>
        <v>4.6606397342749002</v>
      </c>
      <c r="R128" s="12">
        <f t="shared" si="22"/>
        <v>8.3057731504181316</v>
      </c>
      <c r="S128" s="12">
        <f t="shared" si="23"/>
        <v>4.6518871186880917</v>
      </c>
      <c r="T128" s="12">
        <f t="shared" si="24"/>
        <v>4.6562277327840844</v>
      </c>
      <c r="U128" s="12">
        <f t="shared" si="25"/>
        <v>-1.4368290132912742E-2</v>
      </c>
      <c r="V128" s="12">
        <f t="shared" si="26"/>
        <v>-3.9490384250250532E-2</v>
      </c>
      <c r="W128" s="12">
        <f t="shared" si="27"/>
        <v>-4.2021307754984027E-2</v>
      </c>
      <c r="X128" s="12">
        <f t="shared" si="28"/>
        <v>-3.4547773055464415E-3</v>
      </c>
      <c r="Y128" s="12">
        <f t="shared" si="29"/>
        <v>1.5503875210197424</v>
      </c>
      <c r="Z128" s="12">
        <v>0.89937338739402872</v>
      </c>
    </row>
    <row r="129" spans="1:26" x14ac:dyDescent="0.2">
      <c r="A129" s="3">
        <v>41091</v>
      </c>
      <c r="B129" s="20">
        <f t="shared" si="15"/>
        <v>7</v>
      </c>
      <c r="C129" s="20">
        <f t="shared" si="16"/>
        <v>2012</v>
      </c>
      <c r="D129" s="20" t="str">
        <f t="shared" si="17"/>
        <v>2012M7</v>
      </c>
      <c r="E129" s="26">
        <v>1286365.324</v>
      </c>
      <c r="F129" s="26">
        <v>104.7825362</v>
      </c>
      <c r="G129" s="26">
        <v>3.1440000000000001</v>
      </c>
      <c r="H129" s="26">
        <v>2.99</v>
      </c>
      <c r="I129" s="32">
        <v>102.2035609</v>
      </c>
      <c r="J129">
        <v>105.06682931639</v>
      </c>
      <c r="K129">
        <v>0.16</v>
      </c>
      <c r="L129">
        <v>10051.799999999999</v>
      </c>
      <c r="M129">
        <v>4086.35</v>
      </c>
      <c r="N129" s="12">
        <f t="shared" si="18"/>
        <v>1.1454958745669601</v>
      </c>
      <c r="O129" s="12">
        <f t="shared" si="19"/>
        <v>14.067331221197753</v>
      </c>
      <c r="P129" s="12">
        <f t="shared" si="20"/>
        <v>9.2155070019275414</v>
      </c>
      <c r="Q129" s="12">
        <f t="shared" si="21"/>
        <v>4.6269665196283727</v>
      </c>
      <c r="R129" s="12">
        <f t="shared" si="22"/>
        <v>8.3154074300546714</v>
      </c>
      <c r="S129" s="12">
        <f t="shared" si="23"/>
        <v>4.6518871186880917</v>
      </c>
      <c r="T129" s="12">
        <f t="shared" si="24"/>
        <v>4.6545966173765034</v>
      </c>
      <c r="U129" s="12">
        <f t="shared" si="25"/>
        <v>-3.9837515836296244E-3</v>
      </c>
      <c r="V129" s="12">
        <f t="shared" si="26"/>
        <v>-2.8225404080316929E-2</v>
      </c>
      <c r="W129" s="12">
        <f t="shared" si="27"/>
        <v>-1.425506640712304E-2</v>
      </c>
      <c r="X129" s="12">
        <f t="shared" si="28"/>
        <v>3.2851382120003159E-2</v>
      </c>
      <c r="Y129" s="12">
        <f t="shared" si="29"/>
        <v>1.3539651788879585</v>
      </c>
      <c r="Z129" s="12">
        <v>0.89871086556169433</v>
      </c>
    </row>
    <row r="130" spans="1:26" x14ac:dyDescent="0.2">
      <c r="A130" s="3">
        <v>41122</v>
      </c>
      <c r="B130" s="20">
        <f t="shared" si="15"/>
        <v>8</v>
      </c>
      <c r="C130" s="20">
        <f t="shared" si="16"/>
        <v>2012</v>
      </c>
      <c r="D130" s="20" t="str">
        <f t="shared" si="17"/>
        <v>2012M8</v>
      </c>
      <c r="E130" s="26">
        <v>1294821.727</v>
      </c>
      <c r="F130" s="26">
        <v>104.9825029</v>
      </c>
      <c r="G130" s="26">
        <v>3.1315</v>
      </c>
      <c r="H130" s="26">
        <v>2.99</v>
      </c>
      <c r="I130" s="32">
        <v>105.20366540000001</v>
      </c>
      <c r="J130">
        <v>105.651542841157</v>
      </c>
      <c r="K130">
        <v>0.13</v>
      </c>
      <c r="L130">
        <v>10121.299999999999</v>
      </c>
      <c r="M130">
        <v>4086.35</v>
      </c>
      <c r="N130" s="12">
        <f t="shared" si="18"/>
        <v>1.1415121229833305</v>
      </c>
      <c r="O130" s="12">
        <f t="shared" si="19"/>
        <v>14.073883581091154</v>
      </c>
      <c r="P130" s="12">
        <f t="shared" si="20"/>
        <v>9.222397393089393</v>
      </c>
      <c r="Q130" s="12">
        <f t="shared" si="21"/>
        <v>4.6558981419019574</v>
      </c>
      <c r="R130" s="12">
        <f t="shared" si="22"/>
        <v>8.3154074300546714</v>
      </c>
      <c r="S130" s="12">
        <f t="shared" si="23"/>
        <v>4.6537936972240752</v>
      </c>
      <c r="T130" s="12">
        <f t="shared" si="24"/>
        <v>4.6601463472792144</v>
      </c>
      <c r="U130" s="12">
        <f t="shared" si="25"/>
        <v>-2.1138342533708165E-2</v>
      </c>
      <c r="V130" s="12">
        <f t="shared" si="26"/>
        <v>-2.8503954031488421E-2</v>
      </c>
      <c r="W130" s="12">
        <f t="shared" si="27"/>
        <v>-1.269399225815504E-2</v>
      </c>
      <c r="X130" s="12">
        <f t="shared" si="28"/>
        <v>5.2258818858008871E-2</v>
      </c>
      <c r="Y130" s="12">
        <f t="shared" si="29"/>
        <v>1.3513513461329096</v>
      </c>
      <c r="Z130" s="12">
        <v>0.89802728432623413</v>
      </c>
    </row>
    <row r="131" spans="1:26" x14ac:dyDescent="0.2">
      <c r="A131" s="3">
        <v>41153</v>
      </c>
      <c r="B131" s="20">
        <f t="shared" ref="B131:B194" si="30">MONTH(A131)</f>
        <v>9</v>
      </c>
      <c r="C131" s="20">
        <f t="shared" ref="C131:C194" si="31">YEAR(A131)</f>
        <v>2012</v>
      </c>
      <c r="D131" s="20" t="str">
        <f t="shared" ref="D131:D194" si="32">C131&amp;"M"&amp;B131</f>
        <v>2012M9</v>
      </c>
      <c r="E131" s="26">
        <v>1307666.3219999999</v>
      </c>
      <c r="F131" s="26">
        <v>105.1824696</v>
      </c>
      <c r="G131" s="26">
        <v>3.0659999999999998</v>
      </c>
      <c r="H131" s="26">
        <v>2.99</v>
      </c>
      <c r="I131" s="32">
        <v>108.8037908</v>
      </c>
      <c r="J131">
        <v>106.122982451715</v>
      </c>
      <c r="K131">
        <v>0.14000000000000001</v>
      </c>
      <c r="L131">
        <v>10200.799999999999</v>
      </c>
      <c r="M131">
        <v>4086.35</v>
      </c>
      <c r="N131" s="12">
        <f t="shared" ref="N131:N194" si="33">LN(G131)</f>
        <v>1.1203737804496223</v>
      </c>
      <c r="O131" s="12">
        <f t="shared" ref="O131:O194" si="34">LN(E131)</f>
        <v>14.08375467294975</v>
      </c>
      <c r="P131" s="12">
        <f t="shared" ref="P131:P194" si="35">LN(L131)</f>
        <v>9.2302214275693313</v>
      </c>
      <c r="Q131" s="12">
        <f t="shared" ref="Q131:Q194" si="36">LN(I131)</f>
        <v>4.6895461757266412</v>
      </c>
      <c r="R131" s="12">
        <f t="shared" ref="R131:R194" si="37">LN(M131)</f>
        <v>8.3154074300546714</v>
      </c>
      <c r="S131" s="12">
        <f t="shared" ref="S131:S194" si="38">LN(F131)</f>
        <v>4.6556966476345547</v>
      </c>
      <c r="T131" s="12">
        <f t="shared" ref="T131:T194" si="39">LN(J131)</f>
        <v>4.6645986333951104</v>
      </c>
      <c r="U131" s="12">
        <f t="shared" ref="U131:U194" si="40">N132-N131</f>
        <v>-3.1033099629791394E-3</v>
      </c>
      <c r="V131" s="12">
        <f t="shared" ref="V131:V194" si="41">N134-N131</f>
        <v>-2.5309235047334955E-3</v>
      </c>
      <c r="W131" s="12">
        <f t="shared" ref="W131:W194" si="42">N137-N131</f>
        <v>7.3117557041944004E-3</v>
      </c>
      <c r="X131" s="12">
        <f t="shared" ref="X131:X194" si="43">N143-N131</f>
        <v>6.058624956724068E-2</v>
      </c>
      <c r="Y131" s="12">
        <f t="shared" si="29"/>
        <v>1.3487475859524956</v>
      </c>
      <c r="Z131" s="12">
        <v>0.89734474219726867</v>
      </c>
    </row>
    <row r="132" spans="1:26" x14ac:dyDescent="0.2">
      <c r="A132" s="3">
        <v>41183</v>
      </c>
      <c r="B132" s="20">
        <f t="shared" si="30"/>
        <v>10</v>
      </c>
      <c r="C132" s="20">
        <f t="shared" si="31"/>
        <v>2012</v>
      </c>
      <c r="D132" s="20" t="str">
        <f t="shared" si="32"/>
        <v>2012M10</v>
      </c>
      <c r="E132" s="26">
        <v>1315137.345</v>
      </c>
      <c r="F132" s="26">
        <v>105.38243629999999</v>
      </c>
      <c r="G132" s="26">
        <v>3.0565000000000002</v>
      </c>
      <c r="H132" s="26">
        <v>2.97</v>
      </c>
      <c r="I132" s="32">
        <v>113.1039406</v>
      </c>
      <c r="J132">
        <v>106.081708555849</v>
      </c>
      <c r="K132">
        <v>0.16</v>
      </c>
      <c r="L132">
        <v>10267.299999999999</v>
      </c>
      <c r="M132">
        <v>4160.2</v>
      </c>
      <c r="N132" s="12">
        <f t="shared" si="33"/>
        <v>1.1172704704866432</v>
      </c>
      <c r="O132" s="12">
        <f t="shared" si="34"/>
        <v>14.089451663006937</v>
      </c>
      <c r="P132" s="12">
        <f t="shared" si="35"/>
        <v>9.236719366702598</v>
      </c>
      <c r="Q132" s="12">
        <f t="shared" si="36"/>
        <v>4.7283072242480957</v>
      </c>
      <c r="R132" s="12">
        <f t="shared" si="37"/>
        <v>8.3333184290227269</v>
      </c>
      <c r="S132" s="12">
        <f t="shared" si="38"/>
        <v>4.6575959837015972</v>
      </c>
      <c r="T132" s="12">
        <f t="shared" si="39"/>
        <v>4.6642096326035585</v>
      </c>
      <c r="U132" s="12">
        <f t="shared" si="40"/>
        <v>-4.2623015348011162E-3</v>
      </c>
      <c r="V132" s="12">
        <f t="shared" si="41"/>
        <v>1.3970337673193889E-2</v>
      </c>
      <c r="W132" s="12">
        <f t="shared" si="42"/>
        <v>-8.2129239569947998E-3</v>
      </c>
      <c r="X132" s="12">
        <f t="shared" si="43"/>
        <v>3.27001104566087E-2</v>
      </c>
      <c r="Y132" s="12">
        <f t="shared" si="29"/>
        <v>1.3461538402357009</v>
      </c>
      <c r="Z132" s="12">
        <v>0.89668520469412261</v>
      </c>
    </row>
    <row r="133" spans="1:26" x14ac:dyDescent="0.2">
      <c r="A133" s="3">
        <v>41214</v>
      </c>
      <c r="B133" s="20">
        <f t="shared" si="30"/>
        <v>11</v>
      </c>
      <c r="C133" s="20">
        <f t="shared" si="31"/>
        <v>2012</v>
      </c>
      <c r="D133" s="20" t="str">
        <f t="shared" si="32"/>
        <v>2012M11</v>
      </c>
      <c r="E133" s="26">
        <v>1323309.953</v>
      </c>
      <c r="F133" s="26">
        <v>105.4824196</v>
      </c>
      <c r="G133" s="26">
        <v>3.0434999999999999</v>
      </c>
      <c r="H133" s="26">
        <v>2.99</v>
      </c>
      <c r="I133" s="32">
        <v>111.5038849</v>
      </c>
      <c r="J133">
        <v>105.57908422397</v>
      </c>
      <c r="K133">
        <v>0.16</v>
      </c>
      <c r="L133">
        <v>10337.6</v>
      </c>
      <c r="M133">
        <v>4160.2</v>
      </c>
      <c r="N133" s="12">
        <f t="shared" si="33"/>
        <v>1.1130081689518421</v>
      </c>
      <c r="O133" s="12">
        <f t="shared" si="34"/>
        <v>14.095646696081001</v>
      </c>
      <c r="P133" s="12">
        <f t="shared" si="35"/>
        <v>9.2435430128039009</v>
      </c>
      <c r="Q133" s="12">
        <f t="shared" si="36"/>
        <v>4.7140594324456657</v>
      </c>
      <c r="R133" s="12">
        <f t="shared" si="37"/>
        <v>8.3333184290227269</v>
      </c>
      <c r="S133" s="12">
        <f t="shared" si="38"/>
        <v>4.6585443001677644</v>
      </c>
      <c r="T133" s="12">
        <f t="shared" si="39"/>
        <v>4.6594602855935987</v>
      </c>
      <c r="U133" s="12">
        <f t="shared" si="40"/>
        <v>4.8346879930467601E-3</v>
      </c>
      <c r="V133" s="12">
        <f t="shared" si="41"/>
        <v>1.5809961773333381E-2</v>
      </c>
      <c r="W133" s="12">
        <f t="shared" si="42"/>
        <v>1.3543488405509008E-2</v>
      </c>
      <c r="X133" s="12">
        <f t="shared" si="43"/>
        <v>5.8389789441915418E-2</v>
      </c>
      <c r="Y133" s="12">
        <f t="shared" si="29"/>
        <v>1.3448607054096338</v>
      </c>
      <c r="Z133" s="12">
        <v>0.89600470035252644</v>
      </c>
    </row>
    <row r="134" spans="1:26" x14ac:dyDescent="0.2">
      <c r="A134" s="3">
        <v>41244</v>
      </c>
      <c r="B134" s="20">
        <f t="shared" si="30"/>
        <v>12</v>
      </c>
      <c r="C134" s="20">
        <f t="shared" si="31"/>
        <v>2012</v>
      </c>
      <c r="D134" s="20" t="str">
        <f t="shared" si="32"/>
        <v>2012M12</v>
      </c>
      <c r="E134" s="26">
        <v>1328710.3049999999</v>
      </c>
      <c r="F134" s="26">
        <v>105.4824196</v>
      </c>
      <c r="G134" s="26">
        <v>3.0582500000000001</v>
      </c>
      <c r="H134" s="26">
        <v>2.99</v>
      </c>
      <c r="I134" s="32">
        <v>109.60381870000001</v>
      </c>
      <c r="J134">
        <v>105.294752941338</v>
      </c>
      <c r="K134">
        <v>0.16</v>
      </c>
      <c r="L134">
        <v>10459.700000000001</v>
      </c>
      <c r="M134">
        <v>4160.2</v>
      </c>
      <c r="N134" s="12">
        <f t="shared" si="33"/>
        <v>1.1178428569448888</v>
      </c>
      <c r="O134" s="12">
        <f t="shared" si="34"/>
        <v>14.099719334250386</v>
      </c>
      <c r="P134" s="12">
        <f t="shared" si="35"/>
        <v>9.2552850565192788</v>
      </c>
      <c r="Q134" s="12">
        <f t="shared" si="36"/>
        <v>4.6968722160602265</v>
      </c>
      <c r="R134" s="12">
        <f t="shared" si="37"/>
        <v>8.3333184290227269</v>
      </c>
      <c r="S134" s="12">
        <f t="shared" si="38"/>
        <v>4.6585443001677644</v>
      </c>
      <c r="T134" s="12">
        <f t="shared" si="39"/>
        <v>4.6567635882814704</v>
      </c>
      <c r="U134" s="12">
        <f t="shared" si="40"/>
        <v>1.3397951214948245E-2</v>
      </c>
      <c r="V134" s="12">
        <f t="shared" si="41"/>
        <v>9.8426792089278958E-3</v>
      </c>
      <c r="W134" s="12">
        <f t="shared" si="42"/>
        <v>3.8566530449437586E-2</v>
      </c>
      <c r="X134" s="12">
        <f t="shared" si="43"/>
        <v>7.0457777986751458E-2</v>
      </c>
      <c r="Y134" s="12">
        <f t="shared" si="29"/>
        <v>1.2476007974157937</v>
      </c>
      <c r="Z134" s="12">
        <v>0.89534713048583581</v>
      </c>
    </row>
    <row r="135" spans="1:26" x14ac:dyDescent="0.2">
      <c r="A135" s="3">
        <v>41275</v>
      </c>
      <c r="B135" s="20">
        <f t="shared" si="30"/>
        <v>1</v>
      </c>
      <c r="C135" s="20">
        <f t="shared" si="31"/>
        <v>2013</v>
      </c>
      <c r="D135" s="20" t="str">
        <f t="shared" si="32"/>
        <v>2013M1</v>
      </c>
      <c r="E135" s="26">
        <v>1357809.7379999999</v>
      </c>
      <c r="F135" s="26">
        <v>105.8823529</v>
      </c>
      <c r="G135" s="26">
        <v>3.0994999999999999</v>
      </c>
      <c r="H135" s="26">
        <v>2.99</v>
      </c>
      <c r="I135" s="32">
        <v>108.3037734</v>
      </c>
      <c r="J135">
        <v>105.60614155570499</v>
      </c>
      <c r="K135">
        <v>0.14000000000000001</v>
      </c>
      <c r="L135">
        <v>10479.5</v>
      </c>
      <c r="M135">
        <v>4065.32</v>
      </c>
      <c r="N135" s="12">
        <f t="shared" si="33"/>
        <v>1.1312408081598371</v>
      </c>
      <c r="O135" s="12">
        <f t="shared" si="34"/>
        <v>14.12138347271968</v>
      </c>
      <c r="P135" s="12">
        <f t="shared" si="35"/>
        <v>9.2571762468132146</v>
      </c>
      <c r="Q135" s="12">
        <f t="shared" si="36"/>
        <v>4.6849399955052364</v>
      </c>
      <c r="R135" s="12">
        <f t="shared" si="37"/>
        <v>8.3102477396707997</v>
      </c>
      <c r="S135" s="12">
        <f t="shared" si="38"/>
        <v>4.6623285994391512</v>
      </c>
      <c r="T135" s="12">
        <f t="shared" si="39"/>
        <v>4.65971652825246</v>
      </c>
      <c r="U135" s="12">
        <f t="shared" si="40"/>
        <v>-2.4226774346616242E-3</v>
      </c>
      <c r="V135" s="12">
        <f t="shared" si="41"/>
        <v>-2.2183261630188689E-2</v>
      </c>
      <c r="W135" s="12">
        <f t="shared" si="42"/>
        <v>4.7106448527126199E-2</v>
      </c>
      <c r="X135" s="12">
        <f t="shared" si="43"/>
        <v>7.6524794404795093E-2</v>
      </c>
      <c r="Y135" s="12">
        <f t="shared" si="29"/>
        <v>1.3397129138061101</v>
      </c>
      <c r="Z135" s="12">
        <v>0.89466865481923286</v>
      </c>
    </row>
    <row r="136" spans="1:26" x14ac:dyDescent="0.2">
      <c r="A136" s="3">
        <v>41306</v>
      </c>
      <c r="B136" s="20">
        <f t="shared" si="30"/>
        <v>2</v>
      </c>
      <c r="C136" s="20">
        <f t="shared" si="31"/>
        <v>2013</v>
      </c>
      <c r="D136" s="20" t="str">
        <f t="shared" si="32"/>
        <v>2013M2</v>
      </c>
      <c r="E136" s="26">
        <v>1364123.794</v>
      </c>
      <c r="F136" s="26">
        <v>106.08231960000001</v>
      </c>
      <c r="G136" s="26">
        <v>3.0920000000000001</v>
      </c>
      <c r="H136" s="26">
        <v>2.99</v>
      </c>
      <c r="I136" s="32">
        <v>98.603435419999997</v>
      </c>
      <c r="J136">
        <v>106.471058973518</v>
      </c>
      <c r="K136">
        <v>0.15</v>
      </c>
      <c r="L136">
        <v>10482</v>
      </c>
      <c r="M136">
        <v>4065.32</v>
      </c>
      <c r="N136" s="12">
        <f t="shared" si="33"/>
        <v>1.1288181307251755</v>
      </c>
      <c r="O136" s="12">
        <f t="shared" si="34"/>
        <v>14.126022871331797</v>
      </c>
      <c r="P136" s="12">
        <f t="shared" si="35"/>
        <v>9.2574147793621115</v>
      </c>
      <c r="Q136" s="12">
        <f t="shared" si="36"/>
        <v>4.5911061029894515</v>
      </c>
      <c r="R136" s="12">
        <f t="shared" si="37"/>
        <v>8.3102477396707997</v>
      </c>
      <c r="S136" s="12">
        <f t="shared" si="38"/>
        <v>4.6642153927143211</v>
      </c>
      <c r="T136" s="12">
        <f t="shared" si="39"/>
        <v>4.6678732014921165</v>
      </c>
      <c r="U136" s="12">
        <f t="shared" si="40"/>
        <v>-1.1325945713587249E-3</v>
      </c>
      <c r="V136" s="12">
        <f t="shared" si="41"/>
        <v>-2.2664733678243731E-3</v>
      </c>
      <c r="W136" s="12">
        <f t="shared" si="42"/>
        <v>6.4952811116163911E-2</v>
      </c>
      <c r="X136" s="12">
        <f t="shared" si="43"/>
        <v>5.8567869996361654E-2</v>
      </c>
      <c r="Y136" s="12">
        <f t="shared" si="29"/>
        <v>1.5311005002669096</v>
      </c>
      <c r="Z136" s="12">
        <v>0.89399120664386911</v>
      </c>
    </row>
    <row r="137" spans="1:26" x14ac:dyDescent="0.2">
      <c r="A137" s="3">
        <v>41334</v>
      </c>
      <c r="B137" s="20">
        <f t="shared" si="30"/>
        <v>3</v>
      </c>
      <c r="C137" s="20">
        <f t="shared" si="31"/>
        <v>2013</v>
      </c>
      <c r="D137" s="20" t="str">
        <f t="shared" si="32"/>
        <v>2013M3</v>
      </c>
      <c r="E137" s="26">
        <v>1377472.115</v>
      </c>
      <c r="F137" s="26">
        <v>106.1823029</v>
      </c>
      <c r="G137" s="26">
        <v>3.0884999999999998</v>
      </c>
      <c r="H137" s="26">
        <v>3</v>
      </c>
      <c r="I137" s="32">
        <v>111.2038744</v>
      </c>
      <c r="J137">
        <v>106.749428471192</v>
      </c>
      <c r="K137">
        <v>0.14000000000000001</v>
      </c>
      <c r="L137">
        <v>10550</v>
      </c>
      <c r="M137">
        <v>4065.32</v>
      </c>
      <c r="N137" s="12">
        <f t="shared" si="33"/>
        <v>1.1276855361538167</v>
      </c>
      <c r="O137" s="12">
        <f t="shared" si="34"/>
        <v>14.135760576610117</v>
      </c>
      <c r="P137" s="12">
        <f t="shared" si="35"/>
        <v>9.2638811389042122</v>
      </c>
      <c r="Q137" s="12">
        <f t="shared" si="36"/>
        <v>4.7113652229361422</v>
      </c>
      <c r="R137" s="12">
        <f t="shared" si="37"/>
        <v>8.3102477396707997</v>
      </c>
      <c r="S137" s="12">
        <f t="shared" si="38"/>
        <v>4.6651574555622588</v>
      </c>
      <c r="T137" s="12">
        <f t="shared" si="39"/>
        <v>4.6704842981945607</v>
      </c>
      <c r="U137" s="12">
        <f t="shared" si="40"/>
        <v>-1.862798962416834E-2</v>
      </c>
      <c r="V137" s="12">
        <f t="shared" si="41"/>
        <v>2.872385124050969E-2</v>
      </c>
      <c r="W137" s="12">
        <f t="shared" si="42"/>
        <v>5.3274493863046279E-2</v>
      </c>
      <c r="X137" s="12">
        <f t="shared" si="43"/>
        <v>5.6645627916830366E-2</v>
      </c>
      <c r="Y137" s="12">
        <f t="shared" si="29"/>
        <v>1.6267942456424342</v>
      </c>
      <c r="Z137" s="12">
        <v>0.890917523005199</v>
      </c>
    </row>
    <row r="138" spans="1:26" x14ac:dyDescent="0.2">
      <c r="A138" s="3">
        <v>41365</v>
      </c>
      <c r="B138" s="20">
        <f t="shared" si="30"/>
        <v>4</v>
      </c>
      <c r="C138" s="20">
        <f t="shared" si="31"/>
        <v>2013</v>
      </c>
      <c r="D138" s="20" t="str">
        <f t="shared" si="32"/>
        <v>2013M4</v>
      </c>
      <c r="E138" s="26">
        <v>1385091.0730000001</v>
      </c>
      <c r="F138" s="26">
        <v>106.2822863</v>
      </c>
      <c r="G138" s="26">
        <v>3.0314999999999999</v>
      </c>
      <c r="H138" s="26">
        <v>2.99</v>
      </c>
      <c r="I138" s="32">
        <v>108.2037699</v>
      </c>
      <c r="J138">
        <v>106.638447551197</v>
      </c>
      <c r="K138">
        <v>0.15</v>
      </c>
      <c r="L138">
        <v>10585.9</v>
      </c>
      <c r="M138">
        <v>4177.43</v>
      </c>
      <c r="N138" s="12">
        <f t="shared" si="33"/>
        <v>1.1090575465296484</v>
      </c>
      <c r="O138" s="12">
        <f t="shared" si="34"/>
        <v>14.141276452120401</v>
      </c>
      <c r="P138" s="12">
        <f t="shared" si="35"/>
        <v>9.2672782059346215</v>
      </c>
      <c r="Q138" s="12">
        <f t="shared" si="36"/>
        <v>4.6840162077647491</v>
      </c>
      <c r="R138" s="12">
        <f t="shared" si="37"/>
        <v>8.3374515038958847</v>
      </c>
      <c r="S138" s="12">
        <f t="shared" si="38"/>
        <v>4.66609863270389</v>
      </c>
      <c r="T138" s="12">
        <f t="shared" si="39"/>
        <v>4.6694441179174966</v>
      </c>
      <c r="U138" s="12">
        <f t="shared" si="40"/>
        <v>1.7494110827702691E-2</v>
      </c>
      <c r="V138" s="12">
        <f t="shared" si="41"/>
        <v>6.9289710157314888E-2</v>
      </c>
      <c r="W138" s="12">
        <f t="shared" si="42"/>
        <v>4.09130344136035E-2</v>
      </c>
      <c r="X138" s="12">
        <f t="shared" si="43"/>
        <v>7.4829890532930099E-2</v>
      </c>
      <c r="Y138" s="12">
        <f t="shared" si="29"/>
        <v>1.7224880867276957</v>
      </c>
      <c r="Z138" s="12">
        <v>0.89024390243902429</v>
      </c>
    </row>
    <row r="139" spans="1:26" x14ac:dyDescent="0.2">
      <c r="A139" s="3">
        <v>41395</v>
      </c>
      <c r="B139" s="20">
        <f t="shared" si="30"/>
        <v>5</v>
      </c>
      <c r="C139" s="20">
        <f t="shared" si="31"/>
        <v>2013</v>
      </c>
      <c r="D139" s="20" t="str">
        <f t="shared" si="32"/>
        <v>2013M5</v>
      </c>
      <c r="E139" s="26">
        <v>1395931.179</v>
      </c>
      <c r="F139" s="26">
        <v>106.58223630000001</v>
      </c>
      <c r="G139" s="26">
        <v>3.085</v>
      </c>
      <c r="H139" s="26">
        <v>2.98</v>
      </c>
      <c r="I139" s="32">
        <v>110.6038535</v>
      </c>
      <c r="J139">
        <v>106.82830747218</v>
      </c>
      <c r="K139">
        <v>0.11</v>
      </c>
      <c r="L139">
        <v>10628.2</v>
      </c>
      <c r="M139">
        <v>4177.43</v>
      </c>
      <c r="N139" s="12">
        <f t="shared" si="33"/>
        <v>1.1265516573573511</v>
      </c>
      <c r="O139" s="12">
        <f t="shared" si="34"/>
        <v>14.149072262378631</v>
      </c>
      <c r="P139" s="12">
        <f t="shared" si="35"/>
        <v>9.271266124918677</v>
      </c>
      <c r="Q139" s="12">
        <f t="shared" si="36"/>
        <v>4.7059549302534256</v>
      </c>
      <c r="R139" s="12">
        <f t="shared" si="37"/>
        <v>8.3374515038958847</v>
      </c>
      <c r="S139" s="12">
        <f t="shared" si="38"/>
        <v>4.6689168590091779</v>
      </c>
      <c r="T139" s="12">
        <f t="shared" si="39"/>
        <v>4.671222942643861</v>
      </c>
      <c r="U139" s="12">
        <f t="shared" si="40"/>
        <v>2.9857730036975338E-2</v>
      </c>
      <c r="V139" s="12">
        <f t="shared" si="41"/>
        <v>6.7219284483988284E-2</v>
      </c>
      <c r="W139" s="12">
        <f t="shared" si="42"/>
        <v>4.4846301036406411E-2</v>
      </c>
      <c r="X139" s="12">
        <f t="shared" si="43"/>
        <v>4.1275700332231491E-2</v>
      </c>
      <c r="Y139" s="12">
        <f t="shared" si="29"/>
        <v>1.8147087049116095</v>
      </c>
      <c r="Z139" s="12">
        <v>0.88959298074579563</v>
      </c>
    </row>
    <row r="140" spans="1:26" x14ac:dyDescent="0.2">
      <c r="A140" s="3">
        <v>41426</v>
      </c>
      <c r="B140" s="20">
        <f t="shared" si="30"/>
        <v>6</v>
      </c>
      <c r="C140" s="20">
        <f t="shared" si="31"/>
        <v>2013</v>
      </c>
      <c r="D140" s="20" t="str">
        <f t="shared" si="32"/>
        <v>2013M6</v>
      </c>
      <c r="E140" s="26">
        <v>1397679.253</v>
      </c>
      <c r="F140" s="26">
        <v>106.6822196</v>
      </c>
      <c r="G140" s="26">
        <v>3.1785000000000001</v>
      </c>
      <c r="H140" s="26">
        <v>2.99</v>
      </c>
      <c r="I140" s="32">
        <v>109.60381870000001</v>
      </c>
      <c r="J140">
        <v>107.084664225392</v>
      </c>
      <c r="K140">
        <v>0.09</v>
      </c>
      <c r="L140">
        <v>10684.9</v>
      </c>
      <c r="M140">
        <v>4177.43</v>
      </c>
      <c r="N140" s="12">
        <f t="shared" si="33"/>
        <v>1.1564093873943264</v>
      </c>
      <c r="O140" s="12">
        <f t="shared" si="34"/>
        <v>14.150323742691082</v>
      </c>
      <c r="P140" s="12">
        <f t="shared" si="35"/>
        <v>9.2765868087950878</v>
      </c>
      <c r="Q140" s="12">
        <f t="shared" si="36"/>
        <v>4.6968722160602265</v>
      </c>
      <c r="R140" s="12">
        <f t="shared" si="37"/>
        <v>8.3374515038958847</v>
      </c>
      <c r="S140" s="12">
        <f t="shared" si="38"/>
        <v>4.6698545052466001</v>
      </c>
      <c r="T140" s="12">
        <f t="shared" si="39"/>
        <v>4.6736197760280582</v>
      </c>
      <c r="U140" s="12">
        <f t="shared" si="40"/>
        <v>2.1937869292636858E-2</v>
      </c>
      <c r="V140" s="12">
        <f t="shared" si="41"/>
        <v>2.4550642622536589E-2</v>
      </c>
      <c r="W140" s="12">
        <f t="shared" si="42"/>
        <v>3.1891247537313872E-2</v>
      </c>
      <c r="X140" s="12">
        <f t="shared" si="43"/>
        <v>1.0017300857639633E-2</v>
      </c>
      <c r="Y140" s="12">
        <f t="shared" si="29"/>
        <v>1.8129771132605979</v>
      </c>
      <c r="Z140" s="12">
        <v>0.88892136090207241</v>
      </c>
    </row>
    <row r="141" spans="1:26" x14ac:dyDescent="0.2">
      <c r="A141" s="3">
        <v>41456</v>
      </c>
      <c r="B141" s="20">
        <f t="shared" si="30"/>
        <v>7</v>
      </c>
      <c r="C141" s="20">
        <f t="shared" si="31"/>
        <v>2013</v>
      </c>
      <c r="D141" s="20" t="str">
        <f t="shared" si="32"/>
        <v>2013M7</v>
      </c>
      <c r="E141" s="26">
        <v>1403556.0719999999</v>
      </c>
      <c r="F141" s="26">
        <v>106.8821863</v>
      </c>
      <c r="G141" s="26">
        <v>3.2490000000000001</v>
      </c>
      <c r="H141" s="26">
        <v>2.99</v>
      </c>
      <c r="I141" s="32">
        <v>113.2039441</v>
      </c>
      <c r="J141">
        <v>107.126855318944</v>
      </c>
      <c r="K141">
        <v>0.09</v>
      </c>
      <c r="L141">
        <v>10730.8</v>
      </c>
      <c r="M141">
        <v>4249.37</v>
      </c>
      <c r="N141" s="12">
        <f t="shared" si="33"/>
        <v>1.1783472566869633</v>
      </c>
      <c r="O141" s="12">
        <f t="shared" si="34"/>
        <v>14.154519625535729</v>
      </c>
      <c r="P141" s="12">
        <f t="shared" si="35"/>
        <v>9.2808733901614229</v>
      </c>
      <c r="Q141" s="12">
        <f t="shared" si="36"/>
        <v>4.7291910070349106</v>
      </c>
      <c r="R141" s="12">
        <f t="shared" si="37"/>
        <v>8.3545260156364076</v>
      </c>
      <c r="S141" s="12">
        <f t="shared" si="38"/>
        <v>4.6717271652303189</v>
      </c>
      <c r="T141" s="12">
        <f t="shared" si="39"/>
        <v>4.6740136959646454</v>
      </c>
      <c r="U141" s="12">
        <f t="shared" si="40"/>
        <v>1.5423685154376088E-2</v>
      </c>
      <c r="V141" s="12">
        <f t="shared" si="41"/>
        <v>-2.8376675743711388E-2</v>
      </c>
      <c r="W141" s="12">
        <f t="shared" si="42"/>
        <v>2.9418345877668894E-2</v>
      </c>
      <c r="X141" s="12">
        <f t="shared" si="43"/>
        <v>-1.8639868659042769E-2</v>
      </c>
      <c r="Y141" s="12">
        <f t="shared" si="29"/>
        <v>2.0038168345079677</v>
      </c>
      <c r="Z141" s="12">
        <v>0.88827237107882495</v>
      </c>
    </row>
    <row r="142" spans="1:26" x14ac:dyDescent="0.2">
      <c r="A142" s="3">
        <v>41487</v>
      </c>
      <c r="B142" s="20">
        <f t="shared" si="30"/>
        <v>8</v>
      </c>
      <c r="C142" s="20">
        <f t="shared" si="31"/>
        <v>2013</v>
      </c>
      <c r="D142" s="20" t="str">
        <f t="shared" si="32"/>
        <v>2013M8</v>
      </c>
      <c r="E142" s="26">
        <v>1406750.3019999999</v>
      </c>
      <c r="F142" s="26">
        <v>106.98216960000001</v>
      </c>
      <c r="G142" s="26">
        <v>3.2995000000000001</v>
      </c>
      <c r="H142" s="26">
        <v>2.98</v>
      </c>
      <c r="I142" s="32">
        <v>109.1038013</v>
      </c>
      <c r="J142">
        <v>107.255721593814</v>
      </c>
      <c r="K142">
        <v>0.08</v>
      </c>
      <c r="L142">
        <v>10790.2</v>
      </c>
      <c r="M142">
        <v>4249.37</v>
      </c>
      <c r="N142" s="12">
        <f t="shared" si="33"/>
        <v>1.1937709418413394</v>
      </c>
      <c r="O142" s="12">
        <f t="shared" si="34"/>
        <v>14.156792851974727</v>
      </c>
      <c r="P142" s="12">
        <f t="shared" si="35"/>
        <v>9.2863935937615825</v>
      </c>
      <c r="Q142" s="12">
        <f t="shared" si="36"/>
        <v>4.6922997345785156</v>
      </c>
      <c r="R142" s="12">
        <f t="shared" si="37"/>
        <v>8.3545260156364076</v>
      </c>
      <c r="S142" s="12">
        <f t="shared" si="38"/>
        <v>4.672662181323707</v>
      </c>
      <c r="T142" s="12">
        <f t="shared" si="39"/>
        <v>4.6752159045792316</v>
      </c>
      <c r="U142" s="12">
        <f t="shared" si="40"/>
        <v>-1.2810911824476356E-2</v>
      </c>
      <c r="V142" s="12">
        <f t="shared" si="41"/>
        <v>-2.2372983447581873E-2</v>
      </c>
      <c r="W142" s="12">
        <f t="shared" si="42"/>
        <v>-6.3849411198022565E-3</v>
      </c>
      <c r="X142" s="12">
        <f t="shared" si="43"/>
        <v>-4.4148732265484769E-2</v>
      </c>
      <c r="Y142" s="12">
        <f t="shared" si="29"/>
        <v>1.9047618838967555</v>
      </c>
      <c r="Z142" s="12">
        <v>0.88760274305724418</v>
      </c>
    </row>
    <row r="143" spans="1:26" x14ac:dyDescent="0.2">
      <c r="A143" s="3">
        <v>41518</v>
      </c>
      <c r="B143" s="20">
        <f t="shared" si="30"/>
        <v>9</v>
      </c>
      <c r="C143" s="20">
        <f t="shared" si="31"/>
        <v>2013</v>
      </c>
      <c r="D143" s="20" t="str">
        <f t="shared" si="32"/>
        <v>2013M9</v>
      </c>
      <c r="E143" s="26">
        <v>1408902.6270000001</v>
      </c>
      <c r="F143" s="26">
        <v>107.8820197</v>
      </c>
      <c r="G143" s="26">
        <v>3.2574999999999998</v>
      </c>
      <c r="H143" s="26">
        <v>2.98</v>
      </c>
      <c r="I143" s="32">
        <v>111.2038744</v>
      </c>
      <c r="J143">
        <v>107.38046047909801</v>
      </c>
      <c r="K143">
        <v>0.08</v>
      </c>
      <c r="L143">
        <v>10841.3</v>
      </c>
      <c r="M143">
        <v>4249.37</v>
      </c>
      <c r="N143" s="12">
        <f t="shared" si="33"/>
        <v>1.180960030016863</v>
      </c>
      <c r="O143" s="12">
        <f t="shared" si="34"/>
        <v>14.158321680614831</v>
      </c>
      <c r="P143" s="12">
        <f t="shared" si="35"/>
        <v>9.291118194002328</v>
      </c>
      <c r="Q143" s="12">
        <f t="shared" si="36"/>
        <v>4.7113652229361422</v>
      </c>
      <c r="R143" s="12">
        <f t="shared" si="37"/>
        <v>8.3545260156364076</v>
      </c>
      <c r="S143" s="12">
        <f t="shared" si="38"/>
        <v>4.681038219824126</v>
      </c>
      <c r="T143" s="12">
        <f t="shared" si="39"/>
        <v>4.6763782332986761</v>
      </c>
      <c r="U143" s="12">
        <f t="shared" si="40"/>
        <v>-3.0989449073611119E-2</v>
      </c>
      <c r="V143" s="12">
        <f t="shared" si="41"/>
        <v>7.3406049147772823E-3</v>
      </c>
      <c r="W143" s="12">
        <f t="shared" si="42"/>
        <v>3.3711340537840861E-3</v>
      </c>
      <c r="X143" s="12">
        <f t="shared" si="43"/>
        <v>4.2885653107933575E-3</v>
      </c>
      <c r="Y143" s="12">
        <f t="shared" ref="Y143:Y206" si="44">((F143-F131)/F131)*100</f>
        <v>2.5665399474514676</v>
      </c>
      <c r="Z143" s="12">
        <v>0.88693412387918258</v>
      </c>
    </row>
    <row r="144" spans="1:26" x14ac:dyDescent="0.2">
      <c r="A144" s="3">
        <v>41548</v>
      </c>
      <c r="B144" s="20">
        <f t="shared" si="30"/>
        <v>10</v>
      </c>
      <c r="C144" s="20">
        <f t="shared" si="31"/>
        <v>2013</v>
      </c>
      <c r="D144" s="20" t="str">
        <f t="shared" si="32"/>
        <v>2013M10</v>
      </c>
      <c r="E144" s="26">
        <v>1417246.331</v>
      </c>
      <c r="F144" s="26">
        <v>108.281953</v>
      </c>
      <c r="G144" s="26">
        <v>3.1581000000000001</v>
      </c>
      <c r="H144" s="26">
        <v>2.99</v>
      </c>
      <c r="I144" s="32">
        <v>115.5040242</v>
      </c>
      <c r="J144">
        <v>107.103925376796</v>
      </c>
      <c r="K144">
        <v>0.09</v>
      </c>
      <c r="L144">
        <v>10956.7</v>
      </c>
      <c r="M144">
        <v>4351.08</v>
      </c>
      <c r="N144" s="12">
        <f t="shared" si="33"/>
        <v>1.1499705809432519</v>
      </c>
      <c r="O144" s="12">
        <f t="shared" si="34"/>
        <v>14.164226343366829</v>
      </c>
      <c r="P144" s="12">
        <f t="shared" si="35"/>
        <v>9.3017064202733284</v>
      </c>
      <c r="Q144" s="12">
        <f t="shared" si="36"/>
        <v>4.749305370913337</v>
      </c>
      <c r="R144" s="12">
        <f t="shared" si="37"/>
        <v>8.3781793691294464</v>
      </c>
      <c r="S144" s="12">
        <f t="shared" si="38"/>
        <v>4.6847385011552944</v>
      </c>
      <c r="T144" s="12">
        <f t="shared" si="39"/>
        <v>4.6737996282927528</v>
      </c>
      <c r="U144" s="12">
        <f t="shared" si="40"/>
        <v>2.1427377450505602E-2</v>
      </c>
      <c r="V144" s="12">
        <f t="shared" si="41"/>
        <v>5.7795021621380283E-2</v>
      </c>
      <c r="W144" s="12">
        <f t="shared" si="42"/>
        <v>3.3916856119326599E-2</v>
      </c>
      <c r="X144" s="12">
        <f t="shared" si="43"/>
        <v>3.8939345705638395E-2</v>
      </c>
      <c r="Y144" s="12">
        <f t="shared" si="44"/>
        <v>2.7514231040794481</v>
      </c>
      <c r="Z144" s="12">
        <v>0.88628803146929558</v>
      </c>
    </row>
    <row r="145" spans="1:26" x14ac:dyDescent="0.2">
      <c r="A145" s="3">
        <v>41579</v>
      </c>
      <c r="B145" s="20">
        <f t="shared" si="30"/>
        <v>11</v>
      </c>
      <c r="C145" s="20">
        <f t="shared" si="31"/>
        <v>2013</v>
      </c>
      <c r="D145" s="20" t="str">
        <f t="shared" si="32"/>
        <v>2013M11</v>
      </c>
      <c r="E145" s="26">
        <v>1406823.8230000001</v>
      </c>
      <c r="F145" s="26">
        <v>108.581903</v>
      </c>
      <c r="G145" s="26">
        <v>3.2265000000000001</v>
      </c>
      <c r="H145" s="26">
        <v>2.99</v>
      </c>
      <c r="I145" s="32">
        <v>113.1039406</v>
      </c>
      <c r="J145">
        <v>106.885173728707</v>
      </c>
      <c r="K145">
        <v>0.08</v>
      </c>
      <c r="L145">
        <v>10969</v>
      </c>
      <c r="M145">
        <v>4351.08</v>
      </c>
      <c r="N145" s="12">
        <f t="shared" si="33"/>
        <v>1.1713979583937575</v>
      </c>
      <c r="O145" s="12">
        <f t="shared" si="34"/>
        <v>14.156845113615438</v>
      </c>
      <c r="P145" s="12">
        <f t="shared" si="35"/>
        <v>9.3028283914113334</v>
      </c>
      <c r="Q145" s="12">
        <f t="shared" si="36"/>
        <v>4.7283072242480957</v>
      </c>
      <c r="R145" s="12">
        <f t="shared" si="37"/>
        <v>8.3781793691294464</v>
      </c>
      <c r="S145" s="12">
        <f t="shared" si="38"/>
        <v>4.6875047545716502</v>
      </c>
      <c r="T145" s="12">
        <f t="shared" si="39"/>
        <v>4.671755115509602</v>
      </c>
      <c r="U145" s="12">
        <f t="shared" si="40"/>
        <v>1.6902676537882799E-2</v>
      </c>
      <c r="V145" s="12">
        <f t="shared" si="41"/>
        <v>1.5988042327779617E-2</v>
      </c>
      <c r="W145" s="12">
        <f t="shared" si="42"/>
        <v>-3.5706007041749199E-3</v>
      </c>
      <c r="X145" s="12">
        <f t="shared" si="43"/>
        <v>4.3069583024820002E-2</v>
      </c>
      <c r="Y145" s="12">
        <f t="shared" si="44"/>
        <v>2.9383886070812095</v>
      </c>
      <c r="Z145" s="12">
        <v>0.8856213907895375</v>
      </c>
    </row>
    <row r="146" spans="1:26" x14ac:dyDescent="0.2">
      <c r="A146" s="3">
        <v>41609</v>
      </c>
      <c r="B146" s="20">
        <f t="shared" si="30"/>
        <v>12</v>
      </c>
      <c r="C146" s="20">
        <f t="shared" si="31"/>
        <v>2013</v>
      </c>
      <c r="D146" s="20" t="str">
        <f t="shared" si="32"/>
        <v>2013M12</v>
      </c>
      <c r="E146" s="26">
        <v>1427000.331</v>
      </c>
      <c r="F146" s="26">
        <v>108.88185300000001</v>
      </c>
      <c r="G146" s="26">
        <v>3.2814999999999999</v>
      </c>
      <c r="H146" s="26">
        <v>2.98</v>
      </c>
      <c r="I146" s="32">
        <v>115.3040173</v>
      </c>
      <c r="J146">
        <v>106.87600175184799</v>
      </c>
      <c r="K146">
        <v>0.09</v>
      </c>
      <c r="L146">
        <v>11028.8</v>
      </c>
      <c r="M146">
        <v>4351.08</v>
      </c>
      <c r="N146" s="12">
        <f t="shared" si="33"/>
        <v>1.1883006349316403</v>
      </c>
      <c r="O146" s="12">
        <f t="shared" si="34"/>
        <v>14.171085128414097</v>
      </c>
      <c r="P146" s="12">
        <f t="shared" si="35"/>
        <v>9.3082653121313879</v>
      </c>
      <c r="Q146" s="12">
        <f t="shared" si="36"/>
        <v>4.7475722688189501</v>
      </c>
      <c r="R146" s="12">
        <f t="shared" si="37"/>
        <v>8.3781793691294464</v>
      </c>
      <c r="S146" s="12">
        <f t="shared" si="38"/>
        <v>4.6902633769346167</v>
      </c>
      <c r="T146" s="12">
        <f t="shared" si="39"/>
        <v>4.671669300329703</v>
      </c>
      <c r="U146" s="12">
        <f t="shared" si="40"/>
        <v>1.9464967632991881E-2</v>
      </c>
      <c r="V146" s="12">
        <f t="shared" si="41"/>
        <v>-3.9694708609931961E-3</v>
      </c>
      <c r="W146" s="12">
        <f t="shared" si="42"/>
        <v>-2.1873946679674239E-2</v>
      </c>
      <c r="X146" s="12">
        <f t="shared" si="43"/>
        <v>6.3032740754133343E-2</v>
      </c>
      <c r="Y146" s="12">
        <f t="shared" si="44"/>
        <v>3.2227487887469799</v>
      </c>
      <c r="Z146" s="12">
        <v>0.88497720880612929</v>
      </c>
    </row>
    <row r="147" spans="1:26" x14ac:dyDescent="0.2">
      <c r="A147" s="3">
        <v>41640</v>
      </c>
      <c r="B147" s="20">
        <f t="shared" si="30"/>
        <v>1</v>
      </c>
      <c r="C147" s="20">
        <f t="shared" si="31"/>
        <v>2014</v>
      </c>
      <c r="D147" s="20" t="str">
        <f t="shared" si="32"/>
        <v>2014M1</v>
      </c>
      <c r="E147" s="26">
        <v>1438725.7549999999</v>
      </c>
      <c r="F147" s="26">
        <v>109.481753</v>
      </c>
      <c r="G147" s="26">
        <v>3.3460000000000001</v>
      </c>
      <c r="H147" s="26">
        <v>2.99</v>
      </c>
      <c r="I147" s="32">
        <v>111.5038849</v>
      </c>
      <c r="J147">
        <v>107.27360694869</v>
      </c>
      <c r="K147">
        <v>7.0000000000000007E-2</v>
      </c>
      <c r="L147">
        <v>11078.9</v>
      </c>
      <c r="M147">
        <v>4203.9399999999996</v>
      </c>
      <c r="N147" s="12">
        <f t="shared" si="33"/>
        <v>1.2077656025646322</v>
      </c>
      <c r="O147" s="12">
        <f t="shared" si="34"/>
        <v>14.179268387442706</v>
      </c>
      <c r="P147" s="12">
        <f t="shared" si="35"/>
        <v>9.3127976773945509</v>
      </c>
      <c r="Q147" s="12">
        <f t="shared" si="36"/>
        <v>4.7140594324456657</v>
      </c>
      <c r="R147" s="12">
        <f t="shared" si="37"/>
        <v>8.3437774597732055</v>
      </c>
      <c r="S147" s="12">
        <f t="shared" si="38"/>
        <v>4.6957578961012834</v>
      </c>
      <c r="T147" s="12">
        <f t="shared" si="39"/>
        <v>4.6753826449968612</v>
      </c>
      <c r="U147" s="12">
        <f t="shared" si="40"/>
        <v>-2.0379601843095063E-2</v>
      </c>
      <c r="V147" s="12">
        <f t="shared" si="41"/>
        <v>-2.3878165502053683E-2</v>
      </c>
      <c r="W147" s="12">
        <f t="shared" si="42"/>
        <v>-4.8058214536711663E-2</v>
      </c>
      <c r="X147" s="12">
        <f t="shared" si="43"/>
        <v>7.9674807002566794E-2</v>
      </c>
      <c r="Y147" s="12">
        <f t="shared" si="44"/>
        <v>3.3994334290997767</v>
      </c>
      <c r="Z147" s="12">
        <v>0.88431253785584485</v>
      </c>
    </row>
    <row r="148" spans="1:26" x14ac:dyDescent="0.2">
      <c r="A148" s="3">
        <v>41671</v>
      </c>
      <c r="B148" s="20">
        <f t="shared" si="30"/>
        <v>2</v>
      </c>
      <c r="C148" s="20">
        <f t="shared" si="31"/>
        <v>2014</v>
      </c>
      <c r="D148" s="20" t="str">
        <f t="shared" si="32"/>
        <v>2014M2</v>
      </c>
      <c r="E148" s="26">
        <v>1438413.2069999999</v>
      </c>
      <c r="F148" s="26">
        <v>109.78170299999999</v>
      </c>
      <c r="G148" s="26">
        <v>3.2785000000000002</v>
      </c>
      <c r="H148" s="26">
        <v>2.98</v>
      </c>
      <c r="I148" s="32">
        <v>105.30366890000001</v>
      </c>
      <c r="J148">
        <v>107.670294947846</v>
      </c>
      <c r="K148">
        <v>7.0000000000000007E-2</v>
      </c>
      <c r="L148">
        <v>11161</v>
      </c>
      <c r="M148">
        <v>4203.9399999999996</v>
      </c>
      <c r="N148" s="12">
        <f t="shared" si="33"/>
        <v>1.1873860007215371</v>
      </c>
      <c r="O148" s="12">
        <f t="shared" si="34"/>
        <v>14.179051124387041</v>
      </c>
      <c r="P148" s="12">
        <f t="shared" si="35"/>
        <v>9.3201808376557143</v>
      </c>
      <c r="Q148" s="12">
        <f t="shared" si="36"/>
        <v>4.6568482608881245</v>
      </c>
      <c r="R148" s="12">
        <f t="shared" si="37"/>
        <v>8.3437774597732055</v>
      </c>
      <c r="S148" s="12">
        <f t="shared" si="38"/>
        <v>4.6984938758452897</v>
      </c>
      <c r="T148" s="12">
        <f t="shared" si="39"/>
        <v>4.679073733192741</v>
      </c>
      <c r="U148" s="12">
        <f t="shared" si="40"/>
        <v>-3.0548366508900138E-3</v>
      </c>
      <c r="V148" s="12">
        <f t="shared" si="41"/>
        <v>-1.9558643031954537E-2</v>
      </c>
      <c r="W148" s="12">
        <f t="shared" si="42"/>
        <v>-3.7763791145682513E-2</v>
      </c>
      <c r="X148" s="12">
        <f t="shared" si="43"/>
        <v>9.6667972076770914E-2</v>
      </c>
      <c r="Y148" s="12">
        <f t="shared" si="44"/>
        <v>3.4872761209870715</v>
      </c>
      <c r="Z148" s="12">
        <v>0.88364886457173286</v>
      </c>
    </row>
    <row r="149" spans="1:26" x14ac:dyDescent="0.2">
      <c r="A149" s="3">
        <v>41699</v>
      </c>
      <c r="B149" s="20">
        <f t="shared" si="30"/>
        <v>3</v>
      </c>
      <c r="C149" s="20">
        <f t="shared" si="31"/>
        <v>2014</v>
      </c>
      <c r="D149" s="20" t="str">
        <f t="shared" si="32"/>
        <v>2014M3</v>
      </c>
      <c r="E149" s="26">
        <v>1450895.727</v>
      </c>
      <c r="F149" s="26">
        <v>109.88168640000001</v>
      </c>
      <c r="G149" s="26">
        <v>3.2685</v>
      </c>
      <c r="H149" s="26">
        <v>2.98</v>
      </c>
      <c r="I149" s="32">
        <v>116.20404859999999</v>
      </c>
      <c r="J149">
        <v>108.363696398394</v>
      </c>
      <c r="K149">
        <v>0.08</v>
      </c>
      <c r="L149">
        <v>11200.2</v>
      </c>
      <c r="M149">
        <v>4203.9399999999996</v>
      </c>
      <c r="N149" s="12">
        <f t="shared" si="33"/>
        <v>1.1843311640706471</v>
      </c>
      <c r="O149" s="12">
        <f t="shared" si="34"/>
        <v>14.187691666430862</v>
      </c>
      <c r="P149" s="12">
        <f t="shared" si="35"/>
        <v>9.3236869142666059</v>
      </c>
      <c r="Q149" s="12">
        <f t="shared" si="36"/>
        <v>4.7553476854631782</v>
      </c>
      <c r="R149" s="12">
        <f t="shared" si="37"/>
        <v>8.3437774597732055</v>
      </c>
      <c r="S149" s="12">
        <f t="shared" si="38"/>
        <v>4.6994042087612833</v>
      </c>
      <c r="T149" s="12">
        <f t="shared" si="39"/>
        <v>4.6854931288387967</v>
      </c>
      <c r="U149" s="12">
        <f t="shared" si="40"/>
        <v>-4.4372700806860621E-4</v>
      </c>
      <c r="V149" s="12">
        <f t="shared" si="41"/>
        <v>-1.7904475818681043E-2</v>
      </c>
      <c r="W149" s="12">
        <f t="shared" si="42"/>
        <v>9.1743125700927131E-4</v>
      </c>
      <c r="X149" s="12">
        <f t="shared" si="43"/>
        <v>0.12845120111256403</v>
      </c>
      <c r="Y149" s="12">
        <f t="shared" si="44"/>
        <v>3.4839925288529514</v>
      </c>
      <c r="Z149" s="12">
        <v>0.88305027338268727</v>
      </c>
    </row>
    <row r="150" spans="1:26" x14ac:dyDescent="0.2">
      <c r="A150" s="3">
        <v>41730</v>
      </c>
      <c r="B150" s="20">
        <f t="shared" si="30"/>
        <v>4</v>
      </c>
      <c r="C150" s="20">
        <f t="shared" si="31"/>
        <v>2014</v>
      </c>
      <c r="D150" s="20" t="str">
        <f t="shared" si="32"/>
        <v>2014M4</v>
      </c>
      <c r="E150" s="26">
        <v>1461287.4669999999</v>
      </c>
      <c r="F150" s="26">
        <v>109.88168640000001</v>
      </c>
      <c r="G150" s="26">
        <v>3.2670499999999998</v>
      </c>
      <c r="H150" s="26">
        <v>2.99</v>
      </c>
      <c r="I150" s="32">
        <v>113.5039546</v>
      </c>
      <c r="J150">
        <v>108.720944897056</v>
      </c>
      <c r="K150">
        <v>0.09</v>
      </c>
      <c r="L150">
        <v>11256.9</v>
      </c>
      <c r="M150">
        <v>4360.75</v>
      </c>
      <c r="N150" s="12">
        <f t="shared" si="33"/>
        <v>1.1838874370625785</v>
      </c>
      <c r="O150" s="12">
        <f t="shared" si="34"/>
        <v>14.194828431816097</v>
      </c>
      <c r="P150" s="12">
        <f t="shared" si="35"/>
        <v>9.3287365529538828</v>
      </c>
      <c r="Q150" s="12">
        <f t="shared" si="36"/>
        <v>4.7318376786052276</v>
      </c>
      <c r="R150" s="12">
        <f t="shared" si="37"/>
        <v>8.3803993398982435</v>
      </c>
      <c r="S150" s="12">
        <f t="shared" si="38"/>
        <v>4.6994042087612833</v>
      </c>
      <c r="T150" s="12">
        <f t="shared" si="39"/>
        <v>4.6887844609112284</v>
      </c>
      <c r="U150" s="12">
        <f t="shared" si="40"/>
        <v>-1.6060079372995917E-2</v>
      </c>
      <c r="V150" s="12">
        <f t="shared" si="41"/>
        <v>-2.418004903465798E-2</v>
      </c>
      <c r="W150" s="12">
        <f t="shared" si="42"/>
        <v>5.0224895863117958E-3</v>
      </c>
      <c r="X150" s="12">
        <f t="shared" si="43"/>
        <v>8.8818204944449253E-2</v>
      </c>
      <c r="Y150" s="12">
        <f t="shared" si="44"/>
        <v>3.3866415799901843</v>
      </c>
      <c r="Z150" s="12">
        <v>0.88238849268705422</v>
      </c>
    </row>
    <row r="151" spans="1:26" x14ac:dyDescent="0.2">
      <c r="A151" s="3">
        <v>41760</v>
      </c>
      <c r="B151" s="20">
        <f t="shared" si="30"/>
        <v>5</v>
      </c>
      <c r="C151" s="20">
        <f t="shared" si="31"/>
        <v>2014</v>
      </c>
      <c r="D151" s="20" t="str">
        <f t="shared" si="32"/>
        <v>2014M5</v>
      </c>
      <c r="E151" s="26">
        <v>1469947.2819999999</v>
      </c>
      <c r="F151" s="26">
        <v>109.9816697</v>
      </c>
      <c r="G151" s="26">
        <v>3.2149999999999999</v>
      </c>
      <c r="H151" s="26">
        <v>2.99</v>
      </c>
      <c r="I151" s="32">
        <v>117.304087</v>
      </c>
      <c r="J151">
        <v>109.100664739023</v>
      </c>
      <c r="K151">
        <v>0.09</v>
      </c>
      <c r="L151">
        <v>11326.3</v>
      </c>
      <c r="M151">
        <v>4360.75</v>
      </c>
      <c r="N151" s="12">
        <f t="shared" si="33"/>
        <v>1.1678273576895826</v>
      </c>
      <c r="O151" s="12">
        <f t="shared" si="34"/>
        <v>14.200737095526806</v>
      </c>
      <c r="P151" s="12">
        <f t="shared" si="35"/>
        <v>9.3348827340503089</v>
      </c>
      <c r="Q151" s="12">
        <f t="shared" si="36"/>
        <v>4.7647695973371915</v>
      </c>
      <c r="R151" s="12">
        <f t="shared" si="37"/>
        <v>8.3803993398982435</v>
      </c>
      <c r="S151" s="12">
        <f t="shared" si="38"/>
        <v>4.7003137128156709</v>
      </c>
      <c r="T151" s="12">
        <f t="shared" si="39"/>
        <v>4.6922709857537628</v>
      </c>
      <c r="U151" s="12">
        <f t="shared" si="40"/>
        <v>-1.4006694376165196E-3</v>
      </c>
      <c r="V151" s="12">
        <f t="shared" si="41"/>
        <v>-1.8205148113727976E-2</v>
      </c>
      <c r="W151" s="12">
        <f t="shared" si="42"/>
        <v>4.6640183728994922E-2</v>
      </c>
      <c r="X151" s="12">
        <f t="shared" si="43"/>
        <v>0.12731068438844484</v>
      </c>
      <c r="Y151" s="12">
        <f t="shared" si="44"/>
        <v>3.1894934071673182</v>
      </c>
      <c r="Z151" s="12">
        <v>0.88174900350283858</v>
      </c>
    </row>
    <row r="152" spans="1:26" x14ac:dyDescent="0.2">
      <c r="A152" s="3">
        <v>41791</v>
      </c>
      <c r="B152" s="20">
        <f t="shared" si="30"/>
        <v>6</v>
      </c>
      <c r="C152" s="20">
        <f t="shared" si="31"/>
        <v>2014</v>
      </c>
      <c r="D152" s="20" t="str">
        <f t="shared" si="32"/>
        <v>2014M6</v>
      </c>
      <c r="E152" s="26">
        <v>1468573.9680000001</v>
      </c>
      <c r="F152" s="26">
        <v>110.1816364</v>
      </c>
      <c r="G152" s="26">
        <v>3.2105000000000001</v>
      </c>
      <c r="H152" s="26">
        <v>2.99</v>
      </c>
      <c r="I152" s="32">
        <v>117.0040765</v>
      </c>
      <c r="J152">
        <v>109.30382402645201</v>
      </c>
      <c r="K152">
        <v>0.1</v>
      </c>
      <c r="L152">
        <v>11380.7</v>
      </c>
      <c r="M152">
        <v>4360.75</v>
      </c>
      <c r="N152" s="12">
        <f t="shared" si="33"/>
        <v>1.166426688251966</v>
      </c>
      <c r="O152" s="12">
        <f t="shared" si="34"/>
        <v>14.199802398117365</v>
      </c>
      <c r="P152" s="12">
        <f t="shared" si="35"/>
        <v>9.3396742172121225</v>
      </c>
      <c r="Q152" s="12">
        <f t="shared" si="36"/>
        <v>4.7622087760711338</v>
      </c>
      <c r="R152" s="12">
        <f t="shared" si="37"/>
        <v>8.3803993398982435</v>
      </c>
      <c r="S152" s="12">
        <f t="shared" si="38"/>
        <v>4.7021302439945449</v>
      </c>
      <c r="T152" s="12">
        <f t="shared" si="39"/>
        <v>4.6941313810887957</v>
      </c>
      <c r="U152" s="12">
        <f t="shared" si="40"/>
        <v>-6.7193002240455435E-3</v>
      </c>
      <c r="V152" s="12">
        <f t="shared" si="41"/>
        <v>1.8821907075690314E-2</v>
      </c>
      <c r="W152" s="12">
        <f t="shared" si="42"/>
        <v>8.4906687433807582E-2</v>
      </c>
      <c r="X152" s="12">
        <f t="shared" si="43"/>
        <v>0.16475129030925828</v>
      </c>
      <c r="Y152" s="12">
        <f t="shared" si="44"/>
        <v>3.2802249644982138</v>
      </c>
      <c r="Z152" s="12">
        <v>0.88108917105199636</v>
      </c>
    </row>
    <row r="153" spans="1:26" x14ac:dyDescent="0.2">
      <c r="A153" s="3">
        <v>41821</v>
      </c>
      <c r="B153" s="20">
        <f t="shared" si="30"/>
        <v>7</v>
      </c>
      <c r="C153" s="20">
        <f t="shared" si="31"/>
        <v>2014</v>
      </c>
      <c r="D153" s="20" t="str">
        <f t="shared" si="32"/>
        <v>2014M7</v>
      </c>
      <c r="E153" s="26">
        <v>1477129.1810000001</v>
      </c>
      <c r="F153" s="26">
        <v>110.28161969999999</v>
      </c>
      <c r="G153" s="26">
        <v>3.1890000000000001</v>
      </c>
      <c r="H153" s="26">
        <v>3.13</v>
      </c>
      <c r="I153" s="32">
        <v>113.9039685</v>
      </c>
      <c r="J153">
        <v>109.261174334057</v>
      </c>
      <c r="K153">
        <v>0.09</v>
      </c>
      <c r="L153">
        <v>11439.9</v>
      </c>
      <c r="M153">
        <v>4454.9399999999996</v>
      </c>
      <c r="N153" s="12">
        <f t="shared" si="33"/>
        <v>1.1597073880279205</v>
      </c>
      <c r="O153" s="12">
        <f t="shared" si="34"/>
        <v>14.205611019435745</v>
      </c>
      <c r="P153" s="12">
        <f t="shared" si="35"/>
        <v>9.3448625236368432</v>
      </c>
      <c r="Q153" s="12">
        <f t="shared" si="36"/>
        <v>4.7353557118128071</v>
      </c>
      <c r="R153" s="12">
        <f t="shared" si="37"/>
        <v>8.4017688718007477</v>
      </c>
      <c r="S153" s="12">
        <f t="shared" si="38"/>
        <v>4.7030372732076975</v>
      </c>
      <c r="T153" s="12">
        <f t="shared" si="39"/>
        <v>4.6937411109791602</v>
      </c>
      <c r="U153" s="12">
        <f t="shared" si="40"/>
        <v>-1.0085178452065913E-2</v>
      </c>
      <c r="V153" s="12">
        <f t="shared" si="41"/>
        <v>2.9202538620969776E-2</v>
      </c>
      <c r="W153" s="12">
        <f t="shared" si="42"/>
        <v>0.12773302153927846</v>
      </c>
      <c r="X153" s="12">
        <f t="shared" si="43"/>
        <v>0.17988837008272984</v>
      </c>
      <c r="Y153" s="12">
        <f t="shared" si="44"/>
        <v>3.1805425372366214</v>
      </c>
      <c r="Z153" s="12">
        <v>0.88045156310304906</v>
      </c>
    </row>
    <row r="154" spans="1:26" x14ac:dyDescent="0.2">
      <c r="A154" s="3">
        <v>41852</v>
      </c>
      <c r="B154" s="20">
        <f t="shared" si="30"/>
        <v>8</v>
      </c>
      <c r="C154" s="20">
        <f t="shared" si="31"/>
        <v>2014</v>
      </c>
      <c r="D154" s="20" t="str">
        <f t="shared" si="32"/>
        <v>2014M8</v>
      </c>
      <c r="E154" s="26">
        <v>1462893.7120000001</v>
      </c>
      <c r="F154" s="26">
        <v>110.4815864</v>
      </c>
      <c r="G154" s="26">
        <v>3.157</v>
      </c>
      <c r="H154" s="26">
        <v>3.24</v>
      </c>
      <c r="I154" s="32">
        <v>116.30405210000001</v>
      </c>
      <c r="J154">
        <v>109.078651994561</v>
      </c>
      <c r="K154">
        <v>0.09</v>
      </c>
      <c r="L154">
        <v>11469.4</v>
      </c>
      <c r="M154">
        <v>4454.9399999999996</v>
      </c>
      <c r="N154" s="12">
        <f t="shared" si="33"/>
        <v>1.1496222095758546</v>
      </c>
      <c r="O154" s="12">
        <f t="shared" si="34"/>
        <v>14.195927026645366</v>
      </c>
      <c r="P154" s="12">
        <f t="shared" si="35"/>
        <v>9.3474378983802904</v>
      </c>
      <c r="Q154" s="12">
        <f t="shared" si="36"/>
        <v>4.7562079007061362</v>
      </c>
      <c r="R154" s="12">
        <f t="shared" si="37"/>
        <v>8.4017688718007477</v>
      </c>
      <c r="S154" s="12">
        <f t="shared" si="38"/>
        <v>4.7048488681579741</v>
      </c>
      <c r="T154" s="12">
        <f t="shared" si="39"/>
        <v>4.6920691999487083</v>
      </c>
      <c r="U154" s="12">
        <f t="shared" si="40"/>
        <v>3.562638575180177E-2</v>
      </c>
      <c r="V154" s="12">
        <f t="shared" si="41"/>
        <v>6.4845331842722898E-2</v>
      </c>
      <c r="W154" s="12">
        <f t="shared" si="42"/>
        <v>0.13443176322245343</v>
      </c>
      <c r="X154" s="12">
        <f t="shared" si="43"/>
        <v>0.28879010580614284</v>
      </c>
      <c r="Y154" s="12">
        <f t="shared" si="44"/>
        <v>3.2710280723265415</v>
      </c>
      <c r="Z154" s="12">
        <v>0.87979367030636102</v>
      </c>
    </row>
    <row r="155" spans="1:26" x14ac:dyDescent="0.2">
      <c r="A155" s="3">
        <v>41883</v>
      </c>
      <c r="B155" s="20">
        <f t="shared" si="30"/>
        <v>9</v>
      </c>
      <c r="C155" s="20">
        <f t="shared" si="31"/>
        <v>2014</v>
      </c>
      <c r="D155" s="20" t="str">
        <f t="shared" si="32"/>
        <v>2014M9</v>
      </c>
      <c r="E155" s="26">
        <v>1472399.135</v>
      </c>
      <c r="F155" s="26">
        <v>110.6815531</v>
      </c>
      <c r="G155" s="26">
        <v>3.2715000000000001</v>
      </c>
      <c r="H155" s="26">
        <v>3.24</v>
      </c>
      <c r="I155" s="32">
        <v>117.4040904</v>
      </c>
      <c r="J155">
        <v>109.16074118745</v>
      </c>
      <c r="K155">
        <v>0.09</v>
      </c>
      <c r="L155">
        <v>11502.8</v>
      </c>
      <c r="M155">
        <v>4454.9399999999996</v>
      </c>
      <c r="N155" s="12">
        <f t="shared" si="33"/>
        <v>1.1852485953276564</v>
      </c>
      <c r="O155" s="12">
        <f t="shared" si="34"/>
        <v>14.202403693010602</v>
      </c>
      <c r="P155" s="12">
        <f t="shared" si="35"/>
        <v>9.3503457629761897</v>
      </c>
      <c r="Q155" s="12">
        <f t="shared" si="36"/>
        <v>4.7656217483543344</v>
      </c>
      <c r="R155" s="12">
        <f t="shared" si="37"/>
        <v>8.4017688718007477</v>
      </c>
      <c r="S155" s="12">
        <f t="shared" si="38"/>
        <v>4.7066571871657734</v>
      </c>
      <c r="T155" s="12">
        <f t="shared" si="39"/>
        <v>4.6928214857350969</v>
      </c>
      <c r="U155" s="12">
        <f t="shared" si="40"/>
        <v>3.6613313212339182E-3</v>
      </c>
      <c r="V155" s="12">
        <f t="shared" si="41"/>
        <v>6.6084780358117268E-2</v>
      </c>
      <c r="W155" s="12">
        <f t="shared" si="42"/>
        <v>0.12753376985555476</v>
      </c>
      <c r="X155" s="12">
        <f t="shared" si="43"/>
        <v>0.30664375325140036</v>
      </c>
      <c r="Y155" s="12">
        <f t="shared" si="44"/>
        <v>2.5949953549117706</v>
      </c>
      <c r="Z155" s="12">
        <v>0.87913675995953555</v>
      </c>
    </row>
    <row r="156" spans="1:26" x14ac:dyDescent="0.2">
      <c r="A156" s="3">
        <v>41913</v>
      </c>
      <c r="B156" s="20">
        <f t="shared" si="30"/>
        <v>10</v>
      </c>
      <c r="C156" s="20">
        <f t="shared" si="31"/>
        <v>2014</v>
      </c>
      <c r="D156" s="20" t="str">
        <f t="shared" si="32"/>
        <v>2014M10</v>
      </c>
      <c r="E156" s="26">
        <v>1483038.0149999999</v>
      </c>
      <c r="F156" s="26">
        <v>111.28145309999999</v>
      </c>
      <c r="G156" s="26">
        <v>3.2835000000000001</v>
      </c>
      <c r="H156" s="26">
        <v>3.23</v>
      </c>
      <c r="I156" s="32">
        <v>121.6042368</v>
      </c>
      <c r="J156">
        <v>108.88649907936301</v>
      </c>
      <c r="K156">
        <v>0.09</v>
      </c>
      <c r="L156">
        <v>11563.4</v>
      </c>
      <c r="M156">
        <v>4531.05</v>
      </c>
      <c r="N156" s="12">
        <f t="shared" si="33"/>
        <v>1.1889099266488903</v>
      </c>
      <c r="O156" s="12">
        <f t="shared" si="34"/>
        <v>14.209603254641831</v>
      </c>
      <c r="P156" s="12">
        <f t="shared" si="35"/>
        <v>9.3556002166293109</v>
      </c>
      <c r="Q156" s="12">
        <f t="shared" si="36"/>
        <v>4.8007718110303577</v>
      </c>
      <c r="R156" s="12">
        <f t="shared" si="37"/>
        <v>8.4187089796978434</v>
      </c>
      <c r="S156" s="12">
        <f t="shared" si="38"/>
        <v>4.7120626055816928</v>
      </c>
      <c r="T156" s="12">
        <f t="shared" si="39"/>
        <v>4.6903060468572146</v>
      </c>
      <c r="U156" s="12">
        <f t="shared" si="40"/>
        <v>2.5557614769687209E-2</v>
      </c>
      <c r="V156" s="12">
        <f t="shared" si="41"/>
        <v>9.8530482918308682E-2</v>
      </c>
      <c r="W156" s="12">
        <f t="shared" si="42"/>
        <v>8.3795715358137457E-2</v>
      </c>
      <c r="X156" s="12">
        <f t="shared" si="43"/>
        <v>0.27063489621059311</v>
      </c>
      <c r="Y156" s="12">
        <f t="shared" si="44"/>
        <v>2.7700831180981669</v>
      </c>
      <c r="Z156" s="12">
        <v>0.87850197362087223</v>
      </c>
    </row>
    <row r="157" spans="1:26" x14ac:dyDescent="0.2">
      <c r="A157" s="3">
        <v>41944</v>
      </c>
      <c r="B157" s="20">
        <f t="shared" si="30"/>
        <v>11</v>
      </c>
      <c r="C157" s="20">
        <f t="shared" si="31"/>
        <v>2014</v>
      </c>
      <c r="D157" s="20" t="str">
        <f t="shared" si="32"/>
        <v>2014M11</v>
      </c>
      <c r="E157" s="26">
        <v>1494174.925</v>
      </c>
      <c r="F157" s="26">
        <v>111.8813531</v>
      </c>
      <c r="G157" s="26">
        <v>3.3685</v>
      </c>
      <c r="H157" s="26">
        <v>3.2385000000000002</v>
      </c>
      <c r="I157" s="32">
        <v>118.70413569999999</v>
      </c>
      <c r="J157">
        <v>108.298575362694</v>
      </c>
      <c r="K157">
        <v>0.09</v>
      </c>
      <c r="L157">
        <v>11604.7</v>
      </c>
      <c r="M157">
        <v>4531.05</v>
      </c>
      <c r="N157" s="12">
        <f t="shared" si="33"/>
        <v>1.2144675414185775</v>
      </c>
      <c r="O157" s="12">
        <f t="shared" si="34"/>
        <v>14.217084722827678</v>
      </c>
      <c r="P157" s="12">
        <f t="shared" si="35"/>
        <v>9.3591654674480722</v>
      </c>
      <c r="Q157" s="12">
        <f t="shared" si="36"/>
        <v>4.7766341426261905</v>
      </c>
      <c r="R157" s="12">
        <f t="shared" si="37"/>
        <v>8.4187089796978434</v>
      </c>
      <c r="S157" s="12">
        <f t="shared" si="38"/>
        <v>4.7174389624687043</v>
      </c>
      <c r="T157" s="12">
        <f t="shared" si="39"/>
        <v>4.6848919993746616</v>
      </c>
      <c r="U157" s="12">
        <f t="shared" si="40"/>
        <v>3.686583426719614E-2</v>
      </c>
      <c r="V157" s="12">
        <f t="shared" si="41"/>
        <v>6.9586431379730529E-2</v>
      </c>
      <c r="W157" s="12">
        <f t="shared" si="42"/>
        <v>8.0670500659449917E-2</v>
      </c>
      <c r="X157" s="12">
        <f t="shared" si="43"/>
        <v>0.23515366956163763</v>
      </c>
      <c r="Y157" s="12">
        <f t="shared" si="44"/>
        <v>3.0386740412902888</v>
      </c>
      <c r="Z157" s="12">
        <v>0.87784699006710121</v>
      </c>
    </row>
    <row r="158" spans="1:26" x14ac:dyDescent="0.2">
      <c r="A158" s="3">
        <v>41974</v>
      </c>
      <c r="B158" s="20">
        <f t="shared" si="30"/>
        <v>12</v>
      </c>
      <c r="C158" s="20">
        <f t="shared" si="31"/>
        <v>2014</v>
      </c>
      <c r="D158" s="20" t="str">
        <f t="shared" si="32"/>
        <v>2014M12</v>
      </c>
      <c r="E158" s="26">
        <v>1516959.118</v>
      </c>
      <c r="F158" s="26">
        <v>111.78136979999999</v>
      </c>
      <c r="G158" s="26">
        <v>3.4950000000000001</v>
      </c>
      <c r="H158" s="26">
        <v>3.19</v>
      </c>
      <c r="I158" s="32">
        <v>123.8043134</v>
      </c>
      <c r="J158">
        <v>107.68451151197701</v>
      </c>
      <c r="K158">
        <v>0.12</v>
      </c>
      <c r="L158">
        <v>11681.5</v>
      </c>
      <c r="M158">
        <v>4531.05</v>
      </c>
      <c r="N158" s="12">
        <f t="shared" si="33"/>
        <v>1.2513333756857736</v>
      </c>
      <c r="O158" s="12">
        <f t="shared" si="34"/>
        <v>14.232218308725606</v>
      </c>
      <c r="P158" s="12">
        <f t="shared" si="35"/>
        <v>9.3657616727940116</v>
      </c>
      <c r="Q158" s="12">
        <f t="shared" si="36"/>
        <v>4.818702201323668</v>
      </c>
      <c r="R158" s="12">
        <f t="shared" si="37"/>
        <v>8.4187089796978434</v>
      </c>
      <c r="S158" s="12">
        <f t="shared" si="38"/>
        <v>4.7165449081948081</v>
      </c>
      <c r="T158" s="12">
        <f t="shared" si="39"/>
        <v>4.6792057624182357</v>
      </c>
      <c r="U158" s="12">
        <f t="shared" si="40"/>
        <v>3.6107033881425332E-2</v>
      </c>
      <c r="V158" s="12">
        <f t="shared" si="41"/>
        <v>6.144898949743749E-2</v>
      </c>
      <c r="W158" s="12">
        <f t="shared" si="42"/>
        <v>7.9844602875450699E-2</v>
      </c>
      <c r="X158" s="12">
        <f t="shared" si="43"/>
        <v>0.2054194490826784</v>
      </c>
      <c r="Y158" s="12">
        <f t="shared" si="44"/>
        <v>2.6629936211684293</v>
      </c>
      <c r="Z158" s="12">
        <v>0.87721406426494264</v>
      </c>
    </row>
    <row r="159" spans="1:26" x14ac:dyDescent="0.2">
      <c r="A159" s="3">
        <v>42005</v>
      </c>
      <c r="B159" s="20">
        <f t="shared" si="30"/>
        <v>1</v>
      </c>
      <c r="C159" s="20">
        <f t="shared" si="31"/>
        <v>2015</v>
      </c>
      <c r="D159" s="20" t="str">
        <f t="shared" si="32"/>
        <v>2015M1</v>
      </c>
      <c r="E159" s="26">
        <v>1521132.8230000001</v>
      </c>
      <c r="F159" s="26">
        <v>110.5815697</v>
      </c>
      <c r="G159" s="26">
        <v>3.6234999999999999</v>
      </c>
      <c r="H159" s="26">
        <v>3.25</v>
      </c>
      <c r="I159" s="32">
        <v>120.1041845</v>
      </c>
      <c r="J159">
        <v>107.177759790512</v>
      </c>
      <c r="K159">
        <v>0.11</v>
      </c>
      <c r="L159">
        <v>11745.2</v>
      </c>
      <c r="M159">
        <v>4389.97</v>
      </c>
      <c r="N159" s="12">
        <f t="shared" si="33"/>
        <v>1.287440409567199</v>
      </c>
      <c r="O159" s="12">
        <f t="shared" si="34"/>
        <v>14.234965893529978</v>
      </c>
      <c r="P159" s="12">
        <f t="shared" si="35"/>
        <v>9.3711999254708047</v>
      </c>
      <c r="Q159" s="12">
        <f t="shared" si="36"/>
        <v>4.7883595702774775</v>
      </c>
      <c r="R159" s="12">
        <f t="shared" si="37"/>
        <v>8.3870776723328824</v>
      </c>
      <c r="S159" s="12">
        <f t="shared" si="38"/>
        <v>4.7057534359618671</v>
      </c>
      <c r="T159" s="12">
        <f t="shared" si="39"/>
        <v>4.6744887624721896</v>
      </c>
      <c r="U159" s="12">
        <f t="shared" si="40"/>
        <v>-3.3864367688909436E-3</v>
      </c>
      <c r="V159" s="12">
        <f t="shared" si="41"/>
        <v>-1.4734767560171225E-2</v>
      </c>
      <c r="W159" s="12">
        <f t="shared" si="42"/>
        <v>5.2155348543451385E-2</v>
      </c>
      <c r="X159" s="12">
        <f t="shared" si="43"/>
        <v>0.13506533351526362</v>
      </c>
      <c r="Y159" s="12">
        <f t="shared" si="44"/>
        <v>1.0045662129651918</v>
      </c>
      <c r="Z159" s="12">
        <v>0.87656099903938522</v>
      </c>
    </row>
    <row r="160" spans="1:26" x14ac:dyDescent="0.2">
      <c r="A160" s="3">
        <v>42036</v>
      </c>
      <c r="B160" s="20">
        <f t="shared" si="30"/>
        <v>2</v>
      </c>
      <c r="C160" s="20">
        <f t="shared" si="31"/>
        <v>2015</v>
      </c>
      <c r="D160" s="20" t="str">
        <f t="shared" si="32"/>
        <v>2015M2</v>
      </c>
      <c r="E160" s="26">
        <v>1526545.588</v>
      </c>
      <c r="F160" s="26">
        <v>109.88168640000001</v>
      </c>
      <c r="G160" s="26">
        <v>3.6112500000000001</v>
      </c>
      <c r="H160" s="26">
        <v>3.22</v>
      </c>
      <c r="I160" s="32">
        <v>107.96525579999999</v>
      </c>
      <c r="J160">
        <v>107.64323761611099</v>
      </c>
      <c r="K160">
        <v>0.11</v>
      </c>
      <c r="L160">
        <v>11863.9</v>
      </c>
      <c r="M160">
        <v>4389.97</v>
      </c>
      <c r="N160" s="12">
        <f t="shared" si="33"/>
        <v>1.284053972798308</v>
      </c>
      <c r="O160" s="12">
        <f t="shared" si="34"/>
        <v>14.238517955106813</v>
      </c>
      <c r="P160" s="12">
        <f t="shared" si="35"/>
        <v>9.3812554549218277</v>
      </c>
      <c r="Q160" s="12">
        <f t="shared" si="36"/>
        <v>4.6818094698103305</v>
      </c>
      <c r="R160" s="12">
        <f t="shared" si="37"/>
        <v>8.3870776723328824</v>
      </c>
      <c r="S160" s="12">
        <f t="shared" si="38"/>
        <v>4.6994042087612833</v>
      </c>
      <c r="T160" s="12">
        <f t="shared" si="39"/>
        <v>4.6788224035939443</v>
      </c>
      <c r="U160" s="12">
        <f t="shared" si="40"/>
        <v>2.8728392384903101E-2</v>
      </c>
      <c r="V160" s="12">
        <f t="shared" si="41"/>
        <v>1.1084069279719388E-2</v>
      </c>
      <c r="W160" s="12">
        <f t="shared" si="42"/>
        <v>0.15435834258368941</v>
      </c>
      <c r="X160" s="12">
        <f t="shared" si="43"/>
        <v>0.15566266481757607</v>
      </c>
      <c r="Y160" s="12">
        <f t="shared" si="44"/>
        <v>9.1074739476407554E-2</v>
      </c>
      <c r="Z160" s="12">
        <v>0.87590890547383071</v>
      </c>
    </row>
    <row r="161" spans="1:26" x14ac:dyDescent="0.2">
      <c r="A161" s="3">
        <v>42064</v>
      </c>
      <c r="B161" s="20">
        <f t="shared" si="30"/>
        <v>3</v>
      </c>
      <c r="C161" s="20">
        <f t="shared" si="31"/>
        <v>2015</v>
      </c>
      <c r="D161" s="20" t="str">
        <f t="shared" si="32"/>
        <v>2015M3</v>
      </c>
      <c r="E161" s="26">
        <v>1554937.0649999999</v>
      </c>
      <c r="F161" s="26">
        <v>110.8815197</v>
      </c>
      <c r="G161" s="26">
        <v>3.7164999999999999</v>
      </c>
      <c r="H161" s="26">
        <v>3.23</v>
      </c>
      <c r="I161" s="32">
        <v>120.8804768</v>
      </c>
      <c r="J161">
        <v>108.28390019971999</v>
      </c>
      <c r="K161">
        <v>0.11</v>
      </c>
      <c r="L161">
        <v>11879.6</v>
      </c>
      <c r="M161">
        <v>4389.97</v>
      </c>
      <c r="N161" s="12">
        <f t="shared" si="33"/>
        <v>1.3127823651832111</v>
      </c>
      <c r="O161" s="12">
        <f t="shared" si="34"/>
        <v>14.256945630107621</v>
      </c>
      <c r="P161" s="12">
        <f t="shared" si="35"/>
        <v>9.3825779223161181</v>
      </c>
      <c r="Q161" s="12">
        <f t="shared" si="36"/>
        <v>4.7948022623643816</v>
      </c>
      <c r="R161" s="12">
        <f t="shared" si="37"/>
        <v>8.3870776723328824</v>
      </c>
      <c r="S161" s="12">
        <f t="shared" si="38"/>
        <v>4.7084622411557504</v>
      </c>
      <c r="T161" s="12">
        <f t="shared" si="39"/>
        <v>4.684756483673695</v>
      </c>
      <c r="U161" s="12">
        <f t="shared" si="40"/>
        <v>-4.0076723176183382E-2</v>
      </c>
      <c r="V161" s="12">
        <f t="shared" si="41"/>
        <v>1.8395613378013209E-2</v>
      </c>
      <c r="W161" s="12">
        <f t="shared" si="42"/>
        <v>0.17910998339584561</v>
      </c>
      <c r="X161" s="12">
        <f t="shared" si="43"/>
        <v>5.3819362590943554E-2</v>
      </c>
      <c r="Y161" s="12">
        <f t="shared" si="44"/>
        <v>0.90991805163994255</v>
      </c>
      <c r="Z161" s="12">
        <v>0.87532075109714857</v>
      </c>
    </row>
    <row r="162" spans="1:26" x14ac:dyDescent="0.2">
      <c r="A162" s="3">
        <v>42095</v>
      </c>
      <c r="B162" s="20">
        <f t="shared" si="30"/>
        <v>4</v>
      </c>
      <c r="C162" s="20">
        <f t="shared" si="31"/>
        <v>2015</v>
      </c>
      <c r="D162" s="20" t="str">
        <f t="shared" si="32"/>
        <v>2015M4</v>
      </c>
      <c r="E162" s="26">
        <v>1545240.4339999999</v>
      </c>
      <c r="F162" s="26">
        <v>111.8813531</v>
      </c>
      <c r="G162" s="26">
        <v>3.5705</v>
      </c>
      <c r="H162" s="26">
        <v>3.23</v>
      </c>
      <c r="I162" s="32">
        <v>115.3608366</v>
      </c>
      <c r="J162">
        <v>108.504027644338</v>
      </c>
      <c r="K162">
        <v>0.12</v>
      </c>
      <c r="L162">
        <v>11927.4</v>
      </c>
      <c r="M162">
        <v>4556.25</v>
      </c>
      <c r="N162" s="12">
        <f t="shared" si="33"/>
        <v>1.2727056420070277</v>
      </c>
      <c r="O162" s="12">
        <f t="shared" si="34"/>
        <v>14.25069007691831</v>
      </c>
      <c r="P162" s="12">
        <f t="shared" si="35"/>
        <v>9.386593553368531</v>
      </c>
      <c r="Q162" s="12">
        <f t="shared" si="36"/>
        <v>4.7480649255907865</v>
      </c>
      <c r="R162" s="12">
        <f t="shared" si="37"/>
        <v>8.4242551957569685</v>
      </c>
      <c r="S162" s="12">
        <f t="shared" si="38"/>
        <v>4.7174389624687043</v>
      </c>
      <c r="T162" s="12">
        <f t="shared" si="39"/>
        <v>4.6867872934375141</v>
      </c>
      <c r="U162" s="12">
        <f t="shared" si="40"/>
        <v>2.243240007099967E-2</v>
      </c>
      <c r="V162" s="12">
        <f t="shared" si="41"/>
        <v>6.689011610362261E-2</v>
      </c>
      <c r="W162" s="12">
        <f t="shared" si="42"/>
        <v>0.18683918085245566</v>
      </c>
      <c r="X162" s="12">
        <f t="shared" si="43"/>
        <v>8.9424092113564946E-2</v>
      </c>
      <c r="Y162" s="12">
        <f t="shared" si="44"/>
        <v>1.8198361942868686</v>
      </c>
      <c r="Z162" s="12">
        <v>0.87467050083872511</v>
      </c>
    </row>
    <row r="163" spans="1:26" x14ac:dyDescent="0.2">
      <c r="A163" s="3">
        <v>42125</v>
      </c>
      <c r="B163" s="20">
        <f t="shared" si="30"/>
        <v>5</v>
      </c>
      <c r="C163" s="20">
        <f t="shared" si="31"/>
        <v>2015</v>
      </c>
      <c r="D163" s="20" t="str">
        <f t="shared" si="32"/>
        <v>2015M5</v>
      </c>
      <c r="E163" s="26">
        <v>1543272.0449999999</v>
      </c>
      <c r="F163" s="26">
        <v>112.28128649999999</v>
      </c>
      <c r="G163" s="26">
        <v>3.6515</v>
      </c>
      <c r="H163" s="26">
        <v>3.23</v>
      </c>
      <c r="I163" s="32">
        <v>119.6845349</v>
      </c>
      <c r="J163">
        <v>109.05709784894201</v>
      </c>
      <c r="K163">
        <v>0.12</v>
      </c>
      <c r="L163">
        <v>11960.3</v>
      </c>
      <c r="M163">
        <v>4556.25</v>
      </c>
      <c r="N163" s="12">
        <f t="shared" si="33"/>
        <v>1.2951380420780274</v>
      </c>
      <c r="O163" s="12">
        <f t="shared" si="34"/>
        <v>14.249415424942711</v>
      </c>
      <c r="P163" s="12">
        <f t="shared" si="35"/>
        <v>9.3893481108020751</v>
      </c>
      <c r="Q163" s="12">
        <f t="shared" si="36"/>
        <v>4.78485940538663</v>
      </c>
      <c r="R163" s="12">
        <f t="shared" si="37"/>
        <v>8.4242551957569685</v>
      </c>
      <c r="S163" s="12">
        <f t="shared" si="38"/>
        <v>4.7210072093902768</v>
      </c>
      <c r="T163" s="12">
        <f t="shared" si="39"/>
        <v>4.6918715785528153</v>
      </c>
      <c r="U163" s="12">
        <f t="shared" si="40"/>
        <v>3.6039936483196922E-2</v>
      </c>
      <c r="V163" s="12">
        <f t="shared" si="41"/>
        <v>0.14327427330397002</v>
      </c>
      <c r="W163" s="12">
        <f t="shared" si="42"/>
        <v>0.15448316890218772</v>
      </c>
      <c r="X163" s="12">
        <f t="shared" si="43"/>
        <v>0.12059375469548028</v>
      </c>
      <c r="Y163" s="12">
        <f t="shared" si="44"/>
        <v>2.090909154473398</v>
      </c>
      <c r="Z163" s="12">
        <v>0.87404214559386961</v>
      </c>
    </row>
    <row r="164" spans="1:26" x14ac:dyDescent="0.2">
      <c r="A164" s="3">
        <v>42156</v>
      </c>
      <c r="B164" s="20">
        <f t="shared" si="30"/>
        <v>6</v>
      </c>
      <c r="C164" s="20">
        <f t="shared" si="31"/>
        <v>2015</v>
      </c>
      <c r="D164" s="20" t="str">
        <f t="shared" si="32"/>
        <v>2015M6</v>
      </c>
      <c r="E164" s="26">
        <v>1546556.1189999999</v>
      </c>
      <c r="F164" s="26">
        <v>112.9811698</v>
      </c>
      <c r="G164" s="26">
        <v>3.7854999999999999</v>
      </c>
      <c r="H164" s="26">
        <v>3.23</v>
      </c>
      <c r="I164" s="32">
        <v>119.9496394</v>
      </c>
      <c r="J164">
        <v>109.43911068512401</v>
      </c>
      <c r="K164">
        <v>0.13</v>
      </c>
      <c r="L164">
        <v>12005.8</v>
      </c>
      <c r="M164">
        <v>4556.25</v>
      </c>
      <c r="N164" s="12">
        <f t="shared" si="33"/>
        <v>1.3311779785612243</v>
      </c>
      <c r="O164" s="12">
        <f t="shared" si="34"/>
        <v>14.251541158195401</v>
      </c>
      <c r="P164" s="12">
        <f t="shared" si="35"/>
        <v>9.3931451453355379</v>
      </c>
      <c r="Q164" s="12">
        <f t="shared" si="36"/>
        <v>4.7870719830285795</v>
      </c>
      <c r="R164" s="12">
        <f t="shared" si="37"/>
        <v>8.4242551957569685</v>
      </c>
      <c r="S164" s="12">
        <f t="shared" si="38"/>
        <v>4.7272211658884773</v>
      </c>
      <c r="T164" s="12">
        <f t="shared" si="39"/>
        <v>4.6953683277915532</v>
      </c>
      <c r="U164" s="12">
        <f t="shared" si="40"/>
        <v>8.4177795494260188E-3</v>
      </c>
      <c r="V164" s="12">
        <f t="shared" si="41"/>
        <v>0.1607143700178324</v>
      </c>
      <c r="W164" s="12">
        <f t="shared" si="42"/>
        <v>0.1255748462072277</v>
      </c>
      <c r="X164" s="12">
        <f t="shared" si="43"/>
        <v>6.0725621323176826E-2</v>
      </c>
      <c r="Y164" s="12">
        <f t="shared" si="44"/>
        <v>2.5408348355225563</v>
      </c>
      <c r="Z164" s="12">
        <v>0.87339379292192088</v>
      </c>
    </row>
    <row r="165" spans="1:26" x14ac:dyDescent="0.2">
      <c r="A165" s="3">
        <v>42186</v>
      </c>
      <c r="B165" s="20">
        <f t="shared" si="30"/>
        <v>7</v>
      </c>
      <c r="C165" s="20">
        <f t="shared" si="31"/>
        <v>2015</v>
      </c>
      <c r="D165" s="20" t="str">
        <f t="shared" si="32"/>
        <v>2015M7</v>
      </c>
      <c r="E165" s="26">
        <v>1535509.93</v>
      </c>
      <c r="F165" s="26">
        <v>113.8810198</v>
      </c>
      <c r="G165" s="26">
        <v>3.8174999999999999</v>
      </c>
      <c r="H165" s="26">
        <v>3.23</v>
      </c>
      <c r="I165" s="32">
        <v>119.3825775</v>
      </c>
      <c r="J165">
        <v>109.446448266611</v>
      </c>
      <c r="K165">
        <v>0.13</v>
      </c>
      <c r="L165">
        <v>12058.4</v>
      </c>
      <c r="M165">
        <v>4605.09</v>
      </c>
      <c r="N165" s="12">
        <f t="shared" si="33"/>
        <v>1.3395957581106503</v>
      </c>
      <c r="O165" s="12">
        <f t="shared" si="34"/>
        <v>14.244373085790979</v>
      </c>
      <c r="P165" s="12">
        <f t="shared" si="35"/>
        <v>9.3975167914963187</v>
      </c>
      <c r="Q165" s="12">
        <f t="shared" si="36"/>
        <v>4.7823332732261408</v>
      </c>
      <c r="R165" s="12">
        <f t="shared" si="37"/>
        <v>8.4349174924723673</v>
      </c>
      <c r="S165" s="12">
        <f t="shared" si="38"/>
        <v>4.735154217410134</v>
      </c>
      <c r="T165" s="12">
        <f t="shared" si="39"/>
        <v>4.6954353727032858</v>
      </c>
      <c r="U165" s="12">
        <f t="shared" si="40"/>
        <v>9.8816557271347083E-2</v>
      </c>
      <c r="V165" s="12">
        <f t="shared" si="41"/>
        <v>0.11994906474883305</v>
      </c>
      <c r="W165" s="12">
        <f t="shared" si="42"/>
        <v>8.2909984971812234E-2</v>
      </c>
      <c r="X165" s="12">
        <f t="shared" si="43"/>
        <v>5.9984947334974281E-2</v>
      </c>
      <c r="Y165" s="12">
        <f t="shared" si="44"/>
        <v>3.263825930188085</v>
      </c>
      <c r="Z165" s="12">
        <v>0.87276727003180232</v>
      </c>
    </row>
    <row r="166" spans="1:26" x14ac:dyDescent="0.2">
      <c r="A166" s="3">
        <v>42217</v>
      </c>
      <c r="B166" s="20">
        <f t="shared" si="30"/>
        <v>8</v>
      </c>
      <c r="C166" s="20">
        <f t="shared" si="31"/>
        <v>2015</v>
      </c>
      <c r="D166" s="20" t="str">
        <f t="shared" si="32"/>
        <v>2015M8</v>
      </c>
      <c r="E166" s="26">
        <v>1536485.7350000001</v>
      </c>
      <c r="F166" s="26">
        <v>113.8810198</v>
      </c>
      <c r="G166" s="26">
        <v>4.2140000000000004</v>
      </c>
      <c r="H166" s="26">
        <v>3.22</v>
      </c>
      <c r="I166" s="32">
        <v>116.7553096</v>
      </c>
      <c r="J166">
        <v>109.29144185769201</v>
      </c>
      <c r="K166">
        <v>0.14000000000000001</v>
      </c>
      <c r="L166">
        <v>12109.5</v>
      </c>
      <c r="M166">
        <v>4605.09</v>
      </c>
      <c r="N166" s="12">
        <f t="shared" si="33"/>
        <v>1.4384123153819974</v>
      </c>
      <c r="O166" s="12">
        <f t="shared" si="34"/>
        <v>14.245008376422367</v>
      </c>
      <c r="P166" s="12">
        <f t="shared" si="35"/>
        <v>9.4017455475031806</v>
      </c>
      <c r="Q166" s="12">
        <f t="shared" si="36"/>
        <v>4.7600803738874875</v>
      </c>
      <c r="R166" s="12">
        <f t="shared" si="37"/>
        <v>8.4349174924723673</v>
      </c>
      <c r="S166" s="12">
        <f t="shared" si="38"/>
        <v>4.735154217410134</v>
      </c>
      <c r="T166" s="12">
        <f t="shared" si="39"/>
        <v>4.6940180925532626</v>
      </c>
      <c r="U166" s="12">
        <f t="shared" si="40"/>
        <v>5.3480033197059296E-2</v>
      </c>
      <c r="V166" s="12">
        <f t="shared" si="41"/>
        <v>1.1208895598217694E-2</v>
      </c>
      <c r="W166" s="12">
        <f t="shared" si="42"/>
        <v>1.3043222338866567E-3</v>
      </c>
      <c r="X166" s="12">
        <f t="shared" si="43"/>
        <v>-3.9818898675089809E-2</v>
      </c>
      <c r="Y166" s="12">
        <f t="shared" si="44"/>
        <v>3.0769230518579942</v>
      </c>
      <c r="Z166" s="12">
        <v>0.87212080665201186</v>
      </c>
    </row>
    <row r="167" spans="1:26" x14ac:dyDescent="0.2">
      <c r="A167" s="3">
        <v>42248</v>
      </c>
      <c r="B167" s="20">
        <f t="shared" si="30"/>
        <v>9</v>
      </c>
      <c r="C167" s="20">
        <f t="shared" si="31"/>
        <v>2015</v>
      </c>
      <c r="D167" s="20" t="str">
        <f t="shared" si="32"/>
        <v>2015M9</v>
      </c>
      <c r="E167" s="26">
        <v>1553321.4439999999</v>
      </c>
      <c r="F167" s="26">
        <v>113.58106979999999</v>
      </c>
      <c r="G167" s="26">
        <v>4.4455</v>
      </c>
      <c r="H167" s="26">
        <v>3.18</v>
      </c>
      <c r="I167" s="32">
        <v>120.6855121</v>
      </c>
      <c r="J167">
        <v>109.121301686956</v>
      </c>
      <c r="K167">
        <v>0.125</v>
      </c>
      <c r="L167">
        <v>12164.5</v>
      </c>
      <c r="M167">
        <v>4605.09</v>
      </c>
      <c r="N167" s="12">
        <f t="shared" si="33"/>
        <v>1.4918923485790567</v>
      </c>
      <c r="O167" s="12">
        <f t="shared" si="34"/>
        <v>14.255906063327172</v>
      </c>
      <c r="P167" s="12">
        <f t="shared" si="35"/>
        <v>9.4062771528521765</v>
      </c>
      <c r="Q167" s="12">
        <f t="shared" si="36"/>
        <v>4.7931880885875149</v>
      </c>
      <c r="R167" s="12">
        <f t="shared" si="37"/>
        <v>8.4349174924723673</v>
      </c>
      <c r="S167" s="12">
        <f t="shared" si="38"/>
        <v>4.7325168533167092</v>
      </c>
      <c r="T167" s="12">
        <f t="shared" si="39"/>
        <v>4.6924601229733796</v>
      </c>
      <c r="U167" s="12">
        <f t="shared" si="40"/>
        <v>-3.2347525719573333E-2</v>
      </c>
      <c r="V167" s="12">
        <f t="shared" si="41"/>
        <v>-3.51395238106047E-2</v>
      </c>
      <c r="W167" s="12">
        <f t="shared" si="42"/>
        <v>-0.12529062080490205</v>
      </c>
      <c r="X167" s="12">
        <f t="shared" si="43"/>
        <v>-6.9868940004920388E-2</v>
      </c>
      <c r="Y167" s="12">
        <f t="shared" si="44"/>
        <v>2.6196928203386336</v>
      </c>
      <c r="Z167" s="12">
        <v>0.87147530024114794</v>
      </c>
    </row>
    <row r="168" spans="1:26" x14ac:dyDescent="0.2">
      <c r="A168" s="3">
        <v>42278</v>
      </c>
      <c r="B168" s="20">
        <f t="shared" si="30"/>
        <v>10</v>
      </c>
      <c r="C168" s="20">
        <f t="shared" si="31"/>
        <v>2015</v>
      </c>
      <c r="D168" s="20" t="str">
        <f t="shared" si="32"/>
        <v>2015M10</v>
      </c>
      <c r="E168" s="26">
        <v>1545914.2520000001</v>
      </c>
      <c r="F168" s="26">
        <v>114.08098649999999</v>
      </c>
      <c r="G168" s="26">
        <v>4.3040000000000003</v>
      </c>
      <c r="H168" s="26">
        <v>3.17</v>
      </c>
      <c r="I168" s="32">
        <v>124.3327781</v>
      </c>
      <c r="J168">
        <v>109.07223161076</v>
      </c>
      <c r="K168">
        <v>0.125</v>
      </c>
      <c r="L168">
        <v>12196.8</v>
      </c>
      <c r="M168">
        <v>4654.72</v>
      </c>
      <c r="N168" s="12">
        <f t="shared" si="33"/>
        <v>1.4595448228594834</v>
      </c>
      <c r="O168" s="12">
        <f t="shared" si="34"/>
        <v>14.251126042166975</v>
      </c>
      <c r="P168" s="12">
        <f t="shared" si="35"/>
        <v>9.4089289012340096</v>
      </c>
      <c r="Q168" s="12">
        <f t="shared" si="36"/>
        <v>4.8229616652820884</v>
      </c>
      <c r="R168" s="12">
        <f t="shared" si="37"/>
        <v>8.4456370375261205</v>
      </c>
      <c r="S168" s="12">
        <f t="shared" si="38"/>
        <v>4.7369086040689892</v>
      </c>
      <c r="T168" s="12">
        <f t="shared" si="39"/>
        <v>4.6920103380848754</v>
      </c>
      <c r="U168" s="12">
        <f t="shared" si="40"/>
        <v>-9.9236118792682682E-3</v>
      </c>
      <c r="V168" s="12">
        <f t="shared" si="41"/>
        <v>-3.7039079777020811E-2</v>
      </c>
      <c r="W168" s="12">
        <f t="shared" si="42"/>
        <v>-9.7415088738890709E-2</v>
      </c>
      <c r="X168" s="12">
        <f t="shared" si="43"/>
        <v>-2.3508369844778665E-2</v>
      </c>
      <c r="Y168" s="12">
        <f t="shared" si="44"/>
        <v>2.51572326026717</v>
      </c>
      <c r="Z168" s="12">
        <v>0.87085152577959113</v>
      </c>
    </row>
    <row r="169" spans="1:26" x14ac:dyDescent="0.2">
      <c r="A169" s="3">
        <v>42309</v>
      </c>
      <c r="B169" s="20">
        <f t="shared" si="30"/>
        <v>11</v>
      </c>
      <c r="C169" s="20">
        <f t="shared" si="31"/>
        <v>2015</v>
      </c>
      <c r="D169" s="20" t="str">
        <f t="shared" si="32"/>
        <v>2015M11</v>
      </c>
      <c r="E169" s="26">
        <v>1554278.9509999999</v>
      </c>
      <c r="F169" s="26">
        <v>114.7808699</v>
      </c>
      <c r="G169" s="26">
        <v>4.2614999999999998</v>
      </c>
      <c r="H169" s="26">
        <v>3.18</v>
      </c>
      <c r="I169" s="32">
        <v>118.3245374</v>
      </c>
      <c r="J169">
        <v>108.842014991596</v>
      </c>
      <c r="K169">
        <v>0.12</v>
      </c>
      <c r="L169">
        <v>12286</v>
      </c>
      <c r="M169">
        <v>4654.72</v>
      </c>
      <c r="N169" s="12">
        <f t="shared" si="33"/>
        <v>1.4496212109802151</v>
      </c>
      <c r="O169" s="12">
        <f t="shared" si="34"/>
        <v>14.256522298948614</v>
      </c>
      <c r="P169" s="12">
        <f t="shared" si="35"/>
        <v>9.4162156817238731</v>
      </c>
      <c r="Q169" s="12">
        <f t="shared" si="36"/>
        <v>4.7734311662135731</v>
      </c>
      <c r="R169" s="12">
        <f t="shared" si="37"/>
        <v>8.4456370375261205</v>
      </c>
      <c r="S169" s="12">
        <f t="shared" si="38"/>
        <v>4.7430248314979861</v>
      </c>
      <c r="T169" s="12">
        <f t="shared" si="39"/>
        <v>4.6898974270806475</v>
      </c>
      <c r="U169" s="12">
        <f t="shared" si="40"/>
        <v>7.1316137882369013E-3</v>
      </c>
      <c r="V169" s="12">
        <f t="shared" si="41"/>
        <v>-9.9045733643310374E-3</v>
      </c>
      <c r="W169" s="12">
        <f t="shared" si="42"/>
        <v>-3.3889414206707436E-2</v>
      </c>
      <c r="X169" s="12">
        <f t="shared" si="43"/>
        <v>4.6871942437751057E-2</v>
      </c>
      <c r="Y169" s="12">
        <f t="shared" si="44"/>
        <v>2.5915996899040015</v>
      </c>
      <c r="Z169" s="12">
        <v>0.87020789624260919</v>
      </c>
    </row>
    <row r="170" spans="1:26" x14ac:dyDescent="0.2">
      <c r="A170" s="3">
        <v>42339</v>
      </c>
      <c r="B170" s="20">
        <f t="shared" si="30"/>
        <v>12</v>
      </c>
      <c r="C170" s="20">
        <f t="shared" si="31"/>
        <v>2015</v>
      </c>
      <c r="D170" s="20" t="str">
        <f t="shared" si="32"/>
        <v>2015M12</v>
      </c>
      <c r="E170" s="26">
        <v>1563128.301</v>
      </c>
      <c r="F170" s="26">
        <v>114.7808699</v>
      </c>
      <c r="G170" s="26">
        <v>4.2919999999999998</v>
      </c>
      <c r="H170" s="26">
        <v>3.11</v>
      </c>
      <c r="I170" s="32">
        <v>123.1451579</v>
      </c>
      <c r="J170">
        <v>108.47009132996</v>
      </c>
      <c r="K170">
        <v>0.24</v>
      </c>
      <c r="L170">
        <v>12344</v>
      </c>
      <c r="M170">
        <v>4654.72</v>
      </c>
      <c r="N170" s="12">
        <f t="shared" si="33"/>
        <v>1.456752824768452</v>
      </c>
      <c r="O170" s="12">
        <f t="shared" si="34"/>
        <v>14.262199692407073</v>
      </c>
      <c r="P170" s="12">
        <f t="shared" si="35"/>
        <v>9.420925394042996</v>
      </c>
      <c r="Q170" s="12">
        <f t="shared" si="36"/>
        <v>4.8133638050765342</v>
      </c>
      <c r="R170" s="12">
        <f t="shared" si="37"/>
        <v>8.4456370375261205</v>
      </c>
      <c r="S170" s="12">
        <f t="shared" si="38"/>
        <v>4.7430248314979861</v>
      </c>
      <c r="T170" s="12">
        <f t="shared" si="39"/>
        <v>4.6864744790353612</v>
      </c>
      <c r="U170" s="12">
        <f t="shared" si="40"/>
        <v>-3.4247081685989444E-2</v>
      </c>
      <c r="V170" s="12">
        <f t="shared" si="41"/>
        <v>-9.0151096994297353E-2</v>
      </c>
      <c r="W170" s="12">
        <f t="shared" si="42"/>
        <v>-6.4849224884050871E-2</v>
      </c>
      <c r="X170" s="12">
        <f t="shared" si="43"/>
        <v>4.4208611329564551E-2</v>
      </c>
      <c r="Y170" s="12">
        <f t="shared" si="44"/>
        <v>2.6833631627226722</v>
      </c>
      <c r="Z170" s="12">
        <v>0.86958593414971175</v>
      </c>
    </row>
    <row r="171" spans="1:26" x14ac:dyDescent="0.2">
      <c r="A171" s="3">
        <v>42370</v>
      </c>
      <c r="B171" s="20">
        <f t="shared" si="30"/>
        <v>1</v>
      </c>
      <c r="C171" s="20">
        <f t="shared" si="31"/>
        <v>2016</v>
      </c>
      <c r="D171" s="20" t="str">
        <f t="shared" si="32"/>
        <v>2016M1</v>
      </c>
      <c r="E171" s="26">
        <v>1562747.1159999999</v>
      </c>
      <c r="F171" s="26">
        <v>114.4809198</v>
      </c>
      <c r="G171" s="26">
        <v>4.1475</v>
      </c>
      <c r="H171" s="26">
        <v>3.121</v>
      </c>
      <c r="I171" s="32">
        <v>123.9868347</v>
      </c>
      <c r="J171">
        <v>108.649403477555</v>
      </c>
      <c r="K171">
        <v>0.34</v>
      </c>
      <c r="L171">
        <v>12470</v>
      </c>
      <c r="M171">
        <v>4496.79</v>
      </c>
      <c r="N171" s="12">
        <f t="shared" si="33"/>
        <v>1.4225057430824626</v>
      </c>
      <c r="O171" s="12">
        <f t="shared" si="34"/>
        <v>14.26195580232763</v>
      </c>
      <c r="P171" s="12">
        <f t="shared" si="35"/>
        <v>9.4310810386740815</v>
      </c>
      <c r="Q171" s="12">
        <f t="shared" si="36"/>
        <v>4.8201753881942215</v>
      </c>
      <c r="R171" s="12">
        <f t="shared" si="37"/>
        <v>8.411119087881799</v>
      </c>
      <c r="S171" s="12">
        <f t="shared" si="38"/>
        <v>4.7404081698071137</v>
      </c>
      <c r="T171" s="12">
        <f t="shared" si="39"/>
        <v>4.6881262163749415</v>
      </c>
      <c r="U171" s="12">
        <f t="shared" si="40"/>
        <v>1.7210894533421506E-2</v>
      </c>
      <c r="V171" s="12">
        <f t="shared" si="41"/>
        <v>-6.0376008961869898E-2</v>
      </c>
      <c r="W171" s="12">
        <f t="shared" si="42"/>
        <v>-2.2925037636837953E-2</v>
      </c>
      <c r="X171" s="12">
        <f t="shared" si="43"/>
        <v>6.5780967787487432E-2</v>
      </c>
      <c r="Y171" s="12">
        <f t="shared" si="44"/>
        <v>3.5262206085323746</v>
      </c>
      <c r="Z171" s="12">
        <v>0.8689441733127008</v>
      </c>
    </row>
    <row r="172" spans="1:26" x14ac:dyDescent="0.2">
      <c r="A172" s="3">
        <v>42401</v>
      </c>
      <c r="B172" s="20">
        <f t="shared" si="30"/>
        <v>2</v>
      </c>
      <c r="C172" s="20">
        <f t="shared" si="31"/>
        <v>2016</v>
      </c>
      <c r="D172" s="20" t="str">
        <f t="shared" si="32"/>
        <v>2016M2</v>
      </c>
      <c r="E172" s="26">
        <v>1577441.1529999999</v>
      </c>
      <c r="F172" s="26">
        <v>114.4809198</v>
      </c>
      <c r="G172" s="26">
        <v>4.2195</v>
      </c>
      <c r="H172" s="26">
        <v>3.14</v>
      </c>
      <c r="I172" s="32">
        <v>112.4874853</v>
      </c>
      <c r="J172">
        <v>108.73883025193101</v>
      </c>
      <c r="K172">
        <v>0.38</v>
      </c>
      <c r="L172">
        <v>12545.6</v>
      </c>
      <c r="M172">
        <v>4496.79</v>
      </c>
      <c r="N172" s="12">
        <f t="shared" si="33"/>
        <v>1.4397166376158841</v>
      </c>
      <c r="O172" s="12">
        <f t="shared" si="34"/>
        <v>14.271314568739729</v>
      </c>
      <c r="P172" s="12">
        <f t="shared" si="35"/>
        <v>9.4371252854766574</v>
      </c>
      <c r="Q172" s="12">
        <f t="shared" si="36"/>
        <v>4.7228419736788716</v>
      </c>
      <c r="R172" s="12">
        <f t="shared" si="37"/>
        <v>8.411119087881799</v>
      </c>
      <c r="S172" s="12">
        <f t="shared" si="38"/>
        <v>4.7404081698071137</v>
      </c>
      <c r="T172" s="12">
        <f t="shared" si="39"/>
        <v>4.6889489543666558</v>
      </c>
      <c r="U172" s="12">
        <f t="shared" si="40"/>
        <v>-7.3114909841729414E-2</v>
      </c>
      <c r="V172" s="12">
        <f t="shared" si="41"/>
        <v>-2.3984840842376398E-2</v>
      </c>
      <c r="W172" s="12">
        <f t="shared" si="42"/>
        <v>-4.1123220908976466E-2</v>
      </c>
      <c r="X172" s="12">
        <f t="shared" si="43"/>
        <v>5.2063231349983807E-2</v>
      </c>
      <c r="Y172" s="12">
        <f t="shared" si="44"/>
        <v>4.1856232377591072</v>
      </c>
      <c r="Z172" s="12">
        <v>0.86830335902559708</v>
      </c>
    </row>
    <row r="173" spans="1:26" x14ac:dyDescent="0.2">
      <c r="A173" s="3">
        <v>42430</v>
      </c>
      <c r="B173" s="20">
        <f t="shared" si="30"/>
        <v>3</v>
      </c>
      <c r="C173" s="20">
        <f t="shared" si="31"/>
        <v>2016</v>
      </c>
      <c r="D173" s="20" t="str">
        <f t="shared" si="32"/>
        <v>2016M3</v>
      </c>
      <c r="E173" s="26">
        <v>1579130.83</v>
      </c>
      <c r="F173" s="26">
        <v>113.7810365</v>
      </c>
      <c r="G173" s="26">
        <v>3.9220000000000002</v>
      </c>
      <c r="H173" s="26">
        <v>3.15</v>
      </c>
      <c r="I173" s="32">
        <v>124.0331983</v>
      </c>
      <c r="J173">
        <v>109.207059670588</v>
      </c>
      <c r="K173">
        <v>0.36</v>
      </c>
      <c r="L173">
        <v>12609.7</v>
      </c>
      <c r="M173">
        <v>4496.79</v>
      </c>
      <c r="N173" s="12">
        <f t="shared" si="33"/>
        <v>1.3666017277741547</v>
      </c>
      <c r="O173" s="12">
        <f t="shared" si="34"/>
        <v>14.272385146043517</v>
      </c>
      <c r="P173" s="12">
        <f t="shared" si="35"/>
        <v>9.4422216380336152</v>
      </c>
      <c r="Q173" s="12">
        <f t="shared" si="36"/>
        <v>4.8205492579980369</v>
      </c>
      <c r="R173" s="12">
        <f t="shared" si="37"/>
        <v>8.411119087881799</v>
      </c>
      <c r="S173" s="12">
        <f t="shared" si="38"/>
        <v>4.7342758689663658</v>
      </c>
      <c r="T173" s="12">
        <f t="shared" si="39"/>
        <v>4.6932457102192071</v>
      </c>
      <c r="U173" s="12">
        <f t="shared" si="40"/>
        <v>-4.4719936535619897E-3</v>
      </c>
      <c r="V173" s="12">
        <f t="shared" si="41"/>
        <v>2.5301872110246482E-2</v>
      </c>
      <c r="W173" s="12">
        <f t="shared" si="42"/>
        <v>5.5421680799981665E-2</v>
      </c>
      <c r="X173" s="12">
        <f t="shared" si="43"/>
        <v>0.12100747629481212</v>
      </c>
      <c r="Y173" s="12">
        <f t="shared" si="44"/>
        <v>2.6149684887480857</v>
      </c>
      <c r="Z173" s="12">
        <v>0.87010270064663364</v>
      </c>
    </row>
    <row r="174" spans="1:26" x14ac:dyDescent="0.2">
      <c r="A174" s="3">
        <v>42461</v>
      </c>
      <c r="B174" s="20">
        <f t="shared" si="30"/>
        <v>4</v>
      </c>
      <c r="C174" s="20">
        <f t="shared" si="31"/>
        <v>2016</v>
      </c>
      <c r="D174" s="20" t="str">
        <f t="shared" si="32"/>
        <v>2016M4</v>
      </c>
      <c r="E174" s="26">
        <v>1576227.081</v>
      </c>
      <c r="F174" s="26">
        <v>114.2809532</v>
      </c>
      <c r="G174" s="26">
        <v>3.9045000000000001</v>
      </c>
      <c r="H174" s="26">
        <v>3.16</v>
      </c>
      <c r="I174" s="32">
        <v>118.58726420000001</v>
      </c>
      <c r="J174">
        <v>109.72481776428501</v>
      </c>
      <c r="K174">
        <v>0.37</v>
      </c>
      <c r="L174">
        <v>12698.4</v>
      </c>
      <c r="M174">
        <v>4666.05</v>
      </c>
      <c r="N174" s="12">
        <f t="shared" si="33"/>
        <v>1.3621297341205927</v>
      </c>
      <c r="O174" s="12">
        <f t="shared" si="34"/>
        <v>14.270544625949372</v>
      </c>
      <c r="P174" s="12">
        <f t="shared" si="35"/>
        <v>9.4492312802580312</v>
      </c>
      <c r="Q174" s="12">
        <f t="shared" si="36"/>
        <v>4.7756490963118328</v>
      </c>
      <c r="R174" s="12">
        <f t="shared" si="37"/>
        <v>8.448068168340507</v>
      </c>
      <c r="S174" s="12">
        <f t="shared" si="38"/>
        <v>4.7386599182448332</v>
      </c>
      <c r="T174" s="12">
        <f t="shared" si="39"/>
        <v>4.6979755747324994</v>
      </c>
      <c r="U174" s="12">
        <f t="shared" si="40"/>
        <v>5.3602062652915006E-2</v>
      </c>
      <c r="V174" s="12">
        <f t="shared" si="41"/>
        <v>3.7450971325031945E-2</v>
      </c>
      <c r="W174" s="12">
        <f t="shared" si="42"/>
        <v>7.3906718894112045E-2</v>
      </c>
      <c r="X174" s="12">
        <f t="shared" si="43"/>
        <v>0.10747123312570839</v>
      </c>
      <c r="Y174" s="12">
        <f t="shared" si="44"/>
        <v>2.1447721479156838</v>
      </c>
      <c r="Z174" s="12">
        <v>0.86946193134576544</v>
      </c>
    </row>
    <row r="175" spans="1:26" x14ac:dyDescent="0.2">
      <c r="A175" s="3">
        <v>42491</v>
      </c>
      <c r="B175" s="20">
        <f t="shared" si="30"/>
        <v>5</v>
      </c>
      <c r="C175" s="20">
        <f t="shared" si="31"/>
        <v>2016</v>
      </c>
      <c r="D175" s="20" t="str">
        <f t="shared" si="32"/>
        <v>2016M5</v>
      </c>
      <c r="E175" s="26">
        <v>1577678.923</v>
      </c>
      <c r="F175" s="26">
        <v>114.58090319999999</v>
      </c>
      <c r="G175" s="26">
        <v>4.1195000000000004</v>
      </c>
      <c r="H175" s="26">
        <v>3.17</v>
      </c>
      <c r="I175" s="32">
        <v>123.1356475</v>
      </c>
      <c r="J175">
        <v>110.168741444265</v>
      </c>
      <c r="K175">
        <v>0.37</v>
      </c>
      <c r="L175">
        <v>12765.6</v>
      </c>
      <c r="M175">
        <v>4666.05</v>
      </c>
      <c r="N175" s="12">
        <f t="shared" si="33"/>
        <v>1.4157317967735077</v>
      </c>
      <c r="O175" s="12">
        <f t="shared" si="34"/>
        <v>14.271465288835779</v>
      </c>
      <c r="P175" s="12">
        <f t="shared" si="35"/>
        <v>9.454509332096217</v>
      </c>
      <c r="Q175" s="12">
        <f t="shared" si="36"/>
        <v>4.8132865729106795</v>
      </c>
      <c r="R175" s="12">
        <f t="shared" si="37"/>
        <v>8.448068168340507</v>
      </c>
      <c r="S175" s="12">
        <f t="shared" si="38"/>
        <v>4.741281151651406</v>
      </c>
      <c r="T175" s="12">
        <f t="shared" si="39"/>
        <v>4.7020132035258522</v>
      </c>
      <c r="U175" s="12">
        <f t="shared" si="40"/>
        <v>-2.3828196889106534E-2</v>
      </c>
      <c r="V175" s="12">
        <f t="shared" si="41"/>
        <v>-1.7138380066600067E-2</v>
      </c>
      <c r="W175" s="12">
        <f t="shared" si="42"/>
        <v>8.0761356644458493E-2</v>
      </c>
      <c r="X175" s="12">
        <f t="shared" si="43"/>
        <v>3.7286196389290982E-2</v>
      </c>
      <c r="Y175" s="12">
        <f t="shared" si="44"/>
        <v>2.0480854572324492</v>
      </c>
      <c r="Z175" s="12">
        <v>0.86884272997032641</v>
      </c>
    </row>
    <row r="176" spans="1:26" x14ac:dyDescent="0.2">
      <c r="A176" s="3">
        <v>42522</v>
      </c>
      <c r="B176" s="20">
        <f t="shared" si="30"/>
        <v>6</v>
      </c>
      <c r="C176" s="20">
        <f t="shared" si="31"/>
        <v>2016</v>
      </c>
      <c r="D176" s="20" t="str">
        <f t="shared" si="32"/>
        <v>2016M6</v>
      </c>
      <c r="E176" s="26">
        <v>1580404.2760000001</v>
      </c>
      <c r="F176" s="26">
        <v>114.7808699</v>
      </c>
      <c r="G176" s="26">
        <v>4.0225</v>
      </c>
      <c r="H176" s="26">
        <v>3.18</v>
      </c>
      <c r="I176" s="32">
        <v>126.3989282</v>
      </c>
      <c r="J176">
        <v>110.53057593135701</v>
      </c>
      <c r="K176">
        <v>0.38</v>
      </c>
      <c r="L176">
        <v>12831.9</v>
      </c>
      <c r="M176">
        <v>4666.05</v>
      </c>
      <c r="N176" s="12">
        <f t="shared" si="33"/>
        <v>1.3919035998844012</v>
      </c>
      <c r="O176" s="12">
        <f t="shared" si="34"/>
        <v>14.273191243159854</v>
      </c>
      <c r="P176" s="12">
        <f t="shared" si="35"/>
        <v>9.4596895370584733</v>
      </c>
      <c r="Q176" s="12">
        <f t="shared" si="36"/>
        <v>4.8394430022464263</v>
      </c>
      <c r="R176" s="12">
        <f t="shared" si="37"/>
        <v>8.448068168340507</v>
      </c>
      <c r="S176" s="12">
        <f t="shared" si="38"/>
        <v>4.7430248314979861</v>
      </c>
      <c r="T176" s="12">
        <f t="shared" si="39"/>
        <v>4.7052921879431171</v>
      </c>
      <c r="U176" s="12">
        <f t="shared" si="40"/>
        <v>7.677105561223474E-3</v>
      </c>
      <c r="V176" s="12">
        <f t="shared" si="41"/>
        <v>3.0119808689735184E-2</v>
      </c>
      <c r="W176" s="12">
        <f t="shared" si="42"/>
        <v>0.10905783621361542</v>
      </c>
      <c r="X176" s="12">
        <f t="shared" si="43"/>
        <v>6.5315099572188062E-2</v>
      </c>
      <c r="Y176" s="12">
        <f t="shared" si="44"/>
        <v>1.5929203983157867</v>
      </c>
      <c r="Z176" s="12">
        <v>0.86820381440364369</v>
      </c>
    </row>
    <row r="177" spans="1:26" x14ac:dyDescent="0.2">
      <c r="A177" s="3">
        <v>42552</v>
      </c>
      <c r="B177" s="20">
        <f t="shared" si="30"/>
        <v>7</v>
      </c>
      <c r="C177" s="20">
        <f t="shared" si="31"/>
        <v>2016</v>
      </c>
      <c r="D177" s="20" t="str">
        <f t="shared" si="32"/>
        <v>2016M7</v>
      </c>
      <c r="E177" s="26">
        <v>1568521.355</v>
      </c>
      <c r="F177" s="26">
        <v>115.08081989999999</v>
      </c>
      <c r="G177" s="26">
        <v>4.0534999999999997</v>
      </c>
      <c r="H177" s="26">
        <v>2.99</v>
      </c>
      <c r="I177" s="32">
        <v>123.9048069</v>
      </c>
      <c r="J177">
        <v>110.351722382604</v>
      </c>
      <c r="K177">
        <v>0.39</v>
      </c>
      <c r="L177">
        <v>12892</v>
      </c>
      <c r="M177">
        <v>4720.62</v>
      </c>
      <c r="N177" s="12">
        <f t="shared" si="33"/>
        <v>1.3995807054456246</v>
      </c>
      <c r="O177" s="12">
        <f t="shared" si="34"/>
        <v>14.265643921438899</v>
      </c>
      <c r="P177" s="12">
        <f t="shared" si="35"/>
        <v>9.4643622429353282</v>
      </c>
      <c r="Q177" s="12">
        <f t="shared" si="36"/>
        <v>4.8195135844926975</v>
      </c>
      <c r="R177" s="12">
        <f t="shared" si="37"/>
        <v>8.4596954258853696</v>
      </c>
      <c r="S177" s="12">
        <f t="shared" si="38"/>
        <v>4.7456346632669346</v>
      </c>
      <c r="T177" s="12">
        <f t="shared" si="39"/>
        <v>4.7036727409416432</v>
      </c>
      <c r="U177" s="12">
        <f t="shared" si="40"/>
        <v>-9.8728873871700706E-4</v>
      </c>
      <c r="V177" s="12">
        <f t="shared" si="41"/>
        <v>3.6455747569080099E-2</v>
      </c>
      <c r="W177" s="12">
        <f t="shared" si="42"/>
        <v>8.8706005424325385E-2</v>
      </c>
      <c r="X177" s="12">
        <f t="shared" si="43"/>
        <v>5.4138631989055108E-2</v>
      </c>
      <c r="Y177" s="12">
        <f t="shared" si="44"/>
        <v>1.0535558094817747</v>
      </c>
      <c r="Z177" s="12">
        <v>0.86758640307210921</v>
      </c>
    </row>
    <row r="178" spans="1:26" x14ac:dyDescent="0.2">
      <c r="A178" s="3">
        <v>42583</v>
      </c>
      <c r="B178" s="20">
        <f t="shared" si="30"/>
        <v>8</v>
      </c>
      <c r="C178" s="20">
        <f t="shared" si="31"/>
        <v>2016</v>
      </c>
      <c r="D178" s="20" t="str">
        <f t="shared" si="32"/>
        <v>2016M8</v>
      </c>
      <c r="E178" s="26">
        <v>1570400.044</v>
      </c>
      <c r="F178" s="26">
        <v>115.5807365</v>
      </c>
      <c r="G178" s="26">
        <v>4.0495000000000001</v>
      </c>
      <c r="H178" s="26">
        <v>2.93</v>
      </c>
      <c r="I178" s="32">
        <v>122.5935506</v>
      </c>
      <c r="J178">
        <v>110.45307272689701</v>
      </c>
      <c r="K178">
        <v>0.4</v>
      </c>
      <c r="L178">
        <v>12978.2</v>
      </c>
      <c r="M178">
        <v>4720.62</v>
      </c>
      <c r="N178" s="12">
        <f t="shared" si="33"/>
        <v>1.3985934167069076</v>
      </c>
      <c r="O178" s="12">
        <f t="shared" si="34"/>
        <v>14.266840949962727</v>
      </c>
      <c r="P178" s="12">
        <f t="shared" si="35"/>
        <v>9.4710263057573929</v>
      </c>
      <c r="Q178" s="12">
        <f t="shared" si="36"/>
        <v>4.8088744168981794</v>
      </c>
      <c r="R178" s="12">
        <f t="shared" si="37"/>
        <v>8.4596954258853696</v>
      </c>
      <c r="S178" s="12">
        <f t="shared" si="38"/>
        <v>4.7499693030790544</v>
      </c>
      <c r="T178" s="12">
        <f t="shared" si="39"/>
        <v>4.704590749550654</v>
      </c>
      <c r="U178" s="12">
        <f t="shared" si="40"/>
        <v>2.3429991867228717E-2</v>
      </c>
      <c r="V178" s="12">
        <f t="shared" si="41"/>
        <v>9.789973671105856E-2</v>
      </c>
      <c r="W178" s="12">
        <f t="shared" si="42"/>
        <v>9.3186452258960273E-2</v>
      </c>
      <c r="X178" s="12">
        <f t="shared" si="43"/>
        <v>5.2903307658616061E-2</v>
      </c>
      <c r="Y178" s="12">
        <f t="shared" si="44"/>
        <v>1.4925373016373322</v>
      </c>
      <c r="Z178" s="12">
        <v>0.86694933320700196</v>
      </c>
    </row>
    <row r="179" spans="1:26" x14ac:dyDescent="0.2">
      <c r="A179" s="3">
        <v>42614</v>
      </c>
      <c r="B179" s="20">
        <f t="shared" si="30"/>
        <v>9</v>
      </c>
      <c r="C179" s="20">
        <f t="shared" si="31"/>
        <v>2016</v>
      </c>
      <c r="D179" s="20" t="str">
        <f t="shared" si="32"/>
        <v>2016M9</v>
      </c>
      <c r="E179" s="26">
        <v>1583815.121</v>
      </c>
      <c r="F179" s="26">
        <v>115.2807865</v>
      </c>
      <c r="G179" s="26">
        <v>4.1455000000000002</v>
      </c>
      <c r="H179" s="26">
        <v>2.968</v>
      </c>
      <c r="I179" s="32">
        <v>124.3827081</v>
      </c>
      <c r="J179">
        <v>110.718601456969</v>
      </c>
      <c r="K179">
        <v>0.4</v>
      </c>
      <c r="L179">
        <v>13037.9</v>
      </c>
      <c r="M179">
        <v>4720.62</v>
      </c>
      <c r="N179" s="12">
        <f t="shared" si="33"/>
        <v>1.4220234085741363</v>
      </c>
      <c r="O179" s="12">
        <f t="shared" si="34"/>
        <v>14.275347128004199</v>
      </c>
      <c r="P179" s="12">
        <f t="shared" si="35"/>
        <v>9.4756157795670504</v>
      </c>
      <c r="Q179" s="12">
        <f t="shared" si="36"/>
        <v>4.823363168231773</v>
      </c>
      <c r="R179" s="12">
        <f t="shared" si="37"/>
        <v>8.4596954258853696</v>
      </c>
      <c r="S179" s="12">
        <f t="shared" si="38"/>
        <v>4.7473707741870772</v>
      </c>
      <c r="T179" s="12">
        <f t="shared" si="39"/>
        <v>4.7069918604399534</v>
      </c>
      <c r="U179" s="12">
        <f t="shared" si="40"/>
        <v>1.401304444056839E-2</v>
      </c>
      <c r="V179" s="12">
        <f t="shared" si="41"/>
        <v>7.8938027523880239E-2</v>
      </c>
      <c r="W179" s="12">
        <f t="shared" si="42"/>
        <v>6.5585795494830457E-2</v>
      </c>
      <c r="X179" s="12">
        <f t="shared" si="43"/>
        <v>1.9587393216462079E-2</v>
      </c>
      <c r="Y179" s="12">
        <f t="shared" si="44"/>
        <v>1.4964788613040607</v>
      </c>
      <c r="Z179" s="12">
        <v>0.86631319825790576</v>
      </c>
    </row>
    <row r="180" spans="1:26" x14ac:dyDescent="0.2">
      <c r="A180" s="3">
        <v>42644</v>
      </c>
      <c r="B180" s="20">
        <f t="shared" si="30"/>
        <v>10</v>
      </c>
      <c r="C180" s="20">
        <f t="shared" si="31"/>
        <v>2016</v>
      </c>
      <c r="D180" s="20" t="str">
        <f t="shared" si="32"/>
        <v>2016M10</v>
      </c>
      <c r="E180" s="26">
        <v>1597849.135</v>
      </c>
      <c r="F180" s="26">
        <v>115.6807199</v>
      </c>
      <c r="G180" s="26">
        <v>4.2039999999999997</v>
      </c>
      <c r="H180" s="26">
        <v>2.9820000000000002</v>
      </c>
      <c r="I180" s="32">
        <v>129.7787122</v>
      </c>
      <c r="J180">
        <v>110.856639708698</v>
      </c>
      <c r="K180">
        <v>0.4</v>
      </c>
      <c r="L180">
        <v>13105.4</v>
      </c>
      <c r="M180">
        <v>4811.6499999999996</v>
      </c>
      <c r="N180" s="12">
        <f t="shared" si="33"/>
        <v>1.4360364530147047</v>
      </c>
      <c r="O180" s="12">
        <f t="shared" si="34"/>
        <v>14.284168992215786</v>
      </c>
      <c r="P180" s="12">
        <f t="shared" si="35"/>
        <v>9.4807796379929581</v>
      </c>
      <c r="Q180" s="12">
        <f t="shared" si="36"/>
        <v>4.8658307861972645</v>
      </c>
      <c r="R180" s="12">
        <f t="shared" si="37"/>
        <v>8.4787953396196709</v>
      </c>
      <c r="S180" s="12">
        <f t="shared" si="38"/>
        <v>4.7508339815930265</v>
      </c>
      <c r="T180" s="12">
        <f t="shared" si="39"/>
        <v>4.7082378324074066</v>
      </c>
      <c r="U180" s="12">
        <f t="shared" si="40"/>
        <v>6.0456700403261454E-2</v>
      </c>
      <c r="V180" s="12">
        <f t="shared" si="41"/>
        <v>5.2250257855245286E-2</v>
      </c>
      <c r="W180" s="12">
        <f t="shared" si="42"/>
        <v>3.3564514231596343E-2</v>
      </c>
      <c r="X180" s="12">
        <f t="shared" si="43"/>
        <v>6.2837363677137326E-3</v>
      </c>
      <c r="Y180" s="12">
        <f t="shared" si="44"/>
        <v>1.4022787224056878</v>
      </c>
      <c r="Z180" s="12">
        <v>0.86569847201854389</v>
      </c>
    </row>
    <row r="181" spans="1:26" x14ac:dyDescent="0.2">
      <c r="A181" s="3">
        <v>42675</v>
      </c>
      <c r="B181" s="20">
        <f t="shared" si="30"/>
        <v>11</v>
      </c>
      <c r="C181" s="20">
        <f t="shared" si="31"/>
        <v>2016</v>
      </c>
      <c r="D181" s="20" t="str">
        <f t="shared" si="32"/>
        <v>2016M11</v>
      </c>
      <c r="E181" s="26">
        <v>1601863.2320000001</v>
      </c>
      <c r="F181" s="26">
        <v>116.8805199</v>
      </c>
      <c r="G181" s="26">
        <v>4.4660000000000002</v>
      </c>
      <c r="H181" s="26">
        <v>2.9849999999999999</v>
      </c>
      <c r="I181" s="32">
        <v>126.4892777</v>
      </c>
      <c r="J181">
        <v>110.684206543747</v>
      </c>
      <c r="K181">
        <v>0.41</v>
      </c>
      <c r="L181">
        <v>13176.5</v>
      </c>
      <c r="M181">
        <v>4811.6499999999996</v>
      </c>
      <c r="N181" s="12">
        <f t="shared" si="33"/>
        <v>1.4964931534179662</v>
      </c>
      <c r="O181" s="12">
        <f t="shared" si="34"/>
        <v>14.286678029682539</v>
      </c>
      <c r="P181" s="12">
        <f t="shared" si="35"/>
        <v>9.4861902189213261</v>
      </c>
      <c r="Q181" s="12">
        <f t="shared" si="36"/>
        <v>4.8401575433103137</v>
      </c>
      <c r="R181" s="12">
        <f t="shared" si="37"/>
        <v>8.4787953396196709</v>
      </c>
      <c r="S181" s="12">
        <f t="shared" si="38"/>
        <v>4.7611522155845014</v>
      </c>
      <c r="T181" s="12">
        <f t="shared" si="39"/>
        <v>4.7066811605548953</v>
      </c>
      <c r="U181" s="12">
        <f t="shared" si="40"/>
        <v>4.468282680050395E-3</v>
      </c>
      <c r="V181" s="12">
        <f t="shared" si="41"/>
        <v>-4.7132844520982875E-3</v>
      </c>
      <c r="W181" s="12">
        <f t="shared" si="42"/>
        <v>-4.3475160255167511E-2</v>
      </c>
      <c r="X181" s="12">
        <f t="shared" si="43"/>
        <v>-8.8681948835825919E-2</v>
      </c>
      <c r="Y181" s="12">
        <f t="shared" si="44"/>
        <v>1.8292682411531338</v>
      </c>
      <c r="Z181" s="12">
        <v>0.86506417074381325</v>
      </c>
    </row>
    <row r="182" spans="1:26" x14ac:dyDescent="0.2">
      <c r="A182" s="3">
        <v>42705</v>
      </c>
      <c r="B182" s="20">
        <f t="shared" si="30"/>
        <v>12</v>
      </c>
      <c r="C182" s="20">
        <f t="shared" si="31"/>
        <v>2016</v>
      </c>
      <c r="D182" s="20" t="str">
        <f t="shared" si="32"/>
        <v>2016M12</v>
      </c>
      <c r="E182" s="26">
        <v>1606913.6129999999</v>
      </c>
      <c r="F182" s="26">
        <v>116.8805199</v>
      </c>
      <c r="G182" s="26">
        <v>4.4859999999999998</v>
      </c>
      <c r="H182" s="26">
        <v>2.99</v>
      </c>
      <c r="I182" s="32">
        <v>129.51004130000001</v>
      </c>
      <c r="J182">
        <v>110.72043585234</v>
      </c>
      <c r="K182">
        <v>0.54</v>
      </c>
      <c r="L182">
        <v>13209.6</v>
      </c>
      <c r="M182">
        <v>4811.6499999999996</v>
      </c>
      <c r="N182" s="12">
        <f t="shared" si="33"/>
        <v>1.5009614360980166</v>
      </c>
      <c r="O182" s="12">
        <f t="shared" si="34"/>
        <v>14.289825886585223</v>
      </c>
      <c r="P182" s="12">
        <f t="shared" si="35"/>
        <v>9.48869911696708</v>
      </c>
      <c r="Q182" s="12">
        <f t="shared" si="36"/>
        <v>4.8637584171297386</v>
      </c>
      <c r="R182" s="12">
        <f t="shared" si="37"/>
        <v>8.4787953396196709</v>
      </c>
      <c r="S182" s="12">
        <f t="shared" si="38"/>
        <v>4.7611522155845014</v>
      </c>
      <c r="T182" s="12">
        <f t="shared" si="39"/>
        <v>4.7070084283892486</v>
      </c>
      <c r="U182" s="12">
        <f t="shared" si="40"/>
        <v>-1.2674725228066563E-2</v>
      </c>
      <c r="V182" s="12">
        <f t="shared" si="41"/>
        <v>-1.3352232029049782E-2</v>
      </c>
      <c r="W182" s="12">
        <f t="shared" si="42"/>
        <v>-4.374273664142736E-2</v>
      </c>
      <c r="X182" s="12">
        <f t="shared" si="43"/>
        <v>-9.9285972939823663E-2</v>
      </c>
      <c r="Y182" s="12">
        <f t="shared" si="44"/>
        <v>1.8292682411531338</v>
      </c>
      <c r="Z182" s="12">
        <v>0.86445121519166723</v>
      </c>
    </row>
    <row r="183" spans="1:26" x14ac:dyDescent="0.2">
      <c r="A183" s="3">
        <v>42736</v>
      </c>
      <c r="B183" s="20">
        <f t="shared" si="30"/>
        <v>1</v>
      </c>
      <c r="C183" s="20">
        <f t="shared" si="31"/>
        <v>2017</v>
      </c>
      <c r="D183" s="20" t="str">
        <f t="shared" si="32"/>
        <v>2017M1</v>
      </c>
      <c r="E183" s="26">
        <v>1617299.75</v>
      </c>
      <c r="F183" s="26">
        <v>118.18030330000001</v>
      </c>
      <c r="G183" s="26">
        <v>4.4295</v>
      </c>
      <c r="H183" s="26">
        <v>3</v>
      </c>
      <c r="I183" s="32">
        <v>128.67074220000001</v>
      </c>
      <c r="J183">
        <v>111.365684424378</v>
      </c>
      <c r="K183">
        <v>0.65</v>
      </c>
      <c r="L183">
        <v>13282.7</v>
      </c>
      <c r="M183">
        <v>4647.3100000000004</v>
      </c>
      <c r="N183" s="12">
        <f t="shared" si="33"/>
        <v>1.48828671086995</v>
      </c>
      <c r="O183" s="12">
        <f t="shared" si="34"/>
        <v>14.296268495529239</v>
      </c>
      <c r="P183" s="12">
        <f t="shared" si="35"/>
        <v>9.4942177156180989</v>
      </c>
      <c r="Q183" s="12">
        <f t="shared" si="36"/>
        <v>4.8572567554246087</v>
      </c>
      <c r="R183" s="12">
        <f t="shared" si="37"/>
        <v>8.4440438365651715</v>
      </c>
      <c r="S183" s="12">
        <f t="shared" si="38"/>
        <v>4.7722114523383343</v>
      </c>
      <c r="T183" s="12">
        <f t="shared" si="39"/>
        <v>4.712819240760866</v>
      </c>
      <c r="U183" s="12">
        <f t="shared" si="40"/>
        <v>3.493158095917881E-3</v>
      </c>
      <c r="V183" s="12">
        <f t="shared" si="41"/>
        <v>-1.8685743623648943E-2</v>
      </c>
      <c r="W183" s="12">
        <f t="shared" si="42"/>
        <v>-3.4567373435270277E-2</v>
      </c>
      <c r="X183" s="12">
        <f t="shared" si="43"/>
        <v>-0.12872140949208388</v>
      </c>
      <c r="Y183" s="12">
        <f t="shared" si="44"/>
        <v>3.2314411051753367</v>
      </c>
      <c r="Z183" s="12">
        <v>0.8638187396742979</v>
      </c>
    </row>
    <row r="184" spans="1:26" x14ac:dyDescent="0.2">
      <c r="A184" s="3">
        <v>42767</v>
      </c>
      <c r="B184" s="20">
        <f t="shared" si="30"/>
        <v>2</v>
      </c>
      <c r="C184" s="20">
        <f t="shared" si="31"/>
        <v>2017</v>
      </c>
      <c r="D184" s="20" t="str">
        <f t="shared" si="32"/>
        <v>2017M2</v>
      </c>
      <c r="E184" s="26">
        <v>1630511.469</v>
      </c>
      <c r="F184" s="26">
        <v>119.6800533</v>
      </c>
      <c r="G184" s="26">
        <v>4.4450000000000003</v>
      </c>
      <c r="H184" s="26">
        <v>3</v>
      </c>
      <c r="I184" s="32">
        <v>118.2971948</v>
      </c>
      <c r="J184">
        <v>111.71605394039599</v>
      </c>
      <c r="K184">
        <v>0.66</v>
      </c>
      <c r="L184">
        <v>13351.4</v>
      </c>
      <c r="M184">
        <v>4647.3100000000004</v>
      </c>
      <c r="N184" s="12">
        <f t="shared" si="33"/>
        <v>1.4917798689658679</v>
      </c>
      <c r="O184" s="12">
        <f t="shared" si="34"/>
        <v>14.304404308225411</v>
      </c>
      <c r="P184" s="12">
        <f t="shared" si="35"/>
        <v>9.4993765272438928</v>
      </c>
      <c r="Q184" s="12">
        <f t="shared" si="36"/>
        <v>4.7732000581080962</v>
      </c>
      <c r="R184" s="12">
        <f t="shared" si="37"/>
        <v>8.4440438365651715</v>
      </c>
      <c r="S184" s="12">
        <f t="shared" si="38"/>
        <v>4.7848219595803458</v>
      </c>
      <c r="T184" s="12">
        <f t="shared" si="39"/>
        <v>4.7159604194756959</v>
      </c>
      <c r="U184" s="12">
        <f t="shared" si="40"/>
        <v>-4.1706648969010995E-3</v>
      </c>
      <c r="V184" s="12">
        <f t="shared" si="41"/>
        <v>-3.8761875803069223E-2</v>
      </c>
      <c r="W184" s="12">
        <f t="shared" si="42"/>
        <v>-4.0283144600344212E-2</v>
      </c>
      <c r="X184" s="12">
        <f t="shared" si="43"/>
        <v>-0.12428613730969462</v>
      </c>
      <c r="Y184" s="12">
        <f t="shared" si="44"/>
        <v>4.541484737441813</v>
      </c>
      <c r="Z184" s="12">
        <v>0.86318718898139202</v>
      </c>
    </row>
    <row r="185" spans="1:26" x14ac:dyDescent="0.2">
      <c r="A185" s="3">
        <v>42795</v>
      </c>
      <c r="B185" s="20">
        <f t="shared" si="30"/>
        <v>3</v>
      </c>
      <c r="C185" s="20">
        <f t="shared" si="31"/>
        <v>2017</v>
      </c>
      <c r="D185" s="20" t="str">
        <f t="shared" si="32"/>
        <v>2017M3</v>
      </c>
      <c r="E185" s="26">
        <v>1645948.9480000001</v>
      </c>
      <c r="F185" s="26">
        <v>119.58007000000001</v>
      </c>
      <c r="G185" s="26">
        <v>4.4264999999999999</v>
      </c>
      <c r="H185" s="26">
        <v>3</v>
      </c>
      <c r="I185" s="32">
        <v>129.7097612</v>
      </c>
      <c r="J185">
        <v>111.80685651130101</v>
      </c>
      <c r="K185">
        <v>0.79</v>
      </c>
      <c r="L185">
        <v>13420.6</v>
      </c>
      <c r="M185">
        <v>4647.3100000000004</v>
      </c>
      <c r="N185" s="12">
        <f t="shared" si="33"/>
        <v>1.4876092040689668</v>
      </c>
      <c r="O185" s="12">
        <f t="shared" si="34"/>
        <v>14.313827643942284</v>
      </c>
      <c r="P185" s="12">
        <f t="shared" si="35"/>
        <v>9.5045461189152096</v>
      </c>
      <c r="Q185" s="12">
        <f t="shared" si="36"/>
        <v>4.8652993483208968</v>
      </c>
      <c r="R185" s="12">
        <f t="shared" si="37"/>
        <v>8.4440438365651715</v>
      </c>
      <c r="S185" s="12">
        <f t="shared" si="38"/>
        <v>4.7839861888347581</v>
      </c>
      <c r="T185" s="12">
        <f t="shared" si="39"/>
        <v>4.7167728872063321</v>
      </c>
      <c r="U185" s="12">
        <f t="shared" si="40"/>
        <v>-1.8008236822665724E-2</v>
      </c>
      <c r="V185" s="12">
        <f t="shared" si="41"/>
        <v>-3.0390504612377578E-2</v>
      </c>
      <c r="W185" s="12">
        <f t="shared" si="42"/>
        <v>-4.5998402278368378E-2</v>
      </c>
      <c r="X185" s="12">
        <f t="shared" si="43"/>
        <v>-0.13642402006264409</v>
      </c>
      <c r="Y185" s="12">
        <f t="shared" si="44"/>
        <v>5.0966608130696782</v>
      </c>
      <c r="Z185" s="12">
        <v>0.86024039594626445</v>
      </c>
    </row>
    <row r="186" spans="1:26" x14ac:dyDescent="0.2">
      <c r="A186" s="3">
        <v>42826</v>
      </c>
      <c r="B186" s="20">
        <f t="shared" si="30"/>
        <v>4</v>
      </c>
      <c r="C186" s="20">
        <f t="shared" si="31"/>
        <v>2017</v>
      </c>
      <c r="D186" s="20" t="str">
        <f t="shared" si="32"/>
        <v>2017M4</v>
      </c>
      <c r="E186" s="26">
        <v>1643273.0020000001</v>
      </c>
      <c r="F186" s="26">
        <v>119.28012</v>
      </c>
      <c r="G186" s="26">
        <v>4.3475000000000001</v>
      </c>
      <c r="H186" s="26">
        <v>3</v>
      </c>
      <c r="I186" s="32">
        <v>123.4494931</v>
      </c>
      <c r="J186">
        <v>112.138423474758</v>
      </c>
      <c r="K186">
        <v>0.9</v>
      </c>
      <c r="L186">
        <v>13482.9</v>
      </c>
      <c r="M186">
        <v>4857.9399999999996</v>
      </c>
      <c r="N186" s="12">
        <f t="shared" si="33"/>
        <v>1.4696009672463011</v>
      </c>
      <c r="O186" s="12">
        <f t="shared" si="34"/>
        <v>14.312200543897928</v>
      </c>
      <c r="P186" s="12">
        <f t="shared" si="35"/>
        <v>9.5091774948595553</v>
      </c>
      <c r="Q186" s="12">
        <f t="shared" si="36"/>
        <v>4.8158321096669221</v>
      </c>
      <c r="R186" s="12">
        <f t="shared" si="37"/>
        <v>8.4883697587242164</v>
      </c>
      <c r="S186" s="12">
        <f t="shared" si="38"/>
        <v>4.781474676492194</v>
      </c>
      <c r="T186" s="12">
        <f t="shared" si="39"/>
        <v>4.7197340320516536</v>
      </c>
      <c r="U186" s="12">
        <f t="shared" si="40"/>
        <v>-1.65829740835024E-2</v>
      </c>
      <c r="V186" s="12">
        <f t="shared" si="41"/>
        <v>-1.5881629811621334E-2</v>
      </c>
      <c r="W186" s="12">
        <f t="shared" si="42"/>
        <v>-2.728077786388261E-2</v>
      </c>
      <c r="X186" s="12">
        <f t="shared" si="43"/>
        <v>-0.10363687259966126</v>
      </c>
      <c r="Y186" s="12">
        <f t="shared" si="44"/>
        <v>4.3744531875325645</v>
      </c>
      <c r="Z186" s="12">
        <v>0.8596123501566143</v>
      </c>
    </row>
    <row r="187" spans="1:26" x14ac:dyDescent="0.2">
      <c r="A187" s="3">
        <v>42856</v>
      </c>
      <c r="B187" s="20">
        <f t="shared" si="30"/>
        <v>5</v>
      </c>
      <c r="C187" s="20">
        <f t="shared" si="31"/>
        <v>2017</v>
      </c>
      <c r="D187" s="20" t="str">
        <f t="shared" si="32"/>
        <v>2017M5</v>
      </c>
      <c r="E187" s="26">
        <v>1652094.0379999999</v>
      </c>
      <c r="F187" s="26">
        <v>119.08015330000001</v>
      </c>
      <c r="G187" s="26">
        <v>4.2759999999999998</v>
      </c>
      <c r="H187" s="26">
        <v>3</v>
      </c>
      <c r="I187" s="32">
        <v>128.24752620000001</v>
      </c>
      <c r="J187">
        <v>112.23427063293499</v>
      </c>
      <c r="K187">
        <v>0.91</v>
      </c>
      <c r="L187">
        <v>13534.8</v>
      </c>
      <c r="M187">
        <v>4857.9399999999996</v>
      </c>
      <c r="N187" s="12">
        <f t="shared" si="33"/>
        <v>1.4530179931627987</v>
      </c>
      <c r="O187" s="12">
        <f t="shared" si="34"/>
        <v>14.317554155171781</v>
      </c>
      <c r="P187" s="12">
        <f t="shared" si="35"/>
        <v>9.5130194254338711</v>
      </c>
      <c r="Q187" s="12">
        <f t="shared" si="36"/>
        <v>4.8539621949759573</v>
      </c>
      <c r="R187" s="12">
        <f t="shared" si="37"/>
        <v>8.4883697587242164</v>
      </c>
      <c r="S187" s="12">
        <f t="shared" si="38"/>
        <v>4.7797968235165822</v>
      </c>
      <c r="T187" s="12">
        <f t="shared" si="39"/>
        <v>4.7205883888118487</v>
      </c>
      <c r="U187" s="12">
        <f t="shared" si="40"/>
        <v>4.2007062937905459E-3</v>
      </c>
      <c r="V187" s="12">
        <f t="shared" si="41"/>
        <v>-1.5212687972749883E-3</v>
      </c>
      <c r="W187" s="12">
        <f t="shared" si="42"/>
        <v>-4.5206788580658408E-2</v>
      </c>
      <c r="X187" s="12">
        <f t="shared" si="43"/>
        <v>-7.2615957747745874E-2</v>
      </c>
      <c r="Y187" s="12">
        <f t="shared" si="44"/>
        <v>3.9267015482908256</v>
      </c>
      <c r="Z187" s="12">
        <v>0.85900543644536498</v>
      </c>
    </row>
    <row r="188" spans="1:26" x14ac:dyDescent="0.2">
      <c r="A188" s="3">
        <v>42887</v>
      </c>
      <c r="B188" s="20">
        <f t="shared" si="30"/>
        <v>6</v>
      </c>
      <c r="C188" s="20">
        <f t="shared" si="31"/>
        <v>2017</v>
      </c>
      <c r="D188" s="20" t="str">
        <f t="shared" si="32"/>
        <v>2017M6</v>
      </c>
      <c r="E188" s="26">
        <v>1649876.781</v>
      </c>
      <c r="F188" s="26">
        <v>118.8801866</v>
      </c>
      <c r="G188" s="26">
        <v>4.2939999999999996</v>
      </c>
      <c r="H188" s="26">
        <v>2.99</v>
      </c>
      <c r="I188" s="32">
        <v>130.22094910000001</v>
      </c>
      <c r="J188">
        <v>112.336079576071</v>
      </c>
      <c r="K188">
        <v>1.04</v>
      </c>
      <c r="L188">
        <v>13558.9</v>
      </c>
      <c r="M188">
        <v>4857.9399999999996</v>
      </c>
      <c r="N188" s="12">
        <f t="shared" si="33"/>
        <v>1.4572186994565892</v>
      </c>
      <c r="O188" s="12">
        <f t="shared" si="34"/>
        <v>14.316211164906392</v>
      </c>
      <c r="P188" s="12">
        <f t="shared" si="35"/>
        <v>9.5147984372599517</v>
      </c>
      <c r="Q188" s="12">
        <f t="shared" si="36"/>
        <v>4.8692326162171122</v>
      </c>
      <c r="R188" s="12">
        <f t="shared" si="37"/>
        <v>8.4883697587242164</v>
      </c>
      <c r="S188" s="12">
        <f t="shared" si="38"/>
        <v>4.7781161506182848</v>
      </c>
      <c r="T188" s="12">
        <f t="shared" si="39"/>
        <v>4.7214950886501494</v>
      </c>
      <c r="U188" s="12">
        <f t="shared" si="40"/>
        <v>-3.4993620219094801E-3</v>
      </c>
      <c r="V188" s="12">
        <f t="shared" si="41"/>
        <v>-1.56078976659908E-2</v>
      </c>
      <c r="W188" s="12">
        <f t="shared" si="42"/>
        <v>-5.5543236298396303E-2</v>
      </c>
      <c r="X188" s="12">
        <f t="shared" si="43"/>
        <v>-6.134536355637521E-2</v>
      </c>
      <c r="Y188" s="12">
        <f t="shared" si="44"/>
        <v>3.5714284998636368</v>
      </c>
      <c r="Z188" s="12">
        <v>0.85837919194769763</v>
      </c>
    </row>
    <row r="189" spans="1:26" x14ac:dyDescent="0.2">
      <c r="A189" s="3">
        <v>42917</v>
      </c>
      <c r="B189" s="20">
        <f t="shared" si="30"/>
        <v>7</v>
      </c>
      <c r="C189" s="20">
        <f t="shared" si="31"/>
        <v>2017</v>
      </c>
      <c r="D189" s="20" t="str">
        <f t="shared" si="32"/>
        <v>2017M7</v>
      </c>
      <c r="E189" s="26">
        <v>1642563.7450000001</v>
      </c>
      <c r="F189" s="26">
        <v>118.7802033</v>
      </c>
      <c r="G189" s="26">
        <v>4.2789999999999999</v>
      </c>
      <c r="H189" s="26">
        <v>2.98</v>
      </c>
      <c r="I189" s="32">
        <v>131.1434649</v>
      </c>
      <c r="J189">
        <v>112.25857637161199</v>
      </c>
      <c r="K189">
        <v>1.1499999999999999</v>
      </c>
      <c r="L189">
        <v>13621</v>
      </c>
      <c r="M189">
        <v>4920.9399999999996</v>
      </c>
      <c r="N189" s="12">
        <f t="shared" si="33"/>
        <v>1.4537193374346797</v>
      </c>
      <c r="O189" s="12">
        <f t="shared" si="34"/>
        <v>14.311768838329073</v>
      </c>
      <c r="P189" s="12">
        <f t="shared" si="35"/>
        <v>9.5193679984473416</v>
      </c>
      <c r="Q189" s="12">
        <f t="shared" si="36"/>
        <v>4.8762918758681639</v>
      </c>
      <c r="R189" s="12">
        <f t="shared" si="37"/>
        <v>8.5012548481478749</v>
      </c>
      <c r="S189" s="12">
        <f t="shared" si="38"/>
        <v>4.7772747541538534</v>
      </c>
      <c r="T189" s="12">
        <f t="shared" si="39"/>
        <v>4.7208049279051547</v>
      </c>
      <c r="U189" s="12">
        <f t="shared" si="40"/>
        <v>-2.2226130691560542E-3</v>
      </c>
      <c r="V189" s="12">
        <f t="shared" si="41"/>
        <v>-1.1399148052261276E-2</v>
      </c>
      <c r="W189" s="12">
        <f t="shared" si="42"/>
        <v>-9.4154036056813606E-2</v>
      </c>
      <c r="X189" s="12">
        <f t="shared" si="43"/>
        <v>-5.2413218694351116E-2</v>
      </c>
      <c r="Y189" s="12">
        <f t="shared" si="44"/>
        <v>3.214595971087622</v>
      </c>
      <c r="Z189" s="12">
        <v>0.85777401767249473</v>
      </c>
    </row>
    <row r="190" spans="1:26" x14ac:dyDescent="0.2">
      <c r="A190" s="3">
        <v>42948</v>
      </c>
      <c r="B190" s="20">
        <f t="shared" si="30"/>
        <v>8</v>
      </c>
      <c r="C190" s="20">
        <f t="shared" si="31"/>
        <v>2017</v>
      </c>
      <c r="D190" s="20" t="str">
        <f t="shared" si="32"/>
        <v>2017M8</v>
      </c>
      <c r="E190" s="26">
        <v>1654418.39</v>
      </c>
      <c r="F190" s="26">
        <v>119.88002</v>
      </c>
      <c r="G190" s="26">
        <v>4.2694999999999999</v>
      </c>
      <c r="H190" s="26">
        <v>2.97</v>
      </c>
      <c r="I190" s="32">
        <v>131.05549300000001</v>
      </c>
      <c r="J190">
        <v>112.594729323498</v>
      </c>
      <c r="K190">
        <v>1.1599999999999999</v>
      </c>
      <c r="L190">
        <v>13679.6</v>
      </c>
      <c r="M190">
        <v>4920.9399999999996</v>
      </c>
      <c r="N190" s="12">
        <f t="shared" si="33"/>
        <v>1.4514967243655237</v>
      </c>
      <c r="O190" s="12">
        <f t="shared" si="34"/>
        <v>14.318960079046846</v>
      </c>
      <c r="P190" s="12">
        <f t="shared" si="35"/>
        <v>9.5236609509829702</v>
      </c>
      <c r="Q190" s="12">
        <f t="shared" si="36"/>
        <v>4.8756208441904976</v>
      </c>
      <c r="R190" s="12">
        <f t="shared" si="37"/>
        <v>8.5012548481478749</v>
      </c>
      <c r="S190" s="12">
        <f t="shared" si="38"/>
        <v>4.7864914092819486</v>
      </c>
      <c r="T190" s="12">
        <f t="shared" si="39"/>
        <v>4.7237949057600925</v>
      </c>
      <c r="U190" s="12">
        <f t="shared" si="40"/>
        <v>-9.8859225749252655E-3</v>
      </c>
      <c r="V190" s="12">
        <f t="shared" si="41"/>
        <v>-4.368551978338342E-2</v>
      </c>
      <c r="W190" s="12">
        <f t="shared" si="42"/>
        <v>-8.400299270935041E-2</v>
      </c>
      <c r="X190" s="12">
        <f t="shared" si="43"/>
        <v>-3.8682153436237598E-2</v>
      </c>
      <c r="Y190" s="12">
        <f t="shared" si="44"/>
        <v>3.7197232256778374</v>
      </c>
      <c r="Z190" s="12">
        <v>0.85714956672850673</v>
      </c>
    </row>
    <row r="191" spans="1:26" x14ac:dyDescent="0.2">
      <c r="A191" s="3">
        <v>42979</v>
      </c>
      <c r="B191" s="20">
        <f t="shared" si="30"/>
        <v>9</v>
      </c>
      <c r="C191" s="20">
        <f t="shared" si="31"/>
        <v>2017</v>
      </c>
      <c r="D191" s="20" t="str">
        <f t="shared" si="32"/>
        <v>2017M9</v>
      </c>
      <c r="E191" s="26">
        <v>1664565.5689999999</v>
      </c>
      <c r="F191" s="26">
        <v>120.2799533</v>
      </c>
      <c r="G191" s="26">
        <v>4.2275</v>
      </c>
      <c r="H191" s="26">
        <v>2.96</v>
      </c>
      <c r="I191" s="32">
        <v>130.19955060000001</v>
      </c>
      <c r="J191">
        <v>113.19090781934</v>
      </c>
      <c r="K191">
        <v>1.1499999999999999</v>
      </c>
      <c r="L191">
        <v>13722.1</v>
      </c>
      <c r="M191">
        <v>4920.9399999999996</v>
      </c>
      <c r="N191" s="12">
        <f t="shared" si="33"/>
        <v>1.4416108017905984</v>
      </c>
      <c r="O191" s="12">
        <f t="shared" si="34"/>
        <v>14.325074727831742</v>
      </c>
      <c r="P191" s="12">
        <f t="shared" si="35"/>
        <v>9.5267629507916922</v>
      </c>
      <c r="Q191" s="12">
        <f t="shared" si="36"/>
        <v>4.8690682781556092</v>
      </c>
      <c r="R191" s="12">
        <f t="shared" si="37"/>
        <v>8.5012548481478749</v>
      </c>
      <c r="S191" s="12">
        <f t="shared" si="38"/>
        <v>4.7898219698595277</v>
      </c>
      <c r="T191" s="12">
        <f t="shared" si="39"/>
        <v>4.7290758429261519</v>
      </c>
      <c r="U191" s="12">
        <f t="shared" si="40"/>
        <v>7.0938759182004318E-4</v>
      </c>
      <c r="V191" s="12">
        <f t="shared" si="41"/>
        <v>-3.9935338632405504E-2</v>
      </c>
      <c r="W191" s="12">
        <f t="shared" si="42"/>
        <v>-9.0425617784275714E-2</v>
      </c>
      <c r="X191" s="12">
        <f t="shared" si="43"/>
        <v>-2.0794248298980689E-2</v>
      </c>
      <c r="Y191" s="12">
        <f t="shared" si="44"/>
        <v>4.3365134397309113</v>
      </c>
      <c r="Z191" s="12">
        <v>0.85652602431125924</v>
      </c>
    </row>
    <row r="192" spans="1:26" x14ac:dyDescent="0.2">
      <c r="A192" s="3">
        <v>43009</v>
      </c>
      <c r="B192" s="20">
        <f t="shared" si="30"/>
        <v>10</v>
      </c>
      <c r="C192" s="20">
        <f t="shared" si="31"/>
        <v>2017</v>
      </c>
      <c r="D192" s="20" t="str">
        <f t="shared" si="32"/>
        <v>2017M10</v>
      </c>
      <c r="E192" s="26">
        <v>1668802.138</v>
      </c>
      <c r="F192" s="26">
        <v>119.98000330000001</v>
      </c>
      <c r="G192" s="26">
        <v>4.2305000000000001</v>
      </c>
      <c r="H192" s="26">
        <v>2.96</v>
      </c>
      <c r="I192" s="32">
        <v>134.15709570000001</v>
      </c>
      <c r="J192">
        <v>113.119366399839</v>
      </c>
      <c r="K192">
        <v>1.1499999999999999</v>
      </c>
      <c r="L192">
        <v>13777.4</v>
      </c>
      <c r="M192">
        <v>5050.99</v>
      </c>
      <c r="N192" s="12">
        <f t="shared" si="33"/>
        <v>1.4423201893824185</v>
      </c>
      <c r="O192" s="12">
        <f t="shared" si="34"/>
        <v>14.327616644387939</v>
      </c>
      <c r="P192" s="12">
        <f t="shared" si="35"/>
        <v>9.5307848475201986</v>
      </c>
      <c r="Q192" s="12">
        <f t="shared" si="36"/>
        <v>4.899011469248431</v>
      </c>
      <c r="R192" s="12">
        <f t="shared" si="37"/>
        <v>8.5273395426601137</v>
      </c>
      <c r="S192" s="12">
        <f t="shared" si="38"/>
        <v>4.7873250897295305</v>
      </c>
      <c r="T192" s="12">
        <f t="shared" si="39"/>
        <v>4.7284436009996114</v>
      </c>
      <c r="U192" s="12">
        <f t="shared" si="40"/>
        <v>-3.4508984800278197E-2</v>
      </c>
      <c r="V192" s="12">
        <f t="shared" si="41"/>
        <v>-8.2754888004552329E-2</v>
      </c>
      <c r="W192" s="12">
        <f t="shared" si="42"/>
        <v>-7.6356094735778646E-2</v>
      </c>
      <c r="X192" s="12">
        <f t="shared" si="43"/>
        <v>-1.1411035503576361E-2</v>
      </c>
      <c r="Y192" s="12">
        <f t="shared" si="44"/>
        <v>3.7165081646418829</v>
      </c>
      <c r="Z192" s="12">
        <v>0.85592345933777314</v>
      </c>
    </row>
    <row r="193" spans="1:26" x14ac:dyDescent="0.2">
      <c r="A193" s="3">
        <v>43040</v>
      </c>
      <c r="B193" s="20">
        <f t="shared" si="30"/>
        <v>11</v>
      </c>
      <c r="C193" s="20">
        <f t="shared" si="31"/>
        <v>2017</v>
      </c>
      <c r="D193" s="20" t="str">
        <f t="shared" si="32"/>
        <v>2017M11</v>
      </c>
      <c r="E193" s="26">
        <v>1679510.8359999999</v>
      </c>
      <c r="F193" s="26">
        <v>120.77987</v>
      </c>
      <c r="G193" s="26">
        <v>4.0869999999999997</v>
      </c>
      <c r="H193" s="26">
        <v>2.94</v>
      </c>
      <c r="I193" s="32">
        <v>132.98492999999999</v>
      </c>
      <c r="J193">
        <v>113.12211799289599</v>
      </c>
      <c r="K193">
        <v>1.1599999999999999</v>
      </c>
      <c r="L193">
        <v>13804.1</v>
      </c>
      <c r="M193">
        <v>5050.99</v>
      </c>
      <c r="N193" s="12">
        <f t="shared" si="33"/>
        <v>1.4078112045821403</v>
      </c>
      <c r="O193" s="12">
        <f t="shared" si="34"/>
        <v>14.334013139933885</v>
      </c>
      <c r="P193" s="12">
        <f t="shared" si="35"/>
        <v>9.5327209284686756</v>
      </c>
      <c r="Q193" s="12">
        <f t="shared" si="36"/>
        <v>4.8902358135312101</v>
      </c>
      <c r="R193" s="12">
        <f t="shared" si="37"/>
        <v>8.5273395426601137</v>
      </c>
      <c r="S193" s="12">
        <f t="shared" si="38"/>
        <v>4.7939696325420336</v>
      </c>
      <c r="T193" s="12">
        <f t="shared" si="39"/>
        <v>4.7284679253896718</v>
      </c>
      <c r="U193" s="12">
        <f t="shared" si="40"/>
        <v>-6.1357414239473496E-3</v>
      </c>
      <c r="V193" s="12">
        <f t="shared" si="41"/>
        <v>-4.0317472925966991E-2</v>
      </c>
      <c r="W193" s="12">
        <f t="shared" si="42"/>
        <v>-2.7409169167087466E-2</v>
      </c>
      <c r="X193" s="12">
        <f t="shared" si="43"/>
        <v>2.4412088426150058E-2</v>
      </c>
      <c r="Y193" s="12">
        <f t="shared" si="44"/>
        <v>3.336184766577178</v>
      </c>
      <c r="Z193" s="12">
        <v>0.85530169888693619</v>
      </c>
    </row>
    <row r="194" spans="1:26" x14ac:dyDescent="0.2">
      <c r="A194" s="3">
        <v>43070</v>
      </c>
      <c r="B194" s="20">
        <f t="shared" si="30"/>
        <v>12</v>
      </c>
      <c r="C194" s="20">
        <f t="shared" si="31"/>
        <v>2017</v>
      </c>
      <c r="D194" s="20" t="str">
        <f t="shared" si="32"/>
        <v>2017M12</v>
      </c>
      <c r="E194" s="26">
        <v>1681548.9509999999</v>
      </c>
      <c r="F194" s="26">
        <v>120.8798534</v>
      </c>
      <c r="G194" s="26">
        <v>4.0620000000000003</v>
      </c>
      <c r="H194" s="26">
        <v>2.93</v>
      </c>
      <c r="I194" s="32">
        <v>133.2119926</v>
      </c>
      <c r="J194">
        <v>113.055621160668</v>
      </c>
      <c r="K194">
        <v>1.3</v>
      </c>
      <c r="L194">
        <v>13852.3</v>
      </c>
      <c r="M194">
        <v>5050.99</v>
      </c>
      <c r="N194" s="12">
        <f t="shared" si="33"/>
        <v>1.4016754631581929</v>
      </c>
      <c r="O194" s="12">
        <f t="shared" si="34"/>
        <v>14.335225921246312</v>
      </c>
      <c r="P194" s="12">
        <f t="shared" si="35"/>
        <v>9.5362065628101718</v>
      </c>
      <c r="Q194" s="12">
        <f t="shared" si="36"/>
        <v>4.8919417885879577</v>
      </c>
      <c r="R194" s="12">
        <f t="shared" si="37"/>
        <v>8.5273395426601137</v>
      </c>
      <c r="S194" s="12">
        <f t="shared" si="38"/>
        <v>4.7947971051907503</v>
      </c>
      <c r="T194" s="12">
        <f t="shared" si="39"/>
        <v>4.7278799202712829</v>
      </c>
      <c r="U194" s="12">
        <f t="shared" si="40"/>
        <v>-4.2110161780326782E-2</v>
      </c>
      <c r="V194" s="12">
        <f t="shared" si="41"/>
        <v>-5.049027915187021E-2</v>
      </c>
      <c r="W194" s="12">
        <f t="shared" si="42"/>
        <v>-5.8021272579789063E-3</v>
      </c>
      <c r="X194" s="12">
        <f t="shared" si="43"/>
        <v>1.8657940185120347E-2</v>
      </c>
      <c r="Y194" s="12">
        <f t="shared" si="44"/>
        <v>3.4217280205647049</v>
      </c>
      <c r="Z194" s="12">
        <v>0.85470085470085477</v>
      </c>
    </row>
    <row r="195" spans="1:26" x14ac:dyDescent="0.2">
      <c r="A195" s="3">
        <v>43101</v>
      </c>
      <c r="B195" s="20">
        <f t="shared" ref="B195:B227" si="45">MONTH(A195)</f>
        <v>1</v>
      </c>
      <c r="C195" s="20">
        <f t="shared" ref="C195:C227" si="46">YEAR(A195)</f>
        <v>2018</v>
      </c>
      <c r="D195" s="20" t="str">
        <f t="shared" ref="D195:D227" si="47">C195&amp;"M"&amp;B195</f>
        <v>2018M1</v>
      </c>
      <c r="E195" s="26">
        <v>1693736.709</v>
      </c>
      <c r="F195" s="26">
        <v>121.2797867</v>
      </c>
      <c r="G195" s="26">
        <v>3.8944999999999999</v>
      </c>
      <c r="H195" s="26">
        <v>2.9895</v>
      </c>
      <c r="I195" s="32">
        <v>135.23296790000001</v>
      </c>
      <c r="J195">
        <v>113.671519406757</v>
      </c>
      <c r="K195">
        <v>1.41</v>
      </c>
      <c r="L195">
        <v>13868.2</v>
      </c>
      <c r="M195">
        <v>4923.8</v>
      </c>
      <c r="N195" s="12">
        <f t="shared" ref="N195:N227" si="48">LN(G195)</f>
        <v>1.3595653013778661</v>
      </c>
      <c r="O195" s="12">
        <f t="shared" ref="O195:O227" si="49">LN(E195)</f>
        <v>14.342447716494489</v>
      </c>
      <c r="P195" s="12">
        <f t="shared" ref="P195:P227" si="50">LN(L195)</f>
        <v>9.5373537283911443</v>
      </c>
      <c r="Q195" s="12">
        <f t="shared" ref="Q195:Q209" si="51">LN(I195)</f>
        <v>4.9069989792976045</v>
      </c>
      <c r="R195" s="12">
        <f t="shared" ref="R195:R227" si="52">LN(M195)</f>
        <v>8.5018358690951956</v>
      </c>
      <c r="S195" s="12">
        <f t="shared" ref="S195:S227" si="53">LN(F195)</f>
        <v>4.7981001631524096</v>
      </c>
      <c r="T195" s="12">
        <f t="shared" ref="T195:T227" si="54">LN(J195)</f>
        <v>4.733312880432166</v>
      </c>
      <c r="U195" s="12">
        <f t="shared" ref="U195:U226" si="55">N196-N195</f>
        <v>7.9284302783071414E-3</v>
      </c>
      <c r="V195" s="12">
        <f t="shared" ref="V195:V223" si="56">N198-N195</f>
        <v>6.3987932687736837E-3</v>
      </c>
      <c r="W195" s="12">
        <f t="shared" ref="W195:W221" si="57">N201-N195</f>
        <v>4.174081736246249E-2</v>
      </c>
      <c r="X195" s="12">
        <f t="shared" ref="X195:X214" si="58">N207-N195</f>
        <v>4.8735140004639188E-2</v>
      </c>
      <c r="Y195" s="12">
        <f t="shared" si="44"/>
        <v>2.6226734180331017</v>
      </c>
      <c r="Z195" s="12">
        <v>0.8540808685885436</v>
      </c>
    </row>
    <row r="196" spans="1:26" x14ac:dyDescent="0.2">
      <c r="A196" s="3">
        <v>43132</v>
      </c>
      <c r="B196" s="20">
        <f t="shared" si="45"/>
        <v>2</v>
      </c>
      <c r="C196" s="20">
        <f t="shared" si="46"/>
        <v>2018</v>
      </c>
      <c r="D196" s="20" t="str">
        <f t="shared" si="47"/>
        <v>2018M2</v>
      </c>
      <c r="E196" s="26">
        <v>1708932.781</v>
      </c>
      <c r="F196" s="26">
        <v>121.2797867</v>
      </c>
      <c r="G196" s="26">
        <v>3.9255</v>
      </c>
      <c r="H196" s="26">
        <v>3.19</v>
      </c>
      <c r="I196" s="32">
        <v>121.26683970000001</v>
      </c>
      <c r="J196">
        <v>114.18698450623801</v>
      </c>
      <c r="K196">
        <v>1.42</v>
      </c>
      <c r="L196">
        <v>13910.2</v>
      </c>
      <c r="M196">
        <v>4923.8</v>
      </c>
      <c r="N196" s="12">
        <f t="shared" si="48"/>
        <v>1.3674937316561733</v>
      </c>
      <c r="O196" s="12">
        <f t="shared" si="49"/>
        <v>14.351379628966086</v>
      </c>
      <c r="P196" s="12">
        <f t="shared" si="50"/>
        <v>9.5403776629593438</v>
      </c>
      <c r="Q196" s="12">
        <f t="shared" si="51"/>
        <v>4.797993404297797</v>
      </c>
      <c r="R196" s="12">
        <f t="shared" si="52"/>
        <v>8.5018358690951956</v>
      </c>
      <c r="S196" s="12">
        <f t="shared" si="53"/>
        <v>4.7981001631524096</v>
      </c>
      <c r="T196" s="12">
        <f t="shared" si="54"/>
        <v>4.7378373196780128</v>
      </c>
      <c r="U196" s="12">
        <f t="shared" si="55"/>
        <v>-1.6308547649850569E-2</v>
      </c>
      <c r="V196" s="12">
        <f t="shared" si="56"/>
        <v>1.2908303758879525E-2</v>
      </c>
      <c r="W196" s="12">
        <f t="shared" si="57"/>
        <v>4.5320839273112812E-2</v>
      </c>
      <c r="X196" s="12">
        <f t="shared" si="58"/>
        <v>3.62721103757222E-2</v>
      </c>
      <c r="Y196" s="12">
        <f t="shared" si="44"/>
        <v>1.3366750397327951</v>
      </c>
      <c r="Z196" s="12">
        <v>0.85346178127995875</v>
      </c>
    </row>
    <row r="197" spans="1:26" x14ac:dyDescent="0.2">
      <c r="A197" s="3">
        <v>43160</v>
      </c>
      <c r="B197" s="20">
        <f t="shared" si="45"/>
        <v>3</v>
      </c>
      <c r="C197" s="20">
        <f t="shared" si="46"/>
        <v>2018</v>
      </c>
      <c r="D197" s="20" t="str">
        <f t="shared" si="47"/>
        <v>2018M3</v>
      </c>
      <c r="E197" s="26">
        <v>1737375.355</v>
      </c>
      <c r="F197" s="26">
        <v>120.8798534</v>
      </c>
      <c r="G197" s="26">
        <v>3.8620000000000001</v>
      </c>
      <c r="H197" s="26">
        <v>3.2</v>
      </c>
      <c r="I197" s="32">
        <v>133.24765679999999</v>
      </c>
      <c r="J197">
        <v>114.44517565482199</v>
      </c>
      <c r="K197">
        <v>1.51</v>
      </c>
      <c r="L197">
        <v>13965.5</v>
      </c>
      <c r="M197">
        <v>4923.8</v>
      </c>
      <c r="N197" s="12">
        <f t="shared" si="48"/>
        <v>1.3511851840063227</v>
      </c>
      <c r="O197" s="12">
        <f t="shared" si="49"/>
        <v>14.367886115718285</v>
      </c>
      <c r="P197" s="12">
        <f t="shared" si="50"/>
        <v>9.5443452815335394</v>
      </c>
      <c r="Q197" s="12">
        <f t="shared" si="51"/>
        <v>4.8922094779007166</v>
      </c>
      <c r="R197" s="12">
        <f t="shared" si="52"/>
        <v>8.5018358690951956</v>
      </c>
      <c r="S197" s="12">
        <f t="shared" si="53"/>
        <v>4.7947971051907503</v>
      </c>
      <c r="T197" s="12">
        <f t="shared" si="54"/>
        <v>4.7400958930839421</v>
      </c>
      <c r="U197" s="12">
        <f t="shared" si="55"/>
        <v>1.4778910640317111E-2</v>
      </c>
      <c r="V197" s="12">
        <f t="shared" si="56"/>
        <v>4.4688151893891304E-2</v>
      </c>
      <c r="W197" s="12">
        <f t="shared" si="57"/>
        <v>6.9631369485295025E-2</v>
      </c>
      <c r="X197" s="12">
        <f t="shared" si="58"/>
        <v>5.5156872417346126E-2</v>
      </c>
      <c r="Y197" s="12">
        <f t="shared" si="44"/>
        <v>1.0869565471905105</v>
      </c>
      <c r="Z197" s="12">
        <v>0.85290337656268256</v>
      </c>
    </row>
    <row r="198" spans="1:26" x14ac:dyDescent="0.2">
      <c r="A198" s="3">
        <v>43191</v>
      </c>
      <c r="B198" s="20">
        <f t="shared" si="45"/>
        <v>4</v>
      </c>
      <c r="C198" s="20">
        <f t="shared" si="46"/>
        <v>2018</v>
      </c>
      <c r="D198" s="20" t="str">
        <f t="shared" si="47"/>
        <v>2018M4</v>
      </c>
      <c r="E198" s="26">
        <v>1764159.1170000001</v>
      </c>
      <c r="F198" s="26">
        <v>120.8798534</v>
      </c>
      <c r="G198" s="26">
        <v>3.9195000000000002</v>
      </c>
      <c r="H198" s="26">
        <v>3.19</v>
      </c>
      <c r="I198" s="32">
        <v>128.56731579999999</v>
      </c>
      <c r="J198">
        <v>114.90010570703301</v>
      </c>
      <c r="K198">
        <v>1.69</v>
      </c>
      <c r="L198">
        <v>13987.7</v>
      </c>
      <c r="M198">
        <v>5135.6000000000004</v>
      </c>
      <c r="N198" s="12">
        <f t="shared" si="48"/>
        <v>1.3659640946466398</v>
      </c>
      <c r="O198" s="12">
        <f t="shared" si="49"/>
        <v>14.383184713861835</v>
      </c>
      <c r="P198" s="12">
        <f t="shared" si="50"/>
        <v>9.5459336509987445</v>
      </c>
      <c r="Q198" s="12">
        <f t="shared" si="51"/>
        <v>4.856452625535141</v>
      </c>
      <c r="R198" s="12">
        <f t="shared" si="52"/>
        <v>8.5439519607169281</v>
      </c>
      <c r="S198" s="12">
        <f t="shared" si="53"/>
        <v>4.7947971051907503</v>
      </c>
      <c r="T198" s="12">
        <f t="shared" si="54"/>
        <v>4.7440631048458712</v>
      </c>
      <c r="U198" s="12">
        <f t="shared" si="55"/>
        <v>1.4437940768412982E-2</v>
      </c>
      <c r="V198" s="12">
        <f t="shared" si="56"/>
        <v>3.5342024093688806E-2</v>
      </c>
      <c r="W198" s="12">
        <f t="shared" si="57"/>
        <v>6.4945059232202285E-2</v>
      </c>
      <c r="X198" s="12">
        <f t="shared" si="58"/>
        <v>5.3644145503184415E-2</v>
      </c>
      <c r="Y198" s="12">
        <f t="shared" si="44"/>
        <v>1.3411567661065442</v>
      </c>
      <c r="Z198" s="12">
        <v>0.85228599448932896</v>
      </c>
    </row>
    <row r="199" spans="1:26" x14ac:dyDescent="0.2">
      <c r="A199" s="3">
        <v>43221</v>
      </c>
      <c r="B199" s="20">
        <f t="shared" si="45"/>
        <v>5</v>
      </c>
      <c r="C199" s="20">
        <f t="shared" si="46"/>
        <v>2018</v>
      </c>
      <c r="D199" s="20" t="str">
        <f t="shared" si="47"/>
        <v>2018M5</v>
      </c>
      <c r="E199" s="26">
        <v>1762776.328</v>
      </c>
      <c r="F199" s="26">
        <v>121.07982</v>
      </c>
      <c r="G199" s="26">
        <v>3.9765000000000001</v>
      </c>
      <c r="H199" s="26">
        <v>3.21</v>
      </c>
      <c r="I199" s="32">
        <v>132.5973783</v>
      </c>
      <c r="J199">
        <v>115.37796570139299</v>
      </c>
      <c r="K199">
        <v>1.7</v>
      </c>
      <c r="L199">
        <v>14041.2</v>
      </c>
      <c r="M199">
        <v>5135.6000000000004</v>
      </c>
      <c r="N199" s="12">
        <f t="shared" si="48"/>
        <v>1.3804020354150528</v>
      </c>
      <c r="O199" s="12">
        <f t="shared" si="49"/>
        <v>14.382400583223543</v>
      </c>
      <c r="P199" s="12">
        <f t="shared" si="50"/>
        <v>9.5497511440129124</v>
      </c>
      <c r="Q199" s="12">
        <f t="shared" si="51"/>
        <v>4.8873173060630908</v>
      </c>
      <c r="R199" s="12">
        <f t="shared" si="52"/>
        <v>8.5439519607169281</v>
      </c>
      <c r="S199" s="12">
        <f t="shared" si="53"/>
        <v>4.7964499975319965</v>
      </c>
      <c r="T199" s="12">
        <f t="shared" si="54"/>
        <v>4.7482133973801313</v>
      </c>
      <c r="U199" s="12">
        <f t="shared" si="55"/>
        <v>1.547130048516121E-2</v>
      </c>
      <c r="V199" s="12">
        <f t="shared" si="56"/>
        <v>3.2412535514233287E-2</v>
      </c>
      <c r="W199" s="12">
        <f t="shared" si="57"/>
        <v>5.1821257593237524E-2</v>
      </c>
      <c r="X199" s="12">
        <f t="shared" si="58"/>
        <v>5.3967948936401111E-2</v>
      </c>
      <c r="Y199" s="12">
        <f t="shared" si="44"/>
        <v>1.6792611065608962</v>
      </c>
      <c r="Z199" s="12">
        <v>0.85168937838342362</v>
      </c>
    </row>
    <row r="200" spans="1:26" x14ac:dyDescent="0.2">
      <c r="A200" s="3">
        <v>43252</v>
      </c>
      <c r="B200" s="20">
        <f t="shared" si="45"/>
        <v>6</v>
      </c>
      <c r="C200" s="20">
        <f t="shared" si="46"/>
        <v>2018</v>
      </c>
      <c r="D200" s="20" t="str">
        <f t="shared" si="47"/>
        <v>2018M6</v>
      </c>
      <c r="E200" s="26">
        <v>1761958.956</v>
      </c>
      <c r="F200" s="26">
        <v>119.58007000000001</v>
      </c>
      <c r="G200" s="26">
        <v>4.0385</v>
      </c>
      <c r="H200" s="26">
        <v>3.2</v>
      </c>
      <c r="I200" s="32">
        <v>131.9934633</v>
      </c>
      <c r="J200">
        <v>115.561863837418</v>
      </c>
      <c r="K200">
        <v>1.82</v>
      </c>
      <c r="L200">
        <v>14102.6</v>
      </c>
      <c r="M200">
        <v>5135.6000000000004</v>
      </c>
      <c r="N200" s="12">
        <f t="shared" si="48"/>
        <v>1.395873335900214</v>
      </c>
      <c r="O200" s="12">
        <f t="shared" si="49"/>
        <v>14.381936791222843</v>
      </c>
      <c r="P200" s="12">
        <f t="shared" si="50"/>
        <v>9.5541144565303124</v>
      </c>
      <c r="Q200" s="12">
        <f t="shared" si="51"/>
        <v>4.8827524009056473</v>
      </c>
      <c r="R200" s="12">
        <f t="shared" si="52"/>
        <v>8.5439519607169281</v>
      </c>
      <c r="S200" s="12">
        <f t="shared" si="53"/>
        <v>4.7839861888347581</v>
      </c>
      <c r="T200" s="12">
        <f t="shared" si="54"/>
        <v>4.7498060042099031</v>
      </c>
      <c r="U200" s="12">
        <f t="shared" si="55"/>
        <v>5.4327828401146139E-3</v>
      </c>
      <c r="V200" s="12">
        <f t="shared" si="56"/>
        <v>2.4943217591403721E-2</v>
      </c>
      <c r="W200" s="12">
        <f t="shared" si="57"/>
        <v>2.4460067443099254E-2</v>
      </c>
      <c r="X200" s="12">
        <f t="shared" si="58"/>
        <v>2.530542707317851E-2</v>
      </c>
      <c r="Y200" s="12">
        <f t="shared" si="44"/>
        <v>0.58873006513265724</v>
      </c>
      <c r="Z200" s="12">
        <v>0.85107375195280621</v>
      </c>
    </row>
    <row r="201" spans="1:26" x14ac:dyDescent="0.2">
      <c r="A201" s="3">
        <v>43282</v>
      </c>
      <c r="B201" s="20">
        <f t="shared" si="45"/>
        <v>7</v>
      </c>
      <c r="C201" s="20">
        <f t="shared" si="46"/>
        <v>2018</v>
      </c>
      <c r="D201" s="20" t="str">
        <f t="shared" si="47"/>
        <v>2018M7</v>
      </c>
      <c r="E201" s="26">
        <v>1766169.611</v>
      </c>
      <c r="F201" s="26">
        <v>119.7800367</v>
      </c>
      <c r="G201" s="26">
        <v>4.0605000000000002</v>
      </c>
      <c r="H201" s="26">
        <v>3.22</v>
      </c>
      <c r="I201" s="32">
        <v>134.8608706</v>
      </c>
      <c r="J201">
        <v>115.56966001774801</v>
      </c>
      <c r="K201">
        <v>1.91</v>
      </c>
      <c r="L201">
        <v>14137</v>
      </c>
      <c r="M201">
        <v>5187.83</v>
      </c>
      <c r="N201" s="12">
        <f t="shared" si="48"/>
        <v>1.4013061187403286</v>
      </c>
      <c r="O201" s="12">
        <f t="shared" si="49"/>
        <v>14.384323698003115</v>
      </c>
      <c r="P201" s="12">
        <f t="shared" si="50"/>
        <v>9.5565507528670324</v>
      </c>
      <c r="Q201" s="12">
        <f t="shared" si="51"/>
        <v>4.9042436588691665</v>
      </c>
      <c r="R201" s="12">
        <f t="shared" si="52"/>
        <v>8.5540707769734716</v>
      </c>
      <c r="S201" s="12">
        <f t="shared" si="53"/>
        <v>4.7856570332313266</v>
      </c>
      <c r="T201" s="12">
        <f t="shared" si="54"/>
        <v>4.7498734651966421</v>
      </c>
      <c r="U201" s="12">
        <f t="shared" si="55"/>
        <v>1.1508452188957463E-2</v>
      </c>
      <c r="V201" s="12">
        <f t="shared" si="56"/>
        <v>2.9603035138513478E-2</v>
      </c>
      <c r="W201" s="12">
        <f t="shared" si="57"/>
        <v>6.994322642176698E-3</v>
      </c>
      <c r="X201" s="12">
        <f t="shared" si="58"/>
        <v>1.6365778071817605E-2</v>
      </c>
      <c r="Y201" s="12">
        <f t="shared" si="44"/>
        <v>0.84175087449105246</v>
      </c>
      <c r="Z201" s="12">
        <v>0.85047883123237877</v>
      </c>
    </row>
    <row r="202" spans="1:26" x14ac:dyDescent="0.2">
      <c r="A202" s="3">
        <v>43313</v>
      </c>
      <c r="B202" s="20">
        <f t="shared" si="45"/>
        <v>8</v>
      </c>
      <c r="C202" s="20">
        <f t="shared" si="46"/>
        <v>2018</v>
      </c>
      <c r="D202" s="20" t="str">
        <f t="shared" si="47"/>
        <v>2018M8</v>
      </c>
      <c r="E202" s="26">
        <v>1775858.4339999999</v>
      </c>
      <c r="F202" s="26">
        <v>119.98000330000001</v>
      </c>
      <c r="G202" s="26">
        <v>4.1074999999999999</v>
      </c>
      <c r="H202" s="26">
        <v>3.22</v>
      </c>
      <c r="I202" s="32">
        <v>133.7576559</v>
      </c>
      <c r="J202">
        <v>115.63386385576101</v>
      </c>
      <c r="K202">
        <v>1.91</v>
      </c>
      <c r="L202">
        <v>14187.4</v>
      </c>
      <c r="M202">
        <v>5187.83</v>
      </c>
      <c r="N202" s="12">
        <f t="shared" si="48"/>
        <v>1.4128145709292861</v>
      </c>
      <c r="O202" s="12">
        <f t="shared" si="49"/>
        <v>14.38979448877161</v>
      </c>
      <c r="P202" s="12">
        <f t="shared" si="50"/>
        <v>9.5601095257407689</v>
      </c>
      <c r="Q202" s="12">
        <f t="shared" si="51"/>
        <v>4.8960296245117805</v>
      </c>
      <c r="R202" s="12">
        <f t="shared" si="52"/>
        <v>8.5540707769734716</v>
      </c>
      <c r="S202" s="12">
        <f t="shared" si="53"/>
        <v>4.7873250897295305</v>
      </c>
      <c r="T202" s="12">
        <f t="shared" si="54"/>
        <v>4.750428853268482</v>
      </c>
      <c r="U202" s="12">
        <f t="shared" si="55"/>
        <v>8.0019825623316443E-3</v>
      </c>
      <c r="V202" s="12">
        <f t="shared" si="56"/>
        <v>1.9408722079004237E-2</v>
      </c>
      <c r="W202" s="12">
        <f t="shared" si="57"/>
        <v>-9.0487288973906121E-3</v>
      </c>
      <c r="X202" s="12">
        <f t="shared" si="58"/>
        <v>2.7494378496842886E-2</v>
      </c>
      <c r="Y202" s="12">
        <f t="shared" si="44"/>
        <v>8.3402805571775193E-2</v>
      </c>
      <c r="Z202" s="12">
        <v>0.84986495296637787</v>
      </c>
    </row>
    <row r="203" spans="1:26" x14ac:dyDescent="0.2">
      <c r="A203" s="3">
        <v>43344</v>
      </c>
      <c r="B203" s="20">
        <f t="shared" si="45"/>
        <v>9</v>
      </c>
      <c r="C203" s="20">
        <f t="shared" si="46"/>
        <v>2018</v>
      </c>
      <c r="D203" s="20" t="str">
        <f t="shared" si="47"/>
        <v>2018M9</v>
      </c>
      <c r="E203" s="26">
        <v>1780485.993</v>
      </c>
      <c r="F203" s="26">
        <v>120.47992000000001</v>
      </c>
      <c r="G203" s="26">
        <v>4.1405000000000003</v>
      </c>
      <c r="H203" s="26">
        <v>3.22</v>
      </c>
      <c r="I203" s="32">
        <v>133.30709730000001</v>
      </c>
      <c r="J203">
        <v>115.768233316747</v>
      </c>
      <c r="K203">
        <v>1.95</v>
      </c>
      <c r="L203">
        <v>14214.6</v>
      </c>
      <c r="M203">
        <v>5187.83</v>
      </c>
      <c r="N203" s="12">
        <f t="shared" si="48"/>
        <v>1.4208165534916177</v>
      </c>
      <c r="O203" s="12">
        <f t="shared" si="49"/>
        <v>14.392396914777702</v>
      </c>
      <c r="P203" s="12">
        <f t="shared" si="50"/>
        <v>9.5620248843996993</v>
      </c>
      <c r="Q203" s="12">
        <f t="shared" si="51"/>
        <v>4.8926554688280666</v>
      </c>
      <c r="R203" s="12">
        <f t="shared" si="52"/>
        <v>8.5540707769734716</v>
      </c>
      <c r="S203" s="12">
        <f t="shared" si="53"/>
        <v>4.7914831000407387</v>
      </c>
      <c r="T203" s="12">
        <f t="shared" si="54"/>
        <v>4.7515902038156916</v>
      </c>
      <c r="U203" s="12">
        <f t="shared" si="55"/>
        <v>1.0092600387224371E-2</v>
      </c>
      <c r="V203" s="12">
        <f t="shared" si="56"/>
        <v>-4.8315014830446756E-4</v>
      </c>
      <c r="W203" s="12">
        <f t="shared" si="57"/>
        <v>-1.4474497067948899E-2</v>
      </c>
      <c r="X203" s="12">
        <f t="shared" si="58"/>
        <v>1.1167933545388697E-2</v>
      </c>
      <c r="Y203" s="12">
        <f t="shared" si="44"/>
        <v>0.16625106222086011</v>
      </c>
      <c r="Z203" s="12">
        <v>0.84925196025966176</v>
      </c>
    </row>
    <row r="204" spans="1:26" x14ac:dyDescent="0.2">
      <c r="A204" s="3">
        <v>43374</v>
      </c>
      <c r="B204" s="20">
        <f t="shared" si="45"/>
        <v>10</v>
      </c>
      <c r="C204" s="20">
        <f t="shared" si="46"/>
        <v>2018</v>
      </c>
      <c r="D204" s="20" t="str">
        <f t="shared" si="47"/>
        <v>2018M10</v>
      </c>
      <c r="E204" s="26">
        <v>1799241.99</v>
      </c>
      <c r="F204" s="26">
        <v>120.6798867</v>
      </c>
      <c r="G204" s="26">
        <v>4.1825000000000001</v>
      </c>
      <c r="H204" s="26">
        <v>3.24</v>
      </c>
      <c r="I204" s="32">
        <v>139.56023260000001</v>
      </c>
      <c r="J204">
        <v>115.97276840070499</v>
      </c>
      <c r="K204">
        <v>2.19</v>
      </c>
      <c r="L204">
        <v>14228.5</v>
      </c>
      <c r="M204">
        <v>5285.75</v>
      </c>
      <c r="N204" s="12">
        <f t="shared" si="48"/>
        <v>1.4309091538788421</v>
      </c>
      <c r="O204" s="12">
        <f t="shared" si="49"/>
        <v>14.402876017505202</v>
      </c>
      <c r="P204" s="12">
        <f t="shared" si="50"/>
        <v>9.5630022744244538</v>
      </c>
      <c r="Q204" s="12">
        <f t="shared" si="51"/>
        <v>4.9384962829838512</v>
      </c>
      <c r="R204" s="12">
        <f t="shared" si="52"/>
        <v>8.5727697993049787</v>
      </c>
      <c r="S204" s="12">
        <f t="shared" si="53"/>
        <v>4.7931414754438837</v>
      </c>
      <c r="T204" s="12">
        <f t="shared" si="54"/>
        <v>4.7533554083807212</v>
      </c>
      <c r="U204" s="12">
        <f t="shared" si="55"/>
        <v>1.3141391294482219E-3</v>
      </c>
      <c r="V204" s="12">
        <f t="shared" si="56"/>
        <v>-2.260871249633678E-2</v>
      </c>
      <c r="W204" s="12">
        <f t="shared" si="57"/>
        <v>-1.130091372901787E-2</v>
      </c>
      <c r="X204" s="12">
        <f t="shared" si="58"/>
        <v>-1.1961723914302169E-3</v>
      </c>
      <c r="Y204" s="12">
        <f t="shared" si="44"/>
        <v>0.58333337285379983</v>
      </c>
      <c r="Z204" s="12">
        <v>0.84865958287800236</v>
      </c>
    </row>
    <row r="205" spans="1:26" x14ac:dyDescent="0.2">
      <c r="A205" s="3">
        <v>43405</v>
      </c>
      <c r="B205" s="20">
        <f t="shared" si="45"/>
        <v>11</v>
      </c>
      <c r="C205" s="20">
        <f t="shared" si="46"/>
        <v>2018</v>
      </c>
      <c r="D205" s="20" t="str">
        <f t="shared" si="47"/>
        <v>2018M11</v>
      </c>
      <c r="E205" s="26">
        <v>1808789.4439999999</v>
      </c>
      <c r="F205" s="26">
        <v>120.97983670000001</v>
      </c>
      <c r="G205" s="26">
        <v>4.1879999999999997</v>
      </c>
      <c r="H205" s="26">
        <v>3.22</v>
      </c>
      <c r="I205" s="32">
        <v>135.77149829999999</v>
      </c>
      <c r="J205">
        <v>115.58433518072199</v>
      </c>
      <c r="K205">
        <v>2.2000000000000002</v>
      </c>
      <c r="L205">
        <v>14241.6</v>
      </c>
      <c r="M205">
        <v>5285.75</v>
      </c>
      <c r="N205" s="12">
        <f t="shared" si="48"/>
        <v>1.4322232930082903</v>
      </c>
      <c r="O205" s="12">
        <f t="shared" si="49"/>
        <v>14.408168364015555</v>
      </c>
      <c r="P205" s="12">
        <f t="shared" si="50"/>
        <v>9.5639225382046664</v>
      </c>
      <c r="Q205" s="12">
        <f t="shared" si="51"/>
        <v>4.9109733131261679</v>
      </c>
      <c r="R205" s="12">
        <f t="shared" si="52"/>
        <v>8.5727697993049787</v>
      </c>
      <c r="S205" s="12">
        <f t="shared" si="53"/>
        <v>4.7956238928679715</v>
      </c>
      <c r="T205" s="12">
        <f t="shared" si="54"/>
        <v>4.7500004382388443</v>
      </c>
      <c r="U205" s="12">
        <f t="shared" si="55"/>
        <v>-1.188988966497706E-2</v>
      </c>
      <c r="V205" s="12">
        <f t="shared" si="56"/>
        <v>-2.8457450976394849E-2</v>
      </c>
      <c r="W205" s="12">
        <f t="shared" si="57"/>
        <v>2.146691343163587E-3</v>
      </c>
      <c r="X205" s="12">
        <f t="shared" si="58"/>
        <v>-4.0075419248437605E-3</v>
      </c>
      <c r="Y205" s="12">
        <f t="shared" si="44"/>
        <v>0.16556293693643195</v>
      </c>
      <c r="Z205" s="12">
        <v>0.84804832713754641</v>
      </c>
    </row>
    <row r="206" spans="1:26" x14ac:dyDescent="0.2">
      <c r="A206" s="3">
        <v>43435</v>
      </c>
      <c r="B206" s="20">
        <f t="shared" si="45"/>
        <v>12</v>
      </c>
      <c r="C206" s="20">
        <f t="shared" si="46"/>
        <v>2018</v>
      </c>
      <c r="D206" s="20" t="str">
        <f t="shared" si="47"/>
        <v>2018M12</v>
      </c>
      <c r="E206" s="26">
        <v>1810826.8370000001</v>
      </c>
      <c r="F206" s="26">
        <v>121.07982</v>
      </c>
      <c r="G206" s="26">
        <v>4.1384999999999996</v>
      </c>
      <c r="H206" s="26">
        <v>3.22</v>
      </c>
      <c r="I206" s="32">
        <v>137.8067394</v>
      </c>
      <c r="J206">
        <v>115.215163112143</v>
      </c>
      <c r="K206">
        <v>2.27</v>
      </c>
      <c r="L206">
        <v>14358.8</v>
      </c>
      <c r="M206">
        <v>5285.75</v>
      </c>
      <c r="N206" s="12">
        <f t="shared" si="48"/>
        <v>1.4203334033433133</v>
      </c>
      <c r="O206" s="12">
        <f t="shared" si="49"/>
        <v>14.409294114955435</v>
      </c>
      <c r="P206" s="12">
        <f t="shared" si="50"/>
        <v>9.5721182736508172</v>
      </c>
      <c r="Q206" s="12">
        <f t="shared" si="51"/>
        <v>4.9258522644954006</v>
      </c>
      <c r="R206" s="12">
        <f t="shared" si="52"/>
        <v>8.5727697993049787</v>
      </c>
      <c r="S206" s="12">
        <f t="shared" si="53"/>
        <v>4.7964499975319965</v>
      </c>
      <c r="T206" s="12">
        <f t="shared" si="54"/>
        <v>4.7468013638374336</v>
      </c>
      <c r="U206" s="12">
        <f t="shared" si="55"/>
        <v>-1.2032961960807942E-2</v>
      </c>
      <c r="V206" s="12">
        <f t="shared" si="56"/>
        <v>-1.3991346919644432E-2</v>
      </c>
      <c r="W206" s="12">
        <f t="shared" si="57"/>
        <v>8.4535963007925652E-4</v>
      </c>
      <c r="X206" s="12">
        <f t="shared" si="58"/>
        <v>-1.1177373080160313E-2</v>
      </c>
      <c r="Y206" s="12">
        <f t="shared" si="44"/>
        <v>0.16542591207344748</v>
      </c>
      <c r="Z206" s="12">
        <v>0.84745762711864403</v>
      </c>
    </row>
    <row r="207" spans="1:26" x14ac:dyDescent="0.2">
      <c r="A207" s="3">
        <v>43466</v>
      </c>
      <c r="B207" s="20">
        <f t="shared" si="45"/>
        <v>1</v>
      </c>
      <c r="C207" s="20">
        <f t="shared" si="46"/>
        <v>2019</v>
      </c>
      <c r="D207" s="20" t="str">
        <f t="shared" si="47"/>
        <v>2019M1</v>
      </c>
      <c r="E207" s="26">
        <v>1813460.169</v>
      </c>
      <c r="F207" s="26">
        <v>120.47992000000001</v>
      </c>
      <c r="G207" s="26">
        <v>4.0890000000000004</v>
      </c>
      <c r="H207" s="26">
        <v>3.21</v>
      </c>
      <c r="I207" s="32">
        <v>139.55428860000001</v>
      </c>
      <c r="J207">
        <v>115.434831957919</v>
      </c>
      <c r="K207">
        <v>2.4</v>
      </c>
      <c r="L207">
        <v>14430.8</v>
      </c>
      <c r="M207">
        <v>5120.26</v>
      </c>
      <c r="N207" s="12">
        <f t="shared" si="48"/>
        <v>1.4083004413825053</v>
      </c>
      <c r="O207" s="12">
        <f t="shared" si="49"/>
        <v>14.410747273857604</v>
      </c>
      <c r="P207" s="12">
        <f t="shared" si="50"/>
        <v>9.5771200902866127</v>
      </c>
      <c r="Q207" s="12">
        <f t="shared" si="51"/>
        <v>4.9384536911475303</v>
      </c>
      <c r="R207" s="12">
        <f t="shared" si="52"/>
        <v>8.5409604979942291</v>
      </c>
      <c r="S207" s="12">
        <f t="shared" si="53"/>
        <v>4.7914831000407387</v>
      </c>
      <c r="T207" s="12">
        <f t="shared" si="54"/>
        <v>4.7487061452541948</v>
      </c>
      <c r="U207" s="12">
        <f t="shared" si="55"/>
        <v>-4.534599350609847E-3</v>
      </c>
      <c r="V207" s="12">
        <f t="shared" si="56"/>
        <v>1.1307798767318911E-2</v>
      </c>
      <c r="W207" s="12">
        <f t="shared" si="57"/>
        <v>9.3714554296409069E-3</v>
      </c>
      <c r="X207" s="12">
        <f t="shared" si="58"/>
        <v>-1.2228676261050175E-4</v>
      </c>
      <c r="Y207" s="12">
        <f t="shared" ref="Y207:Y227" si="59">((F207-F195)/F195)*100</f>
        <v>-0.65952185583782486</v>
      </c>
      <c r="Z207" s="12">
        <v>0.84684810097213525</v>
      </c>
    </row>
    <row r="208" spans="1:26" x14ac:dyDescent="0.2">
      <c r="A208" s="3">
        <v>43497</v>
      </c>
      <c r="B208" s="20">
        <f t="shared" si="45"/>
        <v>2</v>
      </c>
      <c r="C208" s="20">
        <f t="shared" si="46"/>
        <v>2019</v>
      </c>
      <c r="D208" s="20" t="str">
        <f t="shared" si="47"/>
        <v>2019M2</v>
      </c>
      <c r="E208" s="26">
        <v>1811826.9550000001</v>
      </c>
      <c r="F208" s="26">
        <v>120.77987</v>
      </c>
      <c r="G208" s="26">
        <v>4.0705</v>
      </c>
      <c r="H208" s="26">
        <v>3.21</v>
      </c>
      <c r="I208" s="32">
        <v>123.3805421</v>
      </c>
      <c r="J208">
        <v>115.922781126823</v>
      </c>
      <c r="K208">
        <v>2.4</v>
      </c>
      <c r="L208">
        <v>14472.3</v>
      </c>
      <c r="M208">
        <v>5120.26</v>
      </c>
      <c r="N208" s="12">
        <f t="shared" si="48"/>
        <v>1.4037658420318955</v>
      </c>
      <c r="O208" s="12">
        <f t="shared" si="49"/>
        <v>14.409846261576575</v>
      </c>
      <c r="P208" s="12">
        <f t="shared" si="50"/>
        <v>9.5799917565451835</v>
      </c>
      <c r="Q208" s="12">
        <f t="shared" si="51"/>
        <v>4.8152734175147485</v>
      </c>
      <c r="R208" s="12">
        <f t="shared" si="52"/>
        <v>8.5409604979942291</v>
      </c>
      <c r="S208" s="12">
        <f t="shared" si="53"/>
        <v>4.7939696325420336</v>
      </c>
      <c r="T208" s="12">
        <f t="shared" si="54"/>
        <v>4.752924289501915</v>
      </c>
      <c r="U208" s="12">
        <f t="shared" si="55"/>
        <v>2.5762143917733571E-3</v>
      </c>
      <c r="V208" s="12">
        <f t="shared" si="56"/>
        <v>3.0604142319558436E-2</v>
      </c>
      <c r="W208" s="12">
        <f t="shared" si="57"/>
        <v>3.6543107394233498E-2</v>
      </c>
      <c r="X208" s="12">
        <f t="shared" si="58"/>
        <v>3.7490077161969504E-2</v>
      </c>
      <c r="Y208" s="12">
        <f t="shared" si="59"/>
        <v>-0.41220117020538916</v>
      </c>
      <c r="Z208" s="12">
        <v>0.84623945098766584</v>
      </c>
    </row>
    <row r="209" spans="1:26" x14ac:dyDescent="0.2">
      <c r="A209" s="3">
        <v>43525</v>
      </c>
      <c r="B209" s="20">
        <f t="shared" si="45"/>
        <v>3</v>
      </c>
      <c r="C209" s="20">
        <f t="shared" si="46"/>
        <v>2019</v>
      </c>
      <c r="D209" s="20" t="str">
        <f t="shared" si="47"/>
        <v>2019M3</v>
      </c>
      <c r="E209" s="26">
        <v>1822248.8119999999</v>
      </c>
      <c r="F209" s="26">
        <v>121.07982</v>
      </c>
      <c r="G209" s="26">
        <v>4.0810000000000004</v>
      </c>
      <c r="H209" s="26">
        <v>3.23</v>
      </c>
      <c r="I209" s="32">
        <v>137.4382086</v>
      </c>
      <c r="J209">
        <v>116.57674307687699</v>
      </c>
      <c r="K209">
        <v>2.41</v>
      </c>
      <c r="L209">
        <v>14510.7</v>
      </c>
      <c r="M209">
        <v>5120.26</v>
      </c>
      <c r="N209" s="12">
        <f t="shared" si="48"/>
        <v>1.4063420564236688</v>
      </c>
      <c r="O209" s="12">
        <f t="shared" si="49"/>
        <v>14.415581907302965</v>
      </c>
      <c r="P209" s="12">
        <f t="shared" si="50"/>
        <v>9.582641587305913</v>
      </c>
      <c r="Q209" s="12">
        <f t="shared" si="51"/>
        <v>4.9231744240997788</v>
      </c>
      <c r="R209" s="12">
        <f t="shared" si="52"/>
        <v>8.5409604979942291</v>
      </c>
      <c r="S209" s="12">
        <f t="shared" si="53"/>
        <v>4.7964499975319965</v>
      </c>
      <c r="T209" s="12">
        <f t="shared" si="54"/>
        <v>4.7585497949898645</v>
      </c>
      <c r="U209" s="12">
        <f t="shared" si="55"/>
        <v>1.3266183726155401E-2</v>
      </c>
      <c r="V209" s="12">
        <f t="shared" si="56"/>
        <v>1.4836706549723688E-2</v>
      </c>
      <c r="W209" s="12">
        <f t="shared" si="57"/>
        <v>2.5642430613337597E-2</v>
      </c>
      <c r="X209" s="12">
        <f t="shared" si="58"/>
        <v>5.2854192679888667E-2</v>
      </c>
      <c r="Y209" s="12">
        <f t="shared" si="59"/>
        <v>0.16542591207344748</v>
      </c>
      <c r="Z209" s="12">
        <v>0.84569045412418908</v>
      </c>
    </row>
    <row r="210" spans="1:26" x14ac:dyDescent="0.2">
      <c r="A210" s="3">
        <v>43556</v>
      </c>
      <c r="B210" s="20">
        <f t="shared" si="45"/>
        <v>4</v>
      </c>
      <c r="C210" s="20">
        <f t="shared" si="46"/>
        <v>2019</v>
      </c>
      <c r="D210" s="20" t="str">
        <f t="shared" si="47"/>
        <v>2019M4</v>
      </c>
      <c r="E210" s="24">
        <v>1830922.9550000001</v>
      </c>
      <c r="F210" s="24">
        <v>121.07982</v>
      </c>
      <c r="G210" s="24">
        <v>4.1355000000000004</v>
      </c>
      <c r="H210" s="24">
        <v>3.2149999999999999</v>
      </c>
      <c r="J210">
        <v>117.194017119495</v>
      </c>
      <c r="K210">
        <v>2.42</v>
      </c>
      <c r="L210">
        <v>14541</v>
      </c>
      <c r="M210">
        <v>5352.1</v>
      </c>
      <c r="N210" s="12">
        <f t="shared" si="48"/>
        <v>1.4196082401498242</v>
      </c>
      <c r="O210" s="12">
        <f t="shared" si="49"/>
        <v>14.42033074467194</v>
      </c>
      <c r="P210" s="12">
        <f t="shared" si="50"/>
        <v>9.584727524513486</v>
      </c>
      <c r="Q210" s="14"/>
      <c r="R210" s="12">
        <f t="shared" si="52"/>
        <v>8.5852442862373959</v>
      </c>
      <c r="S210" s="12">
        <f t="shared" si="53"/>
        <v>4.7964499975319965</v>
      </c>
      <c r="T210" s="12">
        <f t="shared" si="54"/>
        <v>4.7638308273714225</v>
      </c>
      <c r="U210" s="12">
        <f t="shared" si="55"/>
        <v>1.4761744201629678E-2</v>
      </c>
      <c r="V210" s="12">
        <f t="shared" si="56"/>
        <v>-1.9363433376780037E-3</v>
      </c>
      <c r="W210" s="12">
        <f t="shared" si="57"/>
        <v>1.0104741337587653E-2</v>
      </c>
      <c r="X210" s="12">
        <f t="shared" si="58"/>
        <v>4.5035087381042782E-2</v>
      </c>
      <c r="Y210" s="12">
        <f t="shared" si="59"/>
        <v>0.16542591207344748</v>
      </c>
      <c r="Z210" s="12">
        <v>0.84508346646292054</v>
      </c>
    </row>
    <row r="211" spans="1:26" x14ac:dyDescent="0.2">
      <c r="A211" s="3">
        <v>43586</v>
      </c>
      <c r="B211" s="20">
        <f t="shared" si="45"/>
        <v>5</v>
      </c>
      <c r="C211" s="20">
        <f t="shared" si="46"/>
        <v>2019</v>
      </c>
      <c r="D211" s="20" t="str">
        <f t="shared" si="47"/>
        <v>2019M5</v>
      </c>
      <c r="E211" s="24">
        <v>1837464.61</v>
      </c>
      <c r="F211" s="24">
        <v>121.37976999999999</v>
      </c>
      <c r="G211" s="24">
        <v>4.1970000000000001</v>
      </c>
      <c r="H211" s="24">
        <v>3.01</v>
      </c>
      <c r="J211">
        <v>117.443494890062</v>
      </c>
      <c r="K211">
        <v>2.39</v>
      </c>
      <c r="L211">
        <v>14632.5</v>
      </c>
      <c r="M211">
        <v>5352.1</v>
      </c>
      <c r="N211" s="12">
        <f t="shared" si="48"/>
        <v>1.4343699843514539</v>
      </c>
      <c r="O211" s="12">
        <f t="shared" si="49"/>
        <v>14.42389725001971</v>
      </c>
      <c r="P211" s="12">
        <f t="shared" si="50"/>
        <v>9.591000361165376</v>
      </c>
      <c r="Q211" s="14"/>
      <c r="R211" s="12">
        <f t="shared" si="52"/>
        <v>8.5852442862373959</v>
      </c>
      <c r="S211" s="12">
        <f t="shared" si="53"/>
        <v>4.7989242255303166</v>
      </c>
      <c r="T211" s="12">
        <f t="shared" si="54"/>
        <v>4.7659573233646801</v>
      </c>
      <c r="U211" s="12">
        <f t="shared" si="55"/>
        <v>-1.3191221378061391E-2</v>
      </c>
      <c r="V211" s="12">
        <f t="shared" si="56"/>
        <v>5.9389650746750622E-3</v>
      </c>
      <c r="W211" s="12">
        <f t="shared" si="57"/>
        <v>-6.1542332680073475E-3</v>
      </c>
      <c r="X211" s="12">
        <f t="shared" si="58"/>
        <v>3.5460973696228804E-2</v>
      </c>
      <c r="Y211" s="12">
        <f t="shared" si="59"/>
        <v>0.24772914264325424</v>
      </c>
      <c r="Z211" s="12">
        <v>0.84449688808680956</v>
      </c>
    </row>
    <row r="212" spans="1:26" x14ac:dyDescent="0.2">
      <c r="A212" s="3">
        <v>43617</v>
      </c>
      <c r="B212" s="20">
        <f t="shared" si="45"/>
        <v>6</v>
      </c>
      <c r="C212" s="20">
        <f t="shared" si="46"/>
        <v>2019</v>
      </c>
      <c r="D212" s="20" t="str">
        <f t="shared" si="47"/>
        <v>2019M6</v>
      </c>
      <c r="E212" s="24">
        <v>1832069.5090000001</v>
      </c>
      <c r="F212" s="24">
        <v>121.37976999999999</v>
      </c>
      <c r="G212" s="24">
        <v>4.1420000000000003</v>
      </c>
      <c r="H212" s="24">
        <v>2.9689999999999999</v>
      </c>
      <c r="J212">
        <v>117.46688343105301</v>
      </c>
      <c r="K212">
        <v>2.38</v>
      </c>
      <c r="L212">
        <v>14754.8</v>
      </c>
      <c r="M212">
        <v>5352.1</v>
      </c>
      <c r="N212" s="12">
        <f t="shared" si="48"/>
        <v>1.4211787629733925</v>
      </c>
      <c r="O212" s="12">
        <f t="shared" si="49"/>
        <v>14.420956765090335</v>
      </c>
      <c r="P212" s="12">
        <f t="shared" si="50"/>
        <v>9.5993237325579628</v>
      </c>
      <c r="Q212" s="14"/>
      <c r="R212" s="12">
        <f t="shared" si="52"/>
        <v>8.5852442862373959</v>
      </c>
      <c r="S212" s="12">
        <f t="shared" si="53"/>
        <v>4.7989242255303166</v>
      </c>
      <c r="T212" s="12">
        <f t="shared" si="54"/>
        <v>4.7661564507189969</v>
      </c>
      <c r="U212" s="12">
        <f t="shared" si="55"/>
        <v>-3.5068661612462915E-3</v>
      </c>
      <c r="V212" s="12">
        <f t="shared" si="56"/>
        <v>1.0805724063613908E-2</v>
      </c>
      <c r="W212" s="12">
        <f t="shared" si="57"/>
        <v>-1.202273271023957E-2</v>
      </c>
      <c r="X212" s="12">
        <f t="shared" si="58"/>
        <v>3.2774246620312919E-2</v>
      </c>
      <c r="Y212" s="12">
        <f t="shared" si="59"/>
        <v>1.5050166804551854</v>
      </c>
      <c r="Z212" s="12">
        <v>0.84389161194858042</v>
      </c>
    </row>
    <row r="213" spans="1:26" x14ac:dyDescent="0.2">
      <c r="A213" s="3">
        <v>43647</v>
      </c>
      <c r="B213" s="20">
        <f t="shared" si="45"/>
        <v>7</v>
      </c>
      <c r="C213" s="20">
        <f t="shared" si="46"/>
        <v>2019</v>
      </c>
      <c r="D213" s="20" t="str">
        <f t="shared" si="47"/>
        <v>2019M7</v>
      </c>
      <c r="E213" s="24">
        <v>1829604.2860000001</v>
      </c>
      <c r="F213" s="24">
        <v>121.47975340000001</v>
      </c>
      <c r="G213" s="24">
        <v>4.1275000000000004</v>
      </c>
      <c r="H213" s="24">
        <v>2.98</v>
      </c>
      <c r="J213">
        <v>117.663163735838</v>
      </c>
      <c r="K213">
        <v>2.4</v>
      </c>
      <c r="L213">
        <v>14833.8</v>
      </c>
      <c r="M213">
        <v>5397.76</v>
      </c>
      <c r="N213" s="12">
        <f t="shared" si="48"/>
        <v>1.4176718968121462</v>
      </c>
      <c r="O213" s="12">
        <f t="shared" si="49"/>
        <v>14.419610264276509</v>
      </c>
      <c r="P213" s="12">
        <f t="shared" si="50"/>
        <v>9.6046636396655032</v>
      </c>
      <c r="Q213" s="14"/>
      <c r="R213" s="12">
        <f t="shared" si="52"/>
        <v>8.5937393316780852</v>
      </c>
      <c r="S213" s="12">
        <f t="shared" si="53"/>
        <v>4.7997476102117078</v>
      </c>
      <c r="T213" s="12">
        <f t="shared" si="54"/>
        <v>4.7678259978716682</v>
      </c>
      <c r="U213" s="12">
        <f t="shared" si="55"/>
        <v>2.2637052613982744E-2</v>
      </c>
      <c r="V213" s="12">
        <f t="shared" si="56"/>
        <v>1.2041084675265656E-2</v>
      </c>
      <c r="W213" s="12">
        <f t="shared" si="57"/>
        <v>-9.4937421922514087E-3</v>
      </c>
      <c r="X213" s="12">
        <f t="shared" si="58"/>
        <v>2.7480821314098014E-2</v>
      </c>
      <c r="Y213" s="12">
        <f t="shared" si="59"/>
        <v>1.4190317074765184</v>
      </c>
      <c r="Z213" s="12">
        <v>0.84330668638232986</v>
      </c>
    </row>
    <row r="214" spans="1:26" x14ac:dyDescent="0.2">
      <c r="A214" s="3">
        <v>43678</v>
      </c>
      <c r="B214" s="20">
        <f t="shared" si="45"/>
        <v>8</v>
      </c>
      <c r="C214" s="20">
        <f t="shared" si="46"/>
        <v>2019</v>
      </c>
      <c r="D214" s="20" t="str">
        <f t="shared" si="47"/>
        <v>2019M8</v>
      </c>
      <c r="E214" s="24">
        <v>1824930.2080000001</v>
      </c>
      <c r="F214" s="24">
        <v>121.7797034</v>
      </c>
      <c r="G214" s="24">
        <v>4.2220000000000004</v>
      </c>
      <c r="H214" s="24">
        <v>2.97</v>
      </c>
      <c r="J214">
        <v>117.657201950879</v>
      </c>
      <c r="K214">
        <v>2.13</v>
      </c>
      <c r="L214">
        <v>14919.8</v>
      </c>
      <c r="M214">
        <v>5397.76</v>
      </c>
      <c r="N214" s="12">
        <f t="shared" si="48"/>
        <v>1.440308949426129</v>
      </c>
      <c r="O214" s="12">
        <f t="shared" si="49"/>
        <v>14.417052302075698</v>
      </c>
      <c r="P214" s="12">
        <f t="shared" si="50"/>
        <v>9.6104444688421697</v>
      </c>
      <c r="Q214" s="14"/>
      <c r="R214" s="12">
        <f t="shared" si="52"/>
        <v>8.5937393316780852</v>
      </c>
      <c r="S214" s="12">
        <f t="shared" si="53"/>
        <v>4.8022137026379648</v>
      </c>
      <c r="T214" s="12">
        <f t="shared" si="54"/>
        <v>4.7677753283519015</v>
      </c>
      <c r="U214" s="12">
        <f t="shared" si="55"/>
        <v>-8.3244623891225444E-3</v>
      </c>
      <c r="V214" s="12">
        <f t="shared" si="56"/>
        <v>-1.209319834268241E-2</v>
      </c>
      <c r="W214" s="12">
        <f t="shared" si="57"/>
        <v>9.4696976773600561E-4</v>
      </c>
      <c r="X214" s="12">
        <f t="shared" si="58"/>
        <v>-1.1314358774210831E-2</v>
      </c>
      <c r="Y214" s="12">
        <f t="shared" si="59"/>
        <v>1.5000000420903432</v>
      </c>
      <c r="Z214" s="12">
        <v>0.84270311453836022</v>
      </c>
    </row>
    <row r="215" spans="1:26" x14ac:dyDescent="0.2">
      <c r="A215" s="3">
        <v>43709</v>
      </c>
      <c r="B215" s="20">
        <f t="shared" si="45"/>
        <v>9</v>
      </c>
      <c r="C215" s="20">
        <f t="shared" si="46"/>
        <v>2019</v>
      </c>
      <c r="D215" s="20" t="str">
        <f t="shared" si="47"/>
        <v>2019M9</v>
      </c>
      <c r="E215" s="24">
        <v>1831125.3540000001</v>
      </c>
      <c r="F215" s="24">
        <v>121.7797034</v>
      </c>
      <c r="G215" s="24">
        <v>4.1870000000000003</v>
      </c>
      <c r="H215" s="24">
        <v>2.97</v>
      </c>
      <c r="J215">
        <v>117.749380318313</v>
      </c>
      <c r="K215">
        <v>2.04</v>
      </c>
      <c r="L215">
        <v>15004.8</v>
      </c>
      <c r="M215">
        <v>5397.76</v>
      </c>
      <c r="N215" s="12">
        <f t="shared" si="48"/>
        <v>1.4319844870370064</v>
      </c>
      <c r="O215" s="12">
        <f t="shared" si="49"/>
        <v>14.420441283355828</v>
      </c>
      <c r="P215" s="12">
        <f t="shared" si="50"/>
        <v>9.616125428895268</v>
      </c>
      <c r="Q215" s="14"/>
      <c r="R215" s="12">
        <f t="shared" si="52"/>
        <v>8.5937393316780852</v>
      </c>
      <c r="S215" s="12">
        <f t="shared" si="53"/>
        <v>4.8022137026379648</v>
      </c>
      <c r="T215" s="12">
        <f t="shared" si="54"/>
        <v>4.7685584701931933</v>
      </c>
      <c r="U215" s="12">
        <f t="shared" si="55"/>
        <v>-2.2715055495945435E-3</v>
      </c>
      <c r="V215" s="12">
        <f t="shared" si="56"/>
        <v>-2.2828456773853478E-2</v>
      </c>
      <c r="W215" s="12">
        <f t="shared" si="57"/>
        <v>2.7211762066551071E-2</v>
      </c>
      <c r="X215" s="12">
        <f>N227-N215</f>
        <v>-6.8300547104012121E-3</v>
      </c>
      <c r="Y215" s="12">
        <f t="shared" si="59"/>
        <v>1.0788381997597569</v>
      </c>
      <c r="Z215" s="12">
        <v>0.84210040605389447</v>
      </c>
    </row>
    <row r="216" spans="1:26" x14ac:dyDescent="0.2">
      <c r="A216" s="3">
        <v>43739</v>
      </c>
      <c r="B216" s="20">
        <f t="shared" si="45"/>
        <v>10</v>
      </c>
      <c r="C216" s="20">
        <f t="shared" si="46"/>
        <v>2019</v>
      </c>
      <c r="D216" s="20" t="str">
        <f t="shared" si="47"/>
        <v>2019M10</v>
      </c>
      <c r="E216" s="24">
        <v>1843192.9779999999</v>
      </c>
      <c r="F216" s="24">
        <v>121.97967010000001</v>
      </c>
      <c r="G216" s="24">
        <v>4.1775000000000002</v>
      </c>
      <c r="H216" s="24">
        <v>2.95</v>
      </c>
      <c r="J216">
        <v>118.018577839128</v>
      </c>
      <c r="K216">
        <v>1.83</v>
      </c>
      <c r="L216">
        <v>15144.2</v>
      </c>
      <c r="M216">
        <v>5511.06</v>
      </c>
      <c r="N216" s="12">
        <f t="shared" si="48"/>
        <v>1.4297129814874119</v>
      </c>
      <c r="O216" s="12">
        <f t="shared" si="49"/>
        <v>14.427009939797633</v>
      </c>
      <c r="P216" s="12">
        <f t="shared" si="50"/>
        <v>9.6253728993524028</v>
      </c>
      <c r="Q216" s="14"/>
      <c r="R216" s="12">
        <f t="shared" si="52"/>
        <v>8.6145122611402449</v>
      </c>
      <c r="S216" s="12">
        <f t="shared" si="53"/>
        <v>4.8038543923229247</v>
      </c>
      <c r="T216" s="12">
        <f t="shared" si="54"/>
        <v>4.7708420513880405</v>
      </c>
      <c r="U216" s="12">
        <f t="shared" si="55"/>
        <v>-1.4972304039653217E-3</v>
      </c>
      <c r="V216" s="12">
        <f t="shared" si="56"/>
        <v>-2.1534826867517065E-2</v>
      </c>
      <c r="W216" s="12">
        <f t="shared" si="57"/>
        <v>3.4930346043455129E-2</v>
      </c>
      <c r="X216" s="14"/>
      <c r="Y216" s="12">
        <f t="shared" si="59"/>
        <v>1.0770505637208307</v>
      </c>
      <c r="Z216" s="12">
        <v>0.84151796006824364</v>
      </c>
    </row>
    <row r="217" spans="1:26" x14ac:dyDescent="0.2">
      <c r="A217" s="3">
        <v>43770</v>
      </c>
      <c r="B217" s="20">
        <f t="shared" si="45"/>
        <v>11</v>
      </c>
      <c r="C217" s="20">
        <f t="shared" si="46"/>
        <v>2019</v>
      </c>
      <c r="D217" s="20" t="str">
        <f t="shared" si="47"/>
        <v>2019M11</v>
      </c>
      <c r="E217" s="24">
        <v>1842667.3089999999</v>
      </c>
      <c r="F217" s="24">
        <v>122.0796534</v>
      </c>
      <c r="G217" s="24">
        <v>4.1712499999999997</v>
      </c>
      <c r="H217" s="24">
        <v>2.97</v>
      </c>
      <c r="J217">
        <v>117.9552911988</v>
      </c>
      <c r="K217">
        <v>1.55</v>
      </c>
      <c r="L217">
        <v>15249.9</v>
      </c>
      <c r="M217">
        <v>5511.06</v>
      </c>
      <c r="N217" s="12">
        <f t="shared" si="48"/>
        <v>1.4282157510834466</v>
      </c>
      <c r="O217" s="12">
        <f t="shared" si="49"/>
        <v>14.426724704350473</v>
      </c>
      <c r="P217" s="12">
        <f t="shared" si="50"/>
        <v>9.6323282246370088</v>
      </c>
      <c r="Q217" s="14"/>
      <c r="R217" s="12">
        <f t="shared" si="52"/>
        <v>8.6145122611402449</v>
      </c>
      <c r="S217" s="12">
        <f t="shared" si="53"/>
        <v>4.8046737284102292</v>
      </c>
      <c r="T217" s="12">
        <f t="shared" si="54"/>
        <v>4.7703056645236526</v>
      </c>
      <c r="U217" s="12">
        <f t="shared" si="55"/>
        <v>-1.9059720820293613E-2</v>
      </c>
      <c r="V217" s="12">
        <f t="shared" si="56"/>
        <v>1.3040168110418415E-2</v>
      </c>
      <c r="W217" s="12">
        <f t="shared" si="57"/>
        <v>4.1615206964236151E-2</v>
      </c>
      <c r="X217" s="14"/>
      <c r="Y217" s="12">
        <f t="shared" si="59"/>
        <v>0.90909091134522158</v>
      </c>
      <c r="Z217" s="12">
        <v>0.84091694505241332</v>
      </c>
    </row>
    <row r="218" spans="1:26" x14ac:dyDescent="0.2">
      <c r="A218" s="3">
        <v>43800</v>
      </c>
      <c r="B218" s="20">
        <f t="shared" si="45"/>
        <v>12</v>
      </c>
      <c r="C218" s="20">
        <f t="shared" si="46"/>
        <v>2019</v>
      </c>
      <c r="D218" s="20" t="str">
        <f t="shared" si="47"/>
        <v>2019M12</v>
      </c>
      <c r="E218" s="24">
        <v>1859261.39</v>
      </c>
      <c r="F218" s="24">
        <v>122.2796201</v>
      </c>
      <c r="G218" s="24">
        <v>4.0925000000000002</v>
      </c>
      <c r="H218" s="24">
        <v>2.96</v>
      </c>
      <c r="J218">
        <v>117.847979069549</v>
      </c>
      <c r="K218">
        <v>1.55</v>
      </c>
      <c r="L218">
        <v>15319.1</v>
      </c>
      <c r="M218">
        <v>5511.06</v>
      </c>
      <c r="N218" s="12">
        <f t="shared" si="48"/>
        <v>1.4091560302631529</v>
      </c>
      <c r="O218" s="12">
        <f t="shared" si="49"/>
        <v>14.435689864672907</v>
      </c>
      <c r="P218" s="12">
        <f t="shared" si="50"/>
        <v>9.6368556948326329</v>
      </c>
      <c r="Q218" s="14"/>
      <c r="R218" s="12">
        <f t="shared" si="52"/>
        <v>8.6145122611402449</v>
      </c>
      <c r="S218" s="12">
        <f t="shared" si="53"/>
        <v>4.8063103902137509</v>
      </c>
      <c r="T218" s="12">
        <f t="shared" si="54"/>
        <v>4.7693954809071384</v>
      </c>
      <c r="U218" s="12">
        <f t="shared" si="55"/>
        <v>-9.7787564325813037E-4</v>
      </c>
      <c r="V218" s="12">
        <f t="shared" si="56"/>
        <v>5.0040218840404549E-2</v>
      </c>
      <c r="W218" s="12">
        <f t="shared" si="57"/>
        <v>4.4796979330552489E-2</v>
      </c>
      <c r="X218" s="14"/>
      <c r="Y218" s="12">
        <f t="shared" si="59"/>
        <v>0.99091665316318156</v>
      </c>
      <c r="Z218" s="12">
        <v>0.84033613445378152</v>
      </c>
    </row>
    <row r="219" spans="1:26" x14ac:dyDescent="0.2">
      <c r="A219" s="3">
        <v>43831</v>
      </c>
      <c r="B219" s="20">
        <f t="shared" si="45"/>
        <v>1</v>
      </c>
      <c r="C219" s="20">
        <f t="shared" si="46"/>
        <v>2020</v>
      </c>
      <c r="D219" s="20" t="str">
        <f t="shared" si="47"/>
        <v>2020M1</v>
      </c>
      <c r="E219" s="24">
        <v>1860129.4639999999</v>
      </c>
      <c r="F219" s="24">
        <v>122.37960339999999</v>
      </c>
      <c r="G219" s="24">
        <v>4.0884999999999998</v>
      </c>
      <c r="H219" s="24">
        <v>2.89</v>
      </c>
      <c r="J219">
        <v>118.30520211597501</v>
      </c>
      <c r="K219">
        <v>1.55</v>
      </c>
      <c r="L219">
        <v>15401.8</v>
      </c>
      <c r="M219">
        <v>5254.15</v>
      </c>
      <c r="N219" s="12">
        <f t="shared" si="48"/>
        <v>1.4081781546198948</v>
      </c>
      <c r="O219" s="12">
        <f t="shared" si="49"/>
        <v>14.436156647568192</v>
      </c>
      <c r="P219" s="12">
        <f t="shared" si="50"/>
        <v>9.6422396646883044</v>
      </c>
      <c r="Q219" s="14"/>
      <c r="R219" s="12">
        <f t="shared" si="52"/>
        <v>8.5667735195143884</v>
      </c>
      <c r="S219" s="12">
        <f t="shared" si="53"/>
        <v>4.8071277173035343</v>
      </c>
      <c r="T219" s="12">
        <f t="shared" si="54"/>
        <v>4.77326774394799</v>
      </c>
      <c r="U219" s="12">
        <f t="shared" si="55"/>
        <v>3.3077764573970159E-2</v>
      </c>
      <c r="V219" s="12">
        <f t="shared" si="56"/>
        <v>5.6465172910972194E-2</v>
      </c>
      <c r="W219" s="12">
        <f t="shared" si="57"/>
        <v>3.6974563506349423E-2</v>
      </c>
      <c r="X219" s="14"/>
      <c r="Y219" s="12">
        <f t="shared" si="59"/>
        <v>1.5767634971869056</v>
      </c>
      <c r="Z219" s="12">
        <v>0.83973680577922971</v>
      </c>
    </row>
    <row r="220" spans="1:26" x14ac:dyDescent="0.2">
      <c r="A220" s="3">
        <v>43862</v>
      </c>
      <c r="B220" s="20">
        <f t="shared" si="45"/>
        <v>2</v>
      </c>
      <c r="C220" s="20">
        <f t="shared" si="46"/>
        <v>2020</v>
      </c>
      <c r="D220" s="20" t="str">
        <f t="shared" si="47"/>
        <v>2020M2</v>
      </c>
      <c r="E220" s="24">
        <v>1857861.959</v>
      </c>
      <c r="F220" s="24">
        <v>122.37960339999999</v>
      </c>
      <c r="G220" s="24">
        <v>4.226</v>
      </c>
      <c r="H220" s="24">
        <v>2.75</v>
      </c>
      <c r="J220">
        <v>118.629431497944</v>
      </c>
      <c r="K220">
        <v>1.58</v>
      </c>
      <c r="L220">
        <v>15458.7</v>
      </c>
      <c r="M220">
        <v>5254.15</v>
      </c>
      <c r="N220" s="12">
        <f t="shared" si="48"/>
        <v>1.441255919193865</v>
      </c>
      <c r="O220" s="12">
        <f t="shared" si="49"/>
        <v>14.434936900116865</v>
      </c>
      <c r="P220" s="12">
        <f t="shared" si="50"/>
        <v>9.64592723063687</v>
      </c>
      <c r="Q220" s="14"/>
      <c r="R220" s="12">
        <f t="shared" si="52"/>
        <v>8.5667735195143884</v>
      </c>
      <c r="S220" s="12">
        <f t="shared" si="53"/>
        <v>4.8071277173035343</v>
      </c>
      <c r="T220" s="12">
        <f t="shared" si="54"/>
        <v>4.7760046134331215</v>
      </c>
      <c r="U220" s="12">
        <f t="shared" si="55"/>
        <v>1.7940329909692521E-2</v>
      </c>
      <c r="V220" s="12">
        <f t="shared" si="56"/>
        <v>2.8575038853817736E-2</v>
      </c>
      <c r="W220" s="12">
        <f>N226-N220</f>
        <v>-1.2261328541946837E-2</v>
      </c>
      <c r="X220" s="14"/>
      <c r="Y220" s="12">
        <f t="shared" si="59"/>
        <v>1.3245033299009106</v>
      </c>
      <c r="Z220" s="12">
        <v>0.83913833137917548</v>
      </c>
    </row>
    <row r="221" spans="1:26" x14ac:dyDescent="0.2">
      <c r="A221" s="3">
        <v>43891</v>
      </c>
      <c r="B221" s="20">
        <f t="shared" si="45"/>
        <v>3</v>
      </c>
      <c r="C221" s="20">
        <f t="shared" si="46"/>
        <v>2020</v>
      </c>
      <c r="D221" s="20" t="str">
        <f t="shared" si="47"/>
        <v>2020M3</v>
      </c>
      <c r="E221" s="24">
        <v>1861186.7660000001</v>
      </c>
      <c r="F221" s="24">
        <v>120.8798534</v>
      </c>
      <c r="G221" s="24">
        <v>4.3025000000000002</v>
      </c>
      <c r="H221" s="24">
        <v>2.5099999999999998</v>
      </c>
      <c r="J221">
        <v>118.371240349361</v>
      </c>
      <c r="K221">
        <v>0.65</v>
      </c>
      <c r="L221">
        <v>15988.6</v>
      </c>
      <c r="M221">
        <v>5254.15</v>
      </c>
      <c r="N221" s="12">
        <f t="shared" si="48"/>
        <v>1.4591962491035575</v>
      </c>
      <c r="O221" s="12">
        <f t="shared" si="49"/>
        <v>14.436724888460985</v>
      </c>
      <c r="P221" s="12">
        <f t="shared" si="50"/>
        <v>9.6796312472731607</v>
      </c>
      <c r="Q221" s="14"/>
      <c r="R221" s="12">
        <f t="shared" si="52"/>
        <v>8.5667735195143884</v>
      </c>
      <c r="S221" s="12">
        <f t="shared" si="53"/>
        <v>4.7947971051907503</v>
      </c>
      <c r="T221" s="12">
        <f t="shared" si="54"/>
        <v>4.7738257904896049</v>
      </c>
      <c r="U221" s="12">
        <f t="shared" si="55"/>
        <v>5.4470784273095152E-3</v>
      </c>
      <c r="V221" s="12">
        <f t="shared" si="56"/>
        <v>-5.2432395098520601E-3</v>
      </c>
      <c r="W221" s="12">
        <f t="shared" si="57"/>
        <v>-3.4041816776952283E-2</v>
      </c>
      <c r="X221" s="14"/>
      <c r="Y221" s="12">
        <f t="shared" si="59"/>
        <v>-0.16515270670207158</v>
      </c>
      <c r="Z221" s="12">
        <v>0.84089603676048252</v>
      </c>
    </row>
    <row r="222" spans="1:26" x14ac:dyDescent="0.2">
      <c r="A222" s="3">
        <v>43922</v>
      </c>
      <c r="B222" s="20">
        <f t="shared" si="45"/>
        <v>4</v>
      </c>
      <c r="C222" s="20">
        <f t="shared" si="46"/>
        <v>2020</v>
      </c>
      <c r="D222" s="20" t="str">
        <f t="shared" si="47"/>
        <v>2020M4</v>
      </c>
      <c r="E222" s="24">
        <v>1890543.3770000001</v>
      </c>
      <c r="F222" s="24">
        <v>117.5804033</v>
      </c>
      <c r="G222" s="24">
        <v>4.3259999999999996</v>
      </c>
      <c r="H222" s="24">
        <v>2.5</v>
      </c>
      <c r="J222">
        <v>117.57969874641999</v>
      </c>
      <c r="K222">
        <v>0.05</v>
      </c>
      <c r="L222">
        <v>17002.5</v>
      </c>
      <c r="M222">
        <v>4930.2</v>
      </c>
      <c r="N222" s="12">
        <f t="shared" si="48"/>
        <v>1.464643327530867</v>
      </c>
      <c r="O222" s="12">
        <f t="shared" si="49"/>
        <v>14.452374846773516</v>
      </c>
      <c r="P222" s="12">
        <f t="shared" si="50"/>
        <v>9.7411156710497941</v>
      </c>
      <c r="Q222" s="14"/>
      <c r="R222" s="12">
        <f t="shared" si="52"/>
        <v>8.5031348341651967</v>
      </c>
      <c r="S222" s="12">
        <f t="shared" si="53"/>
        <v>4.7671223829733291</v>
      </c>
      <c r="T222" s="12">
        <f t="shared" si="54"/>
        <v>4.7671163908549907</v>
      </c>
      <c r="U222" s="12">
        <f t="shared" si="55"/>
        <v>5.1876305168157E-3</v>
      </c>
      <c r="V222" s="12">
        <f t="shared" si="56"/>
        <v>-1.9490609404622772E-2</v>
      </c>
      <c r="W222" s="14"/>
      <c r="X222" s="14"/>
      <c r="Y222" s="12">
        <f t="shared" si="59"/>
        <v>-2.8901733583680564</v>
      </c>
      <c r="Z222" s="12">
        <v>0.84029754798420431</v>
      </c>
    </row>
    <row r="223" spans="1:26" x14ac:dyDescent="0.2">
      <c r="A223" s="3">
        <v>43952</v>
      </c>
      <c r="B223" s="20">
        <f t="shared" si="45"/>
        <v>5</v>
      </c>
      <c r="C223" s="20">
        <f t="shared" si="46"/>
        <v>2020</v>
      </c>
      <c r="D223" s="20" t="str">
        <f t="shared" si="47"/>
        <v>2020M5</v>
      </c>
      <c r="E223" s="24">
        <v>1904975.9890000001</v>
      </c>
      <c r="F223" s="24">
        <v>117.8803533</v>
      </c>
      <c r="G223" s="24">
        <v>4.3484999999999996</v>
      </c>
      <c r="H223" s="24">
        <v>2.0299999999999998</v>
      </c>
      <c r="J223">
        <v>117.581991740635</v>
      </c>
      <c r="K223">
        <v>0.05</v>
      </c>
      <c r="L223">
        <v>17835.2</v>
      </c>
      <c r="M223">
        <v>4930.2</v>
      </c>
      <c r="N223" s="12">
        <f t="shared" si="48"/>
        <v>1.4698309580476827</v>
      </c>
      <c r="O223" s="12">
        <f t="shared" si="49"/>
        <v>14.459979962264029</v>
      </c>
      <c r="P223" s="12">
        <f t="shared" si="50"/>
        <v>9.7889293116353588</v>
      </c>
      <c r="Q223" s="14"/>
      <c r="R223" s="12">
        <f t="shared" si="52"/>
        <v>8.5031348341651967</v>
      </c>
      <c r="S223" s="12">
        <f t="shared" si="53"/>
        <v>4.7696701549807132</v>
      </c>
      <c r="T223" s="12">
        <f t="shared" si="54"/>
        <v>4.7671358922815221</v>
      </c>
      <c r="U223" s="12">
        <f t="shared" si="55"/>
        <v>-1.5877948453977275E-2</v>
      </c>
      <c r="V223" s="12">
        <f t="shared" si="56"/>
        <v>-4.0836367395764572E-2</v>
      </c>
      <c r="W223" s="14"/>
      <c r="X223" s="14"/>
      <c r="Y223" s="12">
        <f t="shared" si="59"/>
        <v>-2.8830312497708621</v>
      </c>
      <c r="Z223" s="12">
        <v>0.83971917588216394</v>
      </c>
    </row>
    <row r="224" spans="1:26" x14ac:dyDescent="0.2">
      <c r="A224" s="3">
        <v>43983</v>
      </c>
      <c r="B224" s="20">
        <f>MONTH(A224)</f>
        <v>6</v>
      </c>
      <c r="C224" s="20">
        <f t="shared" si="46"/>
        <v>2020</v>
      </c>
      <c r="D224" s="20" t="str">
        <f t="shared" si="47"/>
        <v>2020M6</v>
      </c>
      <c r="E224" s="24">
        <v>1923671.943</v>
      </c>
      <c r="F224" s="24">
        <v>119.08015330000001</v>
      </c>
      <c r="G224" s="24">
        <v>4.28</v>
      </c>
      <c r="H224" s="24">
        <v>1.98</v>
      </c>
      <c r="J224">
        <v>118.225405917301</v>
      </c>
      <c r="K224">
        <v>0.08</v>
      </c>
      <c r="L224">
        <v>18129.3</v>
      </c>
      <c r="M224">
        <v>4930.2</v>
      </c>
      <c r="N224" s="12">
        <f t="shared" si="48"/>
        <v>1.4539530095937054</v>
      </c>
      <c r="O224" s="12">
        <f t="shared" si="49"/>
        <v>14.469746387873425</v>
      </c>
      <c r="P224" s="12">
        <f t="shared" si="50"/>
        <v>9.8052846929649</v>
      </c>
      <c r="Q224" s="14"/>
      <c r="R224" s="12">
        <f t="shared" si="52"/>
        <v>8.5031348341651967</v>
      </c>
      <c r="S224" s="12">
        <f t="shared" si="53"/>
        <v>4.7797968235165822</v>
      </c>
      <c r="T224" s="12">
        <f t="shared" si="54"/>
        <v>4.7725930219543775</v>
      </c>
      <c r="U224" s="12">
        <f t="shared" si="55"/>
        <v>-8.8002914674611965E-3</v>
      </c>
      <c r="V224" s="12">
        <f>N227-N224</f>
        <v>-2.8798577267100223E-2</v>
      </c>
      <c r="W224" s="14"/>
      <c r="X224" s="14"/>
      <c r="Y224" s="12">
        <f t="shared" si="59"/>
        <v>-1.8945634021221058</v>
      </c>
      <c r="Z224" s="12">
        <v>0.83912236054749301</v>
      </c>
    </row>
    <row r="225" spans="1:26" x14ac:dyDescent="0.2">
      <c r="A225" s="3">
        <v>44013</v>
      </c>
      <c r="B225" s="20">
        <f t="shared" si="45"/>
        <v>7</v>
      </c>
      <c r="C225" s="20">
        <f t="shared" si="46"/>
        <v>2020</v>
      </c>
      <c r="D225" s="20" t="str">
        <f t="shared" si="47"/>
        <v>2020M7</v>
      </c>
      <c r="E225" s="24">
        <v>1937312.2490000001</v>
      </c>
      <c r="F225" s="24">
        <v>119.88002</v>
      </c>
      <c r="G225" s="24">
        <v>4.2424999999999997</v>
      </c>
      <c r="H225" s="24">
        <v>1.79</v>
      </c>
      <c r="J225">
        <v>118.82341880851401</v>
      </c>
      <c r="K225">
        <v>0.09</v>
      </c>
      <c r="L225">
        <v>18277.8</v>
      </c>
      <c r="M225">
        <v>5349.43</v>
      </c>
      <c r="N225" s="12">
        <f t="shared" si="48"/>
        <v>1.4451527181262442</v>
      </c>
      <c r="O225" s="12">
        <f t="shared" si="49"/>
        <v>14.476812131772233</v>
      </c>
      <c r="P225" s="12">
        <f t="shared" si="50"/>
        <v>9.8134424876560757</v>
      </c>
      <c r="Q225" s="14"/>
      <c r="R225" s="12">
        <f t="shared" si="52"/>
        <v>8.5847452921579688</v>
      </c>
      <c r="S225" s="12">
        <f t="shared" si="53"/>
        <v>4.7864914092819486</v>
      </c>
      <c r="T225" s="12">
        <f t="shared" si="54"/>
        <v>4.7776385155191647</v>
      </c>
      <c r="U225" s="12">
        <f t="shared" si="55"/>
        <v>-1.6158127474326101E-2</v>
      </c>
      <c r="V225" s="14"/>
      <c r="W225" s="14"/>
      <c r="X225" s="14"/>
      <c r="Y225" s="12">
        <f t="shared" si="59"/>
        <v>-1.3168724460054799</v>
      </c>
      <c r="Z225" s="12">
        <v>0.83854560450890103</v>
      </c>
    </row>
    <row r="226" spans="1:26" x14ac:dyDescent="0.2">
      <c r="A226" s="3">
        <v>44044</v>
      </c>
      <c r="B226" s="20">
        <f t="shared" si="45"/>
        <v>8</v>
      </c>
      <c r="C226" s="20">
        <f t="shared" si="46"/>
        <v>2020</v>
      </c>
      <c r="D226" s="20" t="str">
        <f t="shared" si="47"/>
        <v>2020M8</v>
      </c>
      <c r="E226" s="24">
        <v>1945033.7409999999</v>
      </c>
      <c r="F226" s="24">
        <v>120.07998670000001</v>
      </c>
      <c r="G226" s="24">
        <v>4.1745000000000001</v>
      </c>
      <c r="H226" s="24">
        <v>1.74</v>
      </c>
      <c r="J226">
        <v>119.198094063209</v>
      </c>
      <c r="K226">
        <v>0.1</v>
      </c>
      <c r="L226">
        <v>18357.400000000001</v>
      </c>
      <c r="M226">
        <v>5349.43</v>
      </c>
      <c r="N226" s="12">
        <f t="shared" si="48"/>
        <v>1.4289945906519181</v>
      </c>
      <c r="O226" s="12">
        <f t="shared" si="49"/>
        <v>14.480789882442057</v>
      </c>
      <c r="P226" s="12">
        <f t="shared" si="50"/>
        <v>9.8177880419460912</v>
      </c>
      <c r="Q226" s="14"/>
      <c r="R226" s="12">
        <f t="shared" si="52"/>
        <v>8.5847452921579688</v>
      </c>
      <c r="S226" s="12">
        <f t="shared" si="53"/>
        <v>4.7881580765657068</v>
      </c>
      <c r="T226" s="12">
        <f t="shared" si="54"/>
        <v>4.7807867651008085</v>
      </c>
      <c r="U226" s="12">
        <f t="shared" si="55"/>
        <v>-3.8401583253129257E-3</v>
      </c>
      <c r="V226" s="14"/>
      <c r="W226" s="14"/>
      <c r="X226" s="14"/>
      <c r="Y226" s="12">
        <f t="shared" si="59"/>
        <v>-1.3957306944795826</v>
      </c>
      <c r="Z226" s="12">
        <v>0.8379504556069417</v>
      </c>
    </row>
    <row r="227" spans="1:26" x14ac:dyDescent="0.2">
      <c r="A227" s="3">
        <v>44075</v>
      </c>
      <c r="B227" s="20">
        <f t="shared" si="45"/>
        <v>9</v>
      </c>
      <c r="C227" s="20">
        <f t="shared" si="46"/>
        <v>2020</v>
      </c>
      <c r="D227" s="20" t="str">
        <f t="shared" si="47"/>
        <v>2020M9</v>
      </c>
      <c r="E227" s="24">
        <v>1943140.0819999999</v>
      </c>
      <c r="F227" s="24">
        <v>120.07998670000001</v>
      </c>
      <c r="G227" s="24">
        <v>4.1585000000000001</v>
      </c>
      <c r="H227" s="24">
        <v>1.74</v>
      </c>
      <c r="J227">
        <v>119.36410684435801</v>
      </c>
      <c r="K227">
        <v>0.09</v>
      </c>
      <c r="L227">
        <v>18575.2</v>
      </c>
      <c r="M227">
        <v>5349.43</v>
      </c>
      <c r="N227" s="12">
        <f t="shared" si="48"/>
        <v>1.4251544323266052</v>
      </c>
      <c r="O227" s="12">
        <f t="shared" si="49"/>
        <v>14.47981582148906</v>
      </c>
      <c r="P227" s="12">
        <f t="shared" si="50"/>
        <v>9.8295826366881567</v>
      </c>
      <c r="Q227" s="14"/>
      <c r="R227" s="12">
        <f t="shared" si="52"/>
        <v>8.5847452921579688</v>
      </c>
      <c r="S227" s="12">
        <f t="shared" si="53"/>
        <v>4.7881580765657068</v>
      </c>
      <c r="T227" s="12">
        <f t="shared" si="54"/>
        <v>4.7821785430716295</v>
      </c>
      <c r="U227" s="14"/>
      <c r="V227" s="14"/>
      <c r="W227" s="14"/>
      <c r="X227" s="14"/>
      <c r="Y227" s="12">
        <f t="shared" si="59"/>
        <v>-1.3957306944795826</v>
      </c>
      <c r="Z227" s="12">
        <v>0.83735615090713578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AC68-3341-864B-9A4E-1F2B4F06A0B4}">
  <dimension ref="A1:Z209"/>
  <sheetViews>
    <sheetView workbookViewId="0">
      <pane xSplit="4" topLeftCell="E1" activePane="topRight" state="frozen"/>
      <selection pane="topRight" activeCell="U26" sqref="U26"/>
    </sheetView>
  </sheetViews>
  <sheetFormatPr baseColWidth="10" defaultRowHeight="16" x14ac:dyDescent="0.2"/>
  <cols>
    <col min="5" max="7" width="25.33203125" customWidth="1"/>
    <col min="8" max="8" width="13.83203125" customWidth="1"/>
    <col min="9" max="9" width="12.6640625" bestFit="1" customWidth="1"/>
    <col min="10" max="13" width="17.83203125" customWidth="1"/>
    <col min="21" max="24" width="15.83203125" customWidth="1"/>
  </cols>
  <sheetData>
    <row r="1" spans="1:26" x14ac:dyDescent="0.2">
      <c r="A1" s="1" t="s">
        <v>0</v>
      </c>
      <c r="B1" s="1"/>
      <c r="C1" s="1"/>
      <c r="D1" s="1" t="s">
        <v>26</v>
      </c>
      <c r="E1" s="22" t="s">
        <v>33</v>
      </c>
      <c r="F1" s="22" t="s">
        <v>34</v>
      </c>
      <c r="G1" s="22" t="s">
        <v>35</v>
      </c>
      <c r="H1" s="22" t="s">
        <v>36</v>
      </c>
      <c r="I1" s="33" t="s">
        <v>37</v>
      </c>
      <c r="J1" s="1" t="s">
        <v>19</v>
      </c>
      <c r="K1" s="1" t="s">
        <v>21</v>
      </c>
      <c r="L1" s="6" t="s">
        <v>22</v>
      </c>
      <c r="M1" s="17" t="s">
        <v>24</v>
      </c>
      <c r="N1" s="15" t="s">
        <v>38</v>
      </c>
      <c r="O1" s="13" t="s">
        <v>39</v>
      </c>
      <c r="P1" s="13" t="s">
        <v>40</v>
      </c>
      <c r="Q1" s="16" t="s">
        <v>41</v>
      </c>
      <c r="R1" s="16" t="s">
        <v>42</v>
      </c>
      <c r="S1" s="16" t="s">
        <v>43</v>
      </c>
      <c r="T1" s="16" t="s">
        <v>44</v>
      </c>
      <c r="U1" s="15" t="s">
        <v>45</v>
      </c>
      <c r="V1" s="15" t="s">
        <v>46</v>
      </c>
      <c r="W1" s="15" t="s">
        <v>47</v>
      </c>
      <c r="X1" s="15" t="s">
        <v>48</v>
      </c>
      <c r="Y1" s="15" t="s">
        <v>49</v>
      </c>
      <c r="Z1" s="15" t="s">
        <v>25</v>
      </c>
    </row>
    <row r="2" spans="1:26" x14ac:dyDescent="0.2">
      <c r="A2" s="2">
        <v>37226</v>
      </c>
      <c r="B2" s="20">
        <f>MONTH(A2)</f>
        <v>12</v>
      </c>
      <c r="C2" s="20">
        <f>YEAR(A2)</f>
        <v>2001</v>
      </c>
      <c r="D2" s="20" t="str">
        <f>C2&amp;"M"&amp;B2</f>
        <v>2001M12</v>
      </c>
      <c r="E2" s="24">
        <v>488183.3603</v>
      </c>
      <c r="F2" s="24">
        <v>82.217028040000002</v>
      </c>
      <c r="G2" s="24">
        <v>3.8</v>
      </c>
      <c r="H2" s="24">
        <v>2.7633000000000001</v>
      </c>
      <c r="I2" s="31">
        <v>78.096066370000003</v>
      </c>
      <c r="J2">
        <v>81.034415550169598</v>
      </c>
      <c r="K2">
        <v>1.82</v>
      </c>
      <c r="L2">
        <v>5433.8</v>
      </c>
      <c r="M2">
        <v>2711.69</v>
      </c>
      <c r="N2" s="12">
        <f>LN(G2)</f>
        <v>1.33500106673234</v>
      </c>
      <c r="O2" s="12">
        <f>LN(E2)</f>
        <v>13.098446352582991</v>
      </c>
      <c r="P2" s="12">
        <f>LN(L2)</f>
        <v>8.6003939840089974</v>
      </c>
      <c r="Q2" s="12">
        <f>LN(I2)</f>
        <v>4.357939688995895</v>
      </c>
      <c r="R2" s="12">
        <f>LN(M2)</f>
        <v>7.9053273357421068</v>
      </c>
      <c r="S2" s="12">
        <f>LN(F2)</f>
        <v>4.4093624343800437</v>
      </c>
      <c r="T2" s="12">
        <f>LN(J2)</f>
        <v>4.3948739477705008</v>
      </c>
      <c r="U2" s="12">
        <f>N3-N2</f>
        <v>0</v>
      </c>
      <c r="V2" s="12">
        <f>N5-N2</f>
        <v>0</v>
      </c>
      <c r="W2" s="12">
        <f>N8-N2</f>
        <v>0</v>
      </c>
      <c r="X2" s="12">
        <f>N14-N2</f>
        <v>0</v>
      </c>
      <c r="Y2" s="14"/>
      <c r="Z2" s="12">
        <v>0.99020645126285234</v>
      </c>
    </row>
    <row r="3" spans="1:26" x14ac:dyDescent="0.2">
      <c r="A3" s="2">
        <v>37257</v>
      </c>
      <c r="B3" s="20">
        <f t="shared" ref="B3:B66" si="0">MONTH(A3)</f>
        <v>1</v>
      </c>
      <c r="C3" s="20">
        <f t="shared" ref="C3:C66" si="1">YEAR(A3)</f>
        <v>2002</v>
      </c>
      <c r="D3" s="20" t="str">
        <f t="shared" ref="D3:D66" si="2">C3&amp;"M"&amp;B3</f>
        <v>2002M1</v>
      </c>
      <c r="E3" s="24">
        <v>489218.72840000002</v>
      </c>
      <c r="F3" s="24">
        <v>82.378079999999997</v>
      </c>
      <c r="G3" s="24">
        <v>3.8</v>
      </c>
      <c r="H3" s="24">
        <v>2.7549999999999999</v>
      </c>
      <c r="I3" s="31">
        <v>76.23250874</v>
      </c>
      <c r="J3">
        <v>81.217855087351595</v>
      </c>
      <c r="K3">
        <v>1.73</v>
      </c>
      <c r="L3">
        <v>5454.1</v>
      </c>
      <c r="M3">
        <v>2631.12</v>
      </c>
      <c r="N3" s="12">
        <f t="shared" ref="N3:N66" si="3">LN(G3)</f>
        <v>1.33500106673234</v>
      </c>
      <c r="O3" s="12">
        <f t="shared" ref="O3:O66" si="4">LN(E3)</f>
        <v>13.100564965790888</v>
      </c>
      <c r="P3" s="12">
        <f t="shared" ref="P3:P66" si="5">LN(L3)</f>
        <v>8.604122898404297</v>
      </c>
      <c r="Q3" s="12">
        <f t="shared" ref="Q3:Q66" si="6">LN(I3)</f>
        <v>4.3337879955990202</v>
      </c>
      <c r="R3" s="12">
        <f t="shared" ref="R3:R66" si="7">LN(M3)</f>
        <v>7.8751648900343945</v>
      </c>
      <c r="S3" s="12">
        <f t="shared" ref="S3:S66" si="8">LN(F3)</f>
        <v>4.411319382108509</v>
      </c>
      <c r="T3" s="12">
        <f t="shared" ref="T3:T66" si="9">LN(J3)</f>
        <v>4.3971351132336371</v>
      </c>
      <c r="U3" s="12">
        <f t="shared" ref="U3:U66" si="10">N4-N3</f>
        <v>0</v>
      </c>
      <c r="V3" s="12">
        <f t="shared" ref="V3:V66" si="11">N6-N3</f>
        <v>0</v>
      </c>
      <c r="W3" s="12">
        <f t="shared" ref="W3:W66" si="12">N9-N3</f>
        <v>0</v>
      </c>
      <c r="X3" s="12">
        <f t="shared" ref="X3:X66" si="13">N15-N3</f>
        <v>0</v>
      </c>
      <c r="Y3" s="14"/>
      <c r="Z3" s="12">
        <v>0.98937439011167727</v>
      </c>
    </row>
    <row r="4" spans="1:26" x14ac:dyDescent="0.2">
      <c r="A4" s="2">
        <v>37288</v>
      </c>
      <c r="B4" s="20">
        <f t="shared" si="0"/>
        <v>2</v>
      </c>
      <c r="C4" s="20">
        <f t="shared" si="1"/>
        <v>2002</v>
      </c>
      <c r="D4" s="20" t="str">
        <f t="shared" si="2"/>
        <v>2002M2</v>
      </c>
      <c r="E4" s="24">
        <v>498605.82610000001</v>
      </c>
      <c r="F4" s="24">
        <v>82.619657950000004</v>
      </c>
      <c r="G4" s="24">
        <v>3.8</v>
      </c>
      <c r="H4" s="24">
        <v>2.7017000000000002</v>
      </c>
      <c r="I4" s="31">
        <v>78.00938927</v>
      </c>
      <c r="J4">
        <v>81.538874277420206</v>
      </c>
      <c r="K4">
        <v>1.74</v>
      </c>
      <c r="L4">
        <v>5483.4</v>
      </c>
      <c r="M4">
        <v>2631.12</v>
      </c>
      <c r="N4" s="12">
        <f t="shared" si="3"/>
        <v>1.33500106673234</v>
      </c>
      <c r="O4" s="12">
        <f t="shared" si="4"/>
        <v>13.119571134921097</v>
      </c>
      <c r="P4" s="12">
        <f t="shared" si="5"/>
        <v>8.6094806255062117</v>
      </c>
      <c r="Q4" s="12">
        <f t="shared" si="6"/>
        <v>4.3568291947014819</v>
      </c>
      <c r="R4" s="12">
        <f t="shared" si="7"/>
        <v>7.8751648900343945</v>
      </c>
      <c r="S4" s="12">
        <f t="shared" si="8"/>
        <v>4.4142476419213166</v>
      </c>
      <c r="T4" s="12">
        <f t="shared" si="9"/>
        <v>4.4010798915246543</v>
      </c>
      <c r="U4" s="12">
        <f t="shared" si="10"/>
        <v>0</v>
      </c>
      <c r="V4" s="12">
        <f t="shared" si="11"/>
        <v>0</v>
      </c>
      <c r="W4" s="12">
        <f t="shared" si="12"/>
        <v>0</v>
      </c>
      <c r="X4" s="12">
        <f t="shared" si="13"/>
        <v>0</v>
      </c>
      <c r="Y4" s="14"/>
      <c r="Z4" s="12">
        <v>0.98854372613276287</v>
      </c>
    </row>
    <row r="5" spans="1:26" x14ac:dyDescent="0.2">
      <c r="A5" s="2">
        <v>37316</v>
      </c>
      <c r="B5" s="20">
        <f t="shared" si="0"/>
        <v>3</v>
      </c>
      <c r="C5" s="20">
        <f t="shared" si="1"/>
        <v>2002</v>
      </c>
      <c r="D5" s="20" t="str">
        <f t="shared" si="2"/>
        <v>2002M3</v>
      </c>
      <c r="E5" s="24">
        <v>497170.4743</v>
      </c>
      <c r="F5" s="24">
        <v>83.18333982</v>
      </c>
      <c r="G5" s="24">
        <v>3.8</v>
      </c>
      <c r="H5" s="24">
        <v>2.7147999999999999</v>
      </c>
      <c r="I5" s="31">
        <v>78.616128970000005</v>
      </c>
      <c r="J5">
        <v>81.997473120375304</v>
      </c>
      <c r="K5">
        <v>1.73</v>
      </c>
      <c r="L5">
        <v>5495.2</v>
      </c>
      <c r="M5">
        <v>2631.12</v>
      </c>
      <c r="N5" s="12">
        <f t="shared" si="3"/>
        <v>1.33500106673234</v>
      </c>
      <c r="O5" s="12">
        <f t="shared" si="4"/>
        <v>13.116688252905275</v>
      </c>
      <c r="P5" s="12">
        <f t="shared" si="5"/>
        <v>8.6116302628996717</v>
      </c>
      <c r="Q5" s="12">
        <f t="shared" si="6"/>
        <v>4.3645768815645294</v>
      </c>
      <c r="R5" s="12">
        <f t="shared" si="7"/>
        <v>7.8751648900343945</v>
      </c>
      <c r="S5" s="12">
        <f t="shared" si="8"/>
        <v>4.4210470852278698</v>
      </c>
      <c r="T5" s="12">
        <f t="shared" si="9"/>
        <v>4.4066884311842633</v>
      </c>
      <c r="U5" s="12">
        <f t="shared" si="10"/>
        <v>0</v>
      </c>
      <c r="V5" s="12">
        <f t="shared" si="11"/>
        <v>0</v>
      </c>
      <c r="W5" s="12">
        <f t="shared" si="12"/>
        <v>0</v>
      </c>
      <c r="X5" s="12">
        <f t="shared" si="13"/>
        <v>0</v>
      </c>
      <c r="Y5" s="14"/>
      <c r="Z5" s="12">
        <v>0.98779464696489949</v>
      </c>
    </row>
    <row r="6" spans="1:26" x14ac:dyDescent="0.2">
      <c r="A6" s="2">
        <v>37347</v>
      </c>
      <c r="B6" s="20">
        <f t="shared" si="0"/>
        <v>4</v>
      </c>
      <c r="C6" s="20">
        <f t="shared" si="1"/>
        <v>2002</v>
      </c>
      <c r="D6" s="20" t="str">
        <f t="shared" si="2"/>
        <v>2002M4</v>
      </c>
      <c r="E6" s="24">
        <v>498570.32030000002</v>
      </c>
      <c r="F6" s="24">
        <v>83.102813839999996</v>
      </c>
      <c r="G6" s="24">
        <v>3.8</v>
      </c>
      <c r="H6" s="24">
        <v>2.7229999999999999</v>
      </c>
      <c r="I6" s="31">
        <v>81.693165989999997</v>
      </c>
      <c r="J6">
        <v>82.456071963330402</v>
      </c>
      <c r="K6">
        <v>1.75</v>
      </c>
      <c r="L6">
        <v>5495.4</v>
      </c>
      <c r="M6">
        <v>2721.84</v>
      </c>
      <c r="N6" s="12">
        <f t="shared" si="3"/>
        <v>1.33500106673234</v>
      </c>
      <c r="O6" s="12">
        <f t="shared" si="4"/>
        <v>13.119499922226844</v>
      </c>
      <c r="P6" s="12">
        <f t="shared" si="5"/>
        <v>8.6116666576369969</v>
      </c>
      <c r="Q6" s="12">
        <f t="shared" si="6"/>
        <v>4.4029703507540816</v>
      </c>
      <c r="R6" s="12">
        <f t="shared" si="7"/>
        <v>7.9090634011751844</v>
      </c>
      <c r="S6" s="12">
        <f t="shared" si="8"/>
        <v>4.4200785621786292</v>
      </c>
      <c r="T6" s="12">
        <f t="shared" si="9"/>
        <v>4.4122656904823696</v>
      </c>
      <c r="U6" s="12">
        <f t="shared" si="10"/>
        <v>0</v>
      </c>
      <c r="V6" s="12">
        <f t="shared" si="11"/>
        <v>0</v>
      </c>
      <c r="W6" s="12">
        <f t="shared" si="12"/>
        <v>0</v>
      </c>
      <c r="X6" s="12">
        <f t="shared" si="13"/>
        <v>0</v>
      </c>
      <c r="Y6" s="14"/>
      <c r="Z6" s="12">
        <v>0.98696663241576976</v>
      </c>
    </row>
    <row r="7" spans="1:26" x14ac:dyDescent="0.2">
      <c r="A7" s="2">
        <v>37377</v>
      </c>
      <c r="B7" s="20">
        <f t="shared" si="0"/>
        <v>5</v>
      </c>
      <c r="C7" s="20">
        <f t="shared" si="1"/>
        <v>2002</v>
      </c>
      <c r="D7" s="20" t="str">
        <f t="shared" si="2"/>
        <v>2002M5</v>
      </c>
      <c r="E7" s="24">
        <v>500391.33769999997</v>
      </c>
      <c r="F7" s="24">
        <v>83.18333982</v>
      </c>
      <c r="G7" s="24">
        <v>3.8</v>
      </c>
      <c r="H7" s="24">
        <v>2.7149999999999999</v>
      </c>
      <c r="I7" s="31">
        <v>82.083212939999996</v>
      </c>
      <c r="J7">
        <v>82.456071963330402</v>
      </c>
      <c r="K7">
        <v>1.75</v>
      </c>
      <c r="L7">
        <v>5521.5</v>
      </c>
      <c r="M7">
        <v>2721.84</v>
      </c>
      <c r="N7" s="12">
        <f t="shared" si="3"/>
        <v>1.33500106673234</v>
      </c>
      <c r="O7" s="12">
        <f t="shared" si="4"/>
        <v>13.123145746673661</v>
      </c>
      <c r="P7" s="12">
        <f t="shared" si="5"/>
        <v>8.616404841487185</v>
      </c>
      <c r="Q7" s="12">
        <f t="shared" si="6"/>
        <v>4.4077335246622011</v>
      </c>
      <c r="R7" s="12">
        <f t="shared" si="7"/>
        <v>7.9090634011751844</v>
      </c>
      <c r="S7" s="12">
        <f t="shared" si="8"/>
        <v>4.4210470852278698</v>
      </c>
      <c r="T7" s="12">
        <f t="shared" si="9"/>
        <v>4.4122656904823696</v>
      </c>
      <c r="U7" s="12">
        <f t="shared" si="10"/>
        <v>0</v>
      </c>
      <c r="V7" s="12">
        <f t="shared" si="11"/>
        <v>0</v>
      </c>
      <c r="W7" s="12">
        <f t="shared" si="12"/>
        <v>0</v>
      </c>
      <c r="X7" s="12">
        <f t="shared" si="13"/>
        <v>0</v>
      </c>
      <c r="Y7" s="14"/>
      <c r="Z7" s="12">
        <v>0.98616664865449044</v>
      </c>
    </row>
    <row r="8" spans="1:26" x14ac:dyDescent="0.2">
      <c r="A8" s="2">
        <v>37408</v>
      </c>
      <c r="B8" s="20">
        <f t="shared" si="0"/>
        <v>6</v>
      </c>
      <c r="C8" s="20">
        <f t="shared" si="1"/>
        <v>2002</v>
      </c>
      <c r="D8" s="20" t="str">
        <f t="shared" si="2"/>
        <v>2002M6</v>
      </c>
      <c r="E8" s="24">
        <v>499561.88390000002</v>
      </c>
      <c r="F8" s="24">
        <v>83.263865809999999</v>
      </c>
      <c r="G8" s="24">
        <v>3.8</v>
      </c>
      <c r="H8" s="24">
        <v>2.7241</v>
      </c>
      <c r="I8" s="31">
        <v>77.315972479999999</v>
      </c>
      <c r="J8">
        <v>82.501931847625897</v>
      </c>
      <c r="K8">
        <v>1.75</v>
      </c>
      <c r="L8">
        <v>5546.5</v>
      </c>
      <c r="M8">
        <v>2721.84</v>
      </c>
      <c r="N8" s="12">
        <f t="shared" si="3"/>
        <v>1.33500106673234</v>
      </c>
      <c r="O8" s="12">
        <f t="shared" si="4"/>
        <v>13.121486761088494</v>
      </c>
      <c r="P8" s="12">
        <f t="shared" si="5"/>
        <v>8.6209223771787151</v>
      </c>
      <c r="Q8" s="12">
        <f t="shared" si="6"/>
        <v>4.3479005640025932</v>
      </c>
      <c r="R8" s="12">
        <f t="shared" si="7"/>
        <v>7.9090634011751844</v>
      </c>
      <c r="S8" s="12">
        <f t="shared" si="8"/>
        <v>4.4220146712678732</v>
      </c>
      <c r="T8" s="12">
        <f t="shared" si="9"/>
        <v>4.4128217094013369</v>
      </c>
      <c r="U8" s="12">
        <f t="shared" si="10"/>
        <v>0</v>
      </c>
      <c r="V8" s="12">
        <f t="shared" si="11"/>
        <v>0</v>
      </c>
      <c r="W8" s="12">
        <f t="shared" si="12"/>
        <v>0</v>
      </c>
      <c r="X8" s="12">
        <f t="shared" si="13"/>
        <v>0</v>
      </c>
      <c r="Y8" s="14"/>
      <c r="Z8" s="12">
        <v>0.98534136004103345</v>
      </c>
    </row>
    <row r="9" spans="1:26" x14ac:dyDescent="0.2">
      <c r="A9" s="2">
        <v>37438</v>
      </c>
      <c r="B9" s="20">
        <f t="shared" si="0"/>
        <v>7</v>
      </c>
      <c r="C9" s="20">
        <f t="shared" si="1"/>
        <v>2002</v>
      </c>
      <c r="D9" s="20" t="str">
        <f t="shared" si="2"/>
        <v>2002M7</v>
      </c>
      <c r="E9" s="24">
        <v>497706.54759999999</v>
      </c>
      <c r="F9" s="24">
        <v>83.263865809999999</v>
      </c>
      <c r="G9" s="24">
        <v>3.8</v>
      </c>
      <c r="H9" s="24">
        <v>2.7444000000000002</v>
      </c>
      <c r="I9" s="31">
        <v>85.983682400000006</v>
      </c>
      <c r="J9">
        <v>82.593651616217002</v>
      </c>
      <c r="K9">
        <v>1.73</v>
      </c>
      <c r="L9">
        <v>5589.1</v>
      </c>
      <c r="M9">
        <v>2751.46</v>
      </c>
      <c r="N9" s="12">
        <f t="shared" si="3"/>
        <v>1.33500106673234</v>
      </c>
      <c r="O9" s="12">
        <f t="shared" si="4"/>
        <v>13.117765920476405</v>
      </c>
      <c r="P9" s="12">
        <f t="shared" si="5"/>
        <v>8.6285735513980573</v>
      </c>
      <c r="Q9" s="12">
        <f t="shared" si="6"/>
        <v>4.4541575387158012</v>
      </c>
      <c r="R9" s="12">
        <f t="shared" si="7"/>
        <v>7.9198869588691565</v>
      </c>
      <c r="S9" s="12">
        <f t="shared" si="8"/>
        <v>4.4220146712678732</v>
      </c>
      <c r="T9" s="12">
        <f t="shared" si="9"/>
        <v>4.4139328206267603</v>
      </c>
      <c r="U9" s="12">
        <f t="shared" si="10"/>
        <v>0</v>
      </c>
      <c r="V9" s="12">
        <f t="shared" si="11"/>
        <v>0</v>
      </c>
      <c r="W9" s="12">
        <f t="shared" si="12"/>
        <v>0</v>
      </c>
      <c r="X9" s="12">
        <f t="shared" si="13"/>
        <v>0</v>
      </c>
      <c r="Y9" s="14"/>
      <c r="Z9" s="12">
        <v>0.98454400776845674</v>
      </c>
    </row>
    <row r="10" spans="1:26" x14ac:dyDescent="0.2">
      <c r="A10" s="2">
        <v>37469</v>
      </c>
      <c r="B10" s="20">
        <f t="shared" si="0"/>
        <v>8</v>
      </c>
      <c r="C10" s="20">
        <f t="shared" si="1"/>
        <v>2002</v>
      </c>
      <c r="D10" s="20" t="str">
        <f t="shared" si="2"/>
        <v>2002M8</v>
      </c>
      <c r="E10" s="24">
        <v>502632.97379999998</v>
      </c>
      <c r="F10" s="24">
        <v>83.18333982</v>
      </c>
      <c r="G10" s="24">
        <v>3.8</v>
      </c>
      <c r="H10" s="24">
        <v>2.7332999999999998</v>
      </c>
      <c r="I10" s="31">
        <v>83.253353770000004</v>
      </c>
      <c r="J10">
        <v>82.868810921990004</v>
      </c>
      <c r="K10">
        <v>1.74</v>
      </c>
      <c r="L10">
        <v>5631.6</v>
      </c>
      <c r="M10">
        <v>2751.46</v>
      </c>
      <c r="N10" s="12">
        <f t="shared" si="3"/>
        <v>1.33500106673234</v>
      </c>
      <c r="O10" s="12">
        <f t="shared" si="4"/>
        <v>13.127615508386098</v>
      </c>
      <c r="P10" s="12">
        <f t="shared" si="5"/>
        <v>8.6361488725883717</v>
      </c>
      <c r="Q10" s="12">
        <f t="shared" si="6"/>
        <v>4.4218884135746386</v>
      </c>
      <c r="R10" s="12">
        <f t="shared" si="7"/>
        <v>7.9198869588691565</v>
      </c>
      <c r="S10" s="12">
        <f t="shared" si="8"/>
        <v>4.4210470852278698</v>
      </c>
      <c r="T10" s="12">
        <f t="shared" si="9"/>
        <v>4.417258766043032</v>
      </c>
      <c r="U10" s="12">
        <f t="shared" si="10"/>
        <v>0</v>
      </c>
      <c r="V10" s="12">
        <f t="shared" si="11"/>
        <v>0</v>
      </c>
      <c r="W10" s="12">
        <f t="shared" si="12"/>
        <v>0</v>
      </c>
      <c r="X10" s="12">
        <f t="shared" si="13"/>
        <v>0</v>
      </c>
      <c r="Y10" s="14"/>
      <c r="Z10" s="12">
        <v>0.98372143165157389</v>
      </c>
    </row>
    <row r="11" spans="1:26" x14ac:dyDescent="0.2">
      <c r="A11" s="2">
        <v>37500</v>
      </c>
      <c r="B11" s="20">
        <f t="shared" si="0"/>
        <v>9</v>
      </c>
      <c r="C11" s="20">
        <f t="shared" si="1"/>
        <v>2002</v>
      </c>
      <c r="D11" s="20" t="str">
        <f t="shared" si="2"/>
        <v>2002M9</v>
      </c>
      <c r="E11" s="24">
        <v>504863.75089999998</v>
      </c>
      <c r="F11" s="24">
        <v>83.263865809999999</v>
      </c>
      <c r="G11" s="24">
        <v>3.8</v>
      </c>
      <c r="H11" s="24">
        <v>2.7161</v>
      </c>
      <c r="I11" s="31">
        <v>84.596848809999997</v>
      </c>
      <c r="J11">
        <v>83.006390574876605</v>
      </c>
      <c r="K11">
        <v>1.75</v>
      </c>
      <c r="L11">
        <v>5656</v>
      </c>
      <c r="M11">
        <v>2751.46</v>
      </c>
      <c r="N11" s="12">
        <f t="shared" si="3"/>
        <v>1.33500106673234</v>
      </c>
      <c r="O11" s="12">
        <f t="shared" si="4"/>
        <v>13.132043871656856</v>
      </c>
      <c r="P11" s="12">
        <f t="shared" si="5"/>
        <v>8.6404722075764084</v>
      </c>
      <c r="Q11" s="12">
        <f t="shared" si="6"/>
        <v>4.4378970178097026</v>
      </c>
      <c r="R11" s="12">
        <f t="shared" si="7"/>
        <v>7.9198869588691565</v>
      </c>
      <c r="S11" s="12">
        <f t="shared" si="8"/>
        <v>4.4220146712678732</v>
      </c>
      <c r="T11" s="12">
        <f t="shared" si="9"/>
        <v>4.4189175997106762</v>
      </c>
      <c r="U11" s="12">
        <f t="shared" si="10"/>
        <v>0</v>
      </c>
      <c r="V11" s="12">
        <f t="shared" si="11"/>
        <v>0</v>
      </c>
      <c r="W11" s="12">
        <f t="shared" si="12"/>
        <v>0</v>
      </c>
      <c r="X11" s="12">
        <f t="shared" si="13"/>
        <v>0</v>
      </c>
      <c r="Y11" s="14"/>
      <c r="Z11" s="12">
        <v>0.98290022889457385</v>
      </c>
    </row>
    <row r="12" spans="1:26" x14ac:dyDescent="0.2">
      <c r="A12" s="2">
        <v>37530</v>
      </c>
      <c r="B12" s="20">
        <f t="shared" si="0"/>
        <v>10</v>
      </c>
      <c r="C12" s="20">
        <f t="shared" si="1"/>
        <v>2002</v>
      </c>
      <c r="D12" s="20" t="str">
        <f t="shared" si="2"/>
        <v>2002M10</v>
      </c>
      <c r="E12" s="24">
        <v>508621.4694</v>
      </c>
      <c r="F12" s="24">
        <v>83.18333982</v>
      </c>
      <c r="G12" s="24">
        <v>3.8</v>
      </c>
      <c r="H12" s="24">
        <v>2.742</v>
      </c>
      <c r="I12" s="31">
        <v>86.503744990000001</v>
      </c>
      <c r="J12">
        <v>83.143970227763106</v>
      </c>
      <c r="K12">
        <v>1.75</v>
      </c>
      <c r="L12">
        <v>5700.4</v>
      </c>
      <c r="M12">
        <v>2824.69</v>
      </c>
      <c r="N12" s="12">
        <f t="shared" si="3"/>
        <v>1.33500106673234</v>
      </c>
      <c r="O12" s="12">
        <f t="shared" si="4"/>
        <v>13.13945934382008</v>
      </c>
      <c r="P12" s="12">
        <f t="shared" si="5"/>
        <v>8.6482916267990575</v>
      </c>
      <c r="Q12" s="12">
        <f t="shared" si="6"/>
        <v>4.460187707682727</v>
      </c>
      <c r="R12" s="12">
        <f t="shared" si="7"/>
        <v>7.9461539030459951</v>
      </c>
      <c r="S12" s="12">
        <f t="shared" si="8"/>
        <v>4.4210470852278698</v>
      </c>
      <c r="T12" s="12">
        <f t="shared" si="9"/>
        <v>4.4205736862056551</v>
      </c>
      <c r="U12" s="12">
        <f t="shared" si="10"/>
        <v>0</v>
      </c>
      <c r="V12" s="12">
        <f t="shared" si="11"/>
        <v>0</v>
      </c>
      <c r="W12" s="12">
        <f t="shared" si="12"/>
        <v>0</v>
      </c>
      <c r="X12" s="12">
        <f t="shared" si="13"/>
        <v>0</v>
      </c>
      <c r="Y12" s="14"/>
      <c r="Z12" s="12">
        <v>0.98210682093367407</v>
      </c>
    </row>
    <row r="13" spans="1:26" x14ac:dyDescent="0.2">
      <c r="A13" s="2">
        <v>37561</v>
      </c>
      <c r="B13" s="20">
        <f t="shared" si="0"/>
        <v>11</v>
      </c>
      <c r="C13" s="20">
        <f t="shared" si="1"/>
        <v>2002</v>
      </c>
      <c r="D13" s="20" t="str">
        <f t="shared" si="2"/>
        <v>2002M11</v>
      </c>
      <c r="E13" s="24">
        <v>513342.10930000001</v>
      </c>
      <c r="F13" s="24">
        <v>83.424917769999993</v>
      </c>
      <c r="G13" s="24">
        <v>3.8</v>
      </c>
      <c r="H13" s="24">
        <v>2.7538999999999998</v>
      </c>
      <c r="I13" s="31">
        <v>82.819968279999998</v>
      </c>
      <c r="J13">
        <v>83.143970227763106</v>
      </c>
      <c r="K13">
        <v>1.34</v>
      </c>
      <c r="L13">
        <v>5750.6</v>
      </c>
      <c r="M13">
        <v>2824.69</v>
      </c>
      <c r="N13" s="12">
        <f t="shared" si="3"/>
        <v>1.33500106673234</v>
      </c>
      <c r="O13" s="12">
        <f t="shared" si="4"/>
        <v>13.148697781614528</v>
      </c>
      <c r="P13" s="12">
        <f t="shared" si="5"/>
        <v>8.657059476173627</v>
      </c>
      <c r="Q13" s="12">
        <f t="shared" si="6"/>
        <v>4.4166691951180725</v>
      </c>
      <c r="R13" s="12">
        <f t="shared" si="7"/>
        <v>7.9461539030459951</v>
      </c>
      <c r="S13" s="12">
        <f t="shared" si="8"/>
        <v>4.4239470389611952</v>
      </c>
      <c r="T13" s="12">
        <f t="shared" si="9"/>
        <v>4.4205736862056551</v>
      </c>
      <c r="U13" s="12">
        <f t="shared" si="10"/>
        <v>0</v>
      </c>
      <c r="V13" s="12">
        <f t="shared" si="11"/>
        <v>0</v>
      </c>
      <c r="W13" s="12">
        <f t="shared" si="12"/>
        <v>0</v>
      </c>
      <c r="X13" s="12">
        <f t="shared" si="13"/>
        <v>0</v>
      </c>
      <c r="Y13" s="14"/>
      <c r="Z13" s="12">
        <v>0.98128831057102905</v>
      </c>
    </row>
    <row r="14" spans="1:26" x14ac:dyDescent="0.2">
      <c r="A14" s="2">
        <v>37591</v>
      </c>
      <c r="B14" s="20">
        <f t="shared" si="0"/>
        <v>12</v>
      </c>
      <c r="C14" s="20">
        <f t="shared" si="1"/>
        <v>2002</v>
      </c>
      <c r="D14" s="20" t="str">
        <f t="shared" si="2"/>
        <v>2002M12</v>
      </c>
      <c r="E14" s="24">
        <v>510073.62089999998</v>
      </c>
      <c r="F14" s="24">
        <v>83.585969739999996</v>
      </c>
      <c r="G14" s="24">
        <v>3.8</v>
      </c>
      <c r="H14" s="24">
        <v>2.7890000000000001</v>
      </c>
      <c r="I14" s="31">
        <v>84.466833159999993</v>
      </c>
      <c r="J14">
        <v>82.960530690581095</v>
      </c>
      <c r="K14">
        <v>1.24</v>
      </c>
      <c r="L14">
        <v>5772</v>
      </c>
      <c r="M14">
        <v>2824.69</v>
      </c>
      <c r="N14" s="12">
        <f t="shared" si="3"/>
        <v>1.33500106673234</v>
      </c>
      <c r="O14" s="12">
        <f t="shared" si="4"/>
        <v>13.142310348988254</v>
      </c>
      <c r="P14" s="12">
        <f t="shared" si="5"/>
        <v>8.6607739198937619</v>
      </c>
      <c r="Q14" s="12">
        <f t="shared" si="6"/>
        <v>4.4363589503298515</v>
      </c>
      <c r="R14" s="12">
        <f t="shared" si="7"/>
        <v>7.9461539030459951</v>
      </c>
      <c r="S14" s="12">
        <f t="shared" si="8"/>
        <v>4.425875679929729</v>
      </c>
      <c r="T14" s="12">
        <f t="shared" si="9"/>
        <v>4.4183649608461</v>
      </c>
      <c r="U14" s="12">
        <f t="shared" si="10"/>
        <v>0</v>
      </c>
      <c r="V14" s="12">
        <f t="shared" si="11"/>
        <v>0</v>
      </c>
      <c r="W14" s="12">
        <f t="shared" si="12"/>
        <v>0</v>
      </c>
      <c r="X14" s="12">
        <f t="shared" si="13"/>
        <v>0</v>
      </c>
      <c r="Y14" s="12">
        <f>((F14-F2)/F2)*100</f>
        <v>1.6650342789500732</v>
      </c>
      <c r="Z14" s="12">
        <v>0.98049750174609152</v>
      </c>
    </row>
    <row r="15" spans="1:26" x14ac:dyDescent="0.2">
      <c r="A15" s="2">
        <v>37622</v>
      </c>
      <c r="B15" s="20">
        <f t="shared" si="0"/>
        <v>1</v>
      </c>
      <c r="C15" s="20">
        <f t="shared" si="1"/>
        <v>2003</v>
      </c>
      <c r="D15" s="20" t="str">
        <f t="shared" si="2"/>
        <v>2003M1</v>
      </c>
      <c r="E15" s="24">
        <v>518574.85350000003</v>
      </c>
      <c r="F15" s="24">
        <v>83.747021700000005</v>
      </c>
      <c r="G15" s="24">
        <v>3.8</v>
      </c>
      <c r="H15" s="24">
        <v>2.7679</v>
      </c>
      <c r="I15" s="31">
        <v>79.56957706</v>
      </c>
      <c r="J15">
        <v>83.327409764945102</v>
      </c>
      <c r="K15">
        <v>1.24</v>
      </c>
      <c r="L15">
        <v>5804.6</v>
      </c>
      <c r="M15">
        <v>2743.73</v>
      </c>
      <c r="N15" s="12">
        <f t="shared" si="3"/>
        <v>1.33500106673234</v>
      </c>
      <c r="O15" s="12">
        <f t="shared" si="4"/>
        <v>13.158839661709365</v>
      </c>
      <c r="P15" s="12">
        <f t="shared" si="5"/>
        <v>8.666405985642438</v>
      </c>
      <c r="Q15" s="12">
        <f t="shared" si="6"/>
        <v>4.3766318220554732</v>
      </c>
      <c r="R15" s="12">
        <f t="shared" si="7"/>
        <v>7.9170735875030651</v>
      </c>
      <c r="S15" s="12">
        <f t="shared" si="8"/>
        <v>4.427800608281796</v>
      </c>
      <c r="T15" s="12">
        <f t="shared" si="9"/>
        <v>4.4227775438469745</v>
      </c>
      <c r="U15" s="12">
        <f t="shared" si="10"/>
        <v>0</v>
      </c>
      <c r="V15" s="12">
        <f t="shared" si="11"/>
        <v>0</v>
      </c>
      <c r="W15" s="12">
        <f t="shared" si="12"/>
        <v>0</v>
      </c>
      <c r="X15" s="12">
        <f t="shared" si="13"/>
        <v>0</v>
      </c>
      <c r="Y15" s="12">
        <f t="shared" ref="Y15:Y78" si="14">((F15-F3)/F3)*100</f>
        <v>1.6617790800659689</v>
      </c>
      <c r="Z15" s="12">
        <v>0.97968167055855271</v>
      </c>
    </row>
    <row r="16" spans="1:26" x14ac:dyDescent="0.2">
      <c r="A16" s="2">
        <v>37653</v>
      </c>
      <c r="B16" s="20">
        <f t="shared" si="0"/>
        <v>2</v>
      </c>
      <c r="C16" s="20">
        <f t="shared" si="1"/>
        <v>2003</v>
      </c>
      <c r="D16" s="20" t="str">
        <f t="shared" si="2"/>
        <v>2003M2</v>
      </c>
      <c r="E16" s="24">
        <v>517199.1226</v>
      </c>
      <c r="F16" s="24">
        <v>83.908073669999993</v>
      </c>
      <c r="G16" s="24">
        <v>3.8</v>
      </c>
      <c r="H16" s="24">
        <v>2.7456</v>
      </c>
      <c r="I16" s="31">
        <v>84.68352591</v>
      </c>
      <c r="J16">
        <v>83.969448145082296</v>
      </c>
      <c r="K16">
        <v>1.26</v>
      </c>
      <c r="L16">
        <v>5840.7</v>
      </c>
      <c r="M16">
        <v>2743.73</v>
      </c>
      <c r="N16" s="12">
        <f t="shared" si="3"/>
        <v>1.33500106673234</v>
      </c>
      <c r="O16" s="12">
        <f t="shared" si="4"/>
        <v>13.156183229436019</v>
      </c>
      <c r="P16" s="12">
        <f t="shared" si="5"/>
        <v>8.6726059316529742</v>
      </c>
      <c r="Q16" s="12">
        <f t="shared" si="6"/>
        <v>4.4389210834489514</v>
      </c>
      <c r="R16" s="12">
        <f t="shared" si="7"/>
        <v>7.9170735875030651</v>
      </c>
      <c r="S16" s="12">
        <f t="shared" si="8"/>
        <v>4.4297218385215702</v>
      </c>
      <c r="T16" s="12">
        <f t="shared" si="9"/>
        <v>4.4304530201253147</v>
      </c>
      <c r="U16" s="12">
        <f t="shared" si="10"/>
        <v>0</v>
      </c>
      <c r="V16" s="12">
        <f t="shared" si="11"/>
        <v>0</v>
      </c>
      <c r="W16" s="12">
        <f t="shared" si="12"/>
        <v>0</v>
      </c>
      <c r="X16" s="12">
        <f t="shared" si="13"/>
        <v>0</v>
      </c>
      <c r="Y16" s="12">
        <f t="shared" si="14"/>
        <v>1.5594541928262595</v>
      </c>
      <c r="Z16" s="12">
        <v>0.97886719588071225</v>
      </c>
    </row>
    <row r="17" spans="1:26" x14ac:dyDescent="0.2">
      <c r="A17" s="2">
        <v>37681</v>
      </c>
      <c r="B17" s="20">
        <f t="shared" si="0"/>
        <v>3</v>
      </c>
      <c r="C17" s="20">
        <f t="shared" si="1"/>
        <v>2003</v>
      </c>
      <c r="D17" s="20" t="str">
        <f t="shared" si="2"/>
        <v>2003M3</v>
      </c>
      <c r="E17" s="24">
        <v>518102.8187</v>
      </c>
      <c r="F17" s="24">
        <v>83.747021700000005</v>
      </c>
      <c r="G17" s="24">
        <v>3.8</v>
      </c>
      <c r="H17" s="24">
        <v>2.8065000000000002</v>
      </c>
      <c r="I17" s="31">
        <v>85.593635449999994</v>
      </c>
      <c r="J17">
        <v>84.473906872332904</v>
      </c>
      <c r="K17">
        <v>1.25</v>
      </c>
      <c r="L17">
        <v>5861.4</v>
      </c>
      <c r="M17">
        <v>2743.73</v>
      </c>
      <c r="N17" s="12">
        <f t="shared" si="3"/>
        <v>1.33500106673234</v>
      </c>
      <c r="O17" s="12">
        <f t="shared" si="4"/>
        <v>13.157928993243591</v>
      </c>
      <c r="P17" s="12">
        <f t="shared" si="5"/>
        <v>8.6761437618869515</v>
      </c>
      <c r="Q17" s="12">
        <f t="shared" si="6"/>
        <v>4.449610928163807</v>
      </c>
      <c r="R17" s="12">
        <f t="shared" si="7"/>
        <v>7.9170735875030651</v>
      </c>
      <c r="S17" s="12">
        <f t="shared" si="8"/>
        <v>4.427800608281796</v>
      </c>
      <c r="T17" s="12">
        <f t="shared" si="9"/>
        <v>4.4364426922660556</v>
      </c>
      <c r="U17" s="12">
        <f t="shared" si="10"/>
        <v>0</v>
      </c>
      <c r="V17" s="12">
        <f t="shared" si="11"/>
        <v>0</v>
      </c>
      <c r="W17" s="12">
        <f t="shared" si="12"/>
        <v>0</v>
      </c>
      <c r="X17" s="12">
        <f t="shared" si="13"/>
        <v>0</v>
      </c>
      <c r="Y17" s="12">
        <f t="shared" si="14"/>
        <v>0.6776379515654849</v>
      </c>
      <c r="Z17" s="12">
        <v>0.9781327044699325</v>
      </c>
    </row>
    <row r="18" spans="1:26" x14ac:dyDescent="0.2">
      <c r="A18" s="2">
        <v>37712</v>
      </c>
      <c r="B18" s="20">
        <f t="shared" si="0"/>
        <v>4</v>
      </c>
      <c r="C18" s="20">
        <f t="shared" si="1"/>
        <v>2003</v>
      </c>
      <c r="D18" s="20" t="str">
        <f t="shared" si="2"/>
        <v>2003M4</v>
      </c>
      <c r="E18" s="24">
        <v>524242.66950000002</v>
      </c>
      <c r="F18" s="24">
        <v>83.908073669999993</v>
      </c>
      <c r="G18" s="24">
        <v>3.8</v>
      </c>
      <c r="H18" s="24">
        <v>2.7425000000000002</v>
      </c>
      <c r="I18" s="31">
        <v>86.720437739999994</v>
      </c>
      <c r="J18">
        <v>84.290467335150893</v>
      </c>
      <c r="K18">
        <v>1.26</v>
      </c>
      <c r="L18">
        <v>5898.8</v>
      </c>
      <c r="M18">
        <v>2831.41</v>
      </c>
      <c r="N18" s="12">
        <f t="shared" si="3"/>
        <v>1.33500106673234</v>
      </c>
      <c r="O18" s="12">
        <f t="shared" si="4"/>
        <v>13.169709965833787</v>
      </c>
      <c r="P18" s="12">
        <f t="shared" si="5"/>
        <v>8.682504219376785</v>
      </c>
      <c r="Q18" s="12">
        <f t="shared" si="6"/>
        <v>4.462689585418449</v>
      </c>
      <c r="R18" s="12">
        <f t="shared" si="7"/>
        <v>7.9485300997758737</v>
      </c>
      <c r="S18" s="12">
        <f t="shared" si="8"/>
        <v>4.4297218385215702</v>
      </c>
      <c r="T18" s="12">
        <f t="shared" si="9"/>
        <v>4.4342687783664365</v>
      </c>
      <c r="U18" s="12">
        <f t="shared" si="10"/>
        <v>0</v>
      </c>
      <c r="V18" s="12">
        <f t="shared" si="11"/>
        <v>0</v>
      </c>
      <c r="W18" s="12">
        <f t="shared" si="12"/>
        <v>0</v>
      </c>
      <c r="X18" s="12">
        <f t="shared" si="13"/>
        <v>0</v>
      </c>
      <c r="Y18" s="12">
        <f t="shared" si="14"/>
        <v>0.9689922552446717</v>
      </c>
      <c r="Z18" s="12">
        <v>0.9773208022063351</v>
      </c>
    </row>
    <row r="19" spans="1:26" x14ac:dyDescent="0.2">
      <c r="A19" s="2">
        <v>37742</v>
      </c>
      <c r="B19" s="20">
        <f t="shared" si="0"/>
        <v>5</v>
      </c>
      <c r="C19" s="20">
        <f t="shared" si="1"/>
        <v>2003</v>
      </c>
      <c r="D19" s="20" t="str">
        <f t="shared" si="2"/>
        <v>2003M5</v>
      </c>
      <c r="E19" s="24">
        <v>531192.3713</v>
      </c>
      <c r="F19" s="24">
        <v>83.988599649999998</v>
      </c>
      <c r="G19" s="24">
        <v>3.8</v>
      </c>
      <c r="H19" s="24">
        <v>2.7572999999999999</v>
      </c>
      <c r="I19" s="31">
        <v>91.314323999999999</v>
      </c>
      <c r="J19">
        <v>84.152887682264407</v>
      </c>
      <c r="K19">
        <v>1.26</v>
      </c>
      <c r="L19">
        <v>5959.3</v>
      </c>
      <c r="M19">
        <v>2831.41</v>
      </c>
      <c r="N19" s="12">
        <f t="shared" si="3"/>
        <v>1.33500106673234</v>
      </c>
      <c r="O19" s="12">
        <f t="shared" si="4"/>
        <v>13.182879515783707</v>
      </c>
      <c r="P19" s="12">
        <f t="shared" si="5"/>
        <v>8.6927083034972146</v>
      </c>
      <c r="Q19" s="12">
        <f t="shared" si="6"/>
        <v>4.5143076646707563</v>
      </c>
      <c r="R19" s="12">
        <f t="shared" si="7"/>
        <v>7.9485300997758737</v>
      </c>
      <c r="S19" s="12">
        <f t="shared" si="8"/>
        <v>4.4306810711803504</v>
      </c>
      <c r="T19" s="12">
        <f t="shared" si="9"/>
        <v>4.4326352359394754</v>
      </c>
      <c r="U19" s="12">
        <f t="shared" si="10"/>
        <v>0</v>
      </c>
      <c r="V19" s="12">
        <f t="shared" si="11"/>
        <v>0</v>
      </c>
      <c r="W19" s="12">
        <f t="shared" si="12"/>
        <v>0</v>
      </c>
      <c r="X19" s="12">
        <f t="shared" si="13"/>
        <v>0</v>
      </c>
      <c r="Y19" s="12">
        <f t="shared" si="14"/>
        <v>0.96805421823948723</v>
      </c>
      <c r="Z19" s="12">
        <v>0.97653637263557802</v>
      </c>
    </row>
    <row r="20" spans="1:26" x14ac:dyDescent="0.2">
      <c r="A20" s="2">
        <v>37773</v>
      </c>
      <c r="B20" s="20">
        <f t="shared" si="0"/>
        <v>6</v>
      </c>
      <c r="C20" s="20">
        <f t="shared" si="1"/>
        <v>2003</v>
      </c>
      <c r="D20" s="20" t="str">
        <f t="shared" si="2"/>
        <v>2003M6</v>
      </c>
      <c r="E20" s="24">
        <v>535235.90370000002</v>
      </c>
      <c r="F20" s="24">
        <v>83.908073669999993</v>
      </c>
      <c r="G20" s="24">
        <v>3.8</v>
      </c>
      <c r="H20" s="24">
        <v>2.7705000000000002</v>
      </c>
      <c r="I20" s="31">
        <v>84.423494610000006</v>
      </c>
      <c r="J20">
        <v>84.244607450855398</v>
      </c>
      <c r="K20">
        <v>1.22</v>
      </c>
      <c r="L20">
        <v>5996</v>
      </c>
      <c r="M20">
        <v>2831.41</v>
      </c>
      <c r="N20" s="12">
        <f t="shared" si="3"/>
        <v>1.33500106673234</v>
      </c>
      <c r="O20" s="12">
        <f t="shared" si="4"/>
        <v>13.190462870187337</v>
      </c>
      <c r="P20" s="12">
        <f t="shared" si="5"/>
        <v>8.6988478592224876</v>
      </c>
      <c r="Q20" s="12">
        <f t="shared" si="6"/>
        <v>4.4358457350199698</v>
      </c>
      <c r="R20" s="12">
        <f t="shared" si="7"/>
        <v>7.9485300997758737</v>
      </c>
      <c r="S20" s="12">
        <f t="shared" si="8"/>
        <v>4.4297218385215702</v>
      </c>
      <c r="T20" s="12">
        <f t="shared" si="9"/>
        <v>4.4337245606659295</v>
      </c>
      <c r="U20" s="12">
        <f t="shared" si="10"/>
        <v>0</v>
      </c>
      <c r="V20" s="12">
        <f t="shared" si="11"/>
        <v>0</v>
      </c>
      <c r="W20" s="12">
        <f t="shared" si="12"/>
        <v>0</v>
      </c>
      <c r="X20" s="12">
        <f t="shared" si="13"/>
        <v>0</v>
      </c>
      <c r="Y20" s="12">
        <f t="shared" si="14"/>
        <v>0.77369439159840825</v>
      </c>
      <c r="Z20" s="12">
        <v>0.97572711719418304</v>
      </c>
    </row>
    <row r="21" spans="1:26" x14ac:dyDescent="0.2">
      <c r="A21" s="2">
        <v>37803</v>
      </c>
      <c r="B21" s="20">
        <f t="shared" si="0"/>
        <v>7</v>
      </c>
      <c r="C21" s="20">
        <f t="shared" si="1"/>
        <v>2003</v>
      </c>
      <c r="D21" s="20" t="str">
        <f t="shared" si="2"/>
        <v>2003M7</v>
      </c>
      <c r="E21" s="24">
        <v>539474.01599999995</v>
      </c>
      <c r="F21" s="24">
        <v>84.069125630000002</v>
      </c>
      <c r="G21" s="24">
        <v>3.8</v>
      </c>
      <c r="H21" s="24">
        <v>2.75</v>
      </c>
      <c r="I21" s="31">
        <v>92.744496139999995</v>
      </c>
      <c r="J21">
        <v>84.336327219446403</v>
      </c>
      <c r="K21">
        <v>1.01</v>
      </c>
      <c r="L21">
        <v>6042.7</v>
      </c>
      <c r="M21">
        <v>2886.91</v>
      </c>
      <c r="N21" s="12">
        <f t="shared" si="3"/>
        <v>1.33500106673234</v>
      </c>
      <c r="O21" s="12">
        <f t="shared" si="4"/>
        <v>13.198349899406452</v>
      </c>
      <c r="P21" s="12">
        <f t="shared" si="5"/>
        <v>8.7066062109127955</v>
      </c>
      <c r="Q21" s="12">
        <f t="shared" si="6"/>
        <v>4.5298483589181835</v>
      </c>
      <c r="R21" s="12">
        <f t="shared" si="7"/>
        <v>7.9679420049477052</v>
      </c>
      <c r="S21" s="12">
        <f t="shared" si="8"/>
        <v>4.4316393845935362</v>
      </c>
      <c r="T21" s="12">
        <f t="shared" si="9"/>
        <v>4.434812700055125</v>
      </c>
      <c r="U21" s="12">
        <f t="shared" si="10"/>
        <v>0</v>
      </c>
      <c r="V21" s="12">
        <f t="shared" si="11"/>
        <v>0</v>
      </c>
      <c r="W21" s="12">
        <f t="shared" si="12"/>
        <v>0</v>
      </c>
      <c r="X21" s="12">
        <f t="shared" si="13"/>
        <v>0</v>
      </c>
      <c r="Y21" s="12">
        <f t="shared" si="14"/>
        <v>0.9671179834930167</v>
      </c>
      <c r="Z21" s="12">
        <v>0.97494524280143169</v>
      </c>
    </row>
    <row r="22" spans="1:26" x14ac:dyDescent="0.2">
      <c r="A22" s="2">
        <v>37834</v>
      </c>
      <c r="B22" s="20">
        <f t="shared" si="0"/>
        <v>8</v>
      </c>
      <c r="C22" s="20">
        <f t="shared" si="1"/>
        <v>2003</v>
      </c>
      <c r="D22" s="20" t="str">
        <f t="shared" si="2"/>
        <v>2003M8</v>
      </c>
      <c r="E22" s="24">
        <v>542173.23219999997</v>
      </c>
      <c r="F22" s="24">
        <v>83.988599649999998</v>
      </c>
      <c r="G22" s="24">
        <v>3.8</v>
      </c>
      <c r="H22" s="24">
        <v>2.7256999999999998</v>
      </c>
      <c r="I22" s="31">
        <v>89.970828960000006</v>
      </c>
      <c r="J22">
        <v>84.657346409515</v>
      </c>
      <c r="K22">
        <v>1.03</v>
      </c>
      <c r="L22">
        <v>6100.8</v>
      </c>
      <c r="M22">
        <v>2886.91</v>
      </c>
      <c r="N22" s="12">
        <f t="shared" si="3"/>
        <v>1.33500106673234</v>
      </c>
      <c r="O22" s="12">
        <f t="shared" si="4"/>
        <v>13.203340845960444</v>
      </c>
      <c r="P22" s="12">
        <f t="shared" si="5"/>
        <v>8.7161751891032999</v>
      </c>
      <c r="Q22" s="12">
        <f t="shared" si="6"/>
        <v>4.4994854951244942</v>
      </c>
      <c r="R22" s="12">
        <f t="shared" si="7"/>
        <v>7.9679420049477052</v>
      </c>
      <c r="S22" s="12">
        <f t="shared" si="8"/>
        <v>4.4306810711803504</v>
      </c>
      <c r="T22" s="12">
        <f t="shared" si="9"/>
        <v>4.4386118905136014</v>
      </c>
      <c r="U22" s="12">
        <f t="shared" si="10"/>
        <v>0</v>
      </c>
      <c r="V22" s="12">
        <f t="shared" si="11"/>
        <v>0</v>
      </c>
      <c r="W22" s="12">
        <f t="shared" si="12"/>
        <v>0</v>
      </c>
      <c r="X22" s="12">
        <f t="shared" si="13"/>
        <v>0</v>
      </c>
      <c r="Y22" s="12">
        <f t="shared" si="14"/>
        <v>0.96805421823948723</v>
      </c>
      <c r="Z22" s="12">
        <v>0.97413862126024175</v>
      </c>
    </row>
    <row r="23" spans="1:26" x14ac:dyDescent="0.2">
      <c r="A23" s="2">
        <v>37865</v>
      </c>
      <c r="B23" s="20">
        <f t="shared" si="0"/>
        <v>9</v>
      </c>
      <c r="C23" s="20">
        <f t="shared" si="1"/>
        <v>2003</v>
      </c>
      <c r="D23" s="20" t="str">
        <f t="shared" si="2"/>
        <v>2003M9</v>
      </c>
      <c r="E23" s="24">
        <v>546007.90399999998</v>
      </c>
      <c r="F23" s="24">
        <v>84.149651610000006</v>
      </c>
      <c r="G23" s="24">
        <v>3.8</v>
      </c>
      <c r="H23" s="24">
        <v>2.7126000000000001</v>
      </c>
      <c r="I23" s="31">
        <v>92.137756440000004</v>
      </c>
      <c r="J23">
        <v>84.932505715288102</v>
      </c>
      <c r="K23">
        <v>1.01</v>
      </c>
      <c r="L23">
        <v>6072.8</v>
      </c>
      <c r="M23">
        <v>2886.91</v>
      </c>
      <c r="N23" s="12">
        <f t="shared" si="3"/>
        <v>1.33500106673234</v>
      </c>
      <c r="O23" s="12">
        <f t="shared" si="4"/>
        <v>13.210388730812738</v>
      </c>
      <c r="P23" s="12">
        <f t="shared" si="5"/>
        <v>8.7115750627025577</v>
      </c>
      <c r="Q23" s="12">
        <f t="shared" si="6"/>
        <v>4.5232848097431173</v>
      </c>
      <c r="R23" s="12">
        <f t="shared" si="7"/>
        <v>7.9679420049477052</v>
      </c>
      <c r="S23" s="12">
        <f t="shared" si="8"/>
        <v>4.4325967805212931</v>
      </c>
      <c r="T23" s="12">
        <f t="shared" si="9"/>
        <v>4.4418568906569291</v>
      </c>
      <c r="U23" s="12">
        <f t="shared" si="10"/>
        <v>0</v>
      </c>
      <c r="V23" s="12">
        <f t="shared" si="11"/>
        <v>0</v>
      </c>
      <c r="W23" s="12">
        <f t="shared" si="12"/>
        <v>0</v>
      </c>
      <c r="X23" s="12">
        <f t="shared" si="13"/>
        <v>0</v>
      </c>
      <c r="Y23" s="12">
        <f t="shared" si="14"/>
        <v>1.0638297794403209</v>
      </c>
      <c r="Z23" s="12">
        <v>0.97333333333333338</v>
      </c>
    </row>
    <row r="24" spans="1:26" x14ac:dyDescent="0.2">
      <c r="A24" s="2">
        <v>37895</v>
      </c>
      <c r="B24" s="20">
        <f t="shared" si="0"/>
        <v>10</v>
      </c>
      <c r="C24" s="20">
        <f t="shared" si="1"/>
        <v>2003</v>
      </c>
      <c r="D24" s="20" t="str">
        <f t="shared" si="2"/>
        <v>2003M10</v>
      </c>
      <c r="E24" s="24">
        <v>551627.02819999994</v>
      </c>
      <c r="F24" s="24">
        <v>84.230177600000005</v>
      </c>
      <c r="G24" s="24">
        <v>3.8</v>
      </c>
      <c r="H24" s="24">
        <v>2.7138</v>
      </c>
      <c r="I24" s="31">
        <v>96.254918649999993</v>
      </c>
      <c r="J24">
        <v>84.840785946697096</v>
      </c>
      <c r="K24">
        <v>1.01</v>
      </c>
      <c r="L24">
        <v>6063.6</v>
      </c>
      <c r="M24">
        <v>2994.4</v>
      </c>
      <c r="N24" s="12">
        <f t="shared" si="3"/>
        <v>1.33500106673234</v>
      </c>
      <c r="O24" s="12">
        <f t="shared" si="4"/>
        <v>13.220627423338259</v>
      </c>
      <c r="P24" s="12">
        <f t="shared" si="5"/>
        <v>8.7100589620858635</v>
      </c>
      <c r="Q24" s="12">
        <f t="shared" si="6"/>
        <v>4.5670000747193296</v>
      </c>
      <c r="R24" s="12">
        <f t="shared" si="7"/>
        <v>8.004499156590219</v>
      </c>
      <c r="S24" s="12">
        <f t="shared" si="8"/>
        <v>4.4335532608374564</v>
      </c>
      <c r="T24" s="12">
        <f t="shared" si="9"/>
        <v>4.4407763935231754</v>
      </c>
      <c r="U24" s="12">
        <f t="shared" si="10"/>
        <v>0</v>
      </c>
      <c r="V24" s="12">
        <f t="shared" si="11"/>
        <v>0</v>
      </c>
      <c r="W24" s="12">
        <f t="shared" si="12"/>
        <v>0</v>
      </c>
      <c r="X24" s="12">
        <f t="shared" si="13"/>
        <v>0</v>
      </c>
      <c r="Y24" s="12">
        <f t="shared" si="14"/>
        <v>1.2584704849135069</v>
      </c>
      <c r="Z24" s="12">
        <v>0.97255528910205158</v>
      </c>
    </row>
    <row r="25" spans="1:26" x14ac:dyDescent="0.2">
      <c r="A25" s="2">
        <v>37926</v>
      </c>
      <c r="B25" s="20">
        <f t="shared" si="0"/>
        <v>11</v>
      </c>
      <c r="C25" s="20">
        <f t="shared" si="1"/>
        <v>2003</v>
      </c>
      <c r="D25" s="20" t="str">
        <f t="shared" si="2"/>
        <v>2003M11</v>
      </c>
      <c r="E25" s="24">
        <v>557839.59880000004</v>
      </c>
      <c r="F25" s="24">
        <v>84.310703579999995</v>
      </c>
      <c r="G25" s="24">
        <v>3.8</v>
      </c>
      <c r="H25" s="24">
        <v>2.7105000000000001</v>
      </c>
      <c r="I25" s="31">
        <v>92.614480490000005</v>
      </c>
      <c r="J25">
        <v>84.611486525219505</v>
      </c>
      <c r="K25">
        <v>1</v>
      </c>
      <c r="L25">
        <v>6069.1</v>
      </c>
      <c r="M25">
        <v>2994.4</v>
      </c>
      <c r="N25" s="12">
        <f t="shared" si="3"/>
        <v>1.33500106673234</v>
      </c>
      <c r="O25" s="12">
        <f t="shared" si="4"/>
        <v>13.231826742691995</v>
      </c>
      <c r="P25" s="12">
        <f t="shared" si="5"/>
        <v>8.7109656028792148</v>
      </c>
      <c r="Q25" s="12">
        <f t="shared" si="6"/>
        <v>4.528445506208417</v>
      </c>
      <c r="R25" s="12">
        <f t="shared" si="7"/>
        <v>8.004499156590219</v>
      </c>
      <c r="S25" s="12">
        <f t="shared" si="8"/>
        <v>4.4345088270545494</v>
      </c>
      <c r="T25" s="12">
        <f t="shared" si="9"/>
        <v>4.4380700319254318</v>
      </c>
      <c r="U25" s="12">
        <f t="shared" si="10"/>
        <v>0</v>
      </c>
      <c r="V25" s="12">
        <f t="shared" si="11"/>
        <v>0</v>
      </c>
      <c r="W25" s="12">
        <f t="shared" si="12"/>
        <v>0</v>
      </c>
      <c r="X25" s="12">
        <f t="shared" si="13"/>
        <v>0</v>
      </c>
      <c r="Y25" s="12">
        <f t="shared" si="14"/>
        <v>1.0617760660455029</v>
      </c>
      <c r="Z25" s="12">
        <v>0.97175261574505467</v>
      </c>
    </row>
    <row r="26" spans="1:26" x14ac:dyDescent="0.2">
      <c r="A26" s="2">
        <v>37956</v>
      </c>
      <c r="B26" s="20">
        <f t="shared" si="0"/>
        <v>12</v>
      </c>
      <c r="C26" s="20">
        <f t="shared" si="1"/>
        <v>2003</v>
      </c>
      <c r="D26" s="20" t="str">
        <f t="shared" si="2"/>
        <v>2003M12</v>
      </c>
      <c r="E26" s="24">
        <v>554078.59</v>
      </c>
      <c r="F26" s="24">
        <v>84.552281530000002</v>
      </c>
      <c r="G26" s="24">
        <v>3.8</v>
      </c>
      <c r="H26" s="24">
        <v>2.706</v>
      </c>
      <c r="I26" s="31">
        <v>96.9049969</v>
      </c>
      <c r="J26">
        <v>84.519766756628499</v>
      </c>
      <c r="K26">
        <v>0.98</v>
      </c>
      <c r="L26">
        <v>6067.3</v>
      </c>
      <c r="M26">
        <v>2994.4</v>
      </c>
      <c r="N26" s="12">
        <f t="shared" si="3"/>
        <v>1.33500106673234</v>
      </c>
      <c r="O26" s="12">
        <f t="shared" si="4"/>
        <v>13.225061814874131</v>
      </c>
      <c r="P26" s="12">
        <f t="shared" si="5"/>
        <v>8.7106689745523305</v>
      </c>
      <c r="Q26" s="12">
        <f t="shared" si="6"/>
        <v>4.5737310851626169</v>
      </c>
      <c r="R26" s="12">
        <f t="shared" si="7"/>
        <v>8.004499156590219</v>
      </c>
      <c r="S26" s="12">
        <f t="shared" si="8"/>
        <v>4.4373700593684537</v>
      </c>
      <c r="T26" s="12">
        <f t="shared" si="9"/>
        <v>4.4369854331206273</v>
      </c>
      <c r="U26" s="12">
        <f t="shared" si="10"/>
        <v>0</v>
      </c>
      <c r="V26" s="12">
        <f t="shared" si="11"/>
        <v>0</v>
      </c>
      <c r="W26" s="12">
        <f t="shared" si="12"/>
        <v>0</v>
      </c>
      <c r="X26" s="12">
        <f t="shared" si="13"/>
        <v>0</v>
      </c>
      <c r="Y26" s="12">
        <f t="shared" si="14"/>
        <v>1.1560693654757928</v>
      </c>
      <c r="Z26" s="12">
        <v>0.97097709558138912</v>
      </c>
    </row>
    <row r="27" spans="1:26" x14ac:dyDescent="0.2">
      <c r="A27" s="2">
        <v>37987</v>
      </c>
      <c r="B27" s="20">
        <f t="shared" si="0"/>
        <v>1</v>
      </c>
      <c r="C27" s="20">
        <f t="shared" si="1"/>
        <v>2004</v>
      </c>
      <c r="D27" s="20" t="str">
        <f t="shared" si="2"/>
        <v>2004M1</v>
      </c>
      <c r="E27" s="24">
        <v>558192.20299999998</v>
      </c>
      <c r="F27" s="24">
        <v>84.552281530000002</v>
      </c>
      <c r="G27" s="24">
        <v>3.8</v>
      </c>
      <c r="H27" s="24">
        <v>2.7</v>
      </c>
      <c r="I27" s="31">
        <v>94.174668269999998</v>
      </c>
      <c r="J27">
        <v>84.932505715288102</v>
      </c>
      <c r="K27">
        <v>1</v>
      </c>
      <c r="L27">
        <v>6075.5</v>
      </c>
      <c r="M27">
        <v>2924.6</v>
      </c>
      <c r="N27" s="12">
        <f t="shared" si="3"/>
        <v>1.33500106673234</v>
      </c>
      <c r="O27" s="12">
        <f t="shared" si="4"/>
        <v>13.232458631875016</v>
      </c>
      <c r="P27" s="12">
        <f t="shared" si="5"/>
        <v>8.7120195693486657</v>
      </c>
      <c r="Q27" s="12">
        <f t="shared" si="6"/>
        <v>4.5451512310871651</v>
      </c>
      <c r="R27" s="12">
        <f t="shared" si="7"/>
        <v>7.9809129981777787</v>
      </c>
      <c r="S27" s="12">
        <f t="shared" si="8"/>
        <v>4.4373700593684537</v>
      </c>
      <c r="T27" s="12">
        <f t="shared" si="9"/>
        <v>4.4418568906569291</v>
      </c>
      <c r="U27" s="12">
        <f t="shared" si="10"/>
        <v>0</v>
      </c>
      <c r="V27" s="12">
        <f t="shared" si="11"/>
        <v>0</v>
      </c>
      <c r="W27" s="12">
        <f t="shared" si="12"/>
        <v>0</v>
      </c>
      <c r="X27" s="12">
        <f t="shared" si="13"/>
        <v>0</v>
      </c>
      <c r="Y27" s="12">
        <f t="shared" si="14"/>
        <v>0.96153846865696602</v>
      </c>
      <c r="Z27" s="12">
        <v>0.9701770240816544</v>
      </c>
    </row>
    <row r="28" spans="1:26" x14ac:dyDescent="0.2">
      <c r="A28" s="2">
        <v>38018</v>
      </c>
      <c r="B28" s="20">
        <f t="shared" si="0"/>
        <v>2</v>
      </c>
      <c r="C28" s="20">
        <f t="shared" si="1"/>
        <v>2004</v>
      </c>
      <c r="D28" s="20" t="str">
        <f t="shared" si="2"/>
        <v>2004M2</v>
      </c>
      <c r="E28" s="24">
        <v>563802.89289999998</v>
      </c>
      <c r="F28" s="24">
        <v>84.632807510000006</v>
      </c>
      <c r="G28" s="24">
        <v>3.8</v>
      </c>
      <c r="H28" s="24">
        <v>2.71</v>
      </c>
      <c r="I28" s="31">
        <v>94.001314070000006</v>
      </c>
      <c r="J28">
        <v>85.3911045582432</v>
      </c>
      <c r="K28">
        <v>1.01</v>
      </c>
      <c r="L28">
        <v>6114.3</v>
      </c>
      <c r="M28">
        <v>2924.6</v>
      </c>
      <c r="N28" s="12">
        <f t="shared" si="3"/>
        <v>1.33500106673234</v>
      </c>
      <c r="O28" s="12">
        <f t="shared" si="4"/>
        <v>13.242459988723834</v>
      </c>
      <c r="P28" s="12">
        <f t="shared" si="5"/>
        <v>8.7183855689604428</v>
      </c>
      <c r="Q28" s="12">
        <f t="shared" si="6"/>
        <v>4.5433087616403771</v>
      </c>
      <c r="R28" s="12">
        <f t="shared" si="7"/>
        <v>7.9809129981777787</v>
      </c>
      <c r="S28" s="12">
        <f t="shared" si="8"/>
        <v>4.4383219870653656</v>
      </c>
      <c r="T28" s="12">
        <f t="shared" si="9"/>
        <v>4.4472419332878168</v>
      </c>
      <c r="U28" s="12">
        <f t="shared" si="10"/>
        <v>0</v>
      </c>
      <c r="V28" s="12">
        <f t="shared" si="11"/>
        <v>0</v>
      </c>
      <c r="W28" s="12">
        <f t="shared" si="12"/>
        <v>0</v>
      </c>
      <c r="X28" s="12">
        <f t="shared" si="13"/>
        <v>0</v>
      </c>
      <c r="Y28" s="12">
        <f t="shared" si="14"/>
        <v>0.86372360644376267</v>
      </c>
      <c r="Z28" s="12">
        <v>0.96937826999176691</v>
      </c>
    </row>
    <row r="29" spans="1:26" x14ac:dyDescent="0.2">
      <c r="A29" s="2">
        <v>38047</v>
      </c>
      <c r="B29" s="20">
        <f t="shared" si="0"/>
        <v>3</v>
      </c>
      <c r="C29" s="20">
        <f t="shared" si="1"/>
        <v>2004</v>
      </c>
      <c r="D29" s="20" t="str">
        <f t="shared" si="2"/>
        <v>2004M3</v>
      </c>
      <c r="E29" s="24">
        <v>576282.46360000002</v>
      </c>
      <c r="F29" s="24">
        <v>84.552281530000002</v>
      </c>
      <c r="G29" s="24">
        <v>3.8</v>
      </c>
      <c r="H29" s="24">
        <v>2.71</v>
      </c>
      <c r="I29" s="31">
        <v>97.338382390000007</v>
      </c>
      <c r="J29">
        <v>85.941423169789303</v>
      </c>
      <c r="K29">
        <v>1</v>
      </c>
      <c r="L29">
        <v>6150.1</v>
      </c>
      <c r="M29">
        <v>2924.6</v>
      </c>
      <c r="N29" s="12">
        <f t="shared" si="3"/>
        <v>1.33500106673234</v>
      </c>
      <c r="O29" s="12">
        <f t="shared" si="4"/>
        <v>13.264353207671478</v>
      </c>
      <c r="P29" s="12">
        <f t="shared" si="5"/>
        <v>8.7242236208309709</v>
      </c>
      <c r="Q29" s="12">
        <f t="shared" si="6"/>
        <v>4.5781933861246324</v>
      </c>
      <c r="R29" s="12">
        <f t="shared" si="7"/>
        <v>7.9809129981777787</v>
      </c>
      <c r="S29" s="12">
        <f t="shared" si="8"/>
        <v>4.4373700593684537</v>
      </c>
      <c r="T29" s="12">
        <f t="shared" si="9"/>
        <v>4.4536659382491708</v>
      </c>
      <c r="U29" s="12">
        <f t="shared" si="10"/>
        <v>0</v>
      </c>
      <c r="V29" s="12">
        <f t="shared" si="11"/>
        <v>0</v>
      </c>
      <c r="W29" s="12">
        <f t="shared" si="12"/>
        <v>0</v>
      </c>
      <c r="X29" s="12">
        <f t="shared" si="13"/>
        <v>0</v>
      </c>
      <c r="Y29" s="12">
        <f t="shared" si="14"/>
        <v>0.96153846865696602</v>
      </c>
      <c r="Z29" s="12">
        <v>0.97131180170377651</v>
      </c>
    </row>
    <row r="30" spans="1:26" x14ac:dyDescent="0.2">
      <c r="A30" s="2">
        <v>38078</v>
      </c>
      <c r="B30" s="20">
        <f t="shared" si="0"/>
        <v>4</v>
      </c>
      <c r="C30" s="20">
        <f t="shared" si="1"/>
        <v>2004</v>
      </c>
      <c r="D30" s="20" t="str">
        <f t="shared" si="2"/>
        <v>2004M4</v>
      </c>
      <c r="E30" s="24">
        <v>580629.19310000003</v>
      </c>
      <c r="F30" s="24">
        <v>84.713333489999997</v>
      </c>
      <c r="G30" s="24">
        <v>3.8</v>
      </c>
      <c r="H30" s="24">
        <v>2.720344893</v>
      </c>
      <c r="I30" s="31">
        <v>99.331955669999999</v>
      </c>
      <c r="J30">
        <v>86.216582475562404</v>
      </c>
      <c r="K30">
        <v>1</v>
      </c>
      <c r="L30">
        <v>6191.2</v>
      </c>
      <c r="M30">
        <v>3032.39</v>
      </c>
      <c r="N30" s="12">
        <f t="shared" si="3"/>
        <v>1.33500106673234</v>
      </c>
      <c r="O30" s="12">
        <f t="shared" si="4"/>
        <v>13.271867610224918</v>
      </c>
      <c r="P30" s="12">
        <f t="shared" si="5"/>
        <v>8.7308842079562492</v>
      </c>
      <c r="Q30" s="12">
        <f t="shared" si="6"/>
        <v>4.5984673286471587</v>
      </c>
      <c r="R30" s="12">
        <f t="shared" si="7"/>
        <v>8.0171063664587319</v>
      </c>
      <c r="S30" s="12">
        <f t="shared" si="8"/>
        <v>4.4392730094576534</v>
      </c>
      <c r="T30" s="12">
        <f t="shared" si="9"/>
        <v>4.4568625312747985</v>
      </c>
      <c r="U30" s="12">
        <f t="shared" si="10"/>
        <v>0</v>
      </c>
      <c r="V30" s="12">
        <f t="shared" si="11"/>
        <v>0</v>
      </c>
      <c r="W30" s="12">
        <f t="shared" si="12"/>
        <v>0</v>
      </c>
      <c r="X30" s="12">
        <f t="shared" si="13"/>
        <v>0</v>
      </c>
      <c r="Y30" s="12">
        <f t="shared" si="14"/>
        <v>0.9596928934002108</v>
      </c>
      <c r="Z30" s="12">
        <v>0.97051336444633018</v>
      </c>
    </row>
    <row r="31" spans="1:26" x14ac:dyDescent="0.2">
      <c r="A31" s="2">
        <v>38108</v>
      </c>
      <c r="B31" s="20">
        <f t="shared" si="0"/>
        <v>5</v>
      </c>
      <c r="C31" s="20">
        <f t="shared" si="1"/>
        <v>2004</v>
      </c>
      <c r="D31" s="20" t="str">
        <f t="shared" si="2"/>
        <v>2004M5</v>
      </c>
      <c r="E31" s="24">
        <v>580318.59349999996</v>
      </c>
      <c r="F31" s="24">
        <v>84.954911440000004</v>
      </c>
      <c r="G31" s="24">
        <v>3.8</v>
      </c>
      <c r="H31" s="24">
        <v>2.699623866</v>
      </c>
      <c r="I31" s="31">
        <v>102.7990396</v>
      </c>
      <c r="J31">
        <v>86.721041202812998</v>
      </c>
      <c r="K31">
        <v>1</v>
      </c>
      <c r="L31">
        <v>6268.1</v>
      </c>
      <c r="M31">
        <v>3032.39</v>
      </c>
      <c r="N31" s="12">
        <f t="shared" si="3"/>
        <v>1.33500106673234</v>
      </c>
      <c r="O31" s="12">
        <f t="shared" si="4"/>
        <v>13.271332530850986</v>
      </c>
      <c r="P31" s="12">
        <f t="shared" si="5"/>
        <v>8.7432285574009754</v>
      </c>
      <c r="Q31" s="12">
        <f t="shared" si="6"/>
        <v>4.6327760105649727</v>
      </c>
      <c r="R31" s="12">
        <f t="shared" si="7"/>
        <v>8.0171063664587319</v>
      </c>
      <c r="S31" s="12">
        <f t="shared" si="8"/>
        <v>4.4421206621029485</v>
      </c>
      <c r="T31" s="12">
        <f t="shared" si="9"/>
        <v>4.462696544109261</v>
      </c>
      <c r="U31" s="12">
        <f t="shared" si="10"/>
        <v>0</v>
      </c>
      <c r="V31" s="12">
        <f t="shared" si="11"/>
        <v>0</v>
      </c>
      <c r="W31" s="12">
        <f t="shared" si="12"/>
        <v>0</v>
      </c>
      <c r="X31" s="12">
        <f t="shared" si="13"/>
        <v>0</v>
      </c>
      <c r="Y31" s="12">
        <f t="shared" si="14"/>
        <v>1.1505273263595912</v>
      </c>
      <c r="Z31" s="12">
        <v>0.96974193206507342</v>
      </c>
    </row>
    <row r="32" spans="1:26" x14ac:dyDescent="0.2">
      <c r="A32" s="2">
        <v>38139</v>
      </c>
      <c r="B32" s="20">
        <f t="shared" si="0"/>
        <v>6</v>
      </c>
      <c r="C32" s="20">
        <f t="shared" si="1"/>
        <v>2004</v>
      </c>
      <c r="D32" s="20" t="str">
        <f t="shared" si="2"/>
        <v>2004M6</v>
      </c>
      <c r="E32" s="24">
        <v>587605.18940000003</v>
      </c>
      <c r="F32" s="24">
        <v>85.035437419999994</v>
      </c>
      <c r="G32" s="24">
        <v>3.8</v>
      </c>
      <c r="H32" s="24">
        <v>2.695637423</v>
      </c>
      <c r="I32" s="31">
        <v>95.34480911</v>
      </c>
      <c r="J32">
        <v>86.996200508586099</v>
      </c>
      <c r="K32">
        <v>1.03</v>
      </c>
      <c r="L32">
        <v>6270.5</v>
      </c>
      <c r="M32">
        <v>3032.39</v>
      </c>
      <c r="N32" s="12">
        <f t="shared" si="3"/>
        <v>1.33500106673234</v>
      </c>
      <c r="O32" s="12">
        <f t="shared" si="4"/>
        <v>13.283810554760901</v>
      </c>
      <c r="P32" s="12">
        <f t="shared" si="5"/>
        <v>8.7436113752641038</v>
      </c>
      <c r="Q32" s="12">
        <f t="shared" si="6"/>
        <v>4.5574998901869401</v>
      </c>
      <c r="R32" s="12">
        <f t="shared" si="7"/>
        <v>8.0171063664587319</v>
      </c>
      <c r="S32" s="12">
        <f t="shared" si="8"/>
        <v>4.4430680804306757</v>
      </c>
      <c r="T32" s="12">
        <f t="shared" si="9"/>
        <v>4.4658644453858178</v>
      </c>
      <c r="U32" s="12">
        <f t="shared" si="10"/>
        <v>0</v>
      </c>
      <c r="V32" s="12">
        <f t="shared" si="11"/>
        <v>0</v>
      </c>
      <c r="W32" s="12">
        <f t="shared" si="12"/>
        <v>0</v>
      </c>
      <c r="X32" s="12">
        <f t="shared" si="13"/>
        <v>0</v>
      </c>
      <c r="Y32" s="12">
        <f t="shared" si="14"/>
        <v>1.343570053143851</v>
      </c>
      <c r="Z32" s="12">
        <v>0.96894607259153365</v>
      </c>
    </row>
    <row r="33" spans="1:26" x14ac:dyDescent="0.2">
      <c r="A33" s="2">
        <v>38169</v>
      </c>
      <c r="B33" s="20">
        <f t="shared" si="0"/>
        <v>7</v>
      </c>
      <c r="C33" s="20">
        <f t="shared" si="1"/>
        <v>2004</v>
      </c>
      <c r="D33" s="20" t="str">
        <f t="shared" si="2"/>
        <v>2004M7</v>
      </c>
      <c r="E33" s="24">
        <v>589573.68830000004</v>
      </c>
      <c r="F33" s="24">
        <v>85.196489380000003</v>
      </c>
      <c r="G33" s="24">
        <v>3.8</v>
      </c>
      <c r="H33" s="24">
        <v>2.6955756979999999</v>
      </c>
      <c r="I33" s="31">
        <v>102.8423782</v>
      </c>
      <c r="J33">
        <v>86.858620855699598</v>
      </c>
      <c r="K33">
        <v>1.26</v>
      </c>
      <c r="L33">
        <v>6284.3</v>
      </c>
      <c r="M33">
        <v>3069.69</v>
      </c>
      <c r="N33" s="12">
        <f t="shared" si="3"/>
        <v>1.33500106673234</v>
      </c>
      <c r="O33" s="12">
        <f t="shared" si="4"/>
        <v>13.287154992504627</v>
      </c>
      <c r="P33" s="12">
        <f t="shared" si="5"/>
        <v>8.7458097385287878</v>
      </c>
      <c r="Q33" s="12">
        <f t="shared" si="6"/>
        <v>4.6331975073734002</v>
      </c>
      <c r="R33" s="12">
        <f t="shared" si="7"/>
        <v>8.0293318582840048</v>
      </c>
      <c r="S33" s="12">
        <f t="shared" si="8"/>
        <v>4.4449602285262495</v>
      </c>
      <c r="T33" s="12">
        <f t="shared" si="9"/>
        <v>4.4642817491968279</v>
      </c>
      <c r="U33" s="12">
        <f t="shared" si="10"/>
        <v>0</v>
      </c>
      <c r="V33" s="12">
        <f t="shared" si="11"/>
        <v>0</v>
      </c>
      <c r="W33" s="12">
        <f t="shared" si="12"/>
        <v>0</v>
      </c>
      <c r="X33" s="12">
        <f t="shared" si="13"/>
        <v>-1.3111902304786094E-2</v>
      </c>
      <c r="Y33" s="12">
        <f t="shared" si="14"/>
        <v>1.340996164230001</v>
      </c>
      <c r="Z33" s="12">
        <v>0.96817712879930173</v>
      </c>
    </row>
    <row r="34" spans="1:26" x14ac:dyDescent="0.2">
      <c r="A34" s="2">
        <v>38200</v>
      </c>
      <c r="B34" s="20">
        <f t="shared" si="0"/>
        <v>8</v>
      </c>
      <c r="C34" s="20">
        <f t="shared" si="1"/>
        <v>2004</v>
      </c>
      <c r="D34" s="20" t="str">
        <f t="shared" si="2"/>
        <v>2004M8</v>
      </c>
      <c r="E34" s="24">
        <v>592726.20310000004</v>
      </c>
      <c r="F34" s="24">
        <v>85.196489380000003</v>
      </c>
      <c r="G34" s="24">
        <v>3.8</v>
      </c>
      <c r="H34" s="24">
        <v>2.7000686759999999</v>
      </c>
      <c r="I34" s="31">
        <v>99.505309870000005</v>
      </c>
      <c r="J34">
        <v>86.904480739995094</v>
      </c>
      <c r="K34">
        <v>1.43</v>
      </c>
      <c r="L34">
        <v>6310.6</v>
      </c>
      <c r="M34">
        <v>3069.69</v>
      </c>
      <c r="N34" s="12">
        <f t="shared" si="3"/>
        <v>1.33500106673234</v>
      </c>
      <c r="O34" s="12">
        <f t="shared" si="4"/>
        <v>13.292487856516948</v>
      </c>
      <c r="P34" s="12">
        <f t="shared" si="5"/>
        <v>8.7499860381779939</v>
      </c>
      <c r="Q34" s="12">
        <f t="shared" si="6"/>
        <v>4.6002110082682961</v>
      </c>
      <c r="R34" s="12">
        <f t="shared" si="7"/>
        <v>8.0293318582840048</v>
      </c>
      <c r="S34" s="12">
        <f t="shared" si="8"/>
        <v>4.4449602285262495</v>
      </c>
      <c r="T34" s="12">
        <f t="shared" si="9"/>
        <v>4.464809592967331</v>
      </c>
      <c r="U34" s="12">
        <f t="shared" si="10"/>
        <v>0</v>
      </c>
      <c r="V34" s="12">
        <f t="shared" si="11"/>
        <v>0</v>
      </c>
      <c r="W34" s="12">
        <f t="shared" si="12"/>
        <v>0</v>
      </c>
      <c r="X34" s="12">
        <f t="shared" si="13"/>
        <v>-7.9791170775207476E-3</v>
      </c>
      <c r="Y34" s="12">
        <f t="shared" si="14"/>
        <v>1.4381591490197028</v>
      </c>
      <c r="Z34" s="12">
        <v>0.96738383464608557</v>
      </c>
    </row>
    <row r="35" spans="1:26" x14ac:dyDescent="0.2">
      <c r="A35" s="2">
        <v>38231</v>
      </c>
      <c r="B35" s="20">
        <f t="shared" si="0"/>
        <v>9</v>
      </c>
      <c r="C35" s="20">
        <f t="shared" si="1"/>
        <v>2004</v>
      </c>
      <c r="D35" s="20" t="str">
        <f t="shared" si="2"/>
        <v>2004M9</v>
      </c>
      <c r="E35" s="24">
        <v>601154.99829999998</v>
      </c>
      <c r="F35" s="24">
        <v>85.51859331</v>
      </c>
      <c r="G35" s="24">
        <v>3.8</v>
      </c>
      <c r="H35" s="24">
        <v>2.6920341149999998</v>
      </c>
      <c r="I35" s="31">
        <v>101.36886749999999</v>
      </c>
      <c r="J35">
        <v>87.087920277177105</v>
      </c>
      <c r="K35">
        <v>1.61</v>
      </c>
      <c r="L35">
        <v>6345.3</v>
      </c>
      <c r="M35">
        <v>3069.69</v>
      </c>
      <c r="N35" s="12">
        <f t="shared" si="3"/>
        <v>1.33500106673234</v>
      </c>
      <c r="O35" s="12">
        <f t="shared" si="4"/>
        <v>13.306608080932243</v>
      </c>
      <c r="P35" s="12">
        <f t="shared" si="5"/>
        <v>8.7554696603546383</v>
      </c>
      <c r="Q35" s="12">
        <f t="shared" si="6"/>
        <v>4.6187660173875393</v>
      </c>
      <c r="R35" s="12">
        <f t="shared" si="7"/>
        <v>8.0293318582840048</v>
      </c>
      <c r="S35" s="12">
        <f t="shared" si="8"/>
        <v>4.4487338179145306</v>
      </c>
      <c r="T35" s="12">
        <f t="shared" si="9"/>
        <v>4.4669181862630891</v>
      </c>
      <c r="U35" s="12">
        <f t="shared" si="10"/>
        <v>0</v>
      </c>
      <c r="V35" s="12">
        <f t="shared" si="11"/>
        <v>0</v>
      </c>
      <c r="W35" s="12">
        <f t="shared" si="12"/>
        <v>0</v>
      </c>
      <c r="X35" s="12">
        <f t="shared" si="13"/>
        <v>-8.138289381875774E-3</v>
      </c>
      <c r="Y35" s="12">
        <f t="shared" si="14"/>
        <v>1.6267942573838463</v>
      </c>
      <c r="Z35" s="12">
        <v>0.9665918394295524</v>
      </c>
    </row>
    <row r="36" spans="1:26" x14ac:dyDescent="0.2">
      <c r="A36" s="2">
        <v>38261</v>
      </c>
      <c r="B36" s="20">
        <f t="shared" si="0"/>
        <v>10</v>
      </c>
      <c r="C36" s="20">
        <f t="shared" si="1"/>
        <v>2004</v>
      </c>
      <c r="D36" s="20" t="str">
        <f t="shared" si="2"/>
        <v>2004M10</v>
      </c>
      <c r="E36" s="24">
        <v>609107.64040000003</v>
      </c>
      <c r="F36" s="24">
        <v>86.00174921</v>
      </c>
      <c r="G36" s="24">
        <v>3.8</v>
      </c>
      <c r="H36" s="24">
        <v>2.6932251819999999</v>
      </c>
      <c r="I36" s="31">
        <v>103.2324251</v>
      </c>
      <c r="J36">
        <v>87.546519120132203</v>
      </c>
      <c r="K36">
        <v>1.76</v>
      </c>
      <c r="L36">
        <v>6373.3</v>
      </c>
      <c r="M36">
        <v>3190.52</v>
      </c>
      <c r="N36" s="12">
        <f t="shared" si="3"/>
        <v>1.33500106673234</v>
      </c>
      <c r="O36" s="12">
        <f t="shared" si="4"/>
        <v>13.319750280498981</v>
      </c>
      <c r="P36" s="12">
        <f t="shared" si="5"/>
        <v>8.7598726677980832</v>
      </c>
      <c r="Q36" s="12">
        <f t="shared" si="6"/>
        <v>4.6369830004034407</v>
      </c>
      <c r="R36" s="12">
        <f t="shared" si="7"/>
        <v>8.0679391918986898</v>
      </c>
      <c r="S36" s="12">
        <f t="shared" si="8"/>
        <v>4.4543676356978228</v>
      </c>
      <c r="T36" s="12">
        <f t="shared" si="9"/>
        <v>4.4721702991765513</v>
      </c>
      <c r="U36" s="12">
        <f t="shared" si="10"/>
        <v>0</v>
      </c>
      <c r="V36" s="12">
        <f t="shared" si="11"/>
        <v>0</v>
      </c>
      <c r="W36" s="12">
        <f t="shared" si="12"/>
        <v>0</v>
      </c>
      <c r="X36" s="12">
        <f t="shared" si="13"/>
        <v>-6.6536655672990719E-3</v>
      </c>
      <c r="Y36" s="12">
        <f t="shared" si="14"/>
        <v>2.1032504744475276</v>
      </c>
      <c r="Z36" s="12">
        <v>0.96582662620398474</v>
      </c>
    </row>
    <row r="37" spans="1:26" x14ac:dyDescent="0.2">
      <c r="A37" s="2">
        <v>38292</v>
      </c>
      <c r="B37" s="20">
        <f t="shared" si="0"/>
        <v>11</v>
      </c>
      <c r="C37" s="20">
        <f t="shared" si="1"/>
        <v>2004</v>
      </c>
      <c r="D37" s="20" t="str">
        <f t="shared" si="2"/>
        <v>2004M11</v>
      </c>
      <c r="E37" s="24">
        <v>617058.00439999998</v>
      </c>
      <c r="F37" s="24">
        <v>86.162801169999994</v>
      </c>
      <c r="G37" s="24">
        <v>3.8</v>
      </c>
      <c r="H37" s="24">
        <v>2.6852218780000001</v>
      </c>
      <c r="I37" s="31">
        <v>101.1521748</v>
      </c>
      <c r="J37">
        <v>87.592379004427798</v>
      </c>
      <c r="K37">
        <v>1.93</v>
      </c>
      <c r="L37">
        <v>6399.8</v>
      </c>
      <c r="M37">
        <v>3190.52</v>
      </c>
      <c r="N37" s="12">
        <f t="shared" si="3"/>
        <v>1.33500106673234</v>
      </c>
      <c r="O37" s="12">
        <f t="shared" si="4"/>
        <v>13.332718308841597</v>
      </c>
      <c r="P37" s="12">
        <f t="shared" si="5"/>
        <v>8.7640220188594711</v>
      </c>
      <c r="Q37" s="12">
        <f t="shared" si="6"/>
        <v>4.6166260641240902</v>
      </c>
      <c r="R37" s="12">
        <f t="shared" si="7"/>
        <v>8.0679391918986898</v>
      </c>
      <c r="S37" s="12">
        <f t="shared" si="8"/>
        <v>4.4562385435777783</v>
      </c>
      <c r="T37" s="12">
        <f t="shared" si="9"/>
        <v>4.47269399649148</v>
      </c>
      <c r="U37" s="12">
        <f t="shared" si="10"/>
        <v>0</v>
      </c>
      <c r="V37" s="12">
        <f t="shared" si="11"/>
        <v>0</v>
      </c>
      <c r="W37" s="12">
        <f t="shared" si="12"/>
        <v>0</v>
      </c>
      <c r="X37" s="12">
        <f t="shared" si="13"/>
        <v>-5.7401272642469969E-3</v>
      </c>
      <c r="Y37" s="12">
        <f t="shared" si="14"/>
        <v>2.1967526201967913</v>
      </c>
      <c r="Z37" s="12">
        <v>0.96503717766176245</v>
      </c>
    </row>
    <row r="38" spans="1:26" x14ac:dyDescent="0.2">
      <c r="A38" s="2">
        <v>38322</v>
      </c>
      <c r="B38" s="20">
        <f t="shared" si="0"/>
        <v>12</v>
      </c>
      <c r="C38" s="20">
        <f t="shared" si="1"/>
        <v>2004</v>
      </c>
      <c r="D38" s="20" t="str">
        <f t="shared" si="2"/>
        <v>2004M12</v>
      </c>
      <c r="E38" s="24">
        <v>624375.10990000004</v>
      </c>
      <c r="F38" s="24">
        <v>86.323853139999997</v>
      </c>
      <c r="G38" s="24">
        <v>3.8</v>
      </c>
      <c r="H38" s="24">
        <v>2.6930594179999998</v>
      </c>
      <c r="I38" s="31">
        <v>103.05907089999999</v>
      </c>
      <c r="J38">
        <v>87.271359814359201</v>
      </c>
      <c r="K38">
        <v>2.16</v>
      </c>
      <c r="L38">
        <v>6418.3</v>
      </c>
      <c r="M38">
        <v>3190.52</v>
      </c>
      <c r="N38" s="12">
        <f t="shared" si="3"/>
        <v>1.33500106673234</v>
      </c>
      <c r="O38" s="12">
        <f t="shared" si="4"/>
        <v>13.344506604400955</v>
      </c>
      <c r="P38" s="12">
        <f t="shared" si="5"/>
        <v>8.7669085641111693</v>
      </c>
      <c r="Q38" s="12">
        <f t="shared" si="6"/>
        <v>4.635302327722628</v>
      </c>
      <c r="R38" s="12">
        <f t="shared" si="7"/>
        <v>8.0679391918986898</v>
      </c>
      <c r="S38" s="12">
        <f t="shared" si="8"/>
        <v>4.4581059578127684</v>
      </c>
      <c r="T38" s="12">
        <f t="shared" si="9"/>
        <v>4.4690223427469533</v>
      </c>
      <c r="U38" s="12">
        <f t="shared" si="10"/>
        <v>0</v>
      </c>
      <c r="V38" s="12">
        <f t="shared" si="11"/>
        <v>0</v>
      </c>
      <c r="W38" s="12">
        <f t="shared" si="12"/>
        <v>0</v>
      </c>
      <c r="X38" s="12">
        <f t="shared" si="13"/>
        <v>-5.2770571008438072E-3</v>
      </c>
      <c r="Y38" s="12">
        <f t="shared" si="14"/>
        <v>2.0952380916787252</v>
      </c>
      <c r="Z38" s="12">
        <v>0.96427442301612387</v>
      </c>
    </row>
    <row r="39" spans="1:26" x14ac:dyDescent="0.2">
      <c r="A39" s="2">
        <v>38353</v>
      </c>
      <c r="B39" s="20">
        <f t="shared" si="0"/>
        <v>1</v>
      </c>
      <c r="C39" s="20">
        <f t="shared" si="1"/>
        <v>2005</v>
      </c>
      <c r="D39" s="20" t="str">
        <f t="shared" si="2"/>
        <v>2005M1</v>
      </c>
      <c r="E39" s="24">
        <v>633079.49719999998</v>
      </c>
      <c r="F39" s="24">
        <v>86.565431090000004</v>
      </c>
      <c r="G39" s="24">
        <v>3.8</v>
      </c>
      <c r="H39" s="24">
        <v>2.70260955</v>
      </c>
      <c r="I39" s="31">
        <v>97.121689649999993</v>
      </c>
      <c r="J39">
        <v>87.454799351541197</v>
      </c>
      <c r="K39">
        <v>2.2799999999999998</v>
      </c>
      <c r="L39">
        <v>6424.5</v>
      </c>
      <c r="M39">
        <v>3111.33</v>
      </c>
      <c r="N39" s="12">
        <f t="shared" si="3"/>
        <v>1.33500106673234</v>
      </c>
      <c r="O39" s="12">
        <f t="shared" si="4"/>
        <v>13.358351281234482</v>
      </c>
      <c r="P39" s="12">
        <f t="shared" si="5"/>
        <v>8.7678740857235358</v>
      </c>
      <c r="Q39" s="12">
        <f t="shared" si="6"/>
        <v>4.5759647247092756</v>
      </c>
      <c r="R39" s="12">
        <f t="shared" si="7"/>
        <v>8.0428055664890312</v>
      </c>
      <c r="S39" s="12">
        <f t="shared" si="8"/>
        <v>4.460900556775897</v>
      </c>
      <c r="T39" s="12">
        <f t="shared" si="9"/>
        <v>4.4711220810512229</v>
      </c>
      <c r="U39" s="12">
        <f t="shared" si="10"/>
        <v>0</v>
      </c>
      <c r="V39" s="12">
        <f t="shared" si="11"/>
        <v>0</v>
      </c>
      <c r="W39" s="12">
        <f t="shared" si="12"/>
        <v>-1.3111902304786094E-2</v>
      </c>
      <c r="X39" s="12">
        <f t="shared" si="13"/>
        <v>-1.2978595632589629E-2</v>
      </c>
      <c r="Y39" s="12">
        <f t="shared" si="14"/>
        <v>2.3809523806707884</v>
      </c>
      <c r="Z39" s="12">
        <v>0.96348750888461854</v>
      </c>
    </row>
    <row r="40" spans="1:26" x14ac:dyDescent="0.2">
      <c r="A40" s="2">
        <v>38384</v>
      </c>
      <c r="B40" s="20">
        <f t="shared" si="0"/>
        <v>2</v>
      </c>
      <c r="C40" s="20">
        <f t="shared" si="1"/>
        <v>2005</v>
      </c>
      <c r="D40" s="20" t="str">
        <f t="shared" si="2"/>
        <v>2005M2</v>
      </c>
      <c r="E40" s="24">
        <v>641658.24820000003</v>
      </c>
      <c r="F40" s="24">
        <v>86.653225640000002</v>
      </c>
      <c r="G40" s="24">
        <v>3.8</v>
      </c>
      <c r="H40" s="24">
        <v>2.6904940599999998</v>
      </c>
      <c r="I40" s="31">
        <v>89.920081350000004</v>
      </c>
      <c r="J40">
        <v>87.959258078791905</v>
      </c>
      <c r="K40">
        <v>2.5</v>
      </c>
      <c r="L40">
        <v>6432.8</v>
      </c>
      <c r="M40">
        <v>3111.33</v>
      </c>
      <c r="N40" s="12">
        <f t="shared" si="3"/>
        <v>1.33500106673234</v>
      </c>
      <c r="O40" s="12">
        <f t="shared" si="4"/>
        <v>13.371811117261537</v>
      </c>
      <c r="P40" s="12">
        <f t="shared" si="5"/>
        <v>8.7691651812339391</v>
      </c>
      <c r="Q40" s="12">
        <f t="shared" si="6"/>
        <v>4.498921290838032</v>
      </c>
      <c r="R40" s="12">
        <f t="shared" si="7"/>
        <v>8.0428055664890312</v>
      </c>
      <c r="S40" s="12">
        <f t="shared" si="8"/>
        <v>4.4619142415506809</v>
      </c>
      <c r="T40" s="12">
        <f t="shared" si="9"/>
        <v>4.4768737308941882</v>
      </c>
      <c r="U40" s="12">
        <f t="shared" si="10"/>
        <v>0</v>
      </c>
      <c r="V40" s="12">
        <f t="shared" si="11"/>
        <v>0</v>
      </c>
      <c r="W40" s="12">
        <f t="shared" si="12"/>
        <v>-7.9791170775207476E-3</v>
      </c>
      <c r="X40" s="12">
        <f t="shared" si="13"/>
        <v>-2.3026238605125871E-2</v>
      </c>
      <c r="Y40" s="12">
        <f t="shared" si="14"/>
        <v>2.38727532436079</v>
      </c>
      <c r="Z40" s="12">
        <v>0.96270187805776208</v>
      </c>
    </row>
    <row r="41" spans="1:26" x14ac:dyDescent="0.2">
      <c r="A41" s="2">
        <v>38412</v>
      </c>
      <c r="B41" s="20">
        <f t="shared" si="0"/>
        <v>3</v>
      </c>
      <c r="C41" s="20">
        <f t="shared" si="1"/>
        <v>2005</v>
      </c>
      <c r="D41" s="20" t="str">
        <f t="shared" si="2"/>
        <v>2005M3</v>
      </c>
      <c r="E41" s="24">
        <v>654322.47939999995</v>
      </c>
      <c r="F41" s="24">
        <v>86.653225640000002</v>
      </c>
      <c r="G41" s="24">
        <v>3.8</v>
      </c>
      <c r="H41" s="24">
        <v>2.700987714</v>
      </c>
      <c r="I41" s="31">
        <v>104.1232533</v>
      </c>
      <c r="J41">
        <v>88.647156343224495</v>
      </c>
      <c r="K41">
        <v>2.63</v>
      </c>
      <c r="L41">
        <v>6441.9</v>
      </c>
      <c r="M41">
        <v>3111.33</v>
      </c>
      <c r="N41" s="12">
        <f t="shared" si="3"/>
        <v>1.33500106673234</v>
      </c>
      <c r="O41" s="12">
        <f t="shared" si="4"/>
        <v>13.391355596679094</v>
      </c>
      <c r="P41" s="12">
        <f t="shared" si="5"/>
        <v>8.7705788066411969</v>
      </c>
      <c r="Q41" s="12">
        <f t="shared" si="6"/>
        <v>4.6455753253162921</v>
      </c>
      <c r="R41" s="12">
        <f t="shared" si="7"/>
        <v>8.0428055664890312</v>
      </c>
      <c r="S41" s="12">
        <f t="shared" si="8"/>
        <v>4.4619142415506809</v>
      </c>
      <c r="T41" s="12">
        <f t="shared" si="9"/>
        <v>4.4846639546591343</v>
      </c>
      <c r="U41" s="12">
        <f t="shared" si="10"/>
        <v>0</v>
      </c>
      <c r="V41" s="12">
        <f t="shared" si="11"/>
        <v>0</v>
      </c>
      <c r="W41" s="12">
        <f t="shared" si="12"/>
        <v>-8.138289381875774E-3</v>
      </c>
      <c r="X41" s="12">
        <f t="shared" si="13"/>
        <v>-3.0459207484708539E-2</v>
      </c>
      <c r="Y41" s="12">
        <f t="shared" si="14"/>
        <v>2.4847870122281255</v>
      </c>
      <c r="Z41" s="12">
        <v>0.95933976397613485</v>
      </c>
    </row>
    <row r="42" spans="1:26" x14ac:dyDescent="0.2">
      <c r="A42" s="2">
        <v>38443</v>
      </c>
      <c r="B42" s="20">
        <f t="shared" si="0"/>
        <v>4</v>
      </c>
      <c r="C42" s="20">
        <f t="shared" si="1"/>
        <v>2005</v>
      </c>
      <c r="D42" s="20" t="str">
        <f t="shared" si="2"/>
        <v>2005M4</v>
      </c>
      <c r="E42" s="24">
        <v>656178.34900000005</v>
      </c>
      <c r="F42" s="24">
        <v>86.828814750000006</v>
      </c>
      <c r="G42" s="24">
        <v>3.8</v>
      </c>
      <c r="H42" s="24">
        <v>2.6978032249999999</v>
      </c>
      <c r="I42" s="31">
        <v>98.121913019999994</v>
      </c>
      <c r="J42">
        <v>89.243334839066193</v>
      </c>
      <c r="K42">
        <v>2.79</v>
      </c>
      <c r="L42">
        <v>6455.9</v>
      </c>
      <c r="M42">
        <v>3232.05</v>
      </c>
      <c r="N42" s="12">
        <f t="shared" si="3"/>
        <v>1.33500106673234</v>
      </c>
      <c r="O42" s="12">
        <f t="shared" si="4"/>
        <v>13.39418790445094</v>
      </c>
      <c r="P42" s="12">
        <f t="shared" si="5"/>
        <v>8.7727497203626594</v>
      </c>
      <c r="Q42" s="12">
        <f t="shared" si="6"/>
        <v>4.5862107159389165</v>
      </c>
      <c r="R42" s="12">
        <f t="shared" si="7"/>
        <v>8.0808718898183525</v>
      </c>
      <c r="S42" s="12">
        <f t="shared" si="8"/>
        <v>4.4639385337432946</v>
      </c>
      <c r="T42" s="12">
        <f t="shared" si="9"/>
        <v>4.4913667381967546</v>
      </c>
      <c r="U42" s="12">
        <f t="shared" si="10"/>
        <v>0</v>
      </c>
      <c r="V42" s="12">
        <f t="shared" si="11"/>
        <v>-1.3111902304786094E-2</v>
      </c>
      <c r="W42" s="12">
        <f t="shared" si="12"/>
        <v>-6.6536655672990719E-3</v>
      </c>
      <c r="X42" s="12">
        <f t="shared" si="13"/>
        <v>-4.7008856902829521E-2</v>
      </c>
      <c r="Y42" s="12">
        <f t="shared" si="14"/>
        <v>2.4972234863709293</v>
      </c>
      <c r="Z42" s="12">
        <v>0.95855874783339468</v>
      </c>
    </row>
    <row r="43" spans="1:26" x14ac:dyDescent="0.2">
      <c r="A43" s="2">
        <v>38473</v>
      </c>
      <c r="B43" s="20">
        <f t="shared" si="0"/>
        <v>5</v>
      </c>
      <c r="C43" s="20">
        <f t="shared" si="1"/>
        <v>2005</v>
      </c>
      <c r="D43" s="20" t="str">
        <f t="shared" si="2"/>
        <v>2005M5</v>
      </c>
      <c r="E43" s="24">
        <v>662542.31700000004</v>
      </c>
      <c r="F43" s="24">
        <v>87.531171189999995</v>
      </c>
      <c r="G43" s="24">
        <v>3.8</v>
      </c>
      <c r="H43" s="24">
        <v>2.6961743010000001</v>
      </c>
      <c r="I43" s="31">
        <v>97.921868340000003</v>
      </c>
      <c r="J43">
        <v>89.151615070475202</v>
      </c>
      <c r="K43">
        <v>3</v>
      </c>
      <c r="L43">
        <v>6473.3</v>
      </c>
      <c r="M43">
        <v>3232.05</v>
      </c>
      <c r="N43" s="12">
        <f t="shared" si="3"/>
        <v>1.33500106673234</v>
      </c>
      <c r="O43" s="12">
        <f t="shared" si="4"/>
        <v>13.403839709519593</v>
      </c>
      <c r="P43" s="12">
        <f t="shared" si="5"/>
        <v>8.775441303833361</v>
      </c>
      <c r="Q43" s="12">
        <f t="shared" si="6"/>
        <v>4.5841698988515978</v>
      </c>
      <c r="R43" s="12">
        <f t="shared" si="7"/>
        <v>8.0808718898183525</v>
      </c>
      <c r="S43" s="12">
        <f t="shared" si="8"/>
        <v>4.4719949720958212</v>
      </c>
      <c r="T43" s="12">
        <f t="shared" si="9"/>
        <v>4.4903384604711887</v>
      </c>
      <c r="U43" s="12">
        <f t="shared" si="10"/>
        <v>0</v>
      </c>
      <c r="V43" s="12">
        <f t="shared" si="11"/>
        <v>-7.9791170775207476E-3</v>
      </c>
      <c r="W43" s="12">
        <f t="shared" si="12"/>
        <v>-5.7401272642469969E-3</v>
      </c>
      <c r="X43" s="12">
        <f t="shared" si="13"/>
        <v>-4.6043938501406645E-2</v>
      </c>
      <c r="Y43" s="12">
        <f t="shared" si="14"/>
        <v>3.0325024255007231</v>
      </c>
      <c r="Z43" s="12">
        <v>0.95780413561456923</v>
      </c>
    </row>
    <row r="44" spans="1:26" x14ac:dyDescent="0.2">
      <c r="A44" s="2">
        <v>38504</v>
      </c>
      <c r="B44" s="20">
        <f t="shared" si="0"/>
        <v>6</v>
      </c>
      <c r="C44" s="20">
        <f t="shared" si="1"/>
        <v>2005</v>
      </c>
      <c r="D44" s="20" t="str">
        <f t="shared" si="2"/>
        <v>2005M6</v>
      </c>
      <c r="E44" s="24">
        <v>662751.0159</v>
      </c>
      <c r="F44" s="24">
        <v>87.706760299999999</v>
      </c>
      <c r="G44" s="24">
        <v>3.8</v>
      </c>
      <c r="H44" s="24">
        <v>2.6986956520000001</v>
      </c>
      <c r="I44" s="31">
        <v>99.322181069999999</v>
      </c>
      <c r="J44">
        <v>89.197474954770698</v>
      </c>
      <c r="K44">
        <v>3.04</v>
      </c>
      <c r="L44">
        <v>6505.8</v>
      </c>
      <c r="M44">
        <v>3232.05</v>
      </c>
      <c r="N44" s="12">
        <f t="shared" si="3"/>
        <v>1.33500106673234</v>
      </c>
      <c r="O44" s="12">
        <f t="shared" si="4"/>
        <v>13.404154657005623</v>
      </c>
      <c r="P44" s="12">
        <f t="shared" si="5"/>
        <v>8.7804493657061915</v>
      </c>
      <c r="Q44" s="12">
        <f t="shared" si="6"/>
        <v>4.5983689204270393</v>
      </c>
      <c r="R44" s="12">
        <f t="shared" si="7"/>
        <v>8.0808718898183525</v>
      </c>
      <c r="S44" s="12">
        <f t="shared" si="8"/>
        <v>4.4739989807858525</v>
      </c>
      <c r="T44" s="12">
        <f t="shared" si="9"/>
        <v>4.4908527315033506</v>
      </c>
      <c r="U44" s="12">
        <f t="shared" si="10"/>
        <v>-1.3111902304786094E-2</v>
      </c>
      <c r="V44" s="12">
        <f t="shared" si="11"/>
        <v>-8.138289381875774E-3</v>
      </c>
      <c r="W44" s="12">
        <f t="shared" si="12"/>
        <v>-5.2770571008438072E-3</v>
      </c>
      <c r="X44" s="12">
        <f t="shared" si="13"/>
        <v>-3.3447934067539986E-2</v>
      </c>
      <c r="Y44" s="12">
        <f t="shared" si="14"/>
        <v>3.1414231067055356</v>
      </c>
      <c r="Z44" s="12">
        <v>0.95702561682267495</v>
      </c>
    </row>
    <row r="45" spans="1:26" x14ac:dyDescent="0.2">
      <c r="A45" s="2">
        <v>38534</v>
      </c>
      <c r="B45" s="20">
        <f t="shared" si="0"/>
        <v>7</v>
      </c>
      <c r="C45" s="20">
        <f t="shared" si="1"/>
        <v>2005</v>
      </c>
      <c r="D45" s="20" t="str">
        <f t="shared" si="2"/>
        <v>2005M7</v>
      </c>
      <c r="E45" s="26">
        <v>660089.19750000001</v>
      </c>
      <c r="F45" s="26">
        <v>87.706760299999999</v>
      </c>
      <c r="G45" s="26">
        <v>3.7505000000000002</v>
      </c>
      <c r="H45" s="26">
        <v>2.6957142859999998</v>
      </c>
      <c r="I45" s="32">
        <v>100.9225385</v>
      </c>
      <c r="J45">
        <v>89.6102139134303</v>
      </c>
      <c r="K45">
        <v>3.26</v>
      </c>
      <c r="L45">
        <v>6537.4</v>
      </c>
      <c r="M45">
        <v>3306.45</v>
      </c>
      <c r="N45" s="12">
        <f t="shared" si="3"/>
        <v>1.3218891644275539</v>
      </c>
      <c r="O45" s="12">
        <f t="shared" si="4"/>
        <v>13.400130252598249</v>
      </c>
      <c r="P45" s="12">
        <f t="shared" si="5"/>
        <v>8.7852948118890755</v>
      </c>
      <c r="Q45" s="12">
        <f t="shared" si="6"/>
        <v>4.6143532770435103</v>
      </c>
      <c r="R45" s="12">
        <f t="shared" si="7"/>
        <v>8.1036303852704563</v>
      </c>
      <c r="S45" s="12">
        <f t="shared" si="8"/>
        <v>4.4739989807858525</v>
      </c>
      <c r="T45" s="12">
        <f t="shared" si="9"/>
        <v>4.495469308053532</v>
      </c>
      <c r="U45" s="12">
        <f t="shared" si="10"/>
        <v>5.1327852272653463E-3</v>
      </c>
      <c r="V45" s="12">
        <f t="shared" si="11"/>
        <v>6.458236737487022E-3</v>
      </c>
      <c r="W45" s="12">
        <f t="shared" si="12"/>
        <v>1.3330667219646486E-4</v>
      </c>
      <c r="X45" s="12">
        <f t="shared" si="13"/>
        <v>-2.6203552178418299E-2</v>
      </c>
      <c r="Y45" s="12">
        <f t="shared" si="14"/>
        <v>2.9464487777230945</v>
      </c>
      <c r="Z45" s="12">
        <v>0.95627341559904633</v>
      </c>
    </row>
    <row r="46" spans="1:26" x14ac:dyDescent="0.2">
      <c r="A46" s="2">
        <v>38565</v>
      </c>
      <c r="B46" s="20">
        <f t="shared" si="0"/>
        <v>8</v>
      </c>
      <c r="C46" s="20">
        <f t="shared" si="1"/>
        <v>2005</v>
      </c>
      <c r="D46" s="20" t="str">
        <f t="shared" si="2"/>
        <v>2005M8</v>
      </c>
      <c r="E46" s="26">
        <v>667914.75430000003</v>
      </c>
      <c r="F46" s="26">
        <v>88.321322179999996</v>
      </c>
      <c r="G46" s="26">
        <v>3.7698</v>
      </c>
      <c r="H46" s="26">
        <v>2.6964554430000001</v>
      </c>
      <c r="I46" s="32">
        <v>103.12302990000001</v>
      </c>
      <c r="J46">
        <v>90.068812756385398</v>
      </c>
      <c r="K46">
        <v>3.5</v>
      </c>
      <c r="L46">
        <v>6570.2</v>
      </c>
      <c r="M46">
        <v>3306.45</v>
      </c>
      <c r="N46" s="12">
        <f t="shared" si="3"/>
        <v>1.3270219496548192</v>
      </c>
      <c r="O46" s="12">
        <f t="shared" si="4"/>
        <v>13.411915831052157</v>
      </c>
      <c r="P46" s="12">
        <f t="shared" si="5"/>
        <v>8.7902995524156307</v>
      </c>
      <c r="Q46" s="12">
        <f t="shared" si="6"/>
        <v>4.6359227404723615</v>
      </c>
      <c r="R46" s="12">
        <f t="shared" si="7"/>
        <v>8.1036303852704563</v>
      </c>
      <c r="S46" s="12">
        <f t="shared" si="8"/>
        <v>4.4809815527518762</v>
      </c>
      <c r="T46" s="12">
        <f t="shared" si="9"/>
        <v>4.5005739643652154</v>
      </c>
      <c r="U46" s="12">
        <f t="shared" si="10"/>
        <v>-1.5917230435502638E-4</v>
      </c>
      <c r="V46" s="12">
        <f t="shared" si="11"/>
        <v>2.2389898132737507E-3</v>
      </c>
      <c r="W46" s="12">
        <f t="shared" si="12"/>
        <v>-1.5047121527605123E-2</v>
      </c>
      <c r="X46" s="12">
        <f t="shared" si="13"/>
        <v>-2.4924747335684172E-2</v>
      </c>
      <c r="Y46" s="12">
        <f t="shared" si="14"/>
        <v>3.6677952609788544</v>
      </c>
      <c r="Z46" s="12">
        <v>0.95549738219895286</v>
      </c>
    </row>
    <row r="47" spans="1:26" x14ac:dyDescent="0.2">
      <c r="A47" s="2">
        <v>38596</v>
      </c>
      <c r="B47" s="20">
        <f t="shared" si="0"/>
        <v>9</v>
      </c>
      <c r="C47" s="20">
        <f t="shared" si="1"/>
        <v>2005</v>
      </c>
      <c r="D47" s="20" t="str">
        <f t="shared" si="2"/>
        <v>2005M9</v>
      </c>
      <c r="E47" s="26">
        <v>666917.321</v>
      </c>
      <c r="F47" s="26">
        <v>88.49691129</v>
      </c>
      <c r="G47" s="26">
        <v>3.7692000000000001</v>
      </c>
      <c r="H47" s="26">
        <v>2.6963224920000002</v>
      </c>
      <c r="I47" s="32">
        <v>103.4230969</v>
      </c>
      <c r="J47">
        <v>91.169449979477704</v>
      </c>
      <c r="K47">
        <v>3.62</v>
      </c>
      <c r="L47">
        <v>6604.3</v>
      </c>
      <c r="M47">
        <v>3306.45</v>
      </c>
      <c r="N47" s="12">
        <f t="shared" si="3"/>
        <v>1.3268627773504642</v>
      </c>
      <c r="O47" s="12">
        <f t="shared" si="4"/>
        <v>13.410421360692776</v>
      </c>
      <c r="P47" s="12">
        <f t="shared" si="5"/>
        <v>8.7954762310221746</v>
      </c>
      <c r="Q47" s="12">
        <f t="shared" si="6"/>
        <v>4.638828311404672</v>
      </c>
      <c r="R47" s="12">
        <f t="shared" si="7"/>
        <v>8.1036303852704563</v>
      </c>
      <c r="S47" s="12">
        <f t="shared" si="8"/>
        <v>4.4829676507268745</v>
      </c>
      <c r="T47" s="12">
        <f t="shared" si="9"/>
        <v>4.5127198626673231</v>
      </c>
      <c r="U47" s="12">
        <f t="shared" si="10"/>
        <v>1.4846238145767021E-3</v>
      </c>
      <c r="V47" s="12">
        <f t="shared" si="11"/>
        <v>2.8612322810319668E-3</v>
      </c>
      <c r="W47" s="12">
        <f t="shared" si="12"/>
        <v>-2.2320918102832765E-2</v>
      </c>
      <c r="X47" s="12">
        <f t="shared" si="13"/>
        <v>-2.2727946125547405E-2</v>
      </c>
      <c r="Y47" s="12">
        <f t="shared" si="14"/>
        <v>3.4826554842918989</v>
      </c>
      <c r="Z47" s="12">
        <v>0.95472260730820535</v>
      </c>
    </row>
    <row r="48" spans="1:26" x14ac:dyDescent="0.2">
      <c r="A48" s="2">
        <v>38626</v>
      </c>
      <c r="B48" s="20">
        <f t="shared" si="0"/>
        <v>10</v>
      </c>
      <c r="C48" s="20">
        <f t="shared" si="1"/>
        <v>2005</v>
      </c>
      <c r="D48" s="20" t="str">
        <f t="shared" si="2"/>
        <v>2005M10</v>
      </c>
      <c r="E48" s="26">
        <v>669849.56709999999</v>
      </c>
      <c r="F48" s="26">
        <v>88.672500400000004</v>
      </c>
      <c r="G48" s="26">
        <v>3.7747999999999999</v>
      </c>
      <c r="H48" s="26">
        <v>2.6923809520000002</v>
      </c>
      <c r="I48" s="32">
        <v>105.3235213</v>
      </c>
      <c r="J48">
        <v>91.352889516659701</v>
      </c>
      <c r="K48">
        <v>3.78</v>
      </c>
      <c r="L48">
        <v>6638.6</v>
      </c>
      <c r="M48">
        <v>3389.37</v>
      </c>
      <c r="N48" s="12">
        <f t="shared" si="3"/>
        <v>1.3283474011650409</v>
      </c>
      <c r="O48" s="12">
        <f t="shared" si="4"/>
        <v>13.414808439440835</v>
      </c>
      <c r="P48" s="12">
        <f t="shared" si="5"/>
        <v>8.8006563768663959</v>
      </c>
      <c r="Q48" s="12">
        <f t="shared" si="6"/>
        <v>4.6570367683646756</v>
      </c>
      <c r="R48" s="12">
        <f t="shared" si="7"/>
        <v>8.1283993423960066</v>
      </c>
      <c r="S48" s="12">
        <f t="shared" si="8"/>
        <v>4.4849498119342224</v>
      </c>
      <c r="T48" s="12">
        <f t="shared" si="9"/>
        <v>4.5147299135953469</v>
      </c>
      <c r="U48" s="12">
        <f t="shared" si="10"/>
        <v>9.1353830305207495E-4</v>
      </c>
      <c r="V48" s="12">
        <f t="shared" si="11"/>
        <v>-6.3249300652905571E-3</v>
      </c>
      <c r="W48" s="12">
        <f t="shared" si="12"/>
        <v>-4.0355191335530449E-2</v>
      </c>
      <c r="X48" s="12">
        <f t="shared" si="13"/>
        <v>-3.4168328952955962E-2</v>
      </c>
      <c r="Y48" s="12">
        <f t="shared" si="14"/>
        <v>3.1054614755317766</v>
      </c>
      <c r="Z48" s="12">
        <v>0.95397402054311176</v>
      </c>
    </row>
    <row r="49" spans="1:26" x14ac:dyDescent="0.2">
      <c r="A49" s="2">
        <v>38657</v>
      </c>
      <c r="B49" s="20">
        <f t="shared" si="0"/>
        <v>11</v>
      </c>
      <c r="C49" s="20">
        <f t="shared" si="1"/>
        <v>2005</v>
      </c>
      <c r="D49" s="20" t="str">
        <f t="shared" si="2"/>
        <v>2005M11</v>
      </c>
      <c r="E49" s="26">
        <v>668497.32609999995</v>
      </c>
      <c r="F49" s="26">
        <v>89.023678619999998</v>
      </c>
      <c r="G49" s="26">
        <v>3.7782499999999999</v>
      </c>
      <c r="H49" s="26">
        <v>2.6936842109999999</v>
      </c>
      <c r="I49" s="32">
        <v>99.622248080000006</v>
      </c>
      <c r="J49">
        <v>90.619131367931502</v>
      </c>
      <c r="K49">
        <v>4</v>
      </c>
      <c r="L49">
        <v>6655</v>
      </c>
      <c r="M49">
        <v>3389.37</v>
      </c>
      <c r="N49" s="12">
        <f t="shared" si="3"/>
        <v>1.329260939468093</v>
      </c>
      <c r="O49" s="12">
        <f t="shared" si="4"/>
        <v>13.412787675665724</v>
      </c>
      <c r="P49" s="12">
        <f t="shared" si="5"/>
        <v>8.8031237308292116</v>
      </c>
      <c r="Q49" s="12">
        <f t="shared" si="6"/>
        <v>4.6013855139434172</v>
      </c>
      <c r="R49" s="12">
        <f t="shared" si="7"/>
        <v>8.1283993423960066</v>
      </c>
      <c r="S49" s="12">
        <f t="shared" si="8"/>
        <v>4.4889023862567186</v>
      </c>
      <c r="T49" s="12">
        <f t="shared" si="9"/>
        <v>4.506665353758617</v>
      </c>
      <c r="U49" s="12">
        <f t="shared" si="10"/>
        <v>4.6307016340318974E-4</v>
      </c>
      <c r="V49" s="12">
        <f t="shared" si="11"/>
        <v>-1.7286111340878874E-2</v>
      </c>
      <c r="W49" s="12">
        <f t="shared" si="12"/>
        <v>-4.0303811237159648E-2</v>
      </c>
      <c r="X49" s="12">
        <f t="shared" si="13"/>
        <v>-4.3339552494989553E-2</v>
      </c>
      <c r="Y49" s="12">
        <f t="shared" si="14"/>
        <v>3.3203162050818968</v>
      </c>
      <c r="Z49" s="12">
        <v>0.95320171315157209</v>
      </c>
    </row>
    <row r="50" spans="1:26" x14ac:dyDescent="0.2">
      <c r="A50" s="2">
        <v>38687</v>
      </c>
      <c r="B50" s="20">
        <f t="shared" si="0"/>
        <v>12</v>
      </c>
      <c r="C50" s="20">
        <f t="shared" si="1"/>
        <v>2005</v>
      </c>
      <c r="D50" s="20" t="str">
        <f t="shared" si="2"/>
        <v>2005M12</v>
      </c>
      <c r="E50" s="26">
        <v>679277.47450000001</v>
      </c>
      <c r="F50" s="26">
        <v>89.111473180000004</v>
      </c>
      <c r="G50" s="26">
        <v>3.78</v>
      </c>
      <c r="H50" s="26">
        <v>2.9951524639999998</v>
      </c>
      <c r="I50" s="32">
        <v>101.32262780000001</v>
      </c>
      <c r="J50">
        <v>90.252252293567494</v>
      </c>
      <c r="K50">
        <v>4.16</v>
      </c>
      <c r="L50">
        <v>6681.9</v>
      </c>
      <c r="M50">
        <v>3389.37</v>
      </c>
      <c r="N50" s="12">
        <f t="shared" si="3"/>
        <v>1.3297240096314962</v>
      </c>
      <c r="O50" s="12">
        <f t="shared" si="4"/>
        <v>13.428784974759138</v>
      </c>
      <c r="P50" s="12">
        <f t="shared" si="5"/>
        <v>8.8071576572255488</v>
      </c>
      <c r="Q50" s="12">
        <f t="shared" si="6"/>
        <v>4.6183097604465786</v>
      </c>
      <c r="R50" s="12">
        <f t="shared" si="7"/>
        <v>8.1283993423960066</v>
      </c>
      <c r="S50" s="12">
        <f t="shared" si="8"/>
        <v>4.489888093639248</v>
      </c>
      <c r="T50" s="12">
        <f t="shared" si="9"/>
        <v>4.5026085530630029</v>
      </c>
      <c r="U50" s="12">
        <f t="shared" si="10"/>
        <v>-7.7015385317458218E-3</v>
      </c>
      <c r="V50" s="12">
        <f t="shared" si="11"/>
        <v>-2.5182150383864732E-2</v>
      </c>
      <c r="W50" s="12">
        <f t="shared" si="12"/>
        <v>-2.8170876966696179E-2</v>
      </c>
      <c r="X50" s="12">
        <f t="shared" si="13"/>
        <v>-6.8001299764656409E-2</v>
      </c>
      <c r="Y50" s="12">
        <f t="shared" si="14"/>
        <v>3.229258123451749</v>
      </c>
      <c r="Z50" s="12">
        <v>0.95245550858514694</v>
      </c>
    </row>
    <row r="51" spans="1:26" x14ac:dyDescent="0.2">
      <c r="A51" s="2">
        <v>38718</v>
      </c>
      <c r="B51" s="20">
        <f t="shared" si="0"/>
        <v>1</v>
      </c>
      <c r="C51" s="20">
        <f t="shared" si="1"/>
        <v>2006</v>
      </c>
      <c r="D51" s="20" t="str">
        <f t="shared" si="2"/>
        <v>2006M1</v>
      </c>
      <c r="E51" s="26">
        <v>685921.2291</v>
      </c>
      <c r="F51" s="26">
        <v>89.374856840000007</v>
      </c>
      <c r="G51" s="26">
        <v>3.7509999999999999</v>
      </c>
      <c r="H51" s="26">
        <v>2.9977848680000001</v>
      </c>
      <c r="I51" s="32">
        <v>101.72271720000001</v>
      </c>
      <c r="J51">
        <v>90.940150558000099</v>
      </c>
      <c r="K51">
        <v>4.29</v>
      </c>
      <c r="L51">
        <v>6724.3</v>
      </c>
      <c r="M51">
        <v>3333.27</v>
      </c>
      <c r="N51" s="12">
        <f t="shared" si="3"/>
        <v>1.3220224710997504</v>
      </c>
      <c r="O51" s="12">
        <f t="shared" si="4"/>
        <v>13.438518073730128</v>
      </c>
      <c r="P51" s="12">
        <f t="shared" si="5"/>
        <v>8.8134831098330508</v>
      </c>
      <c r="Q51" s="12">
        <f t="shared" si="6"/>
        <v>4.6222506527413847</v>
      </c>
      <c r="R51" s="12">
        <f t="shared" si="7"/>
        <v>8.11170908312757</v>
      </c>
      <c r="S51" s="12">
        <f t="shared" si="8"/>
        <v>4.4928393992226789</v>
      </c>
      <c r="T51" s="12">
        <f t="shared" si="9"/>
        <v>4.5102016039705992</v>
      </c>
      <c r="U51" s="12">
        <f t="shared" si="10"/>
        <v>-1.0047642972536242E-2</v>
      </c>
      <c r="V51" s="12">
        <f t="shared" si="11"/>
        <v>-3.4030261270239892E-2</v>
      </c>
      <c r="W51" s="12">
        <f t="shared" si="12"/>
        <v>-2.6336858850614764E-2</v>
      </c>
      <c r="X51" s="12">
        <f t="shared" si="13"/>
        <v>-6.8831022986314938E-2</v>
      </c>
      <c r="Y51" s="12">
        <f t="shared" si="14"/>
        <v>3.2454360991734794</v>
      </c>
      <c r="Z51" s="12">
        <v>0.95168565692383911</v>
      </c>
    </row>
    <row r="52" spans="1:26" x14ac:dyDescent="0.2">
      <c r="A52" s="2">
        <v>38749</v>
      </c>
      <c r="B52" s="20">
        <f t="shared" si="0"/>
        <v>2</v>
      </c>
      <c r="C52" s="20">
        <f t="shared" si="1"/>
        <v>2006</v>
      </c>
      <c r="D52" s="20" t="str">
        <f t="shared" si="2"/>
        <v>2006M2</v>
      </c>
      <c r="E52" s="26">
        <v>694653.30660000001</v>
      </c>
      <c r="F52" s="26">
        <v>89.462651399999999</v>
      </c>
      <c r="G52" s="26">
        <v>3.7134999999999998</v>
      </c>
      <c r="H52" s="26">
        <v>3.0438888890000002</v>
      </c>
      <c r="I52" s="32">
        <v>96.921644970000003</v>
      </c>
      <c r="J52">
        <v>91.123590095182195</v>
      </c>
      <c r="K52">
        <v>4.49</v>
      </c>
      <c r="L52">
        <v>6748.6</v>
      </c>
      <c r="M52">
        <v>3333.27</v>
      </c>
      <c r="N52" s="12">
        <f t="shared" si="3"/>
        <v>1.3119748281272141</v>
      </c>
      <c r="O52" s="12">
        <f t="shared" si="4"/>
        <v>13.451168160660691</v>
      </c>
      <c r="P52" s="12">
        <f t="shared" si="5"/>
        <v>8.8170903549472772</v>
      </c>
      <c r="Q52" s="12">
        <f t="shared" si="6"/>
        <v>4.5739028682558009</v>
      </c>
      <c r="R52" s="12">
        <f t="shared" si="7"/>
        <v>8.11170908312757</v>
      </c>
      <c r="S52" s="12">
        <f t="shared" si="8"/>
        <v>4.4938212353924722</v>
      </c>
      <c r="T52" s="12">
        <f t="shared" si="9"/>
        <v>4.5122167180026214</v>
      </c>
      <c r="U52" s="12">
        <f t="shared" si="10"/>
        <v>-7.4329688795826687E-3</v>
      </c>
      <c r="V52" s="12">
        <f t="shared" si="11"/>
        <v>-2.3017699896280774E-2</v>
      </c>
      <c r="W52" s="12">
        <f t="shared" si="12"/>
        <v>-9.8776258080790491E-3</v>
      </c>
      <c r="X52" s="12">
        <f t="shared" si="13"/>
        <v>-5.7499041628171321E-2</v>
      </c>
      <c r="Y52" s="12">
        <f t="shared" si="14"/>
        <v>3.242147928424187</v>
      </c>
      <c r="Z52" s="12">
        <v>0.95091704877032102</v>
      </c>
    </row>
    <row r="53" spans="1:26" x14ac:dyDescent="0.2">
      <c r="A53" s="2">
        <v>38777</v>
      </c>
      <c r="B53" s="20">
        <f t="shared" si="0"/>
        <v>3</v>
      </c>
      <c r="C53" s="20">
        <f t="shared" si="1"/>
        <v>2006</v>
      </c>
      <c r="D53" s="20" t="str">
        <f t="shared" si="2"/>
        <v>2006M3</v>
      </c>
      <c r="E53" s="26">
        <v>695595.37769999995</v>
      </c>
      <c r="F53" s="26">
        <v>90.779569719999998</v>
      </c>
      <c r="G53" s="26">
        <v>3.6859999999999999</v>
      </c>
      <c r="H53" s="26">
        <v>3.2455818569999999</v>
      </c>
      <c r="I53" s="32">
        <v>109.22439249999999</v>
      </c>
      <c r="J53">
        <v>91.628048822432802</v>
      </c>
      <c r="K53">
        <v>4.59</v>
      </c>
      <c r="L53">
        <v>6762.9</v>
      </c>
      <c r="M53">
        <v>3333.27</v>
      </c>
      <c r="N53" s="12">
        <f t="shared" si="3"/>
        <v>1.3045418592476314</v>
      </c>
      <c r="O53" s="12">
        <f t="shared" si="4"/>
        <v>13.452523416385558</v>
      </c>
      <c r="P53" s="12">
        <f t="shared" si="5"/>
        <v>8.8192070711281971</v>
      </c>
      <c r="Q53" s="12">
        <f t="shared" si="6"/>
        <v>4.693404412908551</v>
      </c>
      <c r="R53" s="12">
        <f t="shared" si="7"/>
        <v>8.11170908312757</v>
      </c>
      <c r="S53" s="12">
        <f t="shared" si="8"/>
        <v>4.5084342572065559</v>
      </c>
      <c r="T53" s="12">
        <f t="shared" si="9"/>
        <v>4.5177374346593027</v>
      </c>
      <c r="U53" s="12">
        <f t="shared" si="10"/>
        <v>-1.6549649418120982E-2</v>
      </c>
      <c r="V53" s="12">
        <f t="shared" si="11"/>
        <v>-2.9887265828314469E-3</v>
      </c>
      <c r="W53" s="12">
        <f t="shared" si="12"/>
        <v>-4.0702802271463945E-4</v>
      </c>
      <c r="X53" s="12">
        <f t="shared" si="13"/>
        <v>-6.4430008305822239E-2</v>
      </c>
      <c r="Y53" s="12">
        <f t="shared" si="14"/>
        <v>4.7619047641028995</v>
      </c>
      <c r="Z53" s="12">
        <v>0.95022388836821825</v>
      </c>
    </row>
    <row r="54" spans="1:26" x14ac:dyDescent="0.2">
      <c r="A54" s="2">
        <v>38808</v>
      </c>
      <c r="B54" s="20">
        <f t="shared" si="0"/>
        <v>4</v>
      </c>
      <c r="C54" s="20">
        <f t="shared" si="1"/>
        <v>2006</v>
      </c>
      <c r="D54" s="20" t="str">
        <f t="shared" si="2"/>
        <v>2006M4</v>
      </c>
      <c r="E54" s="26">
        <v>702276.76040000003</v>
      </c>
      <c r="F54" s="26">
        <v>90.779569719999998</v>
      </c>
      <c r="G54" s="26">
        <v>3.6255000000000002</v>
      </c>
      <c r="H54" s="26">
        <v>3.2656896519999998</v>
      </c>
      <c r="I54" s="32">
        <v>102.52289589999999</v>
      </c>
      <c r="J54">
        <v>92.407666855456498</v>
      </c>
      <c r="K54">
        <v>4.79</v>
      </c>
      <c r="L54">
        <v>6800.1</v>
      </c>
      <c r="M54">
        <v>3460.99</v>
      </c>
      <c r="N54" s="12">
        <f t="shared" si="3"/>
        <v>1.2879922098295105</v>
      </c>
      <c r="O54" s="12">
        <f t="shared" si="4"/>
        <v>13.462082850897623</v>
      </c>
      <c r="P54" s="12">
        <f t="shared" si="5"/>
        <v>8.8246925969384211</v>
      </c>
      <c r="Q54" s="12">
        <f t="shared" si="6"/>
        <v>4.6300861482682105</v>
      </c>
      <c r="R54" s="12">
        <f t="shared" si="7"/>
        <v>8.1493099542928285</v>
      </c>
      <c r="S54" s="12">
        <f t="shared" si="8"/>
        <v>4.5084342572065559</v>
      </c>
      <c r="T54" s="12">
        <f t="shared" si="9"/>
        <v>4.5262099498315873</v>
      </c>
      <c r="U54" s="12">
        <f t="shared" si="10"/>
        <v>9.6491840142287622E-4</v>
      </c>
      <c r="V54" s="12">
        <f t="shared" si="11"/>
        <v>7.6934024196251283E-3</v>
      </c>
      <c r="W54" s="12">
        <f t="shared" si="12"/>
        <v>6.1868623825744873E-3</v>
      </c>
      <c r="X54" s="12">
        <f t="shared" si="13"/>
        <v>-5.7474850281462153E-2</v>
      </c>
      <c r="Y54" s="12">
        <f t="shared" si="14"/>
        <v>4.5500505579571913</v>
      </c>
      <c r="Z54" s="12">
        <v>0.94945763858179633</v>
      </c>
    </row>
    <row r="55" spans="1:26" x14ac:dyDescent="0.2">
      <c r="A55" s="2">
        <v>38838</v>
      </c>
      <c r="B55" s="20">
        <f t="shared" si="0"/>
        <v>5</v>
      </c>
      <c r="C55" s="20">
        <f t="shared" si="1"/>
        <v>2006</v>
      </c>
      <c r="D55" s="20" t="str">
        <f t="shared" si="2"/>
        <v>2006M5</v>
      </c>
      <c r="E55" s="26">
        <v>702785.76879999996</v>
      </c>
      <c r="F55" s="26">
        <v>90.955158830000002</v>
      </c>
      <c r="G55" s="26">
        <v>3.629</v>
      </c>
      <c r="H55" s="26">
        <v>3.482044685</v>
      </c>
      <c r="I55" s="32">
        <v>104.0232309</v>
      </c>
      <c r="J55">
        <v>92.866265698411596</v>
      </c>
      <c r="K55">
        <v>4.9400000000000004</v>
      </c>
      <c r="L55">
        <v>6806.9</v>
      </c>
      <c r="M55">
        <v>3460.99</v>
      </c>
      <c r="N55" s="12">
        <f t="shared" si="3"/>
        <v>1.2889571282309333</v>
      </c>
      <c r="O55" s="12">
        <f t="shared" si="4"/>
        <v>13.462807385801499</v>
      </c>
      <c r="P55" s="12">
        <f t="shared" si="5"/>
        <v>8.8256920825805292</v>
      </c>
      <c r="Q55" s="12">
        <f t="shared" si="6"/>
        <v>4.6446142482355679</v>
      </c>
      <c r="R55" s="12">
        <f t="shared" si="7"/>
        <v>8.1493099542928285</v>
      </c>
      <c r="S55" s="12">
        <f t="shared" si="8"/>
        <v>4.5103666249607999</v>
      </c>
      <c r="T55" s="12">
        <f t="shared" si="9"/>
        <v>4.5311604549914435</v>
      </c>
      <c r="U55" s="12">
        <f t="shared" si="10"/>
        <v>1.2596004433866659E-2</v>
      </c>
      <c r="V55" s="12">
        <f t="shared" si="11"/>
        <v>1.3140074088201725E-2</v>
      </c>
      <c r="W55" s="12">
        <f t="shared" si="12"/>
        <v>-3.0357412578299048E-3</v>
      </c>
      <c r="X55" s="12">
        <f t="shared" si="13"/>
        <v>-6.3859042290049128E-2</v>
      </c>
      <c r="Y55" s="12">
        <f t="shared" si="14"/>
        <v>3.9117352063846043</v>
      </c>
      <c r="Z55" s="12">
        <v>0.9487172822498896</v>
      </c>
    </row>
    <row r="56" spans="1:26" x14ac:dyDescent="0.2">
      <c r="A56" s="2">
        <v>38869</v>
      </c>
      <c r="B56" s="20">
        <f t="shared" si="0"/>
        <v>6</v>
      </c>
      <c r="C56" s="20">
        <f t="shared" si="1"/>
        <v>2006</v>
      </c>
      <c r="D56" s="20" t="str">
        <f t="shared" si="2"/>
        <v>2006M6</v>
      </c>
      <c r="E56" s="26">
        <v>703524.93480000005</v>
      </c>
      <c r="F56" s="26">
        <v>91.130747940000006</v>
      </c>
      <c r="G56" s="26">
        <v>3.6749999999999998</v>
      </c>
      <c r="H56" s="26">
        <v>3.488258648</v>
      </c>
      <c r="I56" s="32">
        <v>106.02367769999999</v>
      </c>
      <c r="J56">
        <v>93.049705235593706</v>
      </c>
      <c r="K56">
        <v>4.99</v>
      </c>
      <c r="L56">
        <v>6844.9</v>
      </c>
      <c r="M56">
        <v>3460.99</v>
      </c>
      <c r="N56" s="12">
        <f t="shared" si="3"/>
        <v>1.3015531326648</v>
      </c>
      <c r="O56" s="12">
        <f t="shared" si="4"/>
        <v>13.463858598831701</v>
      </c>
      <c r="P56" s="12">
        <f t="shared" si="5"/>
        <v>8.8312591284120359</v>
      </c>
      <c r="Q56" s="12">
        <f t="shared" si="6"/>
        <v>4.6636624436959933</v>
      </c>
      <c r="R56" s="12">
        <f t="shared" si="7"/>
        <v>8.1493099542928285</v>
      </c>
      <c r="S56" s="12">
        <f t="shared" si="8"/>
        <v>4.5122952658703825</v>
      </c>
      <c r="T56" s="12">
        <f t="shared" si="9"/>
        <v>4.533133815276619</v>
      </c>
      <c r="U56" s="12">
        <f t="shared" si="10"/>
        <v>-5.8675204156644067E-3</v>
      </c>
      <c r="V56" s="12">
        <f t="shared" si="11"/>
        <v>2.5816985601168074E-3</v>
      </c>
      <c r="W56" s="12">
        <f t="shared" si="12"/>
        <v>-3.983042279796023E-2</v>
      </c>
      <c r="X56" s="12">
        <f t="shared" si="13"/>
        <v>-6.1875403718087529E-2</v>
      </c>
      <c r="Y56" s="12">
        <f t="shared" si="14"/>
        <v>3.9039039046571729</v>
      </c>
      <c r="Z56" s="12">
        <v>0.94795345938084363</v>
      </c>
    </row>
    <row r="57" spans="1:26" x14ac:dyDescent="0.2">
      <c r="A57" s="2">
        <v>38899</v>
      </c>
      <c r="B57" s="20">
        <f t="shared" si="0"/>
        <v>7</v>
      </c>
      <c r="C57" s="20">
        <f t="shared" si="1"/>
        <v>2006</v>
      </c>
      <c r="D57" s="20" t="str">
        <f t="shared" si="2"/>
        <v>2006M7</v>
      </c>
      <c r="E57" s="26">
        <v>708490.39419999998</v>
      </c>
      <c r="F57" s="26">
        <v>91.306337049999996</v>
      </c>
      <c r="G57" s="26">
        <v>3.6535000000000002</v>
      </c>
      <c r="H57" s="26">
        <v>3.4912779089999999</v>
      </c>
      <c r="I57" s="32">
        <v>107.2239457</v>
      </c>
      <c r="J57">
        <v>93.324864541366793</v>
      </c>
      <c r="K57">
        <v>5.24</v>
      </c>
      <c r="L57">
        <v>6886.3</v>
      </c>
      <c r="M57">
        <v>3463.69</v>
      </c>
      <c r="N57" s="12">
        <f t="shared" si="3"/>
        <v>1.2956856122491356</v>
      </c>
      <c r="O57" s="12">
        <f t="shared" si="4"/>
        <v>13.470891780081654</v>
      </c>
      <c r="P57" s="12">
        <f t="shared" si="5"/>
        <v>8.837289209606455</v>
      </c>
      <c r="Q57" s="12">
        <f t="shared" si="6"/>
        <v>4.674919597759593</v>
      </c>
      <c r="R57" s="12">
        <f t="shared" si="7"/>
        <v>8.1500897737608256</v>
      </c>
      <c r="S57" s="12">
        <f t="shared" si="8"/>
        <v>4.5142201942831326</v>
      </c>
      <c r="T57" s="12">
        <f t="shared" si="9"/>
        <v>4.5360865733275002</v>
      </c>
      <c r="U57" s="12">
        <f t="shared" si="10"/>
        <v>6.4115900699994732E-3</v>
      </c>
      <c r="V57" s="12">
        <f t="shared" si="11"/>
        <v>-1.506540037050641E-3</v>
      </c>
      <c r="W57" s="12">
        <f t="shared" si="12"/>
        <v>-4.2494164135700174E-2</v>
      </c>
      <c r="X57" s="12">
        <f t="shared" si="13"/>
        <v>-5.6152632524648638E-2</v>
      </c>
      <c r="Y57" s="12">
        <f t="shared" si="14"/>
        <v>4.1041041051883402</v>
      </c>
      <c r="Z57" s="12">
        <v>0.94721544609954844</v>
      </c>
    </row>
    <row r="58" spans="1:26" x14ac:dyDescent="0.2">
      <c r="A58" s="2">
        <v>38930</v>
      </c>
      <c r="B58" s="20">
        <f t="shared" si="0"/>
        <v>8</v>
      </c>
      <c r="C58" s="20">
        <f t="shared" si="1"/>
        <v>2006</v>
      </c>
      <c r="D58" s="20" t="str">
        <f t="shared" si="2"/>
        <v>2006M8</v>
      </c>
      <c r="E58" s="26">
        <v>721842.0281</v>
      </c>
      <c r="F58" s="26">
        <v>91.218542490000004</v>
      </c>
      <c r="G58" s="26">
        <v>3.677</v>
      </c>
      <c r="H58" s="26">
        <v>3.4926951640000001</v>
      </c>
      <c r="I58" s="32">
        <v>108.3241914</v>
      </c>
      <c r="J58">
        <v>93.508304078548804</v>
      </c>
      <c r="K58">
        <v>5.25</v>
      </c>
      <c r="L58">
        <v>6917.1</v>
      </c>
      <c r="M58">
        <v>3463.69</v>
      </c>
      <c r="N58" s="12">
        <f t="shared" si="3"/>
        <v>1.3020972023191351</v>
      </c>
      <c r="O58" s="12">
        <f t="shared" si="4"/>
        <v>13.489561596289837</v>
      </c>
      <c r="P58" s="12">
        <f t="shared" si="5"/>
        <v>8.8417518856306767</v>
      </c>
      <c r="Q58" s="12">
        <f t="shared" si="6"/>
        <v>4.6851285030239147</v>
      </c>
      <c r="R58" s="12">
        <f t="shared" si="7"/>
        <v>8.1500897737608256</v>
      </c>
      <c r="S58" s="12">
        <f t="shared" si="8"/>
        <v>4.5132581931905467</v>
      </c>
      <c r="T58" s="12">
        <f t="shared" si="9"/>
        <v>4.538050246025259</v>
      </c>
      <c r="U58" s="12">
        <f t="shared" si="10"/>
        <v>2.0376289057817409E-3</v>
      </c>
      <c r="V58" s="12">
        <f t="shared" si="11"/>
        <v>-1.617581534603163E-2</v>
      </c>
      <c r="W58" s="12">
        <f t="shared" si="12"/>
        <v>-4.7621415820092272E-2</v>
      </c>
      <c r="X58" s="12">
        <f t="shared" si="13"/>
        <v>-4.8334733490683623E-2</v>
      </c>
      <c r="Y58" s="12">
        <f t="shared" si="14"/>
        <v>3.2803180913612637</v>
      </c>
      <c r="Z58" s="12">
        <v>0.94645403863606903</v>
      </c>
    </row>
    <row r="59" spans="1:26" x14ac:dyDescent="0.2">
      <c r="A59" s="2">
        <v>38961</v>
      </c>
      <c r="B59" s="20">
        <f t="shared" si="0"/>
        <v>9</v>
      </c>
      <c r="C59" s="20">
        <f t="shared" si="1"/>
        <v>2006</v>
      </c>
      <c r="D59" s="20" t="str">
        <f t="shared" si="2"/>
        <v>2006M9</v>
      </c>
      <c r="E59" s="26">
        <v>723129.90540000005</v>
      </c>
      <c r="F59" s="26">
        <v>91.394131599999994</v>
      </c>
      <c r="G59" s="26">
        <v>3.6844999999999999</v>
      </c>
      <c r="H59" s="26">
        <v>3.52178316</v>
      </c>
      <c r="I59" s="32">
        <v>106.6238117</v>
      </c>
      <c r="J59">
        <v>93.049705235593706</v>
      </c>
      <c r="K59">
        <v>5.25</v>
      </c>
      <c r="L59">
        <v>6944.2</v>
      </c>
      <c r="M59">
        <v>3463.69</v>
      </c>
      <c r="N59" s="12">
        <f t="shared" si="3"/>
        <v>1.3041348312249168</v>
      </c>
      <c r="O59" s="12">
        <f t="shared" si="4"/>
        <v>13.491344160519862</v>
      </c>
      <c r="P59" s="12">
        <f t="shared" si="5"/>
        <v>8.8456620577687382</v>
      </c>
      <c r="Q59" s="12">
        <f t="shared" si="6"/>
        <v>4.6693068610838555</v>
      </c>
      <c r="R59" s="12">
        <f t="shared" si="7"/>
        <v>8.1500897737608256</v>
      </c>
      <c r="S59" s="12">
        <f t="shared" si="8"/>
        <v>4.5151812707095527</v>
      </c>
      <c r="T59" s="12">
        <f t="shared" si="9"/>
        <v>4.533133815276619</v>
      </c>
      <c r="U59" s="12">
        <f t="shared" si="10"/>
        <v>-9.9557590128318552E-3</v>
      </c>
      <c r="V59" s="12">
        <f t="shared" si="11"/>
        <v>-4.2412121358077037E-2</v>
      </c>
      <c r="W59" s="12">
        <f t="shared" si="12"/>
        <v>-6.40229802831076E-2</v>
      </c>
      <c r="X59" s="12">
        <f t="shared" si="13"/>
        <v>-7.5371858091762167E-2</v>
      </c>
      <c r="Y59" s="12">
        <f t="shared" si="14"/>
        <v>3.2738095237086262</v>
      </c>
      <c r="Z59" s="12">
        <v>0.94569385428541819</v>
      </c>
    </row>
    <row r="60" spans="1:26" x14ac:dyDescent="0.2">
      <c r="A60" s="2">
        <v>38991</v>
      </c>
      <c r="B60" s="20">
        <f t="shared" si="0"/>
        <v>10</v>
      </c>
      <c r="C60" s="20">
        <f t="shared" si="1"/>
        <v>2006</v>
      </c>
      <c r="D60" s="20" t="str">
        <f t="shared" si="2"/>
        <v>2006M10</v>
      </c>
      <c r="E60" s="26">
        <v>734612.18220000004</v>
      </c>
      <c r="F60" s="26">
        <v>91.394131599999994</v>
      </c>
      <c r="G60" s="26">
        <v>3.6480000000000001</v>
      </c>
      <c r="H60" s="26">
        <v>3.4978890200000001</v>
      </c>
      <c r="I60" s="32">
        <v>103.3230746</v>
      </c>
      <c r="J60">
        <v>92.545246508343098</v>
      </c>
      <c r="K60">
        <v>5.25</v>
      </c>
      <c r="L60">
        <v>6993.3</v>
      </c>
      <c r="M60">
        <v>3557.63</v>
      </c>
      <c r="N60" s="12">
        <f t="shared" si="3"/>
        <v>1.2941790722120849</v>
      </c>
      <c r="O60" s="12">
        <f t="shared" si="4"/>
        <v>13.507097995676974</v>
      </c>
      <c r="P60" s="12">
        <f t="shared" si="5"/>
        <v>8.8527078268265864</v>
      </c>
      <c r="Q60" s="12">
        <f t="shared" si="6"/>
        <v>4.6378607258181725</v>
      </c>
      <c r="R60" s="12">
        <f t="shared" si="7"/>
        <v>8.1768498718121574</v>
      </c>
      <c r="S60" s="12">
        <f t="shared" si="8"/>
        <v>4.5151812707095527</v>
      </c>
      <c r="T60" s="12">
        <f t="shared" si="9"/>
        <v>4.527697676364359</v>
      </c>
      <c r="U60" s="12">
        <f t="shared" si="10"/>
        <v>-8.2576852389815159E-3</v>
      </c>
      <c r="V60" s="12">
        <f t="shared" si="11"/>
        <v>-4.0987624098649533E-2</v>
      </c>
      <c r="W60" s="12">
        <f t="shared" si="12"/>
        <v>-6.366171266403664E-2</v>
      </c>
      <c r="X60" s="12">
        <f t="shared" si="13"/>
        <v>-8.7684450342639497E-2</v>
      </c>
      <c r="Y60" s="12">
        <f t="shared" si="14"/>
        <v>3.0693069302464262</v>
      </c>
      <c r="Z60" s="12">
        <v>0.94495935380313778</v>
      </c>
    </row>
    <row r="61" spans="1:26" x14ac:dyDescent="0.2">
      <c r="A61" s="2">
        <v>39022</v>
      </c>
      <c r="B61" s="20">
        <f t="shared" si="0"/>
        <v>11</v>
      </c>
      <c r="C61" s="20">
        <f t="shared" si="1"/>
        <v>2006</v>
      </c>
      <c r="D61" s="20" t="str">
        <f t="shared" si="2"/>
        <v>2006M11</v>
      </c>
      <c r="E61" s="26">
        <v>746531.37430000002</v>
      </c>
      <c r="F61" s="26">
        <v>91.657515270000005</v>
      </c>
      <c r="G61" s="26">
        <v>3.6179999999999999</v>
      </c>
      <c r="H61" s="26">
        <v>3.4954545449999999</v>
      </c>
      <c r="I61" s="32">
        <v>107.0239011</v>
      </c>
      <c r="J61">
        <v>92.407666855456498</v>
      </c>
      <c r="K61">
        <v>5.25</v>
      </c>
      <c r="L61">
        <v>7028.4</v>
      </c>
      <c r="M61">
        <v>3557.63</v>
      </c>
      <c r="N61" s="12">
        <f t="shared" si="3"/>
        <v>1.2859213869731034</v>
      </c>
      <c r="O61" s="12">
        <f t="shared" si="4"/>
        <v>13.523192923611363</v>
      </c>
      <c r="P61" s="12">
        <f t="shared" si="5"/>
        <v>8.8577143628837369</v>
      </c>
      <c r="Q61" s="12">
        <f t="shared" si="6"/>
        <v>4.6730521842838328</v>
      </c>
      <c r="R61" s="12">
        <f t="shared" si="7"/>
        <v>8.1768498718121574</v>
      </c>
      <c r="S61" s="12">
        <f t="shared" si="8"/>
        <v>4.5180589705965923</v>
      </c>
      <c r="T61" s="12">
        <f t="shared" si="9"/>
        <v>4.5262099498315873</v>
      </c>
      <c r="U61" s="12">
        <f t="shared" si="10"/>
        <v>-2.4198677106263666E-2</v>
      </c>
      <c r="V61" s="12">
        <f t="shared" si="11"/>
        <v>-3.1445600474060642E-2</v>
      </c>
      <c r="W61" s="12">
        <f t="shared" si="12"/>
        <v>-6.0823301032219224E-2</v>
      </c>
      <c r="X61" s="12">
        <f t="shared" si="13"/>
        <v>-7.4426941248321388E-2</v>
      </c>
      <c r="Y61" s="12">
        <f t="shared" si="14"/>
        <v>2.9585798866418562</v>
      </c>
      <c r="Z61" s="12">
        <v>0.94420156763328766</v>
      </c>
    </row>
    <row r="62" spans="1:26" x14ac:dyDescent="0.2">
      <c r="A62" s="2">
        <v>39052</v>
      </c>
      <c r="B62" s="20">
        <f t="shared" si="0"/>
        <v>12</v>
      </c>
      <c r="C62" s="20">
        <f t="shared" si="1"/>
        <v>2006</v>
      </c>
      <c r="D62" s="20" t="str">
        <f t="shared" si="2"/>
        <v>2006M12</v>
      </c>
      <c r="E62" s="26">
        <v>771869.84010000003</v>
      </c>
      <c r="F62" s="26">
        <v>91.833104379999995</v>
      </c>
      <c r="G62" s="26">
        <v>3.5314999999999999</v>
      </c>
      <c r="H62" s="26">
        <v>3.5</v>
      </c>
      <c r="I62" s="32">
        <v>107.42399039999999</v>
      </c>
      <c r="J62">
        <v>92.545246508343098</v>
      </c>
      <c r="K62">
        <v>5.24</v>
      </c>
      <c r="L62">
        <v>7071.6</v>
      </c>
      <c r="M62">
        <v>3557.63</v>
      </c>
      <c r="N62" s="12">
        <f t="shared" si="3"/>
        <v>1.2617227098668398</v>
      </c>
      <c r="O62" s="12">
        <f t="shared" si="4"/>
        <v>13.556571213885446</v>
      </c>
      <c r="P62" s="12">
        <f t="shared" si="5"/>
        <v>8.8638420416318677</v>
      </c>
      <c r="Q62" s="12">
        <f t="shared" si="6"/>
        <v>4.6767835314321156</v>
      </c>
      <c r="R62" s="12">
        <f t="shared" si="7"/>
        <v>8.1768498718121574</v>
      </c>
      <c r="S62" s="12">
        <f t="shared" si="8"/>
        <v>4.5199728467820055</v>
      </c>
      <c r="T62" s="12">
        <f t="shared" si="9"/>
        <v>4.527697676364359</v>
      </c>
      <c r="U62" s="12">
        <f t="shared" si="10"/>
        <v>-8.5312617534043511E-3</v>
      </c>
      <c r="V62" s="12">
        <f t="shared" si="11"/>
        <v>-2.1610858925030563E-2</v>
      </c>
      <c r="W62" s="12">
        <f t="shared" si="12"/>
        <v>-2.2044980920127299E-2</v>
      </c>
      <c r="X62" s="12">
        <f t="shared" si="13"/>
        <v>-6.5832481734259707E-2</v>
      </c>
      <c r="Y62" s="12">
        <f t="shared" si="14"/>
        <v>3.0541871914769638</v>
      </c>
      <c r="Z62" s="12">
        <v>0.94346938247990286</v>
      </c>
    </row>
    <row r="63" spans="1:26" x14ac:dyDescent="0.2">
      <c r="A63" s="2">
        <v>39083</v>
      </c>
      <c r="B63" s="20">
        <f t="shared" si="0"/>
        <v>1</v>
      </c>
      <c r="C63" s="20">
        <f t="shared" si="1"/>
        <v>2007</v>
      </c>
      <c r="D63" s="20" t="str">
        <f t="shared" si="2"/>
        <v>2007M1</v>
      </c>
      <c r="E63" s="26">
        <v>786821.78850000002</v>
      </c>
      <c r="F63" s="26">
        <v>92.272077150000001</v>
      </c>
      <c r="G63" s="26">
        <v>3.5015000000000001</v>
      </c>
      <c r="H63" s="26">
        <v>3.5</v>
      </c>
      <c r="I63" s="32">
        <v>105.7145249</v>
      </c>
      <c r="J63">
        <v>92.827743395603406</v>
      </c>
      <c r="K63">
        <v>5.25</v>
      </c>
      <c r="L63">
        <v>7109.6</v>
      </c>
      <c r="M63">
        <v>3482.01</v>
      </c>
      <c r="N63" s="12">
        <f t="shared" si="3"/>
        <v>1.2531914481134354</v>
      </c>
      <c r="O63" s="12">
        <f t="shared" si="4"/>
        <v>13.575757057665719</v>
      </c>
      <c r="P63" s="12">
        <f t="shared" si="5"/>
        <v>8.8692012624242658</v>
      </c>
      <c r="Q63" s="12">
        <f t="shared" si="6"/>
        <v>4.66074229970791</v>
      </c>
      <c r="R63" s="12">
        <f t="shared" si="7"/>
        <v>8.155364992236704</v>
      </c>
      <c r="S63" s="12">
        <f t="shared" si="8"/>
        <v>4.5247415729876721</v>
      </c>
      <c r="T63" s="12">
        <f t="shared" si="9"/>
        <v>4.5307455541171633</v>
      </c>
      <c r="U63" s="12">
        <f t="shared" si="10"/>
        <v>1.2843383856073753E-3</v>
      </c>
      <c r="V63" s="12">
        <f t="shared" si="11"/>
        <v>-2.2674088565387107E-2</v>
      </c>
      <c r="W63" s="12">
        <f t="shared" si="12"/>
        <v>-1.3658468388948464E-2</v>
      </c>
      <c r="X63" s="12">
        <f t="shared" si="13"/>
        <v>-7.885344891719015E-2</v>
      </c>
      <c r="Y63" s="12">
        <f t="shared" si="14"/>
        <v>3.2416502945416008</v>
      </c>
      <c r="Z63" s="12">
        <v>0.94271398316028732</v>
      </c>
    </row>
    <row r="64" spans="1:26" x14ac:dyDescent="0.2">
      <c r="A64" s="2">
        <v>39114</v>
      </c>
      <c r="B64" s="20">
        <f t="shared" si="0"/>
        <v>2</v>
      </c>
      <c r="C64" s="20">
        <f t="shared" si="1"/>
        <v>2007</v>
      </c>
      <c r="D64" s="20" t="str">
        <f t="shared" si="2"/>
        <v>2007M2</v>
      </c>
      <c r="E64" s="26">
        <v>801543.80669999996</v>
      </c>
      <c r="F64" s="26">
        <v>92.272077150000001</v>
      </c>
      <c r="G64" s="26">
        <v>3.5059999999999998</v>
      </c>
      <c r="H64" s="26">
        <v>3.5</v>
      </c>
      <c r="I64" s="32">
        <v>95.561238180000004</v>
      </c>
      <c r="J64">
        <v>93.324405942523796</v>
      </c>
      <c r="K64">
        <v>5.26</v>
      </c>
      <c r="L64">
        <v>7125.3</v>
      </c>
      <c r="M64">
        <v>3482.01</v>
      </c>
      <c r="N64" s="12">
        <f t="shared" si="3"/>
        <v>1.2544757864990428</v>
      </c>
      <c r="O64" s="12">
        <f t="shared" si="4"/>
        <v>13.594294905433362</v>
      </c>
      <c r="P64" s="12">
        <f t="shared" si="5"/>
        <v>8.8714071095136067</v>
      </c>
      <c r="Q64" s="12">
        <f t="shared" si="6"/>
        <v>4.5597672794686854</v>
      </c>
      <c r="R64" s="12">
        <f t="shared" si="7"/>
        <v>8.155364992236704</v>
      </c>
      <c r="S64" s="12">
        <f t="shared" si="8"/>
        <v>4.5247415729876721</v>
      </c>
      <c r="T64" s="12">
        <f t="shared" si="9"/>
        <v>4.5360816593105113</v>
      </c>
      <c r="U64" s="12">
        <f t="shared" si="10"/>
        <v>-1.4363935557233587E-2</v>
      </c>
      <c r="V64" s="12">
        <f t="shared" si="11"/>
        <v>-2.9377700558158582E-2</v>
      </c>
      <c r="W64" s="12">
        <f t="shared" si="12"/>
        <v>-7.1331767059135132E-4</v>
      </c>
      <c r="X64" s="12">
        <f t="shared" si="13"/>
        <v>-9.4768398471122284E-2</v>
      </c>
      <c r="Y64" s="12">
        <f t="shared" si="14"/>
        <v>3.1403336543633928</v>
      </c>
      <c r="Z64" s="12">
        <v>0.94195979251077444</v>
      </c>
    </row>
    <row r="65" spans="1:26" x14ac:dyDescent="0.2">
      <c r="A65" s="2">
        <v>39142</v>
      </c>
      <c r="B65" s="20">
        <f t="shared" si="0"/>
        <v>3</v>
      </c>
      <c r="C65" s="20">
        <f t="shared" si="1"/>
        <v>2007</v>
      </c>
      <c r="D65" s="20" t="str">
        <f t="shared" si="2"/>
        <v>2007M3</v>
      </c>
      <c r="E65" s="26">
        <v>799793.44050000003</v>
      </c>
      <c r="F65" s="26">
        <v>92.184282600000003</v>
      </c>
      <c r="G65" s="26">
        <v>3.456</v>
      </c>
      <c r="H65" s="26">
        <v>3.5</v>
      </c>
      <c r="I65" s="32">
        <v>108.2200503</v>
      </c>
      <c r="J65">
        <v>94.174189598519604</v>
      </c>
      <c r="K65">
        <v>5.26</v>
      </c>
      <c r="L65">
        <v>7159.1</v>
      </c>
      <c r="M65">
        <v>3482.01</v>
      </c>
      <c r="N65" s="12">
        <f t="shared" si="3"/>
        <v>1.2401118509418092</v>
      </c>
      <c r="O65" s="12">
        <f t="shared" si="4"/>
        <v>13.592108773935866</v>
      </c>
      <c r="P65" s="12">
        <f t="shared" si="5"/>
        <v>8.8761395537299723</v>
      </c>
      <c r="Q65" s="12">
        <f t="shared" si="6"/>
        <v>4.6841666570084195</v>
      </c>
      <c r="R65" s="12">
        <f t="shared" si="7"/>
        <v>8.155364992236704</v>
      </c>
      <c r="S65" s="12">
        <f t="shared" si="8"/>
        <v>4.5237896453149293</v>
      </c>
      <c r="T65" s="12">
        <f t="shared" si="9"/>
        <v>4.5451461482691879</v>
      </c>
      <c r="U65" s="12">
        <f t="shared" si="10"/>
        <v>-9.5944913937608955E-3</v>
      </c>
      <c r="V65" s="12">
        <f t="shared" si="11"/>
        <v>-4.3412199509673677E-4</v>
      </c>
      <c r="W65" s="12">
        <f t="shared" si="12"/>
        <v>-1.1348877808654567E-2</v>
      </c>
      <c r="X65" s="12">
        <f t="shared" si="13"/>
        <v>-8.0874940457264621E-2</v>
      </c>
      <c r="Y65" s="12">
        <f t="shared" si="14"/>
        <v>1.5473887839881748</v>
      </c>
      <c r="Z65" s="12">
        <v>0.9412796245196895</v>
      </c>
    </row>
    <row r="66" spans="1:26" x14ac:dyDescent="0.2">
      <c r="A66" s="2">
        <v>39173</v>
      </c>
      <c r="B66" s="20">
        <f t="shared" si="0"/>
        <v>4</v>
      </c>
      <c r="C66" s="20">
        <f t="shared" si="1"/>
        <v>2007</v>
      </c>
      <c r="D66" s="20" t="str">
        <f t="shared" si="2"/>
        <v>2007M4</v>
      </c>
      <c r="E66" s="26">
        <v>809868.87919999997</v>
      </c>
      <c r="F66" s="26">
        <v>92.184282600000003</v>
      </c>
      <c r="G66" s="26">
        <v>3.423</v>
      </c>
      <c r="H66" s="26">
        <v>3.5</v>
      </c>
      <c r="I66" s="32">
        <v>104.4868433</v>
      </c>
      <c r="J66">
        <v>94.785960455021794</v>
      </c>
      <c r="K66">
        <v>5.25</v>
      </c>
      <c r="L66">
        <v>7231.3</v>
      </c>
      <c r="M66">
        <v>3613.88</v>
      </c>
      <c r="N66" s="12">
        <f t="shared" si="3"/>
        <v>1.2305173595480483</v>
      </c>
      <c r="O66" s="12">
        <f t="shared" si="4"/>
        <v>13.604627636014175</v>
      </c>
      <c r="P66" s="12">
        <f t="shared" si="5"/>
        <v>8.8861741053519623</v>
      </c>
      <c r="Q66" s="12">
        <f t="shared" si="6"/>
        <v>4.6490611620432079</v>
      </c>
      <c r="R66" s="12">
        <f t="shared" si="7"/>
        <v>8.1925372663950355</v>
      </c>
      <c r="S66" s="12">
        <f t="shared" si="8"/>
        <v>4.5237896453149293</v>
      </c>
      <c r="T66" s="12">
        <f t="shared" si="9"/>
        <v>4.5516213018275966</v>
      </c>
      <c r="U66" s="12">
        <f t="shared" si="10"/>
        <v>-5.419273607164099E-3</v>
      </c>
      <c r="V66" s="12">
        <f t="shared" si="11"/>
        <v>9.0156201764386434E-3</v>
      </c>
      <c r="W66" s="12">
        <f t="shared" si="12"/>
        <v>-2.4022737678602857E-2</v>
      </c>
      <c r="X66" s="12">
        <f t="shared" si="13"/>
        <v>-8.0578443714597991E-2</v>
      </c>
      <c r="Y66" s="12">
        <f t="shared" si="14"/>
        <v>1.5473887839881748</v>
      </c>
      <c r="Z66" s="12">
        <v>0.94052772624201186</v>
      </c>
    </row>
    <row r="67" spans="1:26" x14ac:dyDescent="0.2">
      <c r="A67" s="2">
        <v>39203</v>
      </c>
      <c r="B67" s="20">
        <f t="shared" ref="B67:B130" si="15">MONTH(A67)</f>
        <v>5</v>
      </c>
      <c r="C67" s="20">
        <f t="shared" ref="C67:C130" si="16">YEAR(A67)</f>
        <v>2007</v>
      </c>
      <c r="D67" s="20" t="str">
        <f t="shared" ref="D67:D130" si="17">C67&amp;"M"&amp;B67</f>
        <v>2007M5</v>
      </c>
      <c r="E67" s="26">
        <v>807892.08200000005</v>
      </c>
      <c r="F67" s="26">
        <v>92.272077150000001</v>
      </c>
      <c r="G67" s="26">
        <v>3.4045000000000001</v>
      </c>
      <c r="H67" s="26">
        <v>3.5</v>
      </c>
      <c r="I67" s="32">
        <v>107.3982546</v>
      </c>
      <c r="J67">
        <v>95.365170793674096</v>
      </c>
      <c r="K67">
        <v>5.25</v>
      </c>
      <c r="L67">
        <v>7245.4</v>
      </c>
      <c r="M67">
        <v>3613.88</v>
      </c>
      <c r="N67" s="12">
        <f t="shared" ref="N67:N130" si="18">LN(G67)</f>
        <v>1.2250980859408842</v>
      </c>
      <c r="O67" s="12">
        <f t="shared" ref="O67:O130" si="19">LN(E67)</f>
        <v>13.602183766701861</v>
      </c>
      <c r="P67" s="12">
        <f t="shared" ref="P67:P130" si="20">LN(L67)</f>
        <v>8.8881220637207328</v>
      </c>
      <c r="Q67" s="12">
        <f t="shared" ref="Q67:Q130" si="21">LN(I67)</f>
        <v>4.6765439305460612</v>
      </c>
      <c r="R67" s="12">
        <f t="shared" ref="R67:R130" si="22">LN(M67)</f>
        <v>8.1925372663950355</v>
      </c>
      <c r="S67" s="12">
        <f t="shared" ref="S67:S130" si="23">LN(F67)</f>
        <v>4.5247415729876721</v>
      </c>
      <c r="T67" s="12">
        <f t="shared" ref="T67:T130" si="24">LN(J67)</f>
        <v>4.5577134257739269</v>
      </c>
      <c r="U67" s="12">
        <f t="shared" ref="U67:U130" si="25">N68-N67</f>
        <v>1.4579643005828258E-2</v>
      </c>
      <c r="V67" s="12">
        <f t="shared" ref="V67:V130" si="26">N70-N67</f>
        <v>2.866438288756723E-2</v>
      </c>
      <c r="W67" s="12">
        <f t="shared" ref="W67:W130" si="27">N73-N67</f>
        <v>-1.3603640216102164E-2</v>
      </c>
      <c r="X67" s="12">
        <f t="shared" ref="X67:X130" si="28">N79-N67</f>
        <v>-4.8445092269911116E-2</v>
      </c>
      <c r="Y67" s="12">
        <f t="shared" si="14"/>
        <v>1.4478764447670187</v>
      </c>
      <c r="Z67" s="12">
        <v>0.9398012256037902</v>
      </c>
    </row>
    <row r="68" spans="1:26" x14ac:dyDescent="0.2">
      <c r="A68" s="2">
        <v>39234</v>
      </c>
      <c r="B68" s="20">
        <f t="shared" si="15"/>
        <v>6</v>
      </c>
      <c r="C68" s="20">
        <f t="shared" si="16"/>
        <v>2007</v>
      </c>
      <c r="D68" s="20" t="str">
        <f t="shared" si="17"/>
        <v>2007M6</v>
      </c>
      <c r="E68" s="26">
        <v>807389.93160000001</v>
      </c>
      <c r="F68" s="26">
        <v>92.447666260000005</v>
      </c>
      <c r="G68" s="26">
        <v>3.4544999999999999</v>
      </c>
      <c r="H68" s="26">
        <v>3.5</v>
      </c>
      <c r="I68" s="32">
        <v>105.8146495</v>
      </c>
      <c r="J68">
        <v>95.549986127384997</v>
      </c>
      <c r="K68">
        <v>5.25</v>
      </c>
      <c r="L68">
        <v>7278.6</v>
      </c>
      <c r="M68">
        <v>3613.88</v>
      </c>
      <c r="N68" s="12">
        <f t="shared" si="18"/>
        <v>1.2396777289467125</v>
      </c>
      <c r="O68" s="12">
        <f t="shared" si="19"/>
        <v>13.601562017172123</v>
      </c>
      <c r="P68" s="12">
        <f t="shared" si="20"/>
        <v>8.8926938150049288</v>
      </c>
      <c r="Q68" s="12">
        <f t="shared" si="21"/>
        <v>4.6616889739221081</v>
      </c>
      <c r="R68" s="12">
        <f t="shared" si="22"/>
        <v>8.1925372663950355</v>
      </c>
      <c r="S68" s="12">
        <f t="shared" si="23"/>
        <v>4.5266427142478864</v>
      </c>
      <c r="T68" s="12">
        <f t="shared" si="24"/>
        <v>4.5596495254993012</v>
      </c>
      <c r="U68" s="12">
        <f t="shared" si="25"/>
        <v>-1.4474922222551534E-4</v>
      </c>
      <c r="V68" s="12">
        <f t="shared" si="26"/>
        <v>-1.091475581355783E-2</v>
      </c>
      <c r="W68" s="12">
        <f t="shared" si="27"/>
        <v>-4.3787500814132407E-2</v>
      </c>
      <c r="X68" s="12">
        <f t="shared" si="28"/>
        <v>-5.5958653648044532E-2</v>
      </c>
      <c r="Y68" s="12">
        <f t="shared" si="14"/>
        <v>1.4450867020942824</v>
      </c>
      <c r="Z68" s="12">
        <v>0.93905168643391901</v>
      </c>
    </row>
    <row r="69" spans="1:26" x14ac:dyDescent="0.2">
      <c r="A69" s="2">
        <v>39264</v>
      </c>
      <c r="B69" s="20">
        <f t="shared" si="15"/>
        <v>7</v>
      </c>
      <c r="C69" s="20">
        <f t="shared" si="16"/>
        <v>2007</v>
      </c>
      <c r="D69" s="20" t="str">
        <f t="shared" si="17"/>
        <v>2007M7</v>
      </c>
      <c r="E69" s="26">
        <v>813447.36710000003</v>
      </c>
      <c r="F69" s="26">
        <v>92.79884448</v>
      </c>
      <c r="G69" s="26">
        <v>3.4540000000000002</v>
      </c>
      <c r="H69" s="26">
        <v>3.5</v>
      </c>
      <c r="I69" s="32">
        <v>109.0558656</v>
      </c>
      <c r="J69">
        <v>95.525680388708395</v>
      </c>
      <c r="K69">
        <v>5.26</v>
      </c>
      <c r="L69">
        <v>7309</v>
      </c>
      <c r="M69">
        <v>3637.99</v>
      </c>
      <c r="N69" s="12">
        <f t="shared" si="18"/>
        <v>1.2395329797244869</v>
      </c>
      <c r="O69" s="12">
        <f t="shared" si="19"/>
        <v>13.609036504224228</v>
      </c>
      <c r="P69" s="12">
        <f t="shared" si="20"/>
        <v>8.8968617444803915</v>
      </c>
      <c r="Q69" s="12">
        <f t="shared" si="21"/>
        <v>4.6918602793716699</v>
      </c>
      <c r="R69" s="12">
        <f t="shared" si="22"/>
        <v>8.1991866103112336</v>
      </c>
      <c r="S69" s="12">
        <f t="shared" si="23"/>
        <v>4.5304341879904939</v>
      </c>
      <c r="T69" s="12">
        <f t="shared" si="24"/>
        <v>4.55939511593213</v>
      </c>
      <c r="U69" s="12">
        <f t="shared" si="25"/>
        <v>1.4229489103964488E-2</v>
      </c>
      <c r="V69" s="12">
        <f t="shared" si="26"/>
        <v>-3.30383578550415E-2</v>
      </c>
      <c r="W69" s="12">
        <f t="shared" si="27"/>
        <v>-6.5194980528241686E-2</v>
      </c>
      <c r="X69" s="12">
        <f t="shared" si="28"/>
        <v>-5.6885962113303323E-2</v>
      </c>
      <c r="Y69" s="12">
        <f t="shared" si="14"/>
        <v>1.6346153818246982</v>
      </c>
      <c r="Z69" s="12">
        <v>0.93832746343093665</v>
      </c>
    </row>
    <row r="70" spans="1:26" x14ac:dyDescent="0.2">
      <c r="A70" s="2">
        <v>39295</v>
      </c>
      <c r="B70" s="20">
        <f t="shared" si="15"/>
        <v>8</v>
      </c>
      <c r="C70" s="20">
        <f t="shared" si="16"/>
        <v>2007</v>
      </c>
      <c r="D70" s="20" t="str">
        <f t="shared" si="17"/>
        <v>2007M8</v>
      </c>
      <c r="E70" s="26">
        <v>813322.98719999997</v>
      </c>
      <c r="F70" s="26">
        <v>92.974433590000004</v>
      </c>
      <c r="G70" s="26">
        <v>3.5034999999999998</v>
      </c>
      <c r="H70" s="26">
        <v>3.49</v>
      </c>
      <c r="I70" s="32">
        <v>109.06109619999999</v>
      </c>
      <c r="J70">
        <v>95.350495630699498</v>
      </c>
      <c r="K70">
        <v>5.0199999999999996</v>
      </c>
      <c r="L70">
        <v>7385.1</v>
      </c>
      <c r="M70">
        <v>3637.99</v>
      </c>
      <c r="N70" s="12">
        <f t="shared" si="18"/>
        <v>1.2537624688284514</v>
      </c>
      <c r="O70" s="12">
        <f t="shared" si="19"/>
        <v>13.608883587864629</v>
      </c>
      <c r="P70" s="12">
        <f t="shared" si="20"/>
        <v>8.907219735835211</v>
      </c>
      <c r="Q70" s="12">
        <f t="shared" si="21"/>
        <v>4.691908240795283</v>
      </c>
      <c r="R70" s="12">
        <f t="shared" si="22"/>
        <v>8.1991866103112336</v>
      </c>
      <c r="S70" s="12">
        <f t="shared" si="23"/>
        <v>4.5323245477248166</v>
      </c>
      <c r="T70" s="12">
        <f t="shared" si="24"/>
        <v>4.5575595300475955</v>
      </c>
      <c r="U70" s="12">
        <f t="shared" si="25"/>
        <v>-2.4999495695296803E-2</v>
      </c>
      <c r="V70" s="12">
        <f t="shared" si="26"/>
        <v>-4.2268023103669394E-2</v>
      </c>
      <c r="W70" s="12">
        <f t="shared" si="27"/>
        <v>-9.4055080800530932E-2</v>
      </c>
      <c r="X70" s="12">
        <f t="shared" si="28"/>
        <v>-3.3080050939568117E-2</v>
      </c>
      <c r="Y70" s="12">
        <f t="shared" si="14"/>
        <v>1.9249278184777971</v>
      </c>
      <c r="Z70" s="12">
        <v>0.93758027228358598</v>
      </c>
    </row>
    <row r="71" spans="1:26" x14ac:dyDescent="0.2">
      <c r="A71" s="2">
        <v>39326</v>
      </c>
      <c r="B71" s="20">
        <f t="shared" si="15"/>
        <v>9</v>
      </c>
      <c r="C71" s="20">
        <f t="shared" si="16"/>
        <v>2007</v>
      </c>
      <c r="D71" s="20" t="str">
        <f t="shared" si="17"/>
        <v>2007M9</v>
      </c>
      <c r="E71" s="26">
        <v>814233.54390000005</v>
      </c>
      <c r="F71" s="26">
        <v>93.062228140000002</v>
      </c>
      <c r="G71" s="26">
        <v>3.4169999999999998</v>
      </c>
      <c r="H71" s="26">
        <v>3.5</v>
      </c>
      <c r="I71" s="32">
        <v>108.295738</v>
      </c>
      <c r="J71">
        <v>95.6132727677128</v>
      </c>
      <c r="K71">
        <v>4.9400000000000004</v>
      </c>
      <c r="L71">
        <v>7403.2</v>
      </c>
      <c r="M71">
        <v>3637.99</v>
      </c>
      <c r="N71" s="12">
        <f t="shared" si="18"/>
        <v>1.2287629731331546</v>
      </c>
      <c r="O71" s="12">
        <f t="shared" si="19"/>
        <v>13.610002512802229</v>
      </c>
      <c r="P71" s="12">
        <f t="shared" si="20"/>
        <v>8.909667618152735</v>
      </c>
      <c r="Q71" s="12">
        <f t="shared" si="21"/>
        <v>4.6848657995852934</v>
      </c>
      <c r="R71" s="12">
        <f t="shared" si="22"/>
        <v>8.1991866103112336</v>
      </c>
      <c r="S71" s="12">
        <f t="shared" si="23"/>
        <v>4.5332683891773682</v>
      </c>
      <c r="T71" s="12">
        <f t="shared" si="24"/>
        <v>4.5603116469028144</v>
      </c>
      <c r="U71" s="12">
        <f t="shared" si="25"/>
        <v>-2.2268351263709185E-2</v>
      </c>
      <c r="V71" s="12">
        <f t="shared" si="26"/>
        <v>-3.2872745000574577E-2</v>
      </c>
      <c r="W71" s="12">
        <f t="shared" si="27"/>
        <v>-6.9526062648610054E-2</v>
      </c>
      <c r="X71" s="12">
        <f t="shared" si="28"/>
        <v>1.1782811423621586E-2</v>
      </c>
      <c r="Y71" s="12">
        <f t="shared" si="14"/>
        <v>1.8251681052134507</v>
      </c>
      <c r="Z71" s="12">
        <v>0.93683427016760346</v>
      </c>
    </row>
    <row r="72" spans="1:26" x14ac:dyDescent="0.2">
      <c r="A72" s="2">
        <v>39356</v>
      </c>
      <c r="B72" s="20">
        <f t="shared" si="15"/>
        <v>10</v>
      </c>
      <c r="C72" s="20">
        <f t="shared" si="16"/>
        <v>2007</v>
      </c>
      <c r="D72" s="20" t="str">
        <f t="shared" si="17"/>
        <v>2007M10</v>
      </c>
      <c r="E72" s="26">
        <v>817705.93050000002</v>
      </c>
      <c r="F72" s="26">
        <v>93.150022699999994</v>
      </c>
      <c r="G72" s="26">
        <v>3.3417500000000002</v>
      </c>
      <c r="H72" s="26">
        <v>3.5</v>
      </c>
      <c r="I72" s="32">
        <v>108.81941639999999</v>
      </c>
      <c r="J72">
        <v>95.817807851670807</v>
      </c>
      <c r="K72">
        <v>4.76</v>
      </c>
      <c r="L72">
        <v>7417.2</v>
      </c>
      <c r="M72">
        <v>3740.35</v>
      </c>
      <c r="N72" s="12">
        <f t="shared" si="18"/>
        <v>1.2064946218694454</v>
      </c>
      <c r="O72" s="12">
        <f t="shared" si="19"/>
        <v>13.614258052783669</v>
      </c>
      <c r="P72" s="12">
        <f t="shared" si="20"/>
        <v>8.9115569064532281</v>
      </c>
      <c r="Q72" s="12">
        <f t="shared" si="21"/>
        <v>4.6896897780586526</v>
      </c>
      <c r="R72" s="12">
        <f t="shared" si="22"/>
        <v>8.2269344689176727</v>
      </c>
      <c r="S72" s="12">
        <f t="shared" si="23"/>
        <v>4.5342113407405362</v>
      </c>
      <c r="T72" s="12">
        <f t="shared" si="24"/>
        <v>4.5624485534190198</v>
      </c>
      <c r="U72" s="12">
        <f t="shared" si="25"/>
        <v>4.9998238553365937E-3</v>
      </c>
      <c r="V72" s="12">
        <f t="shared" si="26"/>
        <v>-3.2156622673200186E-2</v>
      </c>
      <c r="W72" s="12">
        <f t="shared" si="27"/>
        <v>-5.6555706035995135E-2</v>
      </c>
      <c r="X72" s="12">
        <f t="shared" si="28"/>
        <v>6.396792372532345E-2</v>
      </c>
      <c r="Y72" s="12">
        <f t="shared" si="14"/>
        <v>1.9212295901939502</v>
      </c>
      <c r="Z72" s="12">
        <v>0.93611346208099311</v>
      </c>
    </row>
    <row r="73" spans="1:26" x14ac:dyDescent="0.2">
      <c r="A73" s="2">
        <v>39387</v>
      </c>
      <c r="B73" s="20">
        <f t="shared" si="15"/>
        <v>11</v>
      </c>
      <c r="C73" s="20">
        <f t="shared" si="16"/>
        <v>2007</v>
      </c>
      <c r="D73" s="20" t="str">
        <f t="shared" si="17"/>
        <v>2007M11</v>
      </c>
      <c r="E73" s="26">
        <v>815222.54229999997</v>
      </c>
      <c r="F73" s="26">
        <v>93.764584580000005</v>
      </c>
      <c r="G73" s="26">
        <v>3.3584999999999998</v>
      </c>
      <c r="H73" s="26">
        <v>3.5</v>
      </c>
      <c r="I73" s="32">
        <v>110.0966383</v>
      </c>
      <c r="J73">
        <v>96.386929015778094</v>
      </c>
      <c r="K73">
        <v>4.49</v>
      </c>
      <c r="L73">
        <v>7441.8</v>
      </c>
      <c r="M73">
        <v>3740.35</v>
      </c>
      <c r="N73" s="12">
        <f t="shared" si="18"/>
        <v>1.211494445724782</v>
      </c>
      <c r="O73" s="12">
        <f t="shared" si="19"/>
        <v>13.611216412986249</v>
      </c>
      <c r="P73" s="12">
        <f t="shared" si="20"/>
        <v>8.9148680340493396</v>
      </c>
      <c r="Q73" s="12">
        <f t="shared" si="21"/>
        <v>4.7013585101108077</v>
      </c>
      <c r="R73" s="12">
        <f t="shared" si="22"/>
        <v>8.2269344689176727</v>
      </c>
      <c r="S73" s="12">
        <f t="shared" si="23"/>
        <v>4.5407872216042744</v>
      </c>
      <c r="T73" s="12">
        <f t="shared" si="24"/>
        <v>4.5683706013005585</v>
      </c>
      <c r="U73" s="12">
        <f t="shared" si="25"/>
        <v>-1.5604217592201985E-2</v>
      </c>
      <c r="V73" s="12">
        <f t="shared" si="26"/>
        <v>-5.1787057696861538E-2</v>
      </c>
      <c r="W73" s="12">
        <f t="shared" si="27"/>
        <v>-3.4841452053808952E-2</v>
      </c>
      <c r="X73" s="12">
        <f t="shared" si="28"/>
        <v>6.5821752825363511E-2</v>
      </c>
      <c r="Y73" s="12">
        <f t="shared" si="14"/>
        <v>2.2988505675645943</v>
      </c>
      <c r="Z73" s="12">
        <v>0.93536979139972332</v>
      </c>
    </row>
    <row r="74" spans="1:26" x14ac:dyDescent="0.2">
      <c r="A74" s="2">
        <v>39417</v>
      </c>
      <c r="B74" s="20">
        <f t="shared" si="15"/>
        <v>12</v>
      </c>
      <c r="C74" s="20">
        <f t="shared" si="16"/>
        <v>2007</v>
      </c>
      <c r="D74" s="20" t="str">
        <f t="shared" si="17"/>
        <v>2007M12</v>
      </c>
      <c r="E74" s="26">
        <v>833021.50419999997</v>
      </c>
      <c r="F74" s="26">
        <v>94.027968250000001</v>
      </c>
      <c r="G74" s="26">
        <v>3.3065000000000002</v>
      </c>
      <c r="H74" s="26">
        <v>3.5</v>
      </c>
      <c r="I74" s="32">
        <v>115.16688499999999</v>
      </c>
      <c r="J74">
        <v>96.322266578921401</v>
      </c>
      <c r="K74">
        <v>4.24</v>
      </c>
      <c r="L74">
        <v>7471.6</v>
      </c>
      <c r="M74">
        <v>3740.35</v>
      </c>
      <c r="N74" s="12">
        <f t="shared" si="18"/>
        <v>1.1958902281325801</v>
      </c>
      <c r="O74" s="12">
        <f t="shared" si="19"/>
        <v>13.632814736181915</v>
      </c>
      <c r="P74" s="12">
        <f t="shared" si="20"/>
        <v>8.9188644452851484</v>
      </c>
      <c r="Q74" s="12">
        <f t="shared" si="21"/>
        <v>4.7463822503410018</v>
      </c>
      <c r="R74" s="12">
        <f t="shared" si="22"/>
        <v>8.2269344689176727</v>
      </c>
      <c r="S74" s="12">
        <f t="shared" si="23"/>
        <v>4.5435922725898381</v>
      </c>
      <c r="T74" s="12">
        <f t="shared" si="24"/>
        <v>4.5676995130415481</v>
      </c>
      <c r="U74" s="12">
        <f t="shared" si="25"/>
        <v>-2.1552228936334794E-2</v>
      </c>
      <c r="V74" s="12">
        <f t="shared" si="26"/>
        <v>-3.6653317648035477E-2</v>
      </c>
      <c r="W74" s="12">
        <f t="shared" si="27"/>
        <v>-1.2171152833912124E-2</v>
      </c>
      <c r="X74" s="12">
        <f t="shared" si="28"/>
        <v>4.653376256760855E-2</v>
      </c>
      <c r="Y74" s="12">
        <f t="shared" si="14"/>
        <v>2.3900573598359345</v>
      </c>
      <c r="Z74" s="12">
        <v>0.93465123425176677</v>
      </c>
    </row>
    <row r="75" spans="1:26" x14ac:dyDescent="0.2">
      <c r="A75" s="2">
        <v>39448</v>
      </c>
      <c r="B75" s="20">
        <f t="shared" si="15"/>
        <v>1</v>
      </c>
      <c r="C75" s="20">
        <f t="shared" si="16"/>
        <v>2008</v>
      </c>
      <c r="D75" s="20" t="str">
        <f t="shared" si="17"/>
        <v>2008M1</v>
      </c>
      <c r="E75" s="26">
        <v>869302.88489999995</v>
      </c>
      <c r="F75" s="26">
        <v>94.379146469999995</v>
      </c>
      <c r="G75" s="26">
        <v>3.2360000000000002</v>
      </c>
      <c r="H75" s="26">
        <v>3.5</v>
      </c>
      <c r="I75" s="32">
        <v>116.01628599999999</v>
      </c>
      <c r="J75">
        <v>96.801043770966601</v>
      </c>
      <c r="K75">
        <v>3.94</v>
      </c>
      <c r="L75">
        <v>7505.5</v>
      </c>
      <c r="M75">
        <v>3657.49</v>
      </c>
      <c r="N75" s="12">
        <f t="shared" si="18"/>
        <v>1.1743379991962453</v>
      </c>
      <c r="O75" s="12">
        <f t="shared" si="19"/>
        <v>13.675446887708837</v>
      </c>
      <c r="P75" s="12">
        <f t="shared" si="20"/>
        <v>8.9233913641002314</v>
      </c>
      <c r="Q75" s="12">
        <f t="shared" si="21"/>
        <v>4.7537305778034149</v>
      </c>
      <c r="R75" s="12">
        <f t="shared" si="22"/>
        <v>8.2045323987825451</v>
      </c>
      <c r="S75" s="12">
        <f t="shared" si="23"/>
        <v>4.547320142709987</v>
      </c>
      <c r="T75" s="12">
        <f t="shared" si="24"/>
        <v>4.5726577769823171</v>
      </c>
      <c r="U75" s="12">
        <f t="shared" si="25"/>
        <v>-1.4630611168324759E-2</v>
      </c>
      <c r="V75" s="12">
        <f t="shared" si="26"/>
        <v>-2.4399083362794949E-2</v>
      </c>
      <c r="W75" s="12">
        <f t="shared" si="27"/>
        <v>8.3090184149383628E-3</v>
      </c>
      <c r="X75" s="12">
        <f t="shared" si="28"/>
        <v>0.1089541743339455</v>
      </c>
      <c r="Y75" s="12">
        <f t="shared" si="14"/>
        <v>2.2835394900395323</v>
      </c>
      <c r="Z75" s="12">
        <v>0.93390988409282805</v>
      </c>
    </row>
    <row r="76" spans="1:26" x14ac:dyDescent="0.2">
      <c r="A76" s="2">
        <v>39479</v>
      </c>
      <c r="B76" s="20">
        <f t="shared" si="15"/>
        <v>2</v>
      </c>
      <c r="C76" s="20">
        <f t="shared" si="16"/>
        <v>2008</v>
      </c>
      <c r="D76" s="20" t="str">
        <f t="shared" si="17"/>
        <v>2008M2</v>
      </c>
      <c r="E76" s="26">
        <v>875936.61430000002</v>
      </c>
      <c r="F76" s="26">
        <v>94.730324690000003</v>
      </c>
      <c r="G76" s="26">
        <v>3.1890000000000001</v>
      </c>
      <c r="H76" s="26">
        <v>3.5</v>
      </c>
      <c r="I76" s="32">
        <v>105.0406301</v>
      </c>
      <c r="J76">
        <v>97.082164861698004</v>
      </c>
      <c r="K76">
        <v>2.98</v>
      </c>
      <c r="L76">
        <v>7590.6</v>
      </c>
      <c r="M76">
        <v>3657.49</v>
      </c>
      <c r="N76" s="12">
        <f t="shared" si="18"/>
        <v>1.1597073880279205</v>
      </c>
      <c r="O76" s="12">
        <f t="shared" si="19"/>
        <v>13.683049009195532</v>
      </c>
      <c r="P76" s="12">
        <f t="shared" si="20"/>
        <v>8.9346659186486797</v>
      </c>
      <c r="Q76" s="12">
        <f t="shared" si="21"/>
        <v>4.6543472286437231</v>
      </c>
      <c r="R76" s="12">
        <f t="shared" si="22"/>
        <v>8.2045323987825451</v>
      </c>
      <c r="S76" s="12">
        <f t="shared" si="23"/>
        <v>4.5510341674124462</v>
      </c>
      <c r="T76" s="12">
        <f t="shared" si="24"/>
        <v>4.5755576803800366</v>
      </c>
      <c r="U76" s="12">
        <f t="shared" si="25"/>
        <v>-4.7047754337592451E-4</v>
      </c>
      <c r="V76" s="12">
        <f t="shared" si="26"/>
        <v>1.6945605643052586E-2</v>
      </c>
      <c r="W76" s="12">
        <f t="shared" si="27"/>
        <v>6.0975029860962815E-2</v>
      </c>
      <c r="X76" s="12">
        <f t="shared" si="28"/>
        <v>0.14659634739547722</v>
      </c>
      <c r="Y76" s="12">
        <f t="shared" si="14"/>
        <v>2.6641294050461313</v>
      </c>
      <c r="Z76" s="12">
        <v>0.93316970905558105</v>
      </c>
    </row>
    <row r="77" spans="1:26" x14ac:dyDescent="0.2">
      <c r="A77" s="2">
        <v>39508</v>
      </c>
      <c r="B77" s="20">
        <f t="shared" si="15"/>
        <v>3</v>
      </c>
      <c r="C77" s="20">
        <f t="shared" si="16"/>
        <v>2008</v>
      </c>
      <c r="D77" s="20" t="str">
        <f t="shared" si="17"/>
        <v>2008M3</v>
      </c>
      <c r="E77" s="26">
        <v>882124.19590000005</v>
      </c>
      <c r="F77" s="26">
        <v>94.730324690000003</v>
      </c>
      <c r="G77" s="26">
        <v>3.1875</v>
      </c>
      <c r="H77" s="26">
        <v>3.5</v>
      </c>
      <c r="I77" s="32">
        <v>111.5425748</v>
      </c>
      <c r="J77">
        <v>97.923693738520697</v>
      </c>
      <c r="K77">
        <v>2.61</v>
      </c>
      <c r="L77">
        <v>7656.2</v>
      </c>
      <c r="M77">
        <v>3657.49</v>
      </c>
      <c r="N77" s="12">
        <f t="shared" si="18"/>
        <v>1.1592369104845446</v>
      </c>
      <c r="O77" s="12">
        <f t="shared" si="19"/>
        <v>13.6900881367539</v>
      </c>
      <c r="P77" s="12">
        <f t="shared" si="20"/>
        <v>8.9432710560935682</v>
      </c>
      <c r="Q77" s="12">
        <f t="shared" si="21"/>
        <v>4.7144063547903654</v>
      </c>
      <c r="R77" s="12">
        <f t="shared" si="22"/>
        <v>8.2045323987825451</v>
      </c>
      <c r="S77" s="12">
        <f t="shared" si="23"/>
        <v>4.5510341674124462</v>
      </c>
      <c r="T77" s="12">
        <f t="shared" si="24"/>
        <v>4.5841885400554254</v>
      </c>
      <c r="U77" s="12">
        <f t="shared" si="25"/>
        <v>-9.2979946510942657E-3</v>
      </c>
      <c r="V77" s="12">
        <f t="shared" si="26"/>
        <v>2.4482164814123353E-2</v>
      </c>
      <c r="W77" s="12">
        <f t="shared" si="27"/>
        <v>8.1308874072231641E-2</v>
      </c>
      <c r="X77" s="12">
        <f t="shared" si="28"/>
        <v>0.13466800134199852</v>
      </c>
      <c r="Y77" s="12">
        <f t="shared" si="14"/>
        <v>2.7619047609749474</v>
      </c>
      <c r="Z77" s="12">
        <v>0.93505697205048288</v>
      </c>
    </row>
    <row r="78" spans="1:26" x14ac:dyDescent="0.2">
      <c r="A78" s="2">
        <v>39539</v>
      </c>
      <c r="B78" s="20">
        <f t="shared" si="15"/>
        <v>4</v>
      </c>
      <c r="C78" s="20">
        <f t="shared" si="16"/>
        <v>2008</v>
      </c>
      <c r="D78" s="20" t="str">
        <f t="shared" si="17"/>
        <v>2008M4</v>
      </c>
      <c r="E78" s="26">
        <v>883992.33779999998</v>
      </c>
      <c r="F78" s="26">
        <v>94.993708350000006</v>
      </c>
      <c r="G78" s="26">
        <v>3.1579999999999999</v>
      </c>
      <c r="H78" s="26">
        <v>3.5</v>
      </c>
      <c r="I78" s="32">
        <v>109.3244148</v>
      </c>
      <c r="J78">
        <v>98.517579240147597</v>
      </c>
      <c r="K78">
        <v>2.2799999999999998</v>
      </c>
      <c r="L78">
        <v>7699.2</v>
      </c>
      <c r="M78">
        <v>3715.84</v>
      </c>
      <c r="N78" s="12">
        <f t="shared" si="18"/>
        <v>1.1499389158334503</v>
      </c>
      <c r="O78" s="12">
        <f t="shared" si="19"/>
        <v>13.692203673935158</v>
      </c>
      <c r="P78" s="12">
        <f t="shared" si="20"/>
        <v>8.9488717063403058</v>
      </c>
      <c r="Q78" s="12">
        <f t="shared" si="21"/>
        <v>4.6943197444376423</v>
      </c>
      <c r="R78" s="12">
        <f t="shared" si="22"/>
        <v>8.2203600419561553</v>
      </c>
      <c r="S78" s="12">
        <f t="shared" si="23"/>
        <v>4.5538106615126406</v>
      </c>
      <c r="T78" s="12">
        <f t="shared" si="24"/>
        <v>4.5902350016973896</v>
      </c>
      <c r="U78" s="12">
        <f t="shared" si="25"/>
        <v>2.6714077837522776E-2</v>
      </c>
      <c r="V78" s="12">
        <f t="shared" si="26"/>
        <v>3.2708101777733312E-2</v>
      </c>
      <c r="W78" s="12">
        <f t="shared" si="27"/>
        <v>0.12052362976131858</v>
      </c>
      <c r="X78" s="12">
        <f t="shared" si="28"/>
        <v>0.1201024884621904</v>
      </c>
      <c r="Y78" s="12">
        <f t="shared" si="14"/>
        <v>3.0476190417302247</v>
      </c>
      <c r="Z78" s="12">
        <v>0.93431700405891804</v>
      </c>
    </row>
    <row r="79" spans="1:26" x14ac:dyDescent="0.2">
      <c r="A79" s="2">
        <v>39569</v>
      </c>
      <c r="B79" s="20">
        <f t="shared" si="15"/>
        <v>5</v>
      </c>
      <c r="C79" s="20">
        <f t="shared" si="16"/>
        <v>2008</v>
      </c>
      <c r="D79" s="20" t="str">
        <f t="shared" si="17"/>
        <v>2008M5</v>
      </c>
      <c r="E79" s="26">
        <v>890425.74809999997</v>
      </c>
      <c r="F79" s="26">
        <v>95.783859340000006</v>
      </c>
      <c r="G79" s="26">
        <v>3.2435</v>
      </c>
      <c r="H79" s="26">
        <v>3.5</v>
      </c>
      <c r="I79" s="32">
        <v>110.0245712</v>
      </c>
      <c r="J79">
        <v>99.347184547053402</v>
      </c>
      <c r="K79">
        <v>1.98</v>
      </c>
      <c r="L79">
        <v>7711.2</v>
      </c>
      <c r="M79">
        <v>3715.84</v>
      </c>
      <c r="N79" s="12">
        <f t="shared" si="18"/>
        <v>1.1766529936709731</v>
      </c>
      <c r="O79" s="12">
        <f t="shared" si="19"/>
        <v>13.699454995978201</v>
      </c>
      <c r="P79" s="12">
        <f t="shared" si="20"/>
        <v>8.9504290964697582</v>
      </c>
      <c r="Q79" s="12">
        <f t="shared" si="21"/>
        <v>4.7007037153934919</v>
      </c>
      <c r="R79" s="12">
        <f t="shared" si="22"/>
        <v>8.2203600419561553</v>
      </c>
      <c r="S79" s="12">
        <f t="shared" si="23"/>
        <v>4.5620941879009775</v>
      </c>
      <c r="T79" s="12">
        <f t="shared" si="24"/>
        <v>4.5986206298650574</v>
      </c>
      <c r="U79" s="12">
        <f t="shared" si="25"/>
        <v>7.0660816276948424E-3</v>
      </c>
      <c r="V79" s="12">
        <f t="shared" si="26"/>
        <v>4.4029424217910229E-2</v>
      </c>
      <c r="W79" s="12">
        <f t="shared" si="27"/>
        <v>0.10066320487917246</v>
      </c>
      <c r="X79" s="12">
        <f t="shared" si="28"/>
        <v>7.8250539323505786E-2</v>
      </c>
      <c r="Y79" s="12">
        <f t="shared" ref="Y79:Y142" si="29">((F79-F67)/F67)*100</f>
        <v>3.8058991392283894</v>
      </c>
      <c r="Z79" s="12">
        <v>0.93360202025355199</v>
      </c>
    </row>
    <row r="80" spans="1:26" x14ac:dyDescent="0.2">
      <c r="A80" s="2">
        <v>39600</v>
      </c>
      <c r="B80" s="20">
        <f t="shared" si="15"/>
        <v>6</v>
      </c>
      <c r="C80" s="20">
        <f t="shared" si="16"/>
        <v>2008</v>
      </c>
      <c r="D80" s="20" t="str">
        <f t="shared" si="17"/>
        <v>2008M6</v>
      </c>
      <c r="E80" s="26">
        <v>889184.24890000001</v>
      </c>
      <c r="F80" s="26">
        <v>99.559025199999994</v>
      </c>
      <c r="G80" s="26">
        <v>3.2665000000000002</v>
      </c>
      <c r="H80" s="26">
        <v>3.5</v>
      </c>
      <c r="I80" s="32">
        <v>108.2241691</v>
      </c>
      <c r="J80">
        <v>100.348305821224</v>
      </c>
      <c r="K80">
        <v>2</v>
      </c>
      <c r="L80">
        <v>7728.9</v>
      </c>
      <c r="M80">
        <v>3715.84</v>
      </c>
      <c r="N80" s="12">
        <f t="shared" si="18"/>
        <v>1.1837190752986679</v>
      </c>
      <c r="O80" s="12">
        <f t="shared" si="19"/>
        <v>13.698059747127614</v>
      </c>
      <c r="P80" s="12">
        <f t="shared" si="20"/>
        <v>8.9527218287387864</v>
      </c>
      <c r="Q80" s="12">
        <f t="shared" si="21"/>
        <v>4.6842047157748947</v>
      </c>
      <c r="R80" s="12">
        <f t="shared" si="22"/>
        <v>8.2203600419561553</v>
      </c>
      <c r="S80" s="12">
        <f t="shared" si="23"/>
        <v>4.6007506863707031</v>
      </c>
      <c r="T80" s="12">
        <f t="shared" si="24"/>
        <v>4.6086471924015173</v>
      </c>
      <c r="U80" s="12">
        <f t="shared" si="25"/>
        <v>-1.0720576874843069E-3</v>
      </c>
      <c r="V80" s="12">
        <f t="shared" si="26"/>
        <v>5.6826709258108288E-2</v>
      </c>
      <c r="W80" s="12">
        <f t="shared" si="27"/>
        <v>5.8704915401520674E-2</v>
      </c>
      <c r="X80" s="12">
        <f t="shared" si="28"/>
        <v>7.5451889492030189E-2</v>
      </c>
      <c r="Y80" s="12">
        <f t="shared" si="29"/>
        <v>7.6923076889793922</v>
      </c>
      <c r="Z80" s="12">
        <v>0.93286435234745368</v>
      </c>
    </row>
    <row r="81" spans="1:26" x14ac:dyDescent="0.2">
      <c r="A81" s="2">
        <v>39630</v>
      </c>
      <c r="B81" s="20">
        <f t="shared" si="15"/>
        <v>7</v>
      </c>
      <c r="C81" s="20">
        <f t="shared" si="16"/>
        <v>2008</v>
      </c>
      <c r="D81" s="20" t="str">
        <f t="shared" si="17"/>
        <v>2008M7</v>
      </c>
      <c r="E81" s="26">
        <v>906136.19929999998</v>
      </c>
      <c r="F81" s="26">
        <v>100.70035439999999</v>
      </c>
      <c r="G81" s="26">
        <v>3.2629999999999999</v>
      </c>
      <c r="H81" s="26">
        <v>3.49</v>
      </c>
      <c r="I81" s="32">
        <v>114.2255093</v>
      </c>
      <c r="J81">
        <v>100.87523589177999</v>
      </c>
      <c r="K81">
        <v>2.0099999999999998</v>
      </c>
      <c r="L81">
        <v>7775.4</v>
      </c>
      <c r="M81">
        <v>3698.18</v>
      </c>
      <c r="N81" s="12">
        <f t="shared" si="18"/>
        <v>1.1826470176111836</v>
      </c>
      <c r="O81" s="12">
        <f t="shared" si="19"/>
        <v>13.716944904079842</v>
      </c>
      <c r="P81" s="12">
        <f t="shared" si="20"/>
        <v>8.958720182669424</v>
      </c>
      <c r="Q81" s="12">
        <f t="shared" si="21"/>
        <v>4.7381746461831025</v>
      </c>
      <c r="R81" s="12">
        <f t="shared" si="22"/>
        <v>8.2155960857219199</v>
      </c>
      <c r="S81" s="12">
        <f t="shared" si="23"/>
        <v>4.6121493190827723</v>
      </c>
      <c r="T81" s="12">
        <f t="shared" si="24"/>
        <v>4.6138844650436859</v>
      </c>
      <c r="U81" s="12">
        <f t="shared" si="25"/>
        <v>3.8035400277699694E-2</v>
      </c>
      <c r="V81" s="12">
        <f t="shared" si="26"/>
        <v>8.7815527983585273E-2</v>
      </c>
      <c r="W81" s="12">
        <f t="shared" si="27"/>
        <v>0.10064515591900713</v>
      </c>
      <c r="X81" s="12">
        <f t="shared" si="28"/>
        <v>7.5813971998822005E-2</v>
      </c>
      <c r="Y81" s="12">
        <f t="shared" si="29"/>
        <v>8.5146641256970916</v>
      </c>
      <c r="Z81" s="12">
        <v>0.93215158924205377</v>
      </c>
    </row>
    <row r="82" spans="1:26" x14ac:dyDescent="0.2">
      <c r="A82" s="2">
        <v>39661</v>
      </c>
      <c r="B82" s="20">
        <f t="shared" si="15"/>
        <v>8</v>
      </c>
      <c r="C82" s="20">
        <f t="shared" si="16"/>
        <v>2008</v>
      </c>
      <c r="D82" s="20" t="str">
        <f t="shared" si="17"/>
        <v>2008M8</v>
      </c>
      <c r="E82" s="26">
        <v>902363.72939999995</v>
      </c>
      <c r="F82" s="26">
        <v>100.87594350000001</v>
      </c>
      <c r="G82" s="26">
        <v>3.3895</v>
      </c>
      <c r="H82" s="26">
        <v>3.49</v>
      </c>
      <c r="I82" s="32">
        <v>111.0247945</v>
      </c>
      <c r="J82">
        <v>100.47258610766499</v>
      </c>
      <c r="K82">
        <v>2</v>
      </c>
      <c r="L82">
        <v>7790.2</v>
      </c>
      <c r="M82">
        <v>3698.18</v>
      </c>
      <c r="N82" s="12">
        <f t="shared" si="18"/>
        <v>1.2206824178888833</v>
      </c>
      <c r="O82" s="12">
        <f t="shared" si="19"/>
        <v>13.712772965434109</v>
      </c>
      <c r="P82" s="12">
        <f t="shared" si="20"/>
        <v>8.9606218124761732</v>
      </c>
      <c r="Q82" s="12">
        <f t="shared" si="21"/>
        <v>4.7097535502419792</v>
      </c>
      <c r="R82" s="12">
        <f t="shared" si="22"/>
        <v>8.2155960857219199</v>
      </c>
      <c r="S82" s="12">
        <f t="shared" si="23"/>
        <v>4.6138914797062238</v>
      </c>
      <c r="T82" s="12">
        <f t="shared" si="24"/>
        <v>4.6098849152411407</v>
      </c>
      <c r="U82" s="12">
        <f t="shared" si="25"/>
        <v>1.9863366667892901E-2</v>
      </c>
      <c r="V82" s="12">
        <f t="shared" si="26"/>
        <v>5.6633780661262234E-2</v>
      </c>
      <c r="W82" s="12">
        <f t="shared" si="27"/>
        <v>8.5621317534514407E-2</v>
      </c>
      <c r="X82" s="12">
        <f t="shared" si="28"/>
        <v>3.8204617314444578E-2</v>
      </c>
      <c r="Y82" s="12">
        <f t="shared" si="29"/>
        <v>8.4985835405507206</v>
      </c>
      <c r="Z82" s="12">
        <v>0.93141621071383129</v>
      </c>
    </row>
    <row r="83" spans="1:26" x14ac:dyDescent="0.2">
      <c r="A83" s="2">
        <v>39692</v>
      </c>
      <c r="B83" s="20">
        <f t="shared" si="15"/>
        <v>9</v>
      </c>
      <c r="C83" s="20">
        <f t="shared" si="16"/>
        <v>2008</v>
      </c>
      <c r="D83" s="20" t="str">
        <f t="shared" si="17"/>
        <v>2008M9</v>
      </c>
      <c r="E83" s="26">
        <v>905445.31949999998</v>
      </c>
      <c r="F83" s="26">
        <v>100.70035439999999</v>
      </c>
      <c r="G83" s="26">
        <v>3.4575</v>
      </c>
      <c r="H83" s="26">
        <v>3.4969999999999999</v>
      </c>
      <c r="I83" s="32">
        <v>107.2239457</v>
      </c>
      <c r="J83">
        <v>100.33363065825</v>
      </c>
      <c r="K83">
        <v>1.81</v>
      </c>
      <c r="L83">
        <v>7859.5</v>
      </c>
      <c r="M83">
        <v>3698.18</v>
      </c>
      <c r="N83" s="12">
        <f t="shared" si="18"/>
        <v>1.2405457845567762</v>
      </c>
      <c r="O83" s="12">
        <f t="shared" si="19"/>
        <v>13.71618216740327</v>
      </c>
      <c r="P83" s="12">
        <f t="shared" si="20"/>
        <v>8.9694782701682918</v>
      </c>
      <c r="Q83" s="12">
        <f t="shared" si="21"/>
        <v>4.674919597759593</v>
      </c>
      <c r="R83" s="12">
        <f t="shared" si="22"/>
        <v>8.2155960857219199</v>
      </c>
      <c r="S83" s="12">
        <f t="shared" si="23"/>
        <v>4.6121493190827723</v>
      </c>
      <c r="T83" s="12">
        <f t="shared" si="24"/>
        <v>4.6085009394476382</v>
      </c>
      <c r="U83" s="12">
        <f t="shared" si="25"/>
        <v>2.9916761037992678E-2</v>
      </c>
      <c r="V83" s="12">
        <f t="shared" si="26"/>
        <v>1.8782061434123865E-3</v>
      </c>
      <c r="W83" s="12">
        <f t="shared" si="27"/>
        <v>5.3359127269766882E-2</v>
      </c>
      <c r="X83" s="12">
        <f t="shared" si="28"/>
        <v>4.9047992154687137E-3</v>
      </c>
      <c r="Y83" s="12">
        <f t="shared" si="29"/>
        <v>8.2075471570586362</v>
      </c>
      <c r="Z83" s="12">
        <v>0.93068199155774811</v>
      </c>
    </row>
    <row r="84" spans="1:26" x14ac:dyDescent="0.2">
      <c r="A84" s="2">
        <v>39722</v>
      </c>
      <c r="B84" s="20">
        <f t="shared" si="15"/>
        <v>10</v>
      </c>
      <c r="C84" s="20">
        <f t="shared" si="16"/>
        <v>2008</v>
      </c>
      <c r="D84" s="20" t="str">
        <f t="shared" si="17"/>
        <v>2008M10</v>
      </c>
      <c r="E84" s="26">
        <v>894685.62239999999</v>
      </c>
      <c r="F84" s="26">
        <v>100.26138160000001</v>
      </c>
      <c r="G84" s="26">
        <v>3.5625</v>
      </c>
      <c r="H84" s="26">
        <v>3.4969999999999999</v>
      </c>
      <c r="I84" s="32">
        <v>105.92365529999999</v>
      </c>
      <c r="J84">
        <v>99.320127215319005</v>
      </c>
      <c r="K84">
        <v>0.97</v>
      </c>
      <c r="L84">
        <v>7965.3</v>
      </c>
      <c r="M84">
        <v>3698.36</v>
      </c>
      <c r="N84" s="12">
        <f t="shared" si="18"/>
        <v>1.2704625455947689</v>
      </c>
      <c r="O84" s="12">
        <f t="shared" si="19"/>
        <v>13.704227675662519</v>
      </c>
      <c r="P84" s="12">
        <f t="shared" si="20"/>
        <v>8.9828498864182755</v>
      </c>
      <c r="Q84" s="12">
        <f t="shared" si="21"/>
        <v>4.662718601600794</v>
      </c>
      <c r="R84" s="12">
        <f t="shared" si="22"/>
        <v>8.21564475712775</v>
      </c>
      <c r="S84" s="12">
        <f t="shared" si="23"/>
        <v>4.6077805919119657</v>
      </c>
      <c r="T84" s="12">
        <f t="shared" si="24"/>
        <v>4.5983482415022046</v>
      </c>
      <c r="U84" s="12">
        <f t="shared" si="25"/>
        <v>6.8536529553766545E-3</v>
      </c>
      <c r="V84" s="12">
        <f t="shared" si="26"/>
        <v>1.2829627935421861E-2</v>
      </c>
      <c r="W84" s="12">
        <f t="shared" si="27"/>
        <v>-4.2114129912818044E-4</v>
      </c>
      <c r="X84" s="12">
        <f t="shared" si="28"/>
        <v>-4.4483661006218256E-2</v>
      </c>
      <c r="Y84" s="12">
        <f t="shared" si="29"/>
        <v>7.6343072109632608</v>
      </c>
      <c r="Z84" s="12">
        <v>0.92997255818680769</v>
      </c>
    </row>
    <row r="85" spans="1:26" x14ac:dyDescent="0.2">
      <c r="A85" s="2">
        <v>39753</v>
      </c>
      <c r="B85" s="20">
        <f t="shared" si="15"/>
        <v>11</v>
      </c>
      <c r="C85" s="20">
        <f t="shared" si="16"/>
        <v>2008</v>
      </c>
      <c r="D85" s="20" t="str">
        <f t="shared" si="17"/>
        <v>2008M11</v>
      </c>
      <c r="E85" s="26">
        <v>897527.02170000004</v>
      </c>
      <c r="F85" s="26">
        <v>99.120052430000001</v>
      </c>
      <c r="G85" s="26">
        <v>3.5870000000000002</v>
      </c>
      <c r="H85" s="26">
        <v>3.4470000000000001</v>
      </c>
      <c r="I85" s="32">
        <v>101.72271720000001</v>
      </c>
      <c r="J85">
        <v>97.417859214741199</v>
      </c>
      <c r="K85">
        <v>0.39</v>
      </c>
      <c r="L85">
        <v>8015.8</v>
      </c>
      <c r="M85">
        <v>3698.36</v>
      </c>
      <c r="N85" s="12">
        <f t="shared" si="18"/>
        <v>1.2773161985501456</v>
      </c>
      <c r="O85" s="12">
        <f t="shared" si="19"/>
        <v>13.707398506635075</v>
      </c>
      <c r="P85" s="12">
        <f t="shared" si="20"/>
        <v>8.9891698729135872</v>
      </c>
      <c r="Q85" s="12">
        <f t="shared" si="21"/>
        <v>4.6222506527413847</v>
      </c>
      <c r="R85" s="12">
        <f t="shared" si="22"/>
        <v>8.21564475712775</v>
      </c>
      <c r="S85" s="12">
        <f t="shared" si="23"/>
        <v>4.596331766275549</v>
      </c>
      <c r="T85" s="12">
        <f t="shared" si="24"/>
        <v>4.5790095533344548</v>
      </c>
      <c r="U85" s="12">
        <f t="shared" si="25"/>
        <v>-3.4892207849956947E-2</v>
      </c>
      <c r="V85" s="12">
        <f t="shared" si="26"/>
        <v>2.8987536873252173E-2</v>
      </c>
      <c r="W85" s="12">
        <f t="shared" si="27"/>
        <v>-2.2412665555666678E-2</v>
      </c>
      <c r="X85" s="12">
        <f t="shared" si="28"/>
        <v>-5.7224012344326169E-2</v>
      </c>
      <c r="Y85" s="12">
        <f t="shared" si="29"/>
        <v>5.7116104913051773</v>
      </c>
      <c r="Z85" s="12">
        <v>0.92924061238479694</v>
      </c>
    </row>
    <row r="86" spans="1:26" x14ac:dyDescent="0.2">
      <c r="A86" s="2">
        <v>39783</v>
      </c>
      <c r="B86" s="20">
        <f t="shared" si="15"/>
        <v>12</v>
      </c>
      <c r="C86" s="20">
        <f t="shared" si="16"/>
        <v>2008</v>
      </c>
      <c r="D86" s="20" t="str">
        <f t="shared" si="17"/>
        <v>2008M12</v>
      </c>
      <c r="E86" s="26">
        <v>920783.86100000003</v>
      </c>
      <c r="F86" s="26">
        <v>98.154312329999996</v>
      </c>
      <c r="G86" s="26">
        <v>3.464</v>
      </c>
      <c r="H86" s="26">
        <v>3.2469999999999999</v>
      </c>
      <c r="I86" s="32">
        <v>96.921644970000003</v>
      </c>
      <c r="J86">
        <v>96.410317556768803</v>
      </c>
      <c r="K86">
        <v>0.16</v>
      </c>
      <c r="L86">
        <v>8192.1</v>
      </c>
      <c r="M86">
        <v>3698.36</v>
      </c>
      <c r="N86" s="12">
        <f t="shared" si="18"/>
        <v>1.2424239907001886</v>
      </c>
      <c r="O86" s="12">
        <f t="shared" si="19"/>
        <v>13.732980609085903</v>
      </c>
      <c r="P86" s="12">
        <f t="shared" si="20"/>
        <v>9.0109255542360334</v>
      </c>
      <c r="Q86" s="12">
        <f t="shared" si="21"/>
        <v>4.5739028682558009</v>
      </c>
      <c r="R86" s="12">
        <f t="shared" si="22"/>
        <v>8.21564475712775</v>
      </c>
      <c r="S86" s="12">
        <f t="shared" si="23"/>
        <v>4.5865408558754934</v>
      </c>
      <c r="T86" s="12">
        <f t="shared" si="24"/>
        <v>4.5686132244865352</v>
      </c>
      <c r="U86" s="12">
        <f t="shared" si="25"/>
        <v>4.0868182830002153E-2</v>
      </c>
      <c r="V86" s="12">
        <f t="shared" si="26"/>
        <v>5.1480921126354495E-2</v>
      </c>
      <c r="W86" s="12">
        <f t="shared" si="27"/>
        <v>1.6746974090509514E-2</v>
      </c>
      <c r="X86" s="12">
        <f t="shared" si="28"/>
        <v>-1.1468515044365635E-2</v>
      </c>
      <c r="Y86" s="12">
        <f t="shared" si="29"/>
        <v>4.3884220373973628</v>
      </c>
      <c r="Z86" s="12">
        <v>0.92853337392495627</v>
      </c>
    </row>
    <row r="87" spans="1:26" x14ac:dyDescent="0.2">
      <c r="A87" s="2">
        <v>39814</v>
      </c>
      <c r="B87" s="20">
        <f t="shared" si="15"/>
        <v>1</v>
      </c>
      <c r="C87" s="20">
        <f t="shared" si="16"/>
        <v>2009</v>
      </c>
      <c r="D87" s="20" t="str">
        <f t="shared" si="17"/>
        <v>2009M1</v>
      </c>
      <c r="E87" s="26">
        <v>931419.66509999998</v>
      </c>
      <c r="F87" s="26">
        <v>98.066517770000004</v>
      </c>
      <c r="G87" s="26">
        <v>3.6084999999999998</v>
      </c>
      <c r="H87" s="26">
        <v>3.05</v>
      </c>
      <c r="I87" s="32">
        <v>95.621354580000002</v>
      </c>
      <c r="J87">
        <v>96.8299354980727</v>
      </c>
      <c r="K87">
        <v>0.15</v>
      </c>
      <c r="L87">
        <v>8273.7000000000007</v>
      </c>
      <c r="M87">
        <v>3522.12</v>
      </c>
      <c r="N87" s="12">
        <f t="shared" si="18"/>
        <v>1.2832921735301908</v>
      </c>
      <c r="O87" s="12">
        <f t="shared" si="19"/>
        <v>13.744465222792604</v>
      </c>
      <c r="P87" s="12">
        <f t="shared" si="20"/>
        <v>9.0208370882059281</v>
      </c>
      <c r="Q87" s="12">
        <f t="shared" si="21"/>
        <v>4.5603961693808213</v>
      </c>
      <c r="R87" s="12">
        <f t="shared" si="22"/>
        <v>8.1668183600259852</v>
      </c>
      <c r="S87" s="12">
        <f t="shared" si="23"/>
        <v>4.5856460011772047</v>
      </c>
      <c r="T87" s="12">
        <f t="shared" si="24"/>
        <v>4.5729561974874411</v>
      </c>
      <c r="U87" s="12">
        <f t="shared" si="25"/>
        <v>2.3011561893206967E-2</v>
      </c>
      <c r="V87" s="12">
        <f t="shared" si="26"/>
        <v>-1.3250769234550042E-2</v>
      </c>
      <c r="W87" s="12">
        <f t="shared" si="27"/>
        <v>-2.4831183920185129E-2</v>
      </c>
      <c r="X87" s="12">
        <f t="shared" si="28"/>
        <v>-5.5700503605620844E-2</v>
      </c>
      <c r="Y87" s="12">
        <f t="shared" si="29"/>
        <v>3.9069767400069706</v>
      </c>
      <c r="Z87" s="12">
        <v>0.92780369093490167</v>
      </c>
    </row>
    <row r="88" spans="1:26" x14ac:dyDescent="0.2">
      <c r="A88" s="2">
        <v>39845</v>
      </c>
      <c r="B88" s="20">
        <f t="shared" si="15"/>
        <v>2</v>
      </c>
      <c r="C88" s="20">
        <f t="shared" si="16"/>
        <v>2009</v>
      </c>
      <c r="D88" s="20" t="str">
        <f t="shared" si="17"/>
        <v>2009M2</v>
      </c>
      <c r="E88" s="26">
        <v>928967.19469999999</v>
      </c>
      <c r="F88" s="26">
        <v>98.242106879999994</v>
      </c>
      <c r="G88" s="26">
        <v>3.6924999999999999</v>
      </c>
      <c r="H88" s="26">
        <v>2.42</v>
      </c>
      <c r="I88" s="32">
        <v>92.120572769999995</v>
      </c>
      <c r="J88">
        <v>97.311464283175596</v>
      </c>
      <c r="K88">
        <v>0.22</v>
      </c>
      <c r="L88">
        <v>8303.1</v>
      </c>
      <c r="M88">
        <v>3522.12</v>
      </c>
      <c r="N88" s="12">
        <f t="shared" si="18"/>
        <v>1.3063037354233977</v>
      </c>
      <c r="O88" s="12">
        <f t="shared" si="19"/>
        <v>13.741828704685931</v>
      </c>
      <c r="P88" s="12">
        <f t="shared" si="20"/>
        <v>9.0243842180290805</v>
      </c>
      <c r="Q88" s="12">
        <f t="shared" si="21"/>
        <v>4.5230982925840451</v>
      </c>
      <c r="R88" s="12">
        <f t="shared" si="22"/>
        <v>8.1668183600259852</v>
      </c>
      <c r="S88" s="12">
        <f t="shared" si="23"/>
        <v>4.5874349104229362</v>
      </c>
      <c r="T88" s="12">
        <f t="shared" si="24"/>
        <v>4.5779168063332163</v>
      </c>
      <c r="U88" s="12">
        <f t="shared" si="25"/>
        <v>-1.2398823596854625E-2</v>
      </c>
      <c r="V88" s="12">
        <f t="shared" si="26"/>
        <v>-5.1400202428918851E-2</v>
      </c>
      <c r="W88" s="12">
        <f t="shared" si="27"/>
        <v>-4.741670022006983E-2</v>
      </c>
      <c r="X88" s="12">
        <f t="shared" si="28"/>
        <v>-7.9884742267631648E-2</v>
      </c>
      <c r="Y88" s="12">
        <f t="shared" si="29"/>
        <v>3.7071362327661319</v>
      </c>
      <c r="Z88" s="12">
        <v>0.92707515387927764</v>
      </c>
    </row>
    <row r="89" spans="1:26" x14ac:dyDescent="0.2">
      <c r="A89" s="2">
        <v>39873</v>
      </c>
      <c r="B89" s="20">
        <f t="shared" si="15"/>
        <v>3</v>
      </c>
      <c r="C89" s="20">
        <f t="shared" si="16"/>
        <v>2009</v>
      </c>
      <c r="D89" s="20" t="str">
        <f t="shared" si="17"/>
        <v>2009M3</v>
      </c>
      <c r="E89" s="26">
        <v>935621.94700000004</v>
      </c>
      <c r="F89" s="26">
        <v>98.066517770000004</v>
      </c>
      <c r="G89" s="26">
        <v>3.6469999999999998</v>
      </c>
      <c r="H89" s="26">
        <v>2</v>
      </c>
      <c r="I89" s="32">
        <v>97.42175666</v>
      </c>
      <c r="J89">
        <v>97.548101286140394</v>
      </c>
      <c r="K89">
        <v>0.18</v>
      </c>
      <c r="L89">
        <v>8369.2999999999993</v>
      </c>
      <c r="M89">
        <v>3522.12</v>
      </c>
      <c r="N89" s="12">
        <f t="shared" si="18"/>
        <v>1.2939049118265431</v>
      </c>
      <c r="O89" s="12">
        <f t="shared" si="19"/>
        <v>13.748966771091254</v>
      </c>
      <c r="P89" s="12">
        <f t="shared" si="20"/>
        <v>9.0323255279670533</v>
      </c>
      <c r="Q89" s="12">
        <f t="shared" si="21"/>
        <v>4.5790495600368066</v>
      </c>
      <c r="R89" s="12">
        <f t="shared" si="22"/>
        <v>8.1668183600259852</v>
      </c>
      <c r="S89" s="12">
        <f t="shared" si="23"/>
        <v>4.5856460011772047</v>
      </c>
      <c r="T89" s="12">
        <f t="shared" si="24"/>
        <v>4.5803456028729324</v>
      </c>
      <c r="U89" s="12">
        <f t="shared" si="25"/>
        <v>-2.3863507530902384E-2</v>
      </c>
      <c r="V89" s="12">
        <f t="shared" si="26"/>
        <v>-3.4733947035844981E-2</v>
      </c>
      <c r="W89" s="12">
        <f t="shared" si="27"/>
        <v>-4.8454328054298168E-2</v>
      </c>
      <c r="X89" s="12">
        <f t="shared" si="28"/>
        <v>-0.10819791630749953</v>
      </c>
      <c r="Y89" s="12">
        <f t="shared" si="29"/>
        <v>3.5217794206000215</v>
      </c>
      <c r="Z89" s="12">
        <v>0.92386352131213922</v>
      </c>
    </row>
    <row r="90" spans="1:26" x14ac:dyDescent="0.2">
      <c r="A90" s="2">
        <v>39904</v>
      </c>
      <c r="B90" s="20">
        <f t="shared" si="15"/>
        <v>4</v>
      </c>
      <c r="C90" s="20">
        <f t="shared" si="16"/>
        <v>2009</v>
      </c>
      <c r="D90" s="20" t="str">
        <f t="shared" si="17"/>
        <v>2009M4</v>
      </c>
      <c r="E90" s="26">
        <v>937968.74170000001</v>
      </c>
      <c r="F90" s="26">
        <v>97.89092866</v>
      </c>
      <c r="G90" s="26">
        <v>3.5609999999999999</v>
      </c>
      <c r="H90" s="26">
        <v>2</v>
      </c>
      <c r="I90" s="32">
        <v>96.621577959999996</v>
      </c>
      <c r="J90">
        <v>97.791617271749601</v>
      </c>
      <c r="K90">
        <v>0.15</v>
      </c>
      <c r="L90">
        <v>8372.9</v>
      </c>
      <c r="M90">
        <v>3598.01</v>
      </c>
      <c r="N90" s="12">
        <f t="shared" si="18"/>
        <v>1.2700414042956407</v>
      </c>
      <c r="O90" s="12">
        <f t="shared" si="19"/>
        <v>13.751471903019445</v>
      </c>
      <c r="P90" s="12">
        <f t="shared" si="20"/>
        <v>9.032755578982508</v>
      </c>
      <c r="Q90" s="12">
        <f t="shared" si="21"/>
        <v>4.5708020906012639</v>
      </c>
      <c r="R90" s="12">
        <f t="shared" si="22"/>
        <v>8.1881361938284609</v>
      </c>
      <c r="S90" s="12">
        <f t="shared" si="23"/>
        <v>4.5838538859992051</v>
      </c>
      <c r="T90" s="12">
        <f t="shared" si="24"/>
        <v>4.5828388603994101</v>
      </c>
      <c r="U90" s="12">
        <f t="shared" si="25"/>
        <v>-1.5137871301161843E-2</v>
      </c>
      <c r="V90" s="12">
        <f t="shared" si="26"/>
        <v>-1.1580414685635088E-2</v>
      </c>
      <c r="W90" s="12">
        <f t="shared" si="27"/>
        <v>-4.4062519707090075E-2</v>
      </c>
      <c r="X90" s="12">
        <f t="shared" si="28"/>
        <v>-0.10986375996937614</v>
      </c>
      <c r="Y90" s="12">
        <f t="shared" si="29"/>
        <v>3.0499075784317395</v>
      </c>
      <c r="Z90" s="12">
        <v>0.9231391790384178</v>
      </c>
    </row>
    <row r="91" spans="1:26" x14ac:dyDescent="0.2">
      <c r="A91" s="2">
        <v>39934</v>
      </c>
      <c r="B91" s="20">
        <f t="shared" si="15"/>
        <v>5</v>
      </c>
      <c r="C91" s="20">
        <f t="shared" si="16"/>
        <v>2009</v>
      </c>
      <c r="D91" s="20" t="str">
        <f t="shared" si="17"/>
        <v>2009M5</v>
      </c>
      <c r="E91" s="26">
        <v>929389.3602</v>
      </c>
      <c r="F91" s="26">
        <v>98.066517770000004</v>
      </c>
      <c r="G91" s="26">
        <v>3.5074999999999998</v>
      </c>
      <c r="H91" s="26">
        <v>2</v>
      </c>
      <c r="I91" s="32">
        <v>97.921868340000003</v>
      </c>
      <c r="J91">
        <v>98.074114159009994</v>
      </c>
      <c r="K91">
        <v>0.18</v>
      </c>
      <c r="L91">
        <v>8430.7000000000007</v>
      </c>
      <c r="M91">
        <v>3598.01</v>
      </c>
      <c r="N91" s="12">
        <f t="shared" si="18"/>
        <v>1.2549035329944789</v>
      </c>
      <c r="O91" s="12">
        <f t="shared" si="19"/>
        <v>13.742283047536498</v>
      </c>
      <c r="P91" s="12">
        <f t="shared" si="20"/>
        <v>9.0396350843219668</v>
      </c>
      <c r="Q91" s="12">
        <f t="shared" si="21"/>
        <v>4.5841698988515978</v>
      </c>
      <c r="R91" s="12">
        <f t="shared" si="22"/>
        <v>8.1881361938284609</v>
      </c>
      <c r="S91" s="12">
        <f t="shared" si="23"/>
        <v>4.5856460011772047</v>
      </c>
      <c r="T91" s="12">
        <f t="shared" si="24"/>
        <v>4.5857234597735097</v>
      </c>
      <c r="U91" s="12">
        <f t="shared" si="25"/>
        <v>4.2674317962192454E-3</v>
      </c>
      <c r="V91" s="12">
        <f t="shared" si="26"/>
        <v>3.9835022088490213E-3</v>
      </c>
      <c r="W91" s="12">
        <f t="shared" si="27"/>
        <v>-3.4811346788659492E-2</v>
      </c>
      <c r="X91" s="12">
        <f t="shared" si="28"/>
        <v>-7.5325885503264356E-2</v>
      </c>
      <c r="Y91" s="12">
        <f t="shared" si="29"/>
        <v>2.3831347428770222</v>
      </c>
      <c r="Z91" s="12">
        <v>0.92243928327731295</v>
      </c>
    </row>
    <row r="92" spans="1:26" x14ac:dyDescent="0.2">
      <c r="A92" s="2">
        <v>39965</v>
      </c>
      <c r="B92" s="20">
        <f t="shared" si="15"/>
        <v>6</v>
      </c>
      <c r="C92" s="20">
        <f t="shared" si="16"/>
        <v>2009</v>
      </c>
      <c r="D92" s="20" t="str">
        <f t="shared" si="17"/>
        <v>2009M6</v>
      </c>
      <c r="E92" s="26">
        <v>934760.16500000004</v>
      </c>
      <c r="F92" s="26">
        <v>98.154312329999996</v>
      </c>
      <c r="G92" s="26">
        <v>3.5225</v>
      </c>
      <c r="H92" s="26">
        <v>2</v>
      </c>
      <c r="I92" s="32">
        <v>97.921868340000003</v>
      </c>
      <c r="J92">
        <v>98.916560233518496</v>
      </c>
      <c r="K92">
        <v>0.21</v>
      </c>
      <c r="L92">
        <v>8440.5</v>
      </c>
      <c r="M92">
        <v>3598.01</v>
      </c>
      <c r="N92" s="12">
        <f t="shared" si="18"/>
        <v>1.2591709647906981</v>
      </c>
      <c r="O92" s="12">
        <f t="shared" si="19"/>
        <v>13.748045267345624</v>
      </c>
      <c r="P92" s="12">
        <f t="shared" si="20"/>
        <v>9.0407968275414436</v>
      </c>
      <c r="Q92" s="12">
        <f t="shared" si="21"/>
        <v>4.5841698988515978</v>
      </c>
      <c r="R92" s="12">
        <f t="shared" si="22"/>
        <v>8.1881361938284609</v>
      </c>
      <c r="S92" s="12">
        <f t="shared" si="23"/>
        <v>4.5865408558754934</v>
      </c>
      <c r="T92" s="12">
        <f t="shared" si="24"/>
        <v>4.5942766688330705</v>
      </c>
      <c r="U92" s="12">
        <f t="shared" si="25"/>
        <v>-7.0997518069249033E-4</v>
      </c>
      <c r="V92" s="12">
        <f t="shared" si="26"/>
        <v>-1.3720381018453187E-2</v>
      </c>
      <c r="W92" s="12">
        <f t="shared" si="27"/>
        <v>-2.8215489134875149E-2</v>
      </c>
      <c r="X92" s="12">
        <f t="shared" si="28"/>
        <v>-7.8210934773835117E-2</v>
      </c>
      <c r="Y92" s="12">
        <f t="shared" si="29"/>
        <v>-1.4109347366329954</v>
      </c>
      <c r="Z92" s="12">
        <v>0.92171717171717171</v>
      </c>
    </row>
    <row r="93" spans="1:26" x14ac:dyDescent="0.2">
      <c r="A93" s="2">
        <v>39995</v>
      </c>
      <c r="B93" s="20">
        <f t="shared" si="15"/>
        <v>7</v>
      </c>
      <c r="C93" s="20">
        <f t="shared" si="16"/>
        <v>2009</v>
      </c>
      <c r="D93" s="20" t="str">
        <f t="shared" si="17"/>
        <v>2009M7</v>
      </c>
      <c r="E93" s="26">
        <v>943441.48019999999</v>
      </c>
      <c r="F93" s="26">
        <v>98.242106879999994</v>
      </c>
      <c r="G93" s="26">
        <v>3.52</v>
      </c>
      <c r="H93" s="26">
        <v>2</v>
      </c>
      <c r="I93" s="32">
        <v>105.223499</v>
      </c>
      <c r="J93">
        <v>98.7597194292279</v>
      </c>
      <c r="K93">
        <v>0.16</v>
      </c>
      <c r="L93">
        <v>8445.1</v>
      </c>
      <c r="M93">
        <v>3623.2</v>
      </c>
      <c r="N93" s="12">
        <f t="shared" si="18"/>
        <v>1.2584609896100056</v>
      </c>
      <c r="O93" s="12">
        <f t="shared" si="19"/>
        <v>13.757289617701822</v>
      </c>
      <c r="P93" s="12">
        <f t="shared" si="20"/>
        <v>9.0413416704980207</v>
      </c>
      <c r="Q93" s="12">
        <f t="shared" si="21"/>
        <v>4.6560866498839495</v>
      </c>
      <c r="R93" s="12">
        <f t="shared" si="22"/>
        <v>8.1951128922420047</v>
      </c>
      <c r="S93" s="12">
        <f t="shared" si="23"/>
        <v>4.5874349104229362</v>
      </c>
      <c r="T93" s="12">
        <f t="shared" si="24"/>
        <v>4.5926898235376239</v>
      </c>
      <c r="U93" s="12">
        <f t="shared" si="25"/>
        <v>4.2604559332226621E-4</v>
      </c>
      <c r="V93" s="12">
        <f t="shared" si="26"/>
        <v>-3.2482105021454988E-2</v>
      </c>
      <c r="W93" s="12">
        <f t="shared" si="27"/>
        <v>-3.0869319685435714E-2</v>
      </c>
      <c r="X93" s="12">
        <f t="shared" si="28"/>
        <v>-9.9224079125461051E-2</v>
      </c>
      <c r="Y93" s="12">
        <f t="shared" si="29"/>
        <v>-2.4411508128714199</v>
      </c>
      <c r="Z93" s="12">
        <v>0.92101942972495576</v>
      </c>
    </row>
    <row r="94" spans="1:26" x14ac:dyDescent="0.2">
      <c r="A94" s="2">
        <v>40026</v>
      </c>
      <c r="B94" s="20">
        <f t="shared" si="15"/>
        <v>8</v>
      </c>
      <c r="C94" s="20">
        <f t="shared" si="16"/>
        <v>2009</v>
      </c>
      <c r="D94" s="20" t="str">
        <f t="shared" si="17"/>
        <v>2009M8</v>
      </c>
      <c r="E94" s="26">
        <v>955232.03810000001</v>
      </c>
      <c r="F94" s="26">
        <v>98.417695989999999</v>
      </c>
      <c r="G94" s="26">
        <v>3.5215000000000001</v>
      </c>
      <c r="H94" s="26">
        <v>1.9990000000000001</v>
      </c>
      <c r="I94" s="32">
        <v>103.2230522</v>
      </c>
      <c r="J94">
        <v>98.981222670375203</v>
      </c>
      <c r="K94">
        <v>0.16</v>
      </c>
      <c r="L94">
        <v>8445</v>
      </c>
      <c r="M94">
        <v>3623.2</v>
      </c>
      <c r="N94" s="12">
        <f t="shared" si="18"/>
        <v>1.2588870352033279</v>
      </c>
      <c r="O94" s="12">
        <f t="shared" si="19"/>
        <v>13.769709561782452</v>
      </c>
      <c r="P94" s="12">
        <f t="shared" si="20"/>
        <v>9.0413298292419011</v>
      </c>
      <c r="Q94" s="12">
        <f t="shared" si="21"/>
        <v>4.6368922021342058</v>
      </c>
      <c r="R94" s="12">
        <f t="shared" si="22"/>
        <v>8.1951128922420047</v>
      </c>
      <c r="S94" s="12">
        <f t="shared" si="23"/>
        <v>4.5892206251861678</v>
      </c>
      <c r="T94" s="12">
        <f t="shared" si="24"/>
        <v>4.5949301621487511</v>
      </c>
      <c r="U94" s="12">
        <f t="shared" si="25"/>
        <v>-1.3436451431082963E-2</v>
      </c>
      <c r="V94" s="12">
        <f t="shared" si="26"/>
        <v>-3.8794848997508513E-2</v>
      </c>
      <c r="W94" s="12">
        <f t="shared" si="27"/>
        <v>-3.2468042047561818E-2</v>
      </c>
      <c r="X94" s="12">
        <f t="shared" si="28"/>
        <v>-0.11546073074542562</v>
      </c>
      <c r="Y94" s="12">
        <f t="shared" si="29"/>
        <v>-2.4369016285830396</v>
      </c>
      <c r="Z94" s="12">
        <v>0.92029953858954638</v>
      </c>
    </row>
    <row r="95" spans="1:26" x14ac:dyDescent="0.2">
      <c r="A95" s="2">
        <v>40057</v>
      </c>
      <c r="B95" s="20">
        <f t="shared" si="15"/>
        <v>9</v>
      </c>
      <c r="C95" s="20">
        <f t="shared" si="16"/>
        <v>2009</v>
      </c>
      <c r="D95" s="20" t="str">
        <f t="shared" si="17"/>
        <v>2009M9</v>
      </c>
      <c r="E95" s="26">
        <v>955365.74049999996</v>
      </c>
      <c r="F95" s="26">
        <v>98.681079659999995</v>
      </c>
      <c r="G95" s="26">
        <v>3.4744999999999999</v>
      </c>
      <c r="H95" s="26">
        <v>1.9990000000000001</v>
      </c>
      <c r="I95" s="32">
        <v>100.7224938</v>
      </c>
      <c r="J95">
        <v>99.043133514174102</v>
      </c>
      <c r="K95">
        <v>0.15</v>
      </c>
      <c r="L95">
        <v>8444.2000000000007</v>
      </c>
      <c r="M95">
        <v>3623.2</v>
      </c>
      <c r="N95" s="12">
        <f t="shared" si="18"/>
        <v>1.2454505837722449</v>
      </c>
      <c r="O95" s="12">
        <f t="shared" si="19"/>
        <v>13.76984952049246</v>
      </c>
      <c r="P95" s="12">
        <f t="shared" si="20"/>
        <v>9.0412350941448452</v>
      </c>
      <c r="Q95" s="12">
        <f t="shared" si="21"/>
        <v>4.6123691491595187</v>
      </c>
      <c r="R95" s="12">
        <f t="shared" si="22"/>
        <v>8.1951128922420047</v>
      </c>
      <c r="S95" s="12">
        <f t="shared" si="23"/>
        <v>4.5918932326227866</v>
      </c>
      <c r="T95" s="12">
        <f t="shared" si="24"/>
        <v>4.5955554473107281</v>
      </c>
      <c r="U95" s="12">
        <f t="shared" si="25"/>
        <v>-1.9471699183694291E-2</v>
      </c>
      <c r="V95" s="12">
        <f t="shared" si="26"/>
        <v>-1.4495108116421962E-2</v>
      </c>
      <c r="W95" s="12">
        <f t="shared" si="27"/>
        <v>-5.9743588253201363E-2</v>
      </c>
      <c r="X95" s="12">
        <f t="shared" si="28"/>
        <v>-0.11808888181814936</v>
      </c>
      <c r="Y95" s="12">
        <f t="shared" si="29"/>
        <v>-2.0052310163468503</v>
      </c>
      <c r="Z95" s="12">
        <v>0.91958077194396848</v>
      </c>
    </row>
    <row r="96" spans="1:26" x14ac:dyDescent="0.2">
      <c r="A96" s="2">
        <v>40087</v>
      </c>
      <c r="B96" s="20">
        <f t="shared" si="15"/>
        <v>10</v>
      </c>
      <c r="C96" s="20">
        <f t="shared" si="16"/>
        <v>2009</v>
      </c>
      <c r="D96" s="20" t="str">
        <f t="shared" si="17"/>
        <v>2009M10</v>
      </c>
      <c r="E96" s="26">
        <v>963038.12150000001</v>
      </c>
      <c r="F96" s="26">
        <v>98.768874210000007</v>
      </c>
      <c r="G96" s="26">
        <v>3.4075000000000002</v>
      </c>
      <c r="H96" s="26">
        <v>1.9990000000000001</v>
      </c>
      <c r="I96" s="32">
        <v>106.9238787</v>
      </c>
      <c r="J96">
        <v>99.138522073508796</v>
      </c>
      <c r="K96">
        <v>0.12</v>
      </c>
      <c r="L96">
        <v>8471.1</v>
      </c>
      <c r="M96">
        <v>3734.74</v>
      </c>
      <c r="N96" s="12">
        <f t="shared" si="18"/>
        <v>1.2259788845885506</v>
      </c>
      <c r="O96" s="12">
        <f t="shared" si="19"/>
        <v>13.777848276185743</v>
      </c>
      <c r="P96" s="12">
        <f t="shared" si="20"/>
        <v>9.0444156493435752</v>
      </c>
      <c r="Q96" s="12">
        <f t="shared" si="21"/>
        <v>4.6721171672681798</v>
      </c>
      <c r="R96" s="12">
        <f t="shared" si="22"/>
        <v>8.2254334833634495</v>
      </c>
      <c r="S96" s="12">
        <f t="shared" si="23"/>
        <v>4.592782516758489</v>
      </c>
      <c r="T96" s="12">
        <f t="shared" si="24"/>
        <v>4.5965180850121641</v>
      </c>
      <c r="U96" s="12">
        <f t="shared" si="25"/>
        <v>-5.8866983827312591E-3</v>
      </c>
      <c r="V96" s="12">
        <f t="shared" si="26"/>
        <v>1.6127853360192734E-3</v>
      </c>
      <c r="W96" s="12">
        <f t="shared" si="27"/>
        <v>-6.5801240262286065E-2</v>
      </c>
      <c r="X96" s="12">
        <f t="shared" si="28"/>
        <v>-9.1516943026743736E-2</v>
      </c>
      <c r="Y96" s="12">
        <f t="shared" si="29"/>
        <v>-1.48861642058202</v>
      </c>
      <c r="Z96" s="12">
        <v>0.91888625950354974</v>
      </c>
    </row>
    <row r="97" spans="1:26" x14ac:dyDescent="0.2">
      <c r="A97" s="2">
        <v>40118</v>
      </c>
      <c r="B97" s="20">
        <f t="shared" si="15"/>
        <v>11</v>
      </c>
      <c r="C97" s="20">
        <f t="shared" si="16"/>
        <v>2009</v>
      </c>
      <c r="D97" s="20" t="str">
        <f t="shared" si="17"/>
        <v>2009M11</v>
      </c>
      <c r="E97" s="26">
        <v>978824.11109999998</v>
      </c>
      <c r="F97" s="26">
        <v>99.032257869999995</v>
      </c>
      <c r="G97" s="26">
        <v>3.3875000000000002</v>
      </c>
      <c r="H97" s="26">
        <v>1.9990000000000001</v>
      </c>
      <c r="I97" s="32">
        <v>101.5226725</v>
      </c>
      <c r="J97">
        <v>99.208687696480894</v>
      </c>
      <c r="K97">
        <v>0.12</v>
      </c>
      <c r="L97">
        <v>8500.7999999999993</v>
      </c>
      <c r="M97">
        <v>3734.74</v>
      </c>
      <c r="N97" s="12">
        <f t="shared" si="18"/>
        <v>1.2200921862058194</v>
      </c>
      <c r="O97" s="12">
        <f t="shared" si="19"/>
        <v>13.79410724357378</v>
      </c>
      <c r="P97" s="12">
        <f t="shared" si="20"/>
        <v>9.0479155556966795</v>
      </c>
      <c r="Q97" s="12">
        <f t="shared" si="21"/>
        <v>4.6202821479217349</v>
      </c>
      <c r="R97" s="12">
        <f t="shared" si="22"/>
        <v>8.2254334833634495</v>
      </c>
      <c r="S97" s="12">
        <f t="shared" si="23"/>
        <v>4.5954456341319272</v>
      </c>
      <c r="T97" s="12">
        <f t="shared" si="24"/>
        <v>4.5972255880416268</v>
      </c>
      <c r="U97" s="12">
        <f t="shared" si="25"/>
        <v>1.0863289450003588E-2</v>
      </c>
      <c r="V97" s="12">
        <f t="shared" si="26"/>
        <v>6.326806949946695E-3</v>
      </c>
      <c r="W97" s="12">
        <f t="shared" si="27"/>
        <v>-4.0514538714604864E-2</v>
      </c>
      <c r="X97" s="12">
        <f t="shared" si="28"/>
        <v>-7.0311610963310178E-2</v>
      </c>
      <c r="Y97" s="12">
        <f t="shared" si="29"/>
        <v>-8.8573964447817302E-2</v>
      </c>
      <c r="Z97" s="12">
        <v>0.91816969788443648</v>
      </c>
    </row>
    <row r="98" spans="1:26" x14ac:dyDescent="0.2">
      <c r="A98" s="2">
        <v>40148</v>
      </c>
      <c r="B98" s="20">
        <f t="shared" si="15"/>
        <v>12</v>
      </c>
      <c r="C98" s="20">
        <f t="shared" si="16"/>
        <v>2009</v>
      </c>
      <c r="D98" s="20" t="str">
        <f t="shared" si="17"/>
        <v>2009M12</v>
      </c>
      <c r="E98" s="26">
        <v>992051.87</v>
      </c>
      <c r="F98" s="26">
        <v>99.207846979999999</v>
      </c>
      <c r="G98" s="26">
        <v>3.4245000000000001</v>
      </c>
      <c r="H98" s="26">
        <v>2</v>
      </c>
      <c r="I98" s="32">
        <v>104.22327559999999</v>
      </c>
      <c r="J98">
        <v>99.033961537314994</v>
      </c>
      <c r="K98">
        <v>0.12</v>
      </c>
      <c r="L98">
        <v>8496</v>
      </c>
      <c r="M98">
        <v>3734.74</v>
      </c>
      <c r="N98" s="12">
        <f t="shared" si="18"/>
        <v>1.230955475655823</v>
      </c>
      <c r="O98" s="12">
        <f t="shared" si="19"/>
        <v>13.807530673206475</v>
      </c>
      <c r="P98" s="12">
        <f t="shared" si="20"/>
        <v>9.0473507434817204</v>
      </c>
      <c r="Q98" s="12">
        <f t="shared" si="21"/>
        <v>4.6465354786551769</v>
      </c>
      <c r="R98" s="12">
        <f t="shared" si="22"/>
        <v>8.2254334833634495</v>
      </c>
      <c r="S98" s="12">
        <f t="shared" si="23"/>
        <v>4.5972171137833477</v>
      </c>
      <c r="T98" s="12">
        <f t="shared" si="24"/>
        <v>4.5954628371392863</v>
      </c>
      <c r="U98" s="12">
        <f t="shared" si="25"/>
        <v>-3.3638057312530556E-3</v>
      </c>
      <c r="V98" s="12">
        <f t="shared" si="26"/>
        <v>-4.5248480136779401E-2</v>
      </c>
      <c r="W98" s="12">
        <f t="shared" si="27"/>
        <v>-4.9995445638959968E-2</v>
      </c>
      <c r="X98" s="12">
        <f t="shared" si="28"/>
        <v>-0.10489016020641251</v>
      </c>
      <c r="Y98" s="12">
        <f t="shared" si="29"/>
        <v>1.0733452509533803</v>
      </c>
      <c r="Z98" s="12">
        <v>0.91747731443078706</v>
      </c>
    </row>
    <row r="99" spans="1:26" x14ac:dyDescent="0.2">
      <c r="A99" s="2">
        <v>40179</v>
      </c>
      <c r="B99" s="20">
        <f t="shared" si="15"/>
        <v>1</v>
      </c>
      <c r="C99" s="20">
        <f t="shared" si="16"/>
        <v>2010</v>
      </c>
      <c r="D99" s="20" t="str">
        <f t="shared" si="17"/>
        <v>2010M1</v>
      </c>
      <c r="E99" s="26">
        <v>996532.48060000001</v>
      </c>
      <c r="F99" s="26">
        <v>99.383436090000004</v>
      </c>
      <c r="G99" s="26">
        <v>3.4129999999999998</v>
      </c>
      <c r="H99" s="26">
        <v>1.998</v>
      </c>
      <c r="I99" s="32">
        <v>101.1225831</v>
      </c>
      <c r="J99">
        <v>99.372407483415898</v>
      </c>
      <c r="K99">
        <v>0.11</v>
      </c>
      <c r="L99">
        <v>8458.1</v>
      </c>
      <c r="M99">
        <v>3602.42</v>
      </c>
      <c r="N99" s="12">
        <f t="shared" si="18"/>
        <v>1.2275916699245699</v>
      </c>
      <c r="O99" s="12">
        <f t="shared" si="19"/>
        <v>13.812037012785176</v>
      </c>
      <c r="P99" s="12">
        <f t="shared" si="20"/>
        <v>9.0428798410885758</v>
      </c>
      <c r="Q99" s="12">
        <f t="shared" si="21"/>
        <v>4.6163334749694336</v>
      </c>
      <c r="R99" s="12">
        <f t="shared" si="22"/>
        <v>8.1893611208262698</v>
      </c>
      <c r="S99" s="12">
        <f t="shared" si="23"/>
        <v>4.5989854608431173</v>
      </c>
      <c r="T99" s="12">
        <f t="shared" si="24"/>
        <v>4.598874484416994</v>
      </c>
      <c r="U99" s="12">
        <f t="shared" si="25"/>
        <v>-1.1726767688038375E-3</v>
      </c>
      <c r="V99" s="12">
        <f t="shared" si="26"/>
        <v>-6.7414025598305338E-2</v>
      </c>
      <c r="W99" s="12">
        <f t="shared" si="27"/>
        <v>-6.8354759440025337E-2</v>
      </c>
      <c r="X99" s="12">
        <f t="shared" si="28"/>
        <v>-0.10934016600411178</v>
      </c>
      <c r="Y99" s="12">
        <f t="shared" si="29"/>
        <v>1.3428827187365104</v>
      </c>
      <c r="Z99" s="12">
        <v>0.91676294770683675</v>
      </c>
    </row>
    <row r="100" spans="1:26" x14ac:dyDescent="0.2">
      <c r="A100" s="2">
        <v>40210</v>
      </c>
      <c r="B100" s="20">
        <f t="shared" si="15"/>
        <v>2</v>
      </c>
      <c r="C100" s="20">
        <f t="shared" si="16"/>
        <v>2010</v>
      </c>
      <c r="D100" s="20" t="str">
        <f t="shared" si="17"/>
        <v>2010M2</v>
      </c>
      <c r="E100" s="26">
        <v>999033.63309999998</v>
      </c>
      <c r="F100" s="26">
        <v>99.383436090000004</v>
      </c>
      <c r="G100" s="26">
        <v>3.4089999999999998</v>
      </c>
      <c r="H100" s="26">
        <v>1.9970000000000001</v>
      </c>
      <c r="I100" s="32">
        <v>91.267947199999995</v>
      </c>
      <c r="J100">
        <v>99.397171820935498</v>
      </c>
      <c r="K100">
        <v>0.13</v>
      </c>
      <c r="L100">
        <v>8507.4</v>
      </c>
      <c r="M100">
        <v>3602.42</v>
      </c>
      <c r="N100" s="12">
        <f t="shared" si="18"/>
        <v>1.2264189931557661</v>
      </c>
      <c r="O100" s="12">
        <f t="shared" si="19"/>
        <v>13.814543723830745</v>
      </c>
      <c r="P100" s="12">
        <f t="shared" si="20"/>
        <v>9.0486916519715663</v>
      </c>
      <c r="Q100" s="12">
        <f t="shared" si="21"/>
        <v>4.513799654767138</v>
      </c>
      <c r="R100" s="12">
        <f t="shared" si="22"/>
        <v>8.1893611208262698</v>
      </c>
      <c r="S100" s="12">
        <f t="shared" si="23"/>
        <v>4.5989854608431173</v>
      </c>
      <c r="T100" s="12">
        <f t="shared" si="24"/>
        <v>4.5991236607520687</v>
      </c>
      <c r="U100" s="12">
        <f t="shared" si="25"/>
        <v>-4.0711997636722508E-2</v>
      </c>
      <c r="V100" s="12">
        <f t="shared" si="26"/>
        <v>-4.6841345664551559E-2</v>
      </c>
      <c r="W100" s="12">
        <f t="shared" si="27"/>
        <v>-8.2992688697863803E-2</v>
      </c>
      <c r="X100" s="12">
        <f t="shared" si="28"/>
        <v>-0.11078572015335353</v>
      </c>
      <c r="Y100" s="12">
        <f t="shared" si="29"/>
        <v>1.161751560758068</v>
      </c>
      <c r="Z100" s="12">
        <v>0.91604969255866475</v>
      </c>
    </row>
    <row r="101" spans="1:26" x14ac:dyDescent="0.2">
      <c r="A101" s="2">
        <v>40238</v>
      </c>
      <c r="B101" s="20">
        <f t="shared" si="15"/>
        <v>3</v>
      </c>
      <c r="C101" s="20">
        <f t="shared" si="16"/>
        <v>2010</v>
      </c>
      <c r="D101" s="20" t="str">
        <f t="shared" si="17"/>
        <v>2010M3</v>
      </c>
      <c r="E101" s="26">
        <v>1007604.353</v>
      </c>
      <c r="F101" s="26">
        <v>99.383436090000004</v>
      </c>
      <c r="G101" s="26">
        <v>3.2730000000000001</v>
      </c>
      <c r="H101" s="26">
        <v>2.1419999999999999</v>
      </c>
      <c r="I101" s="32">
        <v>105.1609718</v>
      </c>
      <c r="J101">
        <v>99.805324791165503</v>
      </c>
      <c r="K101">
        <v>0.16</v>
      </c>
      <c r="L101">
        <v>8504.5</v>
      </c>
      <c r="M101">
        <v>3602.42</v>
      </c>
      <c r="N101" s="12">
        <f t="shared" si="18"/>
        <v>1.1857069955190436</v>
      </c>
      <c r="O101" s="12">
        <f t="shared" si="19"/>
        <v>13.823086143617994</v>
      </c>
      <c r="P101" s="12">
        <f t="shared" si="20"/>
        <v>9.0483507141541466</v>
      </c>
      <c r="Q101" s="12">
        <f t="shared" si="21"/>
        <v>4.6554922409753141</v>
      </c>
      <c r="R101" s="12">
        <f t="shared" si="22"/>
        <v>8.1893611208262698</v>
      </c>
      <c r="S101" s="12">
        <f t="shared" si="23"/>
        <v>4.5989854608431173</v>
      </c>
      <c r="T101" s="12">
        <f t="shared" si="24"/>
        <v>4.603221536515008</v>
      </c>
      <c r="U101" s="12">
        <f t="shared" si="25"/>
        <v>-2.5529351192778993E-2</v>
      </c>
      <c r="V101" s="12">
        <f t="shared" si="26"/>
        <v>-4.7469655021805668E-3</v>
      </c>
      <c r="W101" s="12">
        <f t="shared" si="27"/>
        <v>-5.8345293564947998E-2</v>
      </c>
      <c r="X101" s="12">
        <f t="shared" si="28"/>
        <v>-7.8498427625576905E-2</v>
      </c>
      <c r="Y101" s="12">
        <f t="shared" si="29"/>
        <v>1.3428827187365104</v>
      </c>
      <c r="Z101" s="12">
        <v>0.91540641536879597</v>
      </c>
    </row>
    <row r="102" spans="1:26" x14ac:dyDescent="0.2">
      <c r="A102" s="2">
        <v>40269</v>
      </c>
      <c r="B102" s="20">
        <f t="shared" si="15"/>
        <v>4</v>
      </c>
      <c r="C102" s="20">
        <f t="shared" si="16"/>
        <v>2010</v>
      </c>
      <c r="D102" s="20" t="str">
        <f t="shared" si="17"/>
        <v>2010M4</v>
      </c>
      <c r="E102" s="26">
        <v>1004042.926</v>
      </c>
      <c r="F102" s="26">
        <v>99.383436090000004</v>
      </c>
      <c r="G102" s="26">
        <v>3.1905000000000001</v>
      </c>
      <c r="H102" s="26">
        <v>2.1949999999999998</v>
      </c>
      <c r="I102" s="32">
        <v>97.617457979999998</v>
      </c>
      <c r="J102">
        <v>99.978675153802598</v>
      </c>
      <c r="K102">
        <v>0.2</v>
      </c>
      <c r="L102">
        <v>8535.2000000000007</v>
      </c>
      <c r="M102">
        <v>3755.37</v>
      </c>
      <c r="N102" s="12">
        <f t="shared" si="18"/>
        <v>1.1601776443262646</v>
      </c>
      <c r="O102" s="12">
        <f t="shared" si="19"/>
        <v>13.819545333299923</v>
      </c>
      <c r="P102" s="12">
        <f t="shared" si="20"/>
        <v>9.0519540678772508</v>
      </c>
      <c r="Q102" s="12">
        <f t="shared" si="21"/>
        <v>4.5810563501691259</v>
      </c>
      <c r="R102" s="12">
        <f t="shared" si="22"/>
        <v>8.2309420946302367</v>
      </c>
      <c r="S102" s="12">
        <f t="shared" si="23"/>
        <v>4.5989854608431173</v>
      </c>
      <c r="T102" s="12">
        <f t="shared" si="24"/>
        <v>4.604956914785431</v>
      </c>
      <c r="U102" s="12">
        <f t="shared" si="25"/>
        <v>1.9400003164949942E-2</v>
      </c>
      <c r="V102" s="12">
        <f t="shared" si="26"/>
        <v>-9.4073384171999841E-4</v>
      </c>
      <c r="W102" s="12">
        <f t="shared" si="27"/>
        <v>-2.5715702764457671E-2</v>
      </c>
      <c r="X102" s="12">
        <f t="shared" si="28"/>
        <v>-7.0437934161753146E-2</v>
      </c>
      <c r="Y102" s="12">
        <f t="shared" si="29"/>
        <v>1.5246636745922189</v>
      </c>
      <c r="Z102" s="12">
        <v>0.91469526864474737</v>
      </c>
    </row>
    <row r="103" spans="1:26" x14ac:dyDescent="0.2">
      <c r="A103" s="2">
        <v>40299</v>
      </c>
      <c r="B103" s="20">
        <f t="shared" si="15"/>
        <v>5</v>
      </c>
      <c r="C103" s="20">
        <f t="shared" si="16"/>
        <v>2010</v>
      </c>
      <c r="D103" s="20" t="str">
        <f t="shared" si="17"/>
        <v>2010M5</v>
      </c>
      <c r="E103" s="26">
        <v>1005370.203</v>
      </c>
      <c r="F103" s="26">
        <v>99.583402770000006</v>
      </c>
      <c r="G103" s="26">
        <v>3.2530000000000001</v>
      </c>
      <c r="H103" s="26">
        <v>2.339</v>
      </c>
      <c r="I103" s="32">
        <v>102.5983624</v>
      </c>
      <c r="J103">
        <v>100.056178358262</v>
      </c>
      <c r="K103">
        <v>0.2</v>
      </c>
      <c r="L103">
        <v>8589.9</v>
      </c>
      <c r="M103">
        <v>3755.37</v>
      </c>
      <c r="N103" s="12">
        <f t="shared" si="18"/>
        <v>1.1795776474912145</v>
      </c>
      <c r="O103" s="12">
        <f t="shared" si="19"/>
        <v>13.820866392841015</v>
      </c>
      <c r="P103" s="12">
        <f t="shared" si="20"/>
        <v>9.0583423734669992</v>
      </c>
      <c r="Q103" s="12">
        <f t="shared" si="21"/>
        <v>4.6308219715956458</v>
      </c>
      <c r="R103" s="12">
        <f t="shared" si="22"/>
        <v>8.2309420946302367</v>
      </c>
      <c r="S103" s="12">
        <f t="shared" si="23"/>
        <v>4.6009955118493346</v>
      </c>
      <c r="T103" s="12">
        <f t="shared" si="24"/>
        <v>4.6057318118293891</v>
      </c>
      <c r="U103" s="12">
        <f t="shared" si="25"/>
        <v>1.3823825256484845E-3</v>
      </c>
      <c r="V103" s="12">
        <f t="shared" si="26"/>
        <v>-3.6151343033312244E-2</v>
      </c>
      <c r="W103" s="12">
        <f t="shared" si="27"/>
        <v>-2.9797072248705314E-2</v>
      </c>
      <c r="X103" s="12">
        <f t="shared" si="28"/>
        <v>-7.7139353989575943E-2</v>
      </c>
      <c r="Y103" s="12">
        <f t="shared" si="29"/>
        <v>1.5467919474388021</v>
      </c>
      <c r="Z103" s="12">
        <v>0.91400811338708865</v>
      </c>
    </row>
    <row r="104" spans="1:26" x14ac:dyDescent="0.2">
      <c r="A104" s="2">
        <v>40330</v>
      </c>
      <c r="B104" s="20">
        <f t="shared" si="15"/>
        <v>6</v>
      </c>
      <c r="C104" s="20">
        <f t="shared" si="16"/>
        <v>2010</v>
      </c>
      <c r="D104" s="20" t="str">
        <f t="shared" si="17"/>
        <v>2010M6</v>
      </c>
      <c r="E104" s="26">
        <v>1009336.0919999999</v>
      </c>
      <c r="F104" s="26">
        <v>99.683386100000007</v>
      </c>
      <c r="G104" s="26">
        <v>3.2574999999999998</v>
      </c>
      <c r="H104" s="26">
        <v>2.4550000000000001</v>
      </c>
      <c r="I104" s="32">
        <v>99.794752349999996</v>
      </c>
      <c r="J104">
        <v>99.958496804712595</v>
      </c>
      <c r="K104">
        <v>0.18</v>
      </c>
      <c r="L104">
        <v>8609</v>
      </c>
      <c r="M104">
        <v>3755.37</v>
      </c>
      <c r="N104" s="12">
        <f t="shared" si="18"/>
        <v>1.180960030016863</v>
      </c>
      <c r="O104" s="12">
        <f t="shared" si="19"/>
        <v>13.824803338024831</v>
      </c>
      <c r="P104" s="12">
        <f t="shared" si="20"/>
        <v>9.0605634466579552</v>
      </c>
      <c r="Q104" s="12">
        <f t="shared" si="21"/>
        <v>4.6031156002716278</v>
      </c>
      <c r="R104" s="12">
        <f t="shared" si="22"/>
        <v>8.2309420946302367</v>
      </c>
      <c r="S104" s="12">
        <f t="shared" si="23"/>
        <v>4.6019990241652353</v>
      </c>
      <c r="T104" s="12">
        <f t="shared" si="24"/>
        <v>4.6047550678856188</v>
      </c>
      <c r="U104" s="12">
        <f t="shared" si="25"/>
        <v>-2.1723119532318425E-2</v>
      </c>
      <c r="V104" s="12">
        <f t="shared" si="26"/>
        <v>-5.3598328062767431E-2</v>
      </c>
      <c r="W104" s="12">
        <f t="shared" si="27"/>
        <v>-5.4894714567452541E-2</v>
      </c>
      <c r="X104" s="12">
        <f t="shared" si="28"/>
        <v>-7.5537649420204023E-2</v>
      </c>
      <c r="Y104" s="12">
        <f t="shared" si="29"/>
        <v>1.5578263794046907</v>
      </c>
      <c r="Z104" s="12">
        <v>0.91329913674465157</v>
      </c>
    </row>
    <row r="105" spans="1:26" x14ac:dyDescent="0.2">
      <c r="A105" s="2">
        <v>40360</v>
      </c>
      <c r="B105" s="20">
        <f t="shared" si="15"/>
        <v>7</v>
      </c>
      <c r="C105" s="20">
        <f t="shared" si="16"/>
        <v>2010</v>
      </c>
      <c r="D105" s="20" t="str">
        <f t="shared" si="17"/>
        <v>2010M7</v>
      </c>
      <c r="E105" s="26">
        <v>1014571.345</v>
      </c>
      <c r="F105" s="26">
        <v>99.983336109999996</v>
      </c>
      <c r="G105" s="26">
        <v>3.1875</v>
      </c>
      <c r="H105" s="26">
        <v>2.633</v>
      </c>
      <c r="I105" s="32">
        <v>100.2681178</v>
      </c>
      <c r="J105">
        <v>99.979592351488506</v>
      </c>
      <c r="K105">
        <v>0.18</v>
      </c>
      <c r="L105">
        <v>8618.7999999999993</v>
      </c>
      <c r="M105">
        <v>3793.87</v>
      </c>
      <c r="N105" s="12">
        <f t="shared" si="18"/>
        <v>1.1592369104845446</v>
      </c>
      <c r="O105" s="12">
        <f t="shared" si="19"/>
        <v>13.82997676105869</v>
      </c>
      <c r="P105" s="12">
        <f t="shared" si="20"/>
        <v>9.0617011428300778</v>
      </c>
      <c r="Q105" s="12">
        <f t="shared" si="21"/>
        <v>4.6078477760422079</v>
      </c>
      <c r="R105" s="12">
        <f t="shared" si="22"/>
        <v>8.2411418852795535</v>
      </c>
      <c r="S105" s="12">
        <f t="shared" si="23"/>
        <v>4.6050035332022876</v>
      </c>
      <c r="T105" s="12">
        <f t="shared" si="24"/>
        <v>4.6049660886765373</v>
      </c>
      <c r="U105" s="12">
        <f t="shared" si="25"/>
        <v>-1.5810606026642304E-2</v>
      </c>
      <c r="V105" s="12">
        <f t="shared" si="26"/>
        <v>-2.4774968922737672E-2</v>
      </c>
      <c r="W105" s="12">
        <f t="shared" si="27"/>
        <v>-4.0985406564086446E-2</v>
      </c>
      <c r="X105" s="12">
        <f t="shared" si="28"/>
        <v>-7.5569069202257477E-2</v>
      </c>
      <c r="Y105" s="12">
        <f t="shared" si="29"/>
        <v>1.7723858794344314</v>
      </c>
      <c r="Z105" s="12">
        <v>0.91261407675959494</v>
      </c>
    </row>
    <row r="106" spans="1:26" x14ac:dyDescent="0.2">
      <c r="A106" s="2">
        <v>40391</v>
      </c>
      <c r="B106" s="20">
        <f t="shared" si="15"/>
        <v>8</v>
      </c>
      <c r="C106" s="20">
        <f t="shared" si="16"/>
        <v>2010</v>
      </c>
      <c r="D106" s="20" t="str">
        <f t="shared" si="17"/>
        <v>2010M8</v>
      </c>
      <c r="E106" s="26">
        <v>1027097.013</v>
      </c>
      <c r="F106" s="26">
        <v>100.2832861</v>
      </c>
      <c r="G106" s="26">
        <v>3.1375000000000002</v>
      </c>
      <c r="H106" s="26">
        <v>2.7130000000000001</v>
      </c>
      <c r="I106" s="32">
        <v>99.23259204</v>
      </c>
      <c r="J106">
        <v>100.117630603218</v>
      </c>
      <c r="K106">
        <v>0.19</v>
      </c>
      <c r="L106">
        <v>8669.1</v>
      </c>
      <c r="M106">
        <v>3793.87</v>
      </c>
      <c r="N106" s="12">
        <f t="shared" si="18"/>
        <v>1.1434263044579023</v>
      </c>
      <c r="O106" s="12">
        <f t="shared" si="19"/>
        <v>13.842246946961565</v>
      </c>
      <c r="P106" s="12">
        <f t="shared" si="20"/>
        <v>9.067520258157975</v>
      </c>
      <c r="Q106" s="12">
        <f t="shared" si="21"/>
        <v>4.5974665091208147</v>
      </c>
      <c r="R106" s="12">
        <f t="shared" si="22"/>
        <v>8.2411418852795535</v>
      </c>
      <c r="S106" s="12">
        <f t="shared" si="23"/>
        <v>4.6079990419993031</v>
      </c>
      <c r="T106" s="12">
        <f t="shared" si="24"/>
        <v>4.6063458007144025</v>
      </c>
      <c r="U106" s="12">
        <f t="shared" si="25"/>
        <v>-1.6064602503806702E-2</v>
      </c>
      <c r="V106" s="12">
        <f t="shared" si="26"/>
        <v>6.3542707846069302E-3</v>
      </c>
      <c r="W106" s="12">
        <f t="shared" si="27"/>
        <v>-2.7793031455489725E-2</v>
      </c>
      <c r="X106" s="12">
        <f t="shared" si="28"/>
        <v>-5.1402337866648828E-2</v>
      </c>
      <c r="Y106" s="12">
        <f t="shared" si="29"/>
        <v>1.8955840118321383</v>
      </c>
      <c r="Z106" s="12">
        <v>0.91190726028081759</v>
      </c>
    </row>
    <row r="107" spans="1:26" x14ac:dyDescent="0.2">
      <c r="A107" s="2">
        <v>40422</v>
      </c>
      <c r="B107" s="20">
        <f t="shared" si="15"/>
        <v>9</v>
      </c>
      <c r="C107" s="20">
        <f t="shared" si="16"/>
        <v>2010</v>
      </c>
      <c r="D107" s="20" t="str">
        <f t="shared" si="17"/>
        <v>2010M9</v>
      </c>
      <c r="E107" s="26">
        <v>1034361.54</v>
      </c>
      <c r="F107" s="26">
        <v>100.3832695</v>
      </c>
      <c r="G107" s="26">
        <v>3.0874999999999999</v>
      </c>
      <c r="H107" s="26">
        <v>2.71</v>
      </c>
      <c r="I107" s="32">
        <v>99.578066730000003</v>
      </c>
      <c r="J107">
        <v>100.175872656273</v>
      </c>
      <c r="K107">
        <v>0.19</v>
      </c>
      <c r="L107">
        <v>8700.1</v>
      </c>
      <c r="M107">
        <v>3793.87</v>
      </c>
      <c r="N107" s="12">
        <f t="shared" si="18"/>
        <v>1.1273617019540956</v>
      </c>
      <c r="O107" s="12">
        <f t="shared" si="19"/>
        <v>13.849294924774076</v>
      </c>
      <c r="P107" s="12">
        <f t="shared" si="20"/>
        <v>9.0710897988294903</v>
      </c>
      <c r="Q107" s="12">
        <f t="shared" si="21"/>
        <v>4.6009419267857705</v>
      </c>
      <c r="R107" s="12">
        <f t="shared" si="22"/>
        <v>8.2411418852795535</v>
      </c>
      <c r="S107" s="12">
        <f t="shared" si="23"/>
        <v>4.6089955549256851</v>
      </c>
      <c r="T107" s="12">
        <f t="shared" si="24"/>
        <v>4.6069273678021885</v>
      </c>
      <c r="U107" s="12">
        <f t="shared" si="25"/>
        <v>7.1002396077113339E-3</v>
      </c>
      <c r="V107" s="12">
        <f t="shared" si="26"/>
        <v>-1.2963865046851097E-3</v>
      </c>
      <c r="W107" s="12">
        <f t="shared" si="27"/>
        <v>-2.0153134060628908E-2</v>
      </c>
      <c r="X107" s="12">
        <f t="shared" si="28"/>
        <v>3.2972645342010942E-2</v>
      </c>
      <c r="Y107" s="12">
        <f t="shared" si="29"/>
        <v>1.7249404301866174</v>
      </c>
      <c r="Z107" s="12">
        <v>0.91120153780862267</v>
      </c>
    </row>
    <row r="108" spans="1:26" x14ac:dyDescent="0.2">
      <c r="A108" s="2">
        <v>40452</v>
      </c>
      <c r="B108" s="20">
        <f t="shared" si="15"/>
        <v>10</v>
      </c>
      <c r="C108" s="20">
        <f t="shared" si="16"/>
        <v>2010</v>
      </c>
      <c r="D108" s="20" t="str">
        <f t="shared" si="17"/>
        <v>2010M10</v>
      </c>
      <c r="E108" s="26">
        <v>1041179.9790000001</v>
      </c>
      <c r="F108" s="26">
        <v>100.58323609999999</v>
      </c>
      <c r="G108" s="26">
        <v>3.1095000000000002</v>
      </c>
      <c r="H108" s="26">
        <v>2.7389999999999999</v>
      </c>
      <c r="I108" s="32">
        <v>102.60559670000001</v>
      </c>
      <c r="J108">
        <v>100.300611541557</v>
      </c>
      <c r="K108">
        <v>0.19</v>
      </c>
      <c r="L108">
        <v>8749.4</v>
      </c>
      <c r="M108">
        <v>3897.32</v>
      </c>
      <c r="N108" s="12">
        <f t="shared" si="18"/>
        <v>1.1344619415618069</v>
      </c>
      <c r="O108" s="12">
        <f t="shared" si="19"/>
        <v>13.855865223143182</v>
      </c>
      <c r="P108" s="12">
        <f t="shared" si="20"/>
        <v>9.0767404055719609</v>
      </c>
      <c r="Q108" s="12">
        <f t="shared" si="21"/>
        <v>4.6308924799818847</v>
      </c>
      <c r="R108" s="12">
        <f t="shared" si="22"/>
        <v>8.2680444164145133</v>
      </c>
      <c r="S108" s="12">
        <f t="shared" si="23"/>
        <v>4.6109856046147808</v>
      </c>
      <c r="T108" s="12">
        <f t="shared" si="24"/>
        <v>4.6081717920734997</v>
      </c>
      <c r="U108" s="12">
        <f t="shared" si="25"/>
        <v>1.5318633680702298E-2</v>
      </c>
      <c r="V108" s="12">
        <f t="shared" si="26"/>
        <v>-1.6210437641348774E-2</v>
      </c>
      <c r="W108" s="12">
        <f t="shared" si="27"/>
        <v>-4.4722231397295475E-2</v>
      </c>
      <c r="X108" s="12">
        <f t="shared" si="28"/>
        <v>-1.1644964196879881E-2</v>
      </c>
      <c r="Y108" s="12">
        <f t="shared" si="29"/>
        <v>1.8369773924347199</v>
      </c>
      <c r="Z108" s="12">
        <v>0.91051961982687657</v>
      </c>
    </row>
    <row r="109" spans="1:26" x14ac:dyDescent="0.2">
      <c r="A109" s="2">
        <v>40483</v>
      </c>
      <c r="B109" s="20">
        <f t="shared" si="15"/>
        <v>11</v>
      </c>
      <c r="C109" s="20">
        <f t="shared" si="16"/>
        <v>2010</v>
      </c>
      <c r="D109" s="20" t="str">
        <f t="shared" si="17"/>
        <v>2010M11</v>
      </c>
      <c r="E109" s="26">
        <v>1053224.5490000001</v>
      </c>
      <c r="F109" s="26">
        <v>100.7832028</v>
      </c>
      <c r="G109" s="26">
        <v>3.1575000000000002</v>
      </c>
      <c r="H109" s="26">
        <v>2.73</v>
      </c>
      <c r="I109" s="32">
        <v>98.832609640000001</v>
      </c>
      <c r="J109">
        <v>100.342802635109</v>
      </c>
      <c r="K109">
        <v>0.19</v>
      </c>
      <c r="L109">
        <v>8770</v>
      </c>
      <c r="M109">
        <v>3897.32</v>
      </c>
      <c r="N109" s="12">
        <f t="shared" si="18"/>
        <v>1.1497805752425092</v>
      </c>
      <c r="O109" s="12">
        <f t="shared" si="19"/>
        <v>13.867367015295802</v>
      </c>
      <c r="P109" s="12">
        <f t="shared" si="20"/>
        <v>9.0790920853662289</v>
      </c>
      <c r="Q109" s="12">
        <f t="shared" si="21"/>
        <v>4.5934276073819849</v>
      </c>
      <c r="R109" s="12">
        <f t="shared" si="22"/>
        <v>8.2680444164145133</v>
      </c>
      <c r="S109" s="12">
        <f t="shared" si="23"/>
        <v>4.612971702862577</v>
      </c>
      <c r="T109" s="12">
        <f t="shared" si="24"/>
        <v>4.608592350050416</v>
      </c>
      <c r="U109" s="12">
        <f t="shared" si="25"/>
        <v>-2.3715259793098742E-2</v>
      </c>
      <c r="V109" s="12">
        <f t="shared" si="26"/>
        <v>-3.4147302240096655E-2</v>
      </c>
      <c r="W109" s="12">
        <f t="shared" si="27"/>
        <v>-4.7342281740870629E-2</v>
      </c>
      <c r="X109" s="12">
        <f t="shared" si="28"/>
        <v>4.7393453638964189E-3</v>
      </c>
      <c r="Y109" s="12">
        <f t="shared" si="29"/>
        <v>1.7680551445151078</v>
      </c>
      <c r="Z109" s="12">
        <v>0.90981604267411142</v>
      </c>
    </row>
    <row r="110" spans="1:26" x14ac:dyDescent="0.2">
      <c r="A110" s="2">
        <v>40513</v>
      </c>
      <c r="B110" s="20">
        <f t="shared" si="15"/>
        <v>12</v>
      </c>
      <c r="C110" s="20">
        <f t="shared" si="16"/>
        <v>2010</v>
      </c>
      <c r="D110" s="20" t="str">
        <f t="shared" si="17"/>
        <v>2010M12</v>
      </c>
      <c r="E110" s="26">
        <v>1064945.223</v>
      </c>
      <c r="F110" s="26">
        <v>101.1831361</v>
      </c>
      <c r="G110" s="26">
        <v>3.0834999999999999</v>
      </c>
      <c r="H110" s="26">
        <v>2.73</v>
      </c>
      <c r="I110" s="32">
        <v>101.9209422</v>
      </c>
      <c r="J110">
        <v>100.51523580006</v>
      </c>
      <c r="K110">
        <v>0.18</v>
      </c>
      <c r="L110">
        <v>8801.7999999999993</v>
      </c>
      <c r="M110">
        <v>3897.32</v>
      </c>
      <c r="N110" s="12">
        <f t="shared" si="18"/>
        <v>1.1260653154494105</v>
      </c>
      <c r="O110" s="12">
        <f t="shared" si="19"/>
        <v>13.878433922000083</v>
      </c>
      <c r="P110" s="12">
        <f t="shared" si="20"/>
        <v>9.0827115250042745</v>
      </c>
      <c r="Q110" s="12">
        <f t="shared" si="21"/>
        <v>4.6241974362866172</v>
      </c>
      <c r="R110" s="12">
        <f t="shared" si="22"/>
        <v>8.2680444164145133</v>
      </c>
      <c r="S110" s="12">
        <f t="shared" si="23"/>
        <v>4.6169321036394262</v>
      </c>
      <c r="T110" s="12">
        <f t="shared" si="24"/>
        <v>4.6103093160096087</v>
      </c>
      <c r="U110" s="12">
        <f t="shared" si="25"/>
        <v>-7.8138115289523302E-3</v>
      </c>
      <c r="V110" s="12">
        <f t="shared" si="26"/>
        <v>-1.8856747555943798E-2</v>
      </c>
      <c r="W110" s="12">
        <f t="shared" si="27"/>
        <v>-2.0642934852751482E-2</v>
      </c>
      <c r="X110" s="12">
        <f t="shared" si="28"/>
        <v>2.98720398379686E-2</v>
      </c>
      <c r="Y110" s="12">
        <f t="shared" si="29"/>
        <v>1.9910613727946458</v>
      </c>
      <c r="Z110" s="12">
        <v>0.90913619607452434</v>
      </c>
    </row>
    <row r="111" spans="1:26" x14ac:dyDescent="0.2">
      <c r="A111" s="3">
        <v>40544</v>
      </c>
      <c r="B111" s="20">
        <f t="shared" si="15"/>
        <v>1</v>
      </c>
      <c r="C111" s="20">
        <f t="shared" si="16"/>
        <v>2011</v>
      </c>
      <c r="D111" s="20" t="str">
        <f t="shared" si="17"/>
        <v>2011M1</v>
      </c>
      <c r="E111" s="26">
        <v>1086521.0660000001</v>
      </c>
      <c r="F111" s="26">
        <v>101.7830362</v>
      </c>
      <c r="G111" s="26">
        <v>3.0594999999999999</v>
      </c>
      <c r="H111" s="26">
        <v>2.73</v>
      </c>
      <c r="I111" s="32">
        <v>102.0779272</v>
      </c>
      <c r="J111">
        <v>100.994012992105</v>
      </c>
      <c r="K111">
        <v>0.17</v>
      </c>
      <c r="L111">
        <v>8823.1</v>
      </c>
      <c r="M111">
        <v>3764.84</v>
      </c>
      <c r="N111" s="12">
        <f t="shared" si="18"/>
        <v>1.1182515039204581</v>
      </c>
      <c r="O111" s="12">
        <f t="shared" si="19"/>
        <v>13.898491467353983</v>
      </c>
      <c r="P111" s="12">
        <f t="shared" si="20"/>
        <v>9.0851285611712491</v>
      </c>
      <c r="Q111" s="12">
        <f t="shared" si="21"/>
        <v>4.6257365137476842</v>
      </c>
      <c r="R111" s="12">
        <f t="shared" si="22"/>
        <v>8.2334606426510373</v>
      </c>
      <c r="S111" s="12">
        <f t="shared" si="23"/>
        <v>4.6228434517238073</v>
      </c>
      <c r="T111" s="12">
        <f t="shared" si="24"/>
        <v>4.6150612377783995</v>
      </c>
      <c r="U111" s="12">
        <f t="shared" si="25"/>
        <v>-2.6182309180455832E-3</v>
      </c>
      <c r="V111" s="12">
        <f t="shared" si="26"/>
        <v>-2.8511793755946702E-2</v>
      </c>
      <c r="W111" s="12">
        <f t="shared" si="27"/>
        <v>-3.4583662638171031E-2</v>
      </c>
      <c r="X111" s="12">
        <f t="shared" si="28"/>
        <v>-4.586412626055747E-3</v>
      </c>
      <c r="Y111" s="12">
        <f t="shared" si="29"/>
        <v>2.4144869652393144</v>
      </c>
      <c r="Z111" s="12">
        <v>0.90843475447373001</v>
      </c>
    </row>
    <row r="112" spans="1:26" x14ac:dyDescent="0.2">
      <c r="A112" s="3">
        <v>40575</v>
      </c>
      <c r="B112" s="20">
        <f t="shared" si="15"/>
        <v>2</v>
      </c>
      <c r="C112" s="20">
        <f t="shared" si="16"/>
        <v>2011</v>
      </c>
      <c r="D112" s="20" t="str">
        <f t="shared" si="17"/>
        <v>2011M2</v>
      </c>
      <c r="E112" s="26">
        <v>1077271.5490000001</v>
      </c>
      <c r="F112" s="26">
        <v>102.2829528</v>
      </c>
      <c r="G112" s="26">
        <v>3.0514999999999999</v>
      </c>
      <c r="H112" s="26">
        <v>2.72</v>
      </c>
      <c r="I112" s="32">
        <v>94.456581470000003</v>
      </c>
      <c r="J112">
        <v>101.492051335554</v>
      </c>
      <c r="K112">
        <v>0.16</v>
      </c>
      <c r="L112">
        <v>8886.9</v>
      </c>
      <c r="M112">
        <v>3764.84</v>
      </c>
      <c r="N112" s="12">
        <f t="shared" si="18"/>
        <v>1.1156332730024126</v>
      </c>
      <c r="O112" s="12">
        <f t="shared" si="19"/>
        <v>13.889942058991171</v>
      </c>
      <c r="P112" s="12">
        <f t="shared" si="20"/>
        <v>9.0923335612840326</v>
      </c>
      <c r="Q112" s="12">
        <f t="shared" si="21"/>
        <v>4.5481402735738339</v>
      </c>
      <c r="R112" s="12">
        <f t="shared" si="22"/>
        <v>8.2334606426510373</v>
      </c>
      <c r="S112" s="12">
        <f t="shared" si="23"/>
        <v>4.6277430197755232</v>
      </c>
      <c r="T112" s="12">
        <f t="shared" si="24"/>
        <v>4.6199804834503144</v>
      </c>
      <c r="U112" s="12">
        <f t="shared" si="25"/>
        <v>-8.4247051089458846E-3</v>
      </c>
      <c r="V112" s="12">
        <f t="shared" si="26"/>
        <v>-1.3194979500773973E-2</v>
      </c>
      <c r="W112" s="12">
        <f t="shared" si="27"/>
        <v>-2.3609306411159103E-2</v>
      </c>
      <c r="X112" s="12">
        <f t="shared" si="28"/>
        <v>-1.7020984334302769E-2</v>
      </c>
      <c r="Y112" s="12">
        <f t="shared" si="29"/>
        <v>2.9175049928584129</v>
      </c>
      <c r="Z112" s="12">
        <v>0.90773439442924653</v>
      </c>
    </row>
    <row r="113" spans="1:26" x14ac:dyDescent="0.2">
      <c r="A113" s="3">
        <v>40603</v>
      </c>
      <c r="B113" s="20">
        <f t="shared" si="15"/>
        <v>3</v>
      </c>
      <c r="C113" s="20">
        <f t="shared" si="16"/>
        <v>2011</v>
      </c>
      <c r="D113" s="20" t="str">
        <f t="shared" si="17"/>
        <v>2011M3</v>
      </c>
      <c r="E113" s="26">
        <v>1090768.8149999999</v>
      </c>
      <c r="F113" s="26">
        <v>102.3829362</v>
      </c>
      <c r="G113" s="26">
        <v>3.0259</v>
      </c>
      <c r="H113" s="26">
        <v>2.73</v>
      </c>
      <c r="I113" s="32">
        <v>106.85318169999999</v>
      </c>
      <c r="J113">
        <v>102.481707638652</v>
      </c>
      <c r="K113">
        <v>0.14000000000000001</v>
      </c>
      <c r="L113">
        <v>8943.5</v>
      </c>
      <c r="M113">
        <v>3764.84</v>
      </c>
      <c r="N113" s="12">
        <f t="shared" si="18"/>
        <v>1.1072085678934667</v>
      </c>
      <c r="O113" s="12">
        <f t="shared" si="19"/>
        <v>13.902393340435983</v>
      </c>
      <c r="P113" s="12">
        <f t="shared" si="20"/>
        <v>9.0986822904333007</v>
      </c>
      <c r="Q113" s="12">
        <f t="shared" si="21"/>
        <v>4.6714557585796612</v>
      </c>
      <c r="R113" s="12">
        <f t="shared" si="22"/>
        <v>8.2334606426510373</v>
      </c>
      <c r="S113" s="12">
        <f t="shared" si="23"/>
        <v>4.6287200600477663</v>
      </c>
      <c r="T113" s="12">
        <f t="shared" si="24"/>
        <v>4.6296843205902825</v>
      </c>
      <c r="U113" s="12">
        <f t="shared" si="25"/>
        <v>-1.7468857728955234E-2</v>
      </c>
      <c r="V113" s="12">
        <f t="shared" si="26"/>
        <v>-1.7861872968076842E-3</v>
      </c>
      <c r="W113" s="12">
        <f t="shared" si="27"/>
        <v>5.312577940263985E-2</v>
      </c>
      <c r="X113" s="12">
        <f t="shared" si="28"/>
        <v>1.3817315611543091E-2</v>
      </c>
      <c r="Y113" s="12">
        <f t="shared" si="29"/>
        <v>3.0181086788785425</v>
      </c>
      <c r="Z113" s="12">
        <v>0.90710273870470703</v>
      </c>
    </row>
    <row r="114" spans="1:26" x14ac:dyDescent="0.2">
      <c r="A114" s="3">
        <v>40634</v>
      </c>
      <c r="B114" s="20">
        <f t="shared" si="15"/>
        <v>4</v>
      </c>
      <c r="C114" s="20">
        <f t="shared" si="16"/>
        <v>2011</v>
      </c>
      <c r="D114" s="20" t="str">
        <f t="shared" si="17"/>
        <v>2011M4</v>
      </c>
      <c r="E114" s="26">
        <v>1100107.8470000001</v>
      </c>
      <c r="F114" s="26">
        <v>102.5829028</v>
      </c>
      <c r="G114" s="26">
        <v>2.9735</v>
      </c>
      <c r="H114" s="26">
        <v>2.72</v>
      </c>
      <c r="I114" s="32">
        <v>99.787088929999996</v>
      </c>
      <c r="J114">
        <v>103.141631373664</v>
      </c>
      <c r="K114">
        <v>0.1</v>
      </c>
      <c r="L114">
        <v>9004.9</v>
      </c>
      <c r="M114">
        <v>3893.03</v>
      </c>
      <c r="N114" s="12">
        <f t="shared" si="18"/>
        <v>1.0897397101645114</v>
      </c>
      <c r="O114" s="12">
        <f t="shared" si="19"/>
        <v>13.910918775689998</v>
      </c>
      <c r="P114" s="12">
        <f t="shared" si="20"/>
        <v>9.1055241526066979</v>
      </c>
      <c r="Q114" s="12">
        <f t="shared" si="21"/>
        <v>4.603038805509593</v>
      </c>
      <c r="R114" s="12">
        <f t="shared" si="22"/>
        <v>8.2669430537199879</v>
      </c>
      <c r="S114" s="12">
        <f t="shared" si="23"/>
        <v>4.6306712794745675</v>
      </c>
      <c r="T114" s="12">
        <f t="shared" si="24"/>
        <v>4.6361031055780426</v>
      </c>
      <c r="U114" s="12">
        <f t="shared" si="25"/>
        <v>1.2698583337127145E-2</v>
      </c>
      <c r="V114" s="12">
        <f t="shared" si="26"/>
        <v>-6.0718688822243294E-3</v>
      </c>
      <c r="W114" s="12">
        <f t="shared" si="27"/>
        <v>3.3077267200415594E-2</v>
      </c>
      <c r="X114" s="12">
        <f t="shared" si="28"/>
        <v>2.0142170761829004E-2</v>
      </c>
      <c r="Y114" s="12">
        <f t="shared" si="29"/>
        <v>3.2193158496780199</v>
      </c>
      <c r="Z114" s="12">
        <v>0.9064044302068589</v>
      </c>
    </row>
    <row r="115" spans="1:26" x14ac:dyDescent="0.2">
      <c r="A115" s="3">
        <v>40664</v>
      </c>
      <c r="B115" s="20">
        <f t="shared" si="15"/>
        <v>5</v>
      </c>
      <c r="C115" s="20">
        <f t="shared" si="16"/>
        <v>2011</v>
      </c>
      <c r="D115" s="20" t="str">
        <f t="shared" si="17"/>
        <v>2011M5</v>
      </c>
      <c r="E115" s="26">
        <v>1123000.96</v>
      </c>
      <c r="F115" s="26">
        <v>102.8828529</v>
      </c>
      <c r="G115" s="26">
        <v>3.0114999999999998</v>
      </c>
      <c r="H115" s="26">
        <v>2.91</v>
      </c>
      <c r="I115" s="32">
        <v>97.867515909999995</v>
      </c>
      <c r="J115">
        <v>103.62682894951099</v>
      </c>
      <c r="K115">
        <v>0.09</v>
      </c>
      <c r="L115">
        <v>9075.5</v>
      </c>
      <c r="M115">
        <v>3893.03</v>
      </c>
      <c r="N115" s="12">
        <f t="shared" si="18"/>
        <v>1.1024382935016386</v>
      </c>
      <c r="O115" s="12">
        <f t="shared" si="19"/>
        <v>13.931515088573287</v>
      </c>
      <c r="P115" s="12">
        <f t="shared" si="20"/>
        <v>9.1133337540340325</v>
      </c>
      <c r="Q115" s="12">
        <f t="shared" si="21"/>
        <v>4.5836146855890973</v>
      </c>
      <c r="R115" s="12">
        <f t="shared" si="22"/>
        <v>8.2669430537199879</v>
      </c>
      <c r="S115" s="12">
        <f t="shared" si="23"/>
        <v>4.6335909904703039</v>
      </c>
      <c r="T115" s="12">
        <f t="shared" si="24"/>
        <v>4.6407962629934181</v>
      </c>
      <c r="U115" s="12">
        <f t="shared" si="25"/>
        <v>2.9840870950204046E-3</v>
      </c>
      <c r="V115" s="12">
        <f t="shared" si="26"/>
        <v>-1.041432691038513E-2</v>
      </c>
      <c r="W115" s="12">
        <f t="shared" si="27"/>
        <v>5.2081627104767048E-2</v>
      </c>
      <c r="X115" s="12">
        <f t="shared" si="28"/>
        <v>5.5071636413956515E-2</v>
      </c>
      <c r="Y115" s="12">
        <f t="shared" si="29"/>
        <v>3.3132530504309825</v>
      </c>
      <c r="Z115" s="12">
        <v>0.90572967071143196</v>
      </c>
    </row>
    <row r="116" spans="1:26" x14ac:dyDescent="0.2">
      <c r="A116" s="3">
        <v>40695</v>
      </c>
      <c r="B116" s="20">
        <f t="shared" si="15"/>
        <v>6</v>
      </c>
      <c r="C116" s="20">
        <f t="shared" si="16"/>
        <v>2011</v>
      </c>
      <c r="D116" s="20" t="str">
        <f t="shared" si="17"/>
        <v>2011M6</v>
      </c>
      <c r="E116" s="26">
        <v>1138599.6510000001</v>
      </c>
      <c r="F116" s="26">
        <v>103.1828029</v>
      </c>
      <c r="G116" s="26">
        <v>3.0205000000000002</v>
      </c>
      <c r="H116" s="26">
        <v>2.96</v>
      </c>
      <c r="I116" s="32">
        <v>102.9956361</v>
      </c>
      <c r="J116">
        <v>103.515848029515</v>
      </c>
      <c r="K116">
        <v>0.09</v>
      </c>
      <c r="L116">
        <v>9151</v>
      </c>
      <c r="M116">
        <v>3893.03</v>
      </c>
      <c r="N116" s="12">
        <f t="shared" si="18"/>
        <v>1.105422380596659</v>
      </c>
      <c r="O116" s="12">
        <f t="shared" si="19"/>
        <v>13.945309688982297</v>
      </c>
      <c r="P116" s="12">
        <f t="shared" si="20"/>
        <v>9.1216184419153787</v>
      </c>
      <c r="Q116" s="12">
        <f t="shared" si="21"/>
        <v>4.6346866193709229</v>
      </c>
      <c r="R116" s="12">
        <f t="shared" si="22"/>
        <v>8.2669430537199879</v>
      </c>
      <c r="S116" s="12">
        <f t="shared" si="23"/>
        <v>4.6365022005958227</v>
      </c>
      <c r="T116" s="12">
        <f t="shared" si="24"/>
        <v>4.6397247220417066</v>
      </c>
      <c r="U116" s="12">
        <f t="shared" si="25"/>
        <v>-2.1754539314371879E-2</v>
      </c>
      <c r="V116" s="12">
        <f t="shared" si="26"/>
        <v>5.4911966699447534E-2</v>
      </c>
      <c r="W116" s="12">
        <f t="shared" si="27"/>
        <v>5.0514974690720083E-2</v>
      </c>
      <c r="X116" s="12">
        <f t="shared" si="28"/>
        <v>5.4441784103213875E-2</v>
      </c>
      <c r="Y116" s="12">
        <f t="shared" si="29"/>
        <v>3.5105316311079755</v>
      </c>
      <c r="Z116" s="12">
        <v>0.90503347384081334</v>
      </c>
    </row>
    <row r="117" spans="1:26" x14ac:dyDescent="0.2">
      <c r="A117" s="3">
        <v>40725</v>
      </c>
      <c r="B117" s="20">
        <f t="shared" si="15"/>
        <v>7</v>
      </c>
      <c r="C117" s="20">
        <f t="shared" si="16"/>
        <v>2011</v>
      </c>
      <c r="D117" s="20" t="str">
        <f t="shared" si="17"/>
        <v>2011M7</v>
      </c>
      <c r="E117" s="26">
        <v>1137884.4110000001</v>
      </c>
      <c r="F117" s="26">
        <v>103.38276949999999</v>
      </c>
      <c r="G117" s="26">
        <v>2.9554999999999998</v>
      </c>
      <c r="H117" s="26">
        <v>2.93</v>
      </c>
      <c r="I117" s="32">
        <v>102.67306240000001</v>
      </c>
      <c r="J117">
        <v>103.607567798106</v>
      </c>
      <c r="K117">
        <v>7.0000000000000007E-2</v>
      </c>
      <c r="L117">
        <v>9316.6</v>
      </c>
      <c r="M117">
        <v>3927.58</v>
      </c>
      <c r="N117" s="12">
        <f t="shared" si="18"/>
        <v>1.0836678412822871</v>
      </c>
      <c r="O117" s="12">
        <f t="shared" si="19"/>
        <v>13.944681316453384</v>
      </c>
      <c r="P117" s="12">
        <f t="shared" si="20"/>
        <v>9.1395530342544706</v>
      </c>
      <c r="Q117" s="12">
        <f t="shared" si="21"/>
        <v>4.6315497884690391</v>
      </c>
      <c r="R117" s="12">
        <f t="shared" si="22"/>
        <v>8.2757787391139246</v>
      </c>
      <c r="S117" s="12">
        <f t="shared" si="23"/>
        <v>4.6384383089234733</v>
      </c>
      <c r="T117" s="12">
        <f t="shared" si="24"/>
        <v>4.6406103754017565</v>
      </c>
      <c r="U117" s="12">
        <f t="shared" si="25"/>
        <v>8.3561253089663445E-3</v>
      </c>
      <c r="V117" s="12">
        <f t="shared" si="26"/>
        <v>3.9149136082639924E-2</v>
      </c>
      <c r="W117" s="12">
        <f t="shared" si="27"/>
        <v>2.9997250012115284E-2</v>
      </c>
      <c r="X117" s="12">
        <f t="shared" si="28"/>
        <v>6.1828033284673012E-2</v>
      </c>
      <c r="Y117" s="12">
        <f t="shared" si="29"/>
        <v>3.3999999622537089</v>
      </c>
      <c r="Z117" s="12">
        <v>0.90436075322101095</v>
      </c>
    </row>
    <row r="118" spans="1:26" x14ac:dyDescent="0.2">
      <c r="A118" s="3">
        <v>40756</v>
      </c>
      <c r="B118" s="20">
        <f t="shared" si="15"/>
        <v>8</v>
      </c>
      <c r="C118" s="20">
        <f t="shared" si="16"/>
        <v>2011</v>
      </c>
      <c r="D118" s="20" t="str">
        <f t="shared" si="17"/>
        <v>2011M8</v>
      </c>
      <c r="E118" s="26">
        <v>1141780.547</v>
      </c>
      <c r="F118" s="26">
        <v>103.5827362</v>
      </c>
      <c r="G118" s="26">
        <v>2.9803000000000002</v>
      </c>
      <c r="H118" s="26">
        <v>2.97</v>
      </c>
      <c r="I118" s="32">
        <v>104.8352472</v>
      </c>
      <c r="J118">
        <v>103.893274877267</v>
      </c>
      <c r="K118">
        <v>0.1</v>
      </c>
      <c r="L118">
        <v>9507.6</v>
      </c>
      <c r="M118">
        <v>3927.58</v>
      </c>
      <c r="N118" s="12">
        <f t="shared" si="18"/>
        <v>1.0920239665912534</v>
      </c>
      <c r="O118" s="12">
        <f t="shared" si="19"/>
        <v>13.948099485232813</v>
      </c>
      <c r="P118" s="12">
        <f t="shared" si="20"/>
        <v>9.1598467577591958</v>
      </c>
      <c r="Q118" s="12">
        <f t="shared" si="21"/>
        <v>4.6523900435855507</v>
      </c>
      <c r="R118" s="12">
        <f t="shared" si="22"/>
        <v>8.2757787391139246</v>
      </c>
      <c r="S118" s="12">
        <f t="shared" si="23"/>
        <v>4.6403706769434239</v>
      </c>
      <c r="T118" s="12">
        <f t="shared" si="24"/>
        <v>4.6433641691312602</v>
      </c>
      <c r="U118" s="12">
        <f t="shared" si="25"/>
        <v>6.8310380704853069E-2</v>
      </c>
      <c r="V118" s="12">
        <f t="shared" si="26"/>
        <v>6.2495954015152178E-2</v>
      </c>
      <c r="W118" s="12">
        <f t="shared" si="27"/>
        <v>6.5883220768563344E-3</v>
      </c>
      <c r="X118" s="12">
        <f t="shared" si="28"/>
        <v>4.9488156392077043E-2</v>
      </c>
      <c r="Y118" s="12">
        <f t="shared" si="29"/>
        <v>3.2901296201142349</v>
      </c>
      <c r="Z118" s="12">
        <v>0.90366665841400318</v>
      </c>
    </row>
    <row r="119" spans="1:26" x14ac:dyDescent="0.2">
      <c r="A119" s="3">
        <v>40787</v>
      </c>
      <c r="B119" s="20">
        <f t="shared" si="15"/>
        <v>9</v>
      </c>
      <c r="C119" s="20">
        <f t="shared" si="16"/>
        <v>2011</v>
      </c>
      <c r="D119" s="20" t="str">
        <f t="shared" si="17"/>
        <v>2011M9</v>
      </c>
      <c r="E119" s="26">
        <v>1167933.6780000001</v>
      </c>
      <c r="F119" s="26">
        <v>103.7827029</v>
      </c>
      <c r="G119" s="26">
        <v>3.1909999999999998</v>
      </c>
      <c r="H119" s="26">
        <v>2.98</v>
      </c>
      <c r="I119" s="32">
        <v>103.5679537</v>
      </c>
      <c r="J119">
        <v>104.051032879244</v>
      </c>
      <c r="K119">
        <v>0.08</v>
      </c>
      <c r="L119">
        <v>9528.2999999999993</v>
      </c>
      <c r="M119">
        <v>3927.58</v>
      </c>
      <c r="N119" s="12">
        <f t="shared" si="18"/>
        <v>1.1603343472961065</v>
      </c>
      <c r="O119" s="12">
        <f t="shared" si="19"/>
        <v>13.970746658223874</v>
      </c>
      <c r="P119" s="12">
        <f t="shared" si="20"/>
        <v>9.1620215966855536</v>
      </c>
      <c r="Q119" s="12">
        <f t="shared" si="21"/>
        <v>4.6402279547537733</v>
      </c>
      <c r="R119" s="12">
        <f t="shared" si="22"/>
        <v>8.2757787391139246</v>
      </c>
      <c r="S119" s="12">
        <f t="shared" si="23"/>
        <v>4.642299318117689</v>
      </c>
      <c r="T119" s="12">
        <f t="shared" si="24"/>
        <v>4.6448814795490856</v>
      </c>
      <c r="U119" s="12">
        <f t="shared" si="25"/>
        <v>-3.7517369931179489E-2</v>
      </c>
      <c r="V119" s="12">
        <f t="shared" si="26"/>
        <v>-4.3969920087274517E-3</v>
      </c>
      <c r="W119" s="12">
        <f t="shared" si="27"/>
        <v>-3.9308463791096759E-2</v>
      </c>
      <c r="X119" s="12">
        <f t="shared" si="28"/>
        <v>-3.9960566846484191E-2</v>
      </c>
      <c r="Y119" s="12">
        <f t="shared" si="29"/>
        <v>3.3864541540958739</v>
      </c>
      <c r="Z119" s="12">
        <v>0.90297362822225524</v>
      </c>
    </row>
    <row r="120" spans="1:26" x14ac:dyDescent="0.2">
      <c r="A120" s="3">
        <v>40817</v>
      </c>
      <c r="B120" s="20">
        <f t="shared" si="15"/>
        <v>10</v>
      </c>
      <c r="C120" s="20">
        <f t="shared" si="16"/>
        <v>2011</v>
      </c>
      <c r="D120" s="20" t="str">
        <f t="shared" si="17"/>
        <v>2011M10</v>
      </c>
      <c r="E120" s="26">
        <v>1162798.973</v>
      </c>
      <c r="F120" s="26">
        <v>103.98266959999999</v>
      </c>
      <c r="G120" s="26">
        <v>3.0735000000000001</v>
      </c>
      <c r="H120" s="26">
        <v>2.98</v>
      </c>
      <c r="I120" s="32">
        <v>105.9574595</v>
      </c>
      <c r="J120">
        <v>103.836408620741</v>
      </c>
      <c r="K120">
        <v>7.0000000000000007E-2</v>
      </c>
      <c r="L120">
        <v>9562.1</v>
      </c>
      <c r="M120">
        <v>4014.29</v>
      </c>
      <c r="N120" s="12">
        <f t="shared" si="18"/>
        <v>1.122816977364927</v>
      </c>
      <c r="O120" s="12">
        <f t="shared" si="19"/>
        <v>13.966340564453533</v>
      </c>
      <c r="P120" s="12">
        <f t="shared" si="20"/>
        <v>9.1655626471945304</v>
      </c>
      <c r="Q120" s="12">
        <f t="shared" si="21"/>
        <v>4.6630376880877495</v>
      </c>
      <c r="R120" s="12">
        <f t="shared" si="22"/>
        <v>8.2976157738816116</v>
      </c>
      <c r="S120" s="12">
        <f t="shared" si="23"/>
        <v>4.6442242467941028</v>
      </c>
      <c r="T120" s="12">
        <f t="shared" si="24"/>
        <v>4.6428166666560342</v>
      </c>
      <c r="U120" s="12">
        <f t="shared" si="25"/>
        <v>3.1702943241478598E-2</v>
      </c>
      <c r="V120" s="12">
        <f t="shared" si="26"/>
        <v>-9.1518860705246396E-3</v>
      </c>
      <c r="W120" s="12">
        <f t="shared" si="27"/>
        <v>-1.2935096438586591E-2</v>
      </c>
      <c r="X120" s="12">
        <f t="shared" si="28"/>
        <v>-5.5465068782838411E-3</v>
      </c>
      <c r="Y120" s="12">
        <f t="shared" si="29"/>
        <v>3.379721742716927</v>
      </c>
      <c r="Z120" s="12">
        <v>0.90230396519331546</v>
      </c>
    </row>
    <row r="121" spans="1:26" x14ac:dyDescent="0.2">
      <c r="A121" s="3">
        <v>40848</v>
      </c>
      <c r="B121" s="20">
        <f t="shared" si="15"/>
        <v>11</v>
      </c>
      <c r="C121" s="20">
        <f t="shared" si="16"/>
        <v>2011</v>
      </c>
      <c r="D121" s="20" t="str">
        <f t="shared" si="17"/>
        <v>2011M11</v>
      </c>
      <c r="E121" s="26">
        <v>1191729.48</v>
      </c>
      <c r="F121" s="26">
        <v>104.0826529</v>
      </c>
      <c r="G121" s="26">
        <v>3.1724999999999999</v>
      </c>
      <c r="H121" s="26">
        <v>2.99</v>
      </c>
      <c r="I121" s="32">
        <v>101.7480441</v>
      </c>
      <c r="J121">
        <v>103.748816241737</v>
      </c>
      <c r="K121">
        <v>0.08</v>
      </c>
      <c r="L121">
        <v>9612.6</v>
      </c>
      <c r="M121">
        <v>4014.29</v>
      </c>
      <c r="N121" s="12">
        <f t="shared" si="18"/>
        <v>1.1545199206064056</v>
      </c>
      <c r="O121" s="12">
        <f t="shared" si="19"/>
        <v>13.990916154542496</v>
      </c>
      <c r="P121" s="12">
        <f t="shared" si="20"/>
        <v>9.1708300168807231</v>
      </c>
      <c r="Q121" s="12">
        <f t="shared" si="21"/>
        <v>4.6224996015335256</v>
      </c>
      <c r="R121" s="12">
        <f t="shared" si="22"/>
        <v>8.2976157738816116</v>
      </c>
      <c r="S121" s="12">
        <f t="shared" si="23"/>
        <v>4.6451853229262969</v>
      </c>
      <c r="T121" s="12">
        <f t="shared" si="24"/>
        <v>4.6419727493275191</v>
      </c>
      <c r="U121" s="12">
        <f t="shared" si="25"/>
        <v>1.4174346809734395E-3</v>
      </c>
      <c r="V121" s="12">
        <f t="shared" si="26"/>
        <v>-5.5907631938295843E-2</v>
      </c>
      <c r="W121" s="12">
        <f t="shared" si="27"/>
        <v>2.9900093091894675E-3</v>
      </c>
      <c r="X121" s="12">
        <f t="shared" si="28"/>
        <v>-4.1511751654563556E-2</v>
      </c>
      <c r="Y121" s="12">
        <f t="shared" si="29"/>
        <v>3.2738095320780989</v>
      </c>
      <c r="Z121" s="12">
        <v>0.90161302275029032</v>
      </c>
    </row>
    <row r="122" spans="1:26" x14ac:dyDescent="0.2">
      <c r="A122" s="3">
        <v>40878</v>
      </c>
      <c r="B122" s="20">
        <f t="shared" si="15"/>
        <v>12</v>
      </c>
      <c r="C122" s="20">
        <f t="shared" si="16"/>
        <v>2011</v>
      </c>
      <c r="D122" s="20" t="str">
        <f t="shared" si="17"/>
        <v>2011M12</v>
      </c>
      <c r="E122" s="26">
        <v>1220724.753</v>
      </c>
      <c r="F122" s="26">
        <v>104.1826362</v>
      </c>
      <c r="G122" s="26">
        <v>3.177</v>
      </c>
      <c r="H122" s="26">
        <v>2.99</v>
      </c>
      <c r="I122" s="32">
        <v>105.86040800000001</v>
      </c>
      <c r="J122">
        <v>103.492918087368</v>
      </c>
      <c r="K122">
        <v>7.0000000000000007E-2</v>
      </c>
      <c r="L122">
        <v>9660.1</v>
      </c>
      <c r="M122">
        <v>4014.29</v>
      </c>
      <c r="N122" s="12">
        <f t="shared" si="18"/>
        <v>1.1559373552873791</v>
      </c>
      <c r="O122" s="12">
        <f t="shared" si="19"/>
        <v>14.014955300161812</v>
      </c>
      <c r="P122" s="12">
        <f t="shared" si="20"/>
        <v>9.1757592791198554</v>
      </c>
      <c r="Q122" s="12">
        <f t="shared" si="21"/>
        <v>4.6621213205694012</v>
      </c>
      <c r="R122" s="12">
        <f t="shared" si="22"/>
        <v>8.2976157738816116</v>
      </c>
      <c r="S122" s="12">
        <f t="shared" si="23"/>
        <v>4.6461454762779493</v>
      </c>
      <c r="T122" s="12">
        <f t="shared" si="24"/>
        <v>4.6395031860877385</v>
      </c>
      <c r="U122" s="12">
        <f t="shared" si="25"/>
        <v>-4.2272263992976677E-2</v>
      </c>
      <c r="V122" s="12">
        <f t="shared" si="26"/>
        <v>-3.4911471782369308E-2</v>
      </c>
      <c r="W122" s="12">
        <f t="shared" si="27"/>
        <v>3.9268094124937925E-3</v>
      </c>
      <c r="X122" s="12">
        <f t="shared" si="28"/>
        <v>-3.8094498342490235E-2</v>
      </c>
      <c r="Y122" s="12">
        <f t="shared" si="29"/>
        <v>2.9644268952442618</v>
      </c>
      <c r="Z122" s="12">
        <v>0.90094537555846266</v>
      </c>
    </row>
    <row r="123" spans="1:26" x14ac:dyDescent="0.2">
      <c r="A123" s="3">
        <v>40909</v>
      </c>
      <c r="B123" s="20">
        <f t="shared" si="15"/>
        <v>1</v>
      </c>
      <c r="C123" s="20">
        <f t="shared" si="16"/>
        <v>2012</v>
      </c>
      <c r="D123" s="20" t="str">
        <f t="shared" si="17"/>
        <v>2012M1</v>
      </c>
      <c r="E123" s="26">
        <v>1248088.1769999999</v>
      </c>
      <c r="F123" s="26">
        <v>104.4825862</v>
      </c>
      <c r="G123" s="26">
        <v>3.0455000000000001</v>
      </c>
      <c r="H123" s="26">
        <v>2.99</v>
      </c>
      <c r="I123" s="32">
        <v>104.703648</v>
      </c>
      <c r="J123">
        <v>103.948306738422</v>
      </c>
      <c r="K123">
        <v>0.08</v>
      </c>
      <c r="L123">
        <v>9733.2999999999993</v>
      </c>
      <c r="M123">
        <v>3960.26</v>
      </c>
      <c r="N123" s="12">
        <f t="shared" si="18"/>
        <v>1.1136650912944024</v>
      </c>
      <c r="O123" s="12">
        <f t="shared" si="19"/>
        <v>14.037123480063023</v>
      </c>
      <c r="P123" s="12">
        <f t="shared" si="20"/>
        <v>9.1833082749248653</v>
      </c>
      <c r="Q123" s="12">
        <f t="shared" si="21"/>
        <v>4.6511339596763852</v>
      </c>
      <c r="R123" s="12">
        <f t="shared" si="22"/>
        <v>8.2840649586588846</v>
      </c>
      <c r="S123" s="12">
        <f t="shared" si="23"/>
        <v>4.6490204182845565</v>
      </c>
      <c r="T123" s="12">
        <f t="shared" si="24"/>
        <v>4.6438937249786818</v>
      </c>
      <c r="U123" s="12">
        <f t="shared" si="25"/>
        <v>-1.5052802626292605E-2</v>
      </c>
      <c r="V123" s="12">
        <f t="shared" si="26"/>
        <v>-3.7832103680619511E-3</v>
      </c>
      <c r="W123" s="12">
        <f t="shared" si="27"/>
        <v>3.1830783272557728E-2</v>
      </c>
      <c r="X123" s="12">
        <f t="shared" si="28"/>
        <v>1.7575716865434687E-2</v>
      </c>
      <c r="Y123" s="12">
        <f t="shared" si="29"/>
        <v>2.6522592573240629</v>
      </c>
      <c r="Z123" s="12">
        <v>0.90025651144435681</v>
      </c>
    </row>
    <row r="124" spans="1:26" x14ac:dyDescent="0.2">
      <c r="A124" s="3">
        <v>40940</v>
      </c>
      <c r="B124" s="20">
        <f t="shared" si="15"/>
        <v>2</v>
      </c>
      <c r="C124" s="20">
        <f t="shared" si="16"/>
        <v>2012</v>
      </c>
      <c r="D124" s="20" t="str">
        <f t="shared" si="17"/>
        <v>2012M2</v>
      </c>
      <c r="E124" s="26">
        <v>1250783.93</v>
      </c>
      <c r="F124" s="26">
        <v>104.4825862</v>
      </c>
      <c r="G124" s="26">
        <v>3</v>
      </c>
      <c r="H124" s="26">
        <v>3</v>
      </c>
      <c r="I124" s="32">
        <v>103.10359219999999</v>
      </c>
      <c r="J124">
        <v>104.405988383691</v>
      </c>
      <c r="K124">
        <v>0.1</v>
      </c>
      <c r="L124">
        <v>9785.7000000000007</v>
      </c>
      <c r="M124">
        <v>3960.26</v>
      </c>
      <c r="N124" s="12">
        <f t="shared" si="18"/>
        <v>1.0986122886681098</v>
      </c>
      <c r="O124" s="12">
        <f t="shared" si="19"/>
        <v>14.039281056705867</v>
      </c>
      <c r="P124" s="12">
        <f t="shared" si="20"/>
        <v>9.1886774153399227</v>
      </c>
      <c r="Q124" s="12">
        <f t="shared" si="21"/>
        <v>4.6357342323170165</v>
      </c>
      <c r="R124" s="12">
        <f t="shared" si="22"/>
        <v>8.2840649586588846</v>
      </c>
      <c r="S124" s="12">
        <f t="shared" si="23"/>
        <v>4.6490204182845565</v>
      </c>
      <c r="T124" s="12">
        <f t="shared" si="24"/>
        <v>4.6482870338005569</v>
      </c>
      <c r="U124" s="12">
        <f t="shared" si="25"/>
        <v>2.2413594836899975E-2</v>
      </c>
      <c r="V124" s="12">
        <f t="shared" si="26"/>
        <v>5.8897641247485311E-2</v>
      </c>
      <c r="W124" s="12">
        <f t="shared" si="27"/>
        <v>4.2899834315220708E-2</v>
      </c>
      <c r="X124" s="12">
        <f t="shared" si="28"/>
        <v>3.0205842057065668E-2</v>
      </c>
      <c r="Y124" s="12">
        <f t="shared" si="29"/>
        <v>2.1505376407162111</v>
      </c>
      <c r="Z124" s="12">
        <v>0.89956869993838584</v>
      </c>
    </row>
    <row r="125" spans="1:26" x14ac:dyDescent="0.2">
      <c r="A125" s="3">
        <v>40969</v>
      </c>
      <c r="B125" s="20">
        <f t="shared" si="15"/>
        <v>3</v>
      </c>
      <c r="C125" s="20">
        <f t="shared" si="16"/>
        <v>2012</v>
      </c>
      <c r="D125" s="20" t="str">
        <f t="shared" si="17"/>
        <v>2012M3</v>
      </c>
      <c r="E125" s="26">
        <v>1258079.5279999999</v>
      </c>
      <c r="F125" s="26">
        <v>104.4825862</v>
      </c>
      <c r="G125" s="26">
        <v>3.0680000000000001</v>
      </c>
      <c r="H125" s="26">
        <v>3</v>
      </c>
      <c r="I125" s="32">
        <v>110.20383959999999</v>
      </c>
      <c r="J125">
        <v>105.198905783161</v>
      </c>
      <c r="K125">
        <v>0.13</v>
      </c>
      <c r="L125">
        <v>9830.6</v>
      </c>
      <c r="M125">
        <v>3960.26</v>
      </c>
      <c r="N125" s="12">
        <f t="shared" si="18"/>
        <v>1.1210258835050098</v>
      </c>
      <c r="O125" s="12">
        <f t="shared" si="19"/>
        <v>14.045096932050402</v>
      </c>
      <c r="P125" s="12">
        <f t="shared" si="20"/>
        <v>9.1932552489183692</v>
      </c>
      <c r="Q125" s="12">
        <f t="shared" si="21"/>
        <v>4.7023317382171053</v>
      </c>
      <c r="R125" s="12">
        <f t="shared" si="22"/>
        <v>8.2840649586588846</v>
      </c>
      <c r="S125" s="12">
        <f t="shared" si="23"/>
        <v>4.6490204182845565</v>
      </c>
      <c r="T125" s="12">
        <f t="shared" si="24"/>
        <v>4.6558528989487646</v>
      </c>
      <c r="U125" s="12">
        <f t="shared" si="25"/>
        <v>-1.1144002578669321E-2</v>
      </c>
      <c r="V125" s="12">
        <f t="shared" si="26"/>
        <v>3.88382811948631E-2</v>
      </c>
      <c r="W125" s="12">
        <f t="shared" si="27"/>
        <v>-6.5210305538743185E-4</v>
      </c>
      <c r="X125" s="12">
        <f t="shared" si="28"/>
        <v>6.6596526488069685E-3</v>
      </c>
      <c r="Y125" s="12">
        <f t="shared" si="29"/>
        <v>2.0507811925792345</v>
      </c>
      <c r="Z125" s="12">
        <v>0.9014112257714948</v>
      </c>
    </row>
    <row r="126" spans="1:26" x14ac:dyDescent="0.2">
      <c r="A126" s="3">
        <v>41000</v>
      </c>
      <c r="B126" s="20">
        <f t="shared" si="15"/>
        <v>4</v>
      </c>
      <c r="C126" s="20">
        <f t="shared" si="16"/>
        <v>2012</v>
      </c>
      <c r="D126" s="20" t="str">
        <f t="shared" si="17"/>
        <v>2012M4</v>
      </c>
      <c r="E126" s="26">
        <v>1270727.412</v>
      </c>
      <c r="F126" s="26">
        <v>104.4825862</v>
      </c>
      <c r="G126" s="26">
        <v>3.0339999999999998</v>
      </c>
      <c r="H126" s="26">
        <v>2.98</v>
      </c>
      <c r="I126" s="32">
        <v>101.8035469</v>
      </c>
      <c r="J126">
        <v>105.516714781329</v>
      </c>
      <c r="K126">
        <v>0.14000000000000001</v>
      </c>
      <c r="L126">
        <v>9884.6</v>
      </c>
      <c r="M126">
        <v>4047.17</v>
      </c>
      <c r="N126" s="12">
        <f t="shared" si="18"/>
        <v>1.1098818809263404</v>
      </c>
      <c r="O126" s="12">
        <f t="shared" si="19"/>
        <v>14.055100059821637</v>
      </c>
      <c r="P126" s="12">
        <f t="shared" si="20"/>
        <v>9.198733269434431</v>
      </c>
      <c r="Q126" s="12">
        <f t="shared" si="21"/>
        <v>4.6230449453562175</v>
      </c>
      <c r="R126" s="12">
        <f t="shared" si="22"/>
        <v>8.3057731504181316</v>
      </c>
      <c r="S126" s="12">
        <f t="shared" si="23"/>
        <v>4.6490204182845565</v>
      </c>
      <c r="T126" s="12">
        <f t="shared" si="24"/>
        <v>4.6588693743130358</v>
      </c>
      <c r="U126" s="12">
        <f t="shared" si="25"/>
        <v>4.7628048989254657E-2</v>
      </c>
      <c r="V126" s="12">
        <f t="shared" si="26"/>
        <v>3.5613993640619679E-2</v>
      </c>
      <c r="W126" s="12">
        <f t="shared" si="27"/>
        <v>7.3885895603027496E-3</v>
      </c>
      <c r="X126" s="12">
        <f t="shared" si="28"/>
        <v>-8.2433439669205022E-4</v>
      </c>
      <c r="Y126" s="12">
        <f t="shared" si="29"/>
        <v>1.8518518662936498</v>
      </c>
      <c r="Z126" s="12">
        <v>0.9007235320175222</v>
      </c>
    </row>
    <row r="127" spans="1:26" x14ac:dyDescent="0.2">
      <c r="A127" s="3">
        <v>41030</v>
      </c>
      <c r="B127" s="20">
        <f t="shared" si="15"/>
        <v>5</v>
      </c>
      <c r="C127" s="20">
        <f t="shared" si="16"/>
        <v>2012</v>
      </c>
      <c r="D127" s="20" t="str">
        <f t="shared" si="17"/>
        <v>2012M5</v>
      </c>
      <c r="E127" s="26">
        <v>1269135.618</v>
      </c>
      <c r="F127" s="26">
        <v>104.6825529</v>
      </c>
      <c r="G127" s="26">
        <v>3.1819999999999999</v>
      </c>
      <c r="H127" s="26">
        <v>2.98</v>
      </c>
      <c r="I127" s="32">
        <v>104.503641</v>
      </c>
      <c r="J127">
        <v>105.392893093731</v>
      </c>
      <c r="K127">
        <v>0.16</v>
      </c>
      <c r="L127">
        <v>9928.4</v>
      </c>
      <c r="M127">
        <v>4047.17</v>
      </c>
      <c r="N127" s="12">
        <f t="shared" si="18"/>
        <v>1.1575099299155951</v>
      </c>
      <c r="O127" s="12">
        <f t="shared" si="19"/>
        <v>14.053846610962696</v>
      </c>
      <c r="P127" s="12">
        <f t="shared" si="20"/>
        <v>9.2031546161614575</v>
      </c>
      <c r="Q127" s="12">
        <f t="shared" si="21"/>
        <v>4.6492219129031565</v>
      </c>
      <c r="R127" s="12">
        <f t="shared" si="22"/>
        <v>8.3057731504181316</v>
      </c>
      <c r="S127" s="12">
        <f t="shared" si="23"/>
        <v>4.6509324650221942</v>
      </c>
      <c r="T127" s="12">
        <f t="shared" si="24"/>
        <v>4.6576952058806791</v>
      </c>
      <c r="U127" s="12">
        <f t="shared" si="25"/>
        <v>2.3542347842777644E-3</v>
      </c>
      <c r="V127" s="12">
        <f t="shared" si="26"/>
        <v>-1.5997806932264602E-2</v>
      </c>
      <c r="W127" s="12">
        <f t="shared" si="27"/>
        <v>-4.4501760963753023E-2</v>
      </c>
      <c r="X127" s="12">
        <f t="shared" si="28"/>
        <v>-3.0958272558244015E-2</v>
      </c>
      <c r="Y127" s="12">
        <f t="shared" si="29"/>
        <v>1.7492710877188373</v>
      </c>
      <c r="Z127" s="12">
        <v>0.90005902026362383</v>
      </c>
    </row>
    <row r="128" spans="1:26" x14ac:dyDescent="0.2">
      <c r="A128" s="3">
        <v>41061</v>
      </c>
      <c r="B128" s="20">
        <f t="shared" si="15"/>
        <v>6</v>
      </c>
      <c r="C128" s="20">
        <f t="shared" si="16"/>
        <v>2012</v>
      </c>
      <c r="D128" s="20" t="str">
        <f t="shared" si="17"/>
        <v>2012M6</v>
      </c>
      <c r="E128" s="26">
        <v>1272930.477</v>
      </c>
      <c r="F128" s="26">
        <v>104.7825362</v>
      </c>
      <c r="G128" s="26">
        <v>3.1894999999999998</v>
      </c>
      <c r="H128" s="26">
        <v>2.99</v>
      </c>
      <c r="I128" s="32">
        <v>105.7036828</v>
      </c>
      <c r="J128">
        <v>105.23834528365499</v>
      </c>
      <c r="K128">
        <v>0.16</v>
      </c>
      <c r="L128">
        <v>9999.2999999999993</v>
      </c>
      <c r="M128">
        <v>4047.17</v>
      </c>
      <c r="N128" s="12">
        <f t="shared" si="18"/>
        <v>1.1598641646998729</v>
      </c>
      <c r="O128" s="12">
        <f t="shared" si="19"/>
        <v>14.056832262536782</v>
      </c>
      <c r="P128" s="12">
        <f t="shared" si="20"/>
        <v>9.2102703695260679</v>
      </c>
      <c r="Q128" s="12">
        <f t="shared" si="21"/>
        <v>4.6606397342749002</v>
      </c>
      <c r="R128" s="12">
        <f t="shared" si="22"/>
        <v>8.3057731504181316</v>
      </c>
      <c r="S128" s="12">
        <f t="shared" si="23"/>
        <v>4.6518871186880917</v>
      </c>
      <c r="T128" s="12">
        <f t="shared" si="24"/>
        <v>4.6562277327840844</v>
      </c>
      <c r="U128" s="12">
        <f t="shared" si="25"/>
        <v>-1.4368290132912742E-2</v>
      </c>
      <c r="V128" s="12">
        <f t="shared" si="26"/>
        <v>-3.9490384250250532E-2</v>
      </c>
      <c r="W128" s="12">
        <f t="shared" si="27"/>
        <v>-4.2021307754984027E-2</v>
      </c>
      <c r="X128" s="12">
        <f t="shared" si="28"/>
        <v>-3.4547773055464415E-3</v>
      </c>
      <c r="Y128" s="12">
        <f t="shared" si="29"/>
        <v>1.5503875210197424</v>
      </c>
      <c r="Z128" s="12">
        <v>0.89937338739402872</v>
      </c>
    </row>
    <row r="129" spans="1:26" x14ac:dyDescent="0.2">
      <c r="A129" s="3">
        <v>41091</v>
      </c>
      <c r="B129" s="20">
        <f t="shared" si="15"/>
        <v>7</v>
      </c>
      <c r="C129" s="20">
        <f t="shared" si="16"/>
        <v>2012</v>
      </c>
      <c r="D129" s="20" t="str">
        <f t="shared" si="17"/>
        <v>2012M7</v>
      </c>
      <c r="E129" s="26">
        <v>1286365.324</v>
      </c>
      <c r="F129" s="26">
        <v>104.7825362</v>
      </c>
      <c r="G129" s="26">
        <v>3.1440000000000001</v>
      </c>
      <c r="H129" s="26">
        <v>2.99</v>
      </c>
      <c r="I129" s="32">
        <v>102.2035609</v>
      </c>
      <c r="J129">
        <v>105.06682931639</v>
      </c>
      <c r="K129">
        <v>0.16</v>
      </c>
      <c r="L129">
        <v>10051.799999999999</v>
      </c>
      <c r="M129">
        <v>4086.35</v>
      </c>
      <c r="N129" s="12">
        <f t="shared" si="18"/>
        <v>1.1454958745669601</v>
      </c>
      <c r="O129" s="12">
        <f t="shared" si="19"/>
        <v>14.067331221197753</v>
      </c>
      <c r="P129" s="12">
        <f t="shared" si="20"/>
        <v>9.2155070019275414</v>
      </c>
      <c r="Q129" s="12">
        <f t="shared" si="21"/>
        <v>4.6269665196283727</v>
      </c>
      <c r="R129" s="12">
        <f t="shared" si="22"/>
        <v>8.3154074300546714</v>
      </c>
      <c r="S129" s="12">
        <f t="shared" si="23"/>
        <v>4.6518871186880917</v>
      </c>
      <c r="T129" s="12">
        <f t="shared" si="24"/>
        <v>4.6545966173765034</v>
      </c>
      <c r="U129" s="12">
        <f t="shared" si="25"/>
        <v>-3.9837515836296244E-3</v>
      </c>
      <c r="V129" s="12">
        <f t="shared" si="26"/>
        <v>-2.8225404080316929E-2</v>
      </c>
      <c r="W129" s="12">
        <f t="shared" si="27"/>
        <v>-1.425506640712304E-2</v>
      </c>
      <c r="X129" s="12">
        <f t="shared" si="28"/>
        <v>3.2851382120003159E-2</v>
      </c>
      <c r="Y129" s="12">
        <f t="shared" si="29"/>
        <v>1.3539651788879585</v>
      </c>
      <c r="Z129" s="12">
        <v>0.89871086556169433</v>
      </c>
    </row>
    <row r="130" spans="1:26" x14ac:dyDescent="0.2">
      <c r="A130" s="3">
        <v>41122</v>
      </c>
      <c r="B130" s="20">
        <f t="shared" si="15"/>
        <v>8</v>
      </c>
      <c r="C130" s="20">
        <f t="shared" si="16"/>
        <v>2012</v>
      </c>
      <c r="D130" s="20" t="str">
        <f t="shared" si="17"/>
        <v>2012M8</v>
      </c>
      <c r="E130" s="26">
        <v>1294821.727</v>
      </c>
      <c r="F130" s="26">
        <v>104.9825029</v>
      </c>
      <c r="G130" s="26">
        <v>3.1315</v>
      </c>
      <c r="H130" s="26">
        <v>2.99</v>
      </c>
      <c r="I130" s="32">
        <v>105.20366540000001</v>
      </c>
      <c r="J130">
        <v>105.651542841157</v>
      </c>
      <c r="K130">
        <v>0.13</v>
      </c>
      <c r="L130">
        <v>10121.299999999999</v>
      </c>
      <c r="M130">
        <v>4086.35</v>
      </c>
      <c r="N130" s="12">
        <f t="shared" si="18"/>
        <v>1.1415121229833305</v>
      </c>
      <c r="O130" s="12">
        <f t="shared" si="19"/>
        <v>14.073883581091154</v>
      </c>
      <c r="P130" s="12">
        <f t="shared" si="20"/>
        <v>9.222397393089393</v>
      </c>
      <c r="Q130" s="12">
        <f t="shared" si="21"/>
        <v>4.6558981419019574</v>
      </c>
      <c r="R130" s="12">
        <f t="shared" si="22"/>
        <v>8.3154074300546714</v>
      </c>
      <c r="S130" s="12">
        <f t="shared" si="23"/>
        <v>4.6537936972240752</v>
      </c>
      <c r="T130" s="12">
        <f t="shared" si="24"/>
        <v>4.6601463472792144</v>
      </c>
      <c r="U130" s="12">
        <f t="shared" si="25"/>
        <v>-2.1138342533708165E-2</v>
      </c>
      <c r="V130" s="12">
        <f t="shared" si="26"/>
        <v>-2.8503954031488421E-2</v>
      </c>
      <c r="W130" s="12">
        <f t="shared" si="27"/>
        <v>-1.269399225815504E-2</v>
      </c>
      <c r="X130" s="12">
        <f t="shared" si="28"/>
        <v>5.2258818858008871E-2</v>
      </c>
      <c r="Y130" s="12">
        <f t="shared" si="29"/>
        <v>1.3513513461329096</v>
      </c>
      <c r="Z130" s="12">
        <v>0.89802728432623413</v>
      </c>
    </row>
    <row r="131" spans="1:26" x14ac:dyDescent="0.2">
      <c r="A131" s="3">
        <v>41153</v>
      </c>
      <c r="B131" s="20">
        <f t="shared" ref="B131:B194" si="30">MONTH(A131)</f>
        <v>9</v>
      </c>
      <c r="C131" s="20">
        <f t="shared" ref="C131:C194" si="31">YEAR(A131)</f>
        <v>2012</v>
      </c>
      <c r="D131" s="20" t="str">
        <f t="shared" ref="D131:D194" si="32">C131&amp;"M"&amp;B131</f>
        <v>2012M9</v>
      </c>
      <c r="E131" s="26">
        <v>1307666.3219999999</v>
      </c>
      <c r="F131" s="26">
        <v>105.1824696</v>
      </c>
      <c r="G131" s="26">
        <v>3.0659999999999998</v>
      </c>
      <c r="H131" s="26">
        <v>2.99</v>
      </c>
      <c r="I131" s="32">
        <v>108.8037908</v>
      </c>
      <c r="J131">
        <v>106.122982451715</v>
      </c>
      <c r="K131">
        <v>0.14000000000000001</v>
      </c>
      <c r="L131">
        <v>10200.799999999999</v>
      </c>
      <c r="M131">
        <v>4086.35</v>
      </c>
      <c r="N131" s="12">
        <f t="shared" ref="N131:N194" si="33">LN(G131)</f>
        <v>1.1203737804496223</v>
      </c>
      <c r="O131" s="12">
        <f t="shared" ref="O131:O194" si="34">LN(E131)</f>
        <v>14.08375467294975</v>
      </c>
      <c r="P131" s="12">
        <f t="shared" ref="P131:P194" si="35">LN(L131)</f>
        <v>9.2302214275693313</v>
      </c>
      <c r="Q131" s="12">
        <f t="shared" ref="Q131:Q194" si="36">LN(I131)</f>
        <v>4.6895461757266412</v>
      </c>
      <c r="R131" s="12">
        <f t="shared" ref="R131:R194" si="37">LN(M131)</f>
        <v>8.3154074300546714</v>
      </c>
      <c r="S131" s="12">
        <f t="shared" ref="S131:S194" si="38">LN(F131)</f>
        <v>4.6556966476345547</v>
      </c>
      <c r="T131" s="12">
        <f t="shared" ref="T131:T194" si="39">LN(J131)</f>
        <v>4.6645986333951104</v>
      </c>
      <c r="U131" s="12">
        <f t="shared" ref="U131:U194" si="40">N132-N131</f>
        <v>-3.1033099629791394E-3</v>
      </c>
      <c r="V131" s="12">
        <f t="shared" ref="V131:V194" si="41">N134-N131</f>
        <v>-2.5309235047334955E-3</v>
      </c>
      <c r="W131" s="12">
        <f t="shared" ref="W131:W194" si="42">N137-N131</f>
        <v>7.3117557041944004E-3</v>
      </c>
      <c r="X131" s="12">
        <f t="shared" ref="X131:X194" si="43">N143-N131</f>
        <v>6.058624956724068E-2</v>
      </c>
      <c r="Y131" s="12">
        <f t="shared" si="29"/>
        <v>1.3487475859524956</v>
      </c>
      <c r="Z131" s="12">
        <v>0.89734474219726867</v>
      </c>
    </row>
    <row r="132" spans="1:26" x14ac:dyDescent="0.2">
      <c r="A132" s="3">
        <v>41183</v>
      </c>
      <c r="B132" s="20">
        <f t="shared" si="30"/>
        <v>10</v>
      </c>
      <c r="C132" s="20">
        <f t="shared" si="31"/>
        <v>2012</v>
      </c>
      <c r="D132" s="20" t="str">
        <f t="shared" si="32"/>
        <v>2012M10</v>
      </c>
      <c r="E132" s="26">
        <v>1315137.345</v>
      </c>
      <c r="F132" s="26">
        <v>105.38243629999999</v>
      </c>
      <c r="G132" s="26">
        <v>3.0565000000000002</v>
      </c>
      <c r="H132" s="26">
        <v>2.97</v>
      </c>
      <c r="I132" s="32">
        <v>113.1039406</v>
      </c>
      <c r="J132">
        <v>106.081708555849</v>
      </c>
      <c r="K132">
        <v>0.16</v>
      </c>
      <c r="L132">
        <v>10267.299999999999</v>
      </c>
      <c r="M132">
        <v>4160.2</v>
      </c>
      <c r="N132" s="12">
        <f t="shared" si="33"/>
        <v>1.1172704704866432</v>
      </c>
      <c r="O132" s="12">
        <f t="shared" si="34"/>
        <v>14.089451663006937</v>
      </c>
      <c r="P132" s="12">
        <f t="shared" si="35"/>
        <v>9.236719366702598</v>
      </c>
      <c r="Q132" s="12">
        <f t="shared" si="36"/>
        <v>4.7283072242480957</v>
      </c>
      <c r="R132" s="12">
        <f t="shared" si="37"/>
        <v>8.3333184290227269</v>
      </c>
      <c r="S132" s="12">
        <f t="shared" si="38"/>
        <v>4.6575959837015972</v>
      </c>
      <c r="T132" s="12">
        <f t="shared" si="39"/>
        <v>4.6642096326035585</v>
      </c>
      <c r="U132" s="12">
        <f t="shared" si="40"/>
        <v>-4.2623015348011162E-3</v>
      </c>
      <c r="V132" s="12">
        <f t="shared" si="41"/>
        <v>1.3970337673193889E-2</v>
      </c>
      <c r="W132" s="12">
        <f t="shared" si="42"/>
        <v>-8.2129239569947998E-3</v>
      </c>
      <c r="X132" s="12">
        <f t="shared" si="43"/>
        <v>3.27001104566087E-2</v>
      </c>
      <c r="Y132" s="12">
        <f t="shared" si="29"/>
        <v>1.3461538402357009</v>
      </c>
      <c r="Z132" s="12">
        <v>0.89668520469412261</v>
      </c>
    </row>
    <row r="133" spans="1:26" x14ac:dyDescent="0.2">
      <c r="A133" s="3">
        <v>41214</v>
      </c>
      <c r="B133" s="20">
        <f t="shared" si="30"/>
        <v>11</v>
      </c>
      <c r="C133" s="20">
        <f t="shared" si="31"/>
        <v>2012</v>
      </c>
      <c r="D133" s="20" t="str">
        <f t="shared" si="32"/>
        <v>2012M11</v>
      </c>
      <c r="E133" s="26">
        <v>1323309.953</v>
      </c>
      <c r="F133" s="26">
        <v>105.4824196</v>
      </c>
      <c r="G133" s="26">
        <v>3.0434999999999999</v>
      </c>
      <c r="H133" s="26">
        <v>2.99</v>
      </c>
      <c r="I133" s="32">
        <v>111.5038849</v>
      </c>
      <c r="J133">
        <v>105.57908422397</v>
      </c>
      <c r="K133">
        <v>0.16</v>
      </c>
      <c r="L133">
        <v>10337.6</v>
      </c>
      <c r="M133">
        <v>4160.2</v>
      </c>
      <c r="N133" s="12">
        <f t="shared" si="33"/>
        <v>1.1130081689518421</v>
      </c>
      <c r="O133" s="12">
        <f t="shared" si="34"/>
        <v>14.095646696081001</v>
      </c>
      <c r="P133" s="12">
        <f t="shared" si="35"/>
        <v>9.2435430128039009</v>
      </c>
      <c r="Q133" s="12">
        <f t="shared" si="36"/>
        <v>4.7140594324456657</v>
      </c>
      <c r="R133" s="12">
        <f t="shared" si="37"/>
        <v>8.3333184290227269</v>
      </c>
      <c r="S133" s="12">
        <f t="shared" si="38"/>
        <v>4.6585443001677644</v>
      </c>
      <c r="T133" s="12">
        <f t="shared" si="39"/>
        <v>4.6594602855935987</v>
      </c>
      <c r="U133" s="12">
        <f t="shared" si="40"/>
        <v>4.8346879930467601E-3</v>
      </c>
      <c r="V133" s="12">
        <f t="shared" si="41"/>
        <v>1.5809961773333381E-2</v>
      </c>
      <c r="W133" s="12">
        <f t="shared" si="42"/>
        <v>1.3543488405509008E-2</v>
      </c>
      <c r="X133" s="12">
        <f t="shared" si="43"/>
        <v>5.8389789441915418E-2</v>
      </c>
      <c r="Y133" s="12">
        <f t="shared" si="29"/>
        <v>1.3448607054096338</v>
      </c>
      <c r="Z133" s="12">
        <v>0.89600470035252644</v>
      </c>
    </row>
    <row r="134" spans="1:26" x14ac:dyDescent="0.2">
      <c r="A134" s="3">
        <v>41244</v>
      </c>
      <c r="B134" s="20">
        <f t="shared" si="30"/>
        <v>12</v>
      </c>
      <c r="C134" s="20">
        <f t="shared" si="31"/>
        <v>2012</v>
      </c>
      <c r="D134" s="20" t="str">
        <f t="shared" si="32"/>
        <v>2012M12</v>
      </c>
      <c r="E134" s="26">
        <v>1328710.3049999999</v>
      </c>
      <c r="F134" s="26">
        <v>105.4824196</v>
      </c>
      <c r="G134" s="26">
        <v>3.0582500000000001</v>
      </c>
      <c r="H134" s="26">
        <v>2.99</v>
      </c>
      <c r="I134" s="32">
        <v>109.60381870000001</v>
      </c>
      <c r="J134">
        <v>105.294752941338</v>
      </c>
      <c r="K134">
        <v>0.16</v>
      </c>
      <c r="L134">
        <v>10459.700000000001</v>
      </c>
      <c r="M134">
        <v>4160.2</v>
      </c>
      <c r="N134" s="12">
        <f t="shared" si="33"/>
        <v>1.1178428569448888</v>
      </c>
      <c r="O134" s="12">
        <f t="shared" si="34"/>
        <v>14.099719334250386</v>
      </c>
      <c r="P134" s="12">
        <f t="shared" si="35"/>
        <v>9.2552850565192788</v>
      </c>
      <c r="Q134" s="12">
        <f t="shared" si="36"/>
        <v>4.6968722160602265</v>
      </c>
      <c r="R134" s="12">
        <f t="shared" si="37"/>
        <v>8.3333184290227269</v>
      </c>
      <c r="S134" s="12">
        <f t="shared" si="38"/>
        <v>4.6585443001677644</v>
      </c>
      <c r="T134" s="12">
        <f t="shared" si="39"/>
        <v>4.6567635882814704</v>
      </c>
      <c r="U134" s="12">
        <f t="shared" si="40"/>
        <v>1.3397951214948245E-2</v>
      </c>
      <c r="V134" s="12">
        <f t="shared" si="41"/>
        <v>9.8426792089278958E-3</v>
      </c>
      <c r="W134" s="12">
        <f t="shared" si="42"/>
        <v>3.8566530449437586E-2</v>
      </c>
      <c r="X134" s="12">
        <f t="shared" si="43"/>
        <v>7.0457777986751458E-2</v>
      </c>
      <c r="Y134" s="12">
        <f t="shared" si="29"/>
        <v>1.2476007974157937</v>
      </c>
      <c r="Z134" s="12">
        <v>0.89534713048583581</v>
      </c>
    </row>
    <row r="135" spans="1:26" x14ac:dyDescent="0.2">
      <c r="A135" s="3">
        <v>41275</v>
      </c>
      <c r="B135" s="20">
        <f t="shared" si="30"/>
        <v>1</v>
      </c>
      <c r="C135" s="20">
        <f t="shared" si="31"/>
        <v>2013</v>
      </c>
      <c r="D135" s="20" t="str">
        <f t="shared" si="32"/>
        <v>2013M1</v>
      </c>
      <c r="E135" s="26">
        <v>1357809.7379999999</v>
      </c>
      <c r="F135" s="26">
        <v>105.8823529</v>
      </c>
      <c r="G135" s="26">
        <v>3.0994999999999999</v>
      </c>
      <c r="H135" s="26">
        <v>2.99</v>
      </c>
      <c r="I135" s="32">
        <v>108.3037734</v>
      </c>
      <c r="J135">
        <v>105.60614155570499</v>
      </c>
      <c r="K135">
        <v>0.14000000000000001</v>
      </c>
      <c r="L135">
        <v>10479.5</v>
      </c>
      <c r="M135">
        <v>4065.32</v>
      </c>
      <c r="N135" s="12">
        <f t="shared" si="33"/>
        <v>1.1312408081598371</v>
      </c>
      <c r="O135" s="12">
        <f t="shared" si="34"/>
        <v>14.12138347271968</v>
      </c>
      <c r="P135" s="12">
        <f t="shared" si="35"/>
        <v>9.2571762468132146</v>
      </c>
      <c r="Q135" s="12">
        <f t="shared" si="36"/>
        <v>4.6849399955052364</v>
      </c>
      <c r="R135" s="12">
        <f t="shared" si="37"/>
        <v>8.3102477396707997</v>
      </c>
      <c r="S135" s="12">
        <f t="shared" si="38"/>
        <v>4.6623285994391512</v>
      </c>
      <c r="T135" s="12">
        <f t="shared" si="39"/>
        <v>4.65971652825246</v>
      </c>
      <c r="U135" s="12">
        <f t="shared" si="40"/>
        <v>-2.4226774346616242E-3</v>
      </c>
      <c r="V135" s="12">
        <f t="shared" si="41"/>
        <v>-2.2183261630188689E-2</v>
      </c>
      <c r="W135" s="12">
        <f t="shared" si="42"/>
        <v>4.7106448527126199E-2</v>
      </c>
      <c r="X135" s="12">
        <f t="shared" si="43"/>
        <v>7.6524794404795093E-2</v>
      </c>
      <c r="Y135" s="12">
        <f t="shared" si="29"/>
        <v>1.3397129138061101</v>
      </c>
      <c r="Z135" s="12">
        <v>0.89466865481923286</v>
      </c>
    </row>
    <row r="136" spans="1:26" x14ac:dyDescent="0.2">
      <c r="A136" s="3">
        <v>41306</v>
      </c>
      <c r="B136" s="20">
        <f t="shared" si="30"/>
        <v>2</v>
      </c>
      <c r="C136" s="20">
        <f t="shared" si="31"/>
        <v>2013</v>
      </c>
      <c r="D136" s="20" t="str">
        <f t="shared" si="32"/>
        <v>2013M2</v>
      </c>
      <c r="E136" s="26">
        <v>1364123.794</v>
      </c>
      <c r="F136" s="26">
        <v>106.08231960000001</v>
      </c>
      <c r="G136" s="26">
        <v>3.0920000000000001</v>
      </c>
      <c r="H136" s="26">
        <v>2.99</v>
      </c>
      <c r="I136" s="32">
        <v>98.603435419999997</v>
      </c>
      <c r="J136">
        <v>106.471058973518</v>
      </c>
      <c r="K136">
        <v>0.15</v>
      </c>
      <c r="L136">
        <v>10482</v>
      </c>
      <c r="M136">
        <v>4065.32</v>
      </c>
      <c r="N136" s="12">
        <f t="shared" si="33"/>
        <v>1.1288181307251755</v>
      </c>
      <c r="O136" s="12">
        <f t="shared" si="34"/>
        <v>14.126022871331797</v>
      </c>
      <c r="P136" s="12">
        <f t="shared" si="35"/>
        <v>9.2574147793621115</v>
      </c>
      <c r="Q136" s="12">
        <f t="shared" si="36"/>
        <v>4.5911061029894515</v>
      </c>
      <c r="R136" s="12">
        <f t="shared" si="37"/>
        <v>8.3102477396707997</v>
      </c>
      <c r="S136" s="12">
        <f t="shared" si="38"/>
        <v>4.6642153927143211</v>
      </c>
      <c r="T136" s="12">
        <f t="shared" si="39"/>
        <v>4.6678732014921165</v>
      </c>
      <c r="U136" s="12">
        <f t="shared" si="40"/>
        <v>-1.1325945713587249E-3</v>
      </c>
      <c r="V136" s="12">
        <f t="shared" si="41"/>
        <v>-2.2664733678243731E-3</v>
      </c>
      <c r="W136" s="12">
        <f t="shared" si="42"/>
        <v>6.4952811116163911E-2</v>
      </c>
      <c r="X136" s="12">
        <f t="shared" si="43"/>
        <v>5.8567869996361654E-2</v>
      </c>
      <c r="Y136" s="12">
        <f t="shared" si="29"/>
        <v>1.5311005002669096</v>
      </c>
      <c r="Z136" s="12">
        <v>0.89399120664386911</v>
      </c>
    </row>
    <row r="137" spans="1:26" x14ac:dyDescent="0.2">
      <c r="A137" s="3">
        <v>41334</v>
      </c>
      <c r="B137" s="20">
        <f t="shared" si="30"/>
        <v>3</v>
      </c>
      <c r="C137" s="20">
        <f t="shared" si="31"/>
        <v>2013</v>
      </c>
      <c r="D137" s="20" t="str">
        <f t="shared" si="32"/>
        <v>2013M3</v>
      </c>
      <c r="E137" s="26">
        <v>1377472.115</v>
      </c>
      <c r="F137" s="26">
        <v>106.1823029</v>
      </c>
      <c r="G137" s="26">
        <v>3.0884999999999998</v>
      </c>
      <c r="H137" s="26">
        <v>3</v>
      </c>
      <c r="I137" s="32">
        <v>111.2038744</v>
      </c>
      <c r="J137">
        <v>106.749428471192</v>
      </c>
      <c r="K137">
        <v>0.14000000000000001</v>
      </c>
      <c r="L137">
        <v>10550</v>
      </c>
      <c r="M137">
        <v>4065.32</v>
      </c>
      <c r="N137" s="12">
        <f t="shared" si="33"/>
        <v>1.1276855361538167</v>
      </c>
      <c r="O137" s="12">
        <f t="shared" si="34"/>
        <v>14.135760576610117</v>
      </c>
      <c r="P137" s="12">
        <f t="shared" si="35"/>
        <v>9.2638811389042122</v>
      </c>
      <c r="Q137" s="12">
        <f t="shared" si="36"/>
        <v>4.7113652229361422</v>
      </c>
      <c r="R137" s="12">
        <f t="shared" si="37"/>
        <v>8.3102477396707997</v>
      </c>
      <c r="S137" s="12">
        <f t="shared" si="38"/>
        <v>4.6651574555622588</v>
      </c>
      <c r="T137" s="12">
        <f t="shared" si="39"/>
        <v>4.6704842981945607</v>
      </c>
      <c r="U137" s="12">
        <f t="shared" si="40"/>
        <v>-1.862798962416834E-2</v>
      </c>
      <c r="V137" s="12">
        <f t="shared" si="41"/>
        <v>2.872385124050969E-2</v>
      </c>
      <c r="W137" s="12">
        <f t="shared" si="42"/>
        <v>5.3274493863046279E-2</v>
      </c>
      <c r="X137" s="12">
        <f t="shared" si="43"/>
        <v>5.6645627916830366E-2</v>
      </c>
      <c r="Y137" s="12">
        <f t="shared" si="29"/>
        <v>1.6267942456424342</v>
      </c>
      <c r="Z137" s="12">
        <v>0.890917523005199</v>
      </c>
    </row>
    <row r="138" spans="1:26" x14ac:dyDescent="0.2">
      <c r="A138" s="3">
        <v>41365</v>
      </c>
      <c r="B138" s="20">
        <f t="shared" si="30"/>
        <v>4</v>
      </c>
      <c r="C138" s="20">
        <f t="shared" si="31"/>
        <v>2013</v>
      </c>
      <c r="D138" s="20" t="str">
        <f t="shared" si="32"/>
        <v>2013M4</v>
      </c>
      <c r="E138" s="26">
        <v>1385091.0730000001</v>
      </c>
      <c r="F138" s="26">
        <v>106.2822863</v>
      </c>
      <c r="G138" s="26">
        <v>3.0314999999999999</v>
      </c>
      <c r="H138" s="26">
        <v>2.99</v>
      </c>
      <c r="I138" s="32">
        <v>108.2037699</v>
      </c>
      <c r="J138">
        <v>106.638447551197</v>
      </c>
      <c r="K138">
        <v>0.15</v>
      </c>
      <c r="L138">
        <v>10585.9</v>
      </c>
      <c r="M138">
        <v>4177.43</v>
      </c>
      <c r="N138" s="12">
        <f t="shared" si="33"/>
        <v>1.1090575465296484</v>
      </c>
      <c r="O138" s="12">
        <f t="shared" si="34"/>
        <v>14.141276452120401</v>
      </c>
      <c r="P138" s="12">
        <f t="shared" si="35"/>
        <v>9.2672782059346215</v>
      </c>
      <c r="Q138" s="12">
        <f t="shared" si="36"/>
        <v>4.6840162077647491</v>
      </c>
      <c r="R138" s="12">
        <f t="shared" si="37"/>
        <v>8.3374515038958847</v>
      </c>
      <c r="S138" s="12">
        <f t="shared" si="38"/>
        <v>4.66609863270389</v>
      </c>
      <c r="T138" s="12">
        <f t="shared" si="39"/>
        <v>4.6694441179174966</v>
      </c>
      <c r="U138" s="12">
        <f t="shared" si="40"/>
        <v>1.7494110827702691E-2</v>
      </c>
      <c r="V138" s="12">
        <f t="shared" si="41"/>
        <v>6.9289710157314888E-2</v>
      </c>
      <c r="W138" s="12">
        <f t="shared" si="42"/>
        <v>4.09130344136035E-2</v>
      </c>
      <c r="X138" s="12">
        <f t="shared" si="43"/>
        <v>7.4829890532930099E-2</v>
      </c>
      <c r="Y138" s="12">
        <f t="shared" si="29"/>
        <v>1.7224880867276957</v>
      </c>
      <c r="Z138" s="12">
        <v>0.89024390243902429</v>
      </c>
    </row>
    <row r="139" spans="1:26" x14ac:dyDescent="0.2">
      <c r="A139" s="3">
        <v>41395</v>
      </c>
      <c r="B139" s="20">
        <f t="shared" si="30"/>
        <v>5</v>
      </c>
      <c r="C139" s="20">
        <f t="shared" si="31"/>
        <v>2013</v>
      </c>
      <c r="D139" s="20" t="str">
        <f t="shared" si="32"/>
        <v>2013M5</v>
      </c>
      <c r="E139" s="26">
        <v>1395931.179</v>
      </c>
      <c r="F139" s="26">
        <v>106.58223630000001</v>
      </c>
      <c r="G139" s="26">
        <v>3.085</v>
      </c>
      <c r="H139" s="26">
        <v>2.98</v>
      </c>
      <c r="I139" s="32">
        <v>110.6038535</v>
      </c>
      <c r="J139">
        <v>106.82830747218</v>
      </c>
      <c r="K139">
        <v>0.11</v>
      </c>
      <c r="L139">
        <v>10628.2</v>
      </c>
      <c r="M139">
        <v>4177.43</v>
      </c>
      <c r="N139" s="12">
        <f t="shared" si="33"/>
        <v>1.1265516573573511</v>
      </c>
      <c r="O139" s="12">
        <f t="shared" si="34"/>
        <v>14.149072262378631</v>
      </c>
      <c r="P139" s="12">
        <f t="shared" si="35"/>
        <v>9.271266124918677</v>
      </c>
      <c r="Q139" s="12">
        <f t="shared" si="36"/>
        <v>4.7059549302534256</v>
      </c>
      <c r="R139" s="12">
        <f t="shared" si="37"/>
        <v>8.3374515038958847</v>
      </c>
      <c r="S139" s="12">
        <f t="shared" si="38"/>
        <v>4.6689168590091779</v>
      </c>
      <c r="T139" s="12">
        <f t="shared" si="39"/>
        <v>4.671222942643861</v>
      </c>
      <c r="U139" s="12">
        <f t="shared" si="40"/>
        <v>2.9857730036975338E-2</v>
      </c>
      <c r="V139" s="12">
        <f t="shared" si="41"/>
        <v>6.7219284483988284E-2</v>
      </c>
      <c r="W139" s="12">
        <f t="shared" si="42"/>
        <v>4.4846301036406411E-2</v>
      </c>
      <c r="X139" s="12">
        <f t="shared" si="43"/>
        <v>4.1275700332231491E-2</v>
      </c>
      <c r="Y139" s="12">
        <f t="shared" si="29"/>
        <v>1.8147087049116095</v>
      </c>
      <c r="Z139" s="12">
        <v>0.88959298074579563</v>
      </c>
    </row>
    <row r="140" spans="1:26" x14ac:dyDescent="0.2">
      <c r="A140" s="3">
        <v>41426</v>
      </c>
      <c r="B140" s="20">
        <f t="shared" si="30"/>
        <v>6</v>
      </c>
      <c r="C140" s="20">
        <f t="shared" si="31"/>
        <v>2013</v>
      </c>
      <c r="D140" s="20" t="str">
        <f t="shared" si="32"/>
        <v>2013M6</v>
      </c>
      <c r="E140" s="26">
        <v>1397679.253</v>
      </c>
      <c r="F140" s="26">
        <v>106.6822196</v>
      </c>
      <c r="G140" s="26">
        <v>3.1785000000000001</v>
      </c>
      <c r="H140" s="26">
        <v>2.99</v>
      </c>
      <c r="I140" s="32">
        <v>109.60381870000001</v>
      </c>
      <c r="J140">
        <v>107.084664225392</v>
      </c>
      <c r="K140">
        <v>0.09</v>
      </c>
      <c r="L140">
        <v>10684.9</v>
      </c>
      <c r="M140">
        <v>4177.43</v>
      </c>
      <c r="N140" s="12">
        <f t="shared" si="33"/>
        <v>1.1564093873943264</v>
      </c>
      <c r="O140" s="12">
        <f t="shared" si="34"/>
        <v>14.150323742691082</v>
      </c>
      <c r="P140" s="12">
        <f t="shared" si="35"/>
        <v>9.2765868087950878</v>
      </c>
      <c r="Q140" s="12">
        <f t="shared" si="36"/>
        <v>4.6968722160602265</v>
      </c>
      <c r="R140" s="12">
        <f t="shared" si="37"/>
        <v>8.3374515038958847</v>
      </c>
      <c r="S140" s="12">
        <f t="shared" si="38"/>
        <v>4.6698545052466001</v>
      </c>
      <c r="T140" s="12">
        <f t="shared" si="39"/>
        <v>4.6736197760280582</v>
      </c>
      <c r="U140" s="12">
        <f t="shared" si="40"/>
        <v>2.1937869292636858E-2</v>
      </c>
      <c r="V140" s="12">
        <f t="shared" si="41"/>
        <v>2.4550642622536589E-2</v>
      </c>
      <c r="W140" s="12">
        <f t="shared" si="42"/>
        <v>3.1891247537313872E-2</v>
      </c>
      <c r="X140" s="12">
        <f t="shared" si="43"/>
        <v>1.0017300857639633E-2</v>
      </c>
      <c r="Y140" s="12">
        <f t="shared" si="29"/>
        <v>1.8129771132605979</v>
      </c>
      <c r="Z140" s="12">
        <v>0.88892136090207241</v>
      </c>
    </row>
    <row r="141" spans="1:26" x14ac:dyDescent="0.2">
      <c r="A141" s="3">
        <v>41456</v>
      </c>
      <c r="B141" s="20">
        <f t="shared" si="30"/>
        <v>7</v>
      </c>
      <c r="C141" s="20">
        <f t="shared" si="31"/>
        <v>2013</v>
      </c>
      <c r="D141" s="20" t="str">
        <f t="shared" si="32"/>
        <v>2013M7</v>
      </c>
      <c r="E141" s="26">
        <v>1403556.0719999999</v>
      </c>
      <c r="F141" s="26">
        <v>106.8821863</v>
      </c>
      <c r="G141" s="26">
        <v>3.2490000000000001</v>
      </c>
      <c r="H141" s="26">
        <v>2.99</v>
      </c>
      <c r="I141" s="32">
        <v>113.2039441</v>
      </c>
      <c r="J141">
        <v>107.126855318944</v>
      </c>
      <c r="K141">
        <v>0.09</v>
      </c>
      <c r="L141">
        <v>10730.8</v>
      </c>
      <c r="M141">
        <v>4249.37</v>
      </c>
      <c r="N141" s="12">
        <f t="shared" si="33"/>
        <v>1.1783472566869633</v>
      </c>
      <c r="O141" s="12">
        <f t="shared" si="34"/>
        <v>14.154519625535729</v>
      </c>
      <c r="P141" s="12">
        <f t="shared" si="35"/>
        <v>9.2808733901614229</v>
      </c>
      <c r="Q141" s="12">
        <f t="shared" si="36"/>
        <v>4.7291910070349106</v>
      </c>
      <c r="R141" s="12">
        <f t="shared" si="37"/>
        <v>8.3545260156364076</v>
      </c>
      <c r="S141" s="12">
        <f t="shared" si="38"/>
        <v>4.6717271652303189</v>
      </c>
      <c r="T141" s="12">
        <f t="shared" si="39"/>
        <v>4.6740136959646454</v>
      </c>
      <c r="U141" s="12">
        <f t="shared" si="40"/>
        <v>1.5423685154376088E-2</v>
      </c>
      <c r="V141" s="12">
        <f t="shared" si="41"/>
        <v>-2.8376675743711388E-2</v>
      </c>
      <c r="W141" s="12">
        <f t="shared" si="42"/>
        <v>2.9418345877668894E-2</v>
      </c>
      <c r="X141" s="12">
        <f t="shared" si="43"/>
        <v>-1.8639868659042769E-2</v>
      </c>
      <c r="Y141" s="12">
        <f t="shared" si="29"/>
        <v>2.0038168345079677</v>
      </c>
      <c r="Z141" s="12">
        <v>0.88827237107882495</v>
      </c>
    </row>
    <row r="142" spans="1:26" x14ac:dyDescent="0.2">
      <c r="A142" s="3">
        <v>41487</v>
      </c>
      <c r="B142" s="20">
        <f t="shared" si="30"/>
        <v>8</v>
      </c>
      <c r="C142" s="20">
        <f t="shared" si="31"/>
        <v>2013</v>
      </c>
      <c r="D142" s="20" t="str">
        <f t="shared" si="32"/>
        <v>2013M8</v>
      </c>
      <c r="E142" s="26">
        <v>1406750.3019999999</v>
      </c>
      <c r="F142" s="26">
        <v>106.98216960000001</v>
      </c>
      <c r="G142" s="26">
        <v>3.2995000000000001</v>
      </c>
      <c r="H142" s="26">
        <v>2.98</v>
      </c>
      <c r="I142" s="32">
        <v>109.1038013</v>
      </c>
      <c r="J142">
        <v>107.255721593814</v>
      </c>
      <c r="K142">
        <v>0.08</v>
      </c>
      <c r="L142">
        <v>10790.2</v>
      </c>
      <c r="M142">
        <v>4249.37</v>
      </c>
      <c r="N142" s="12">
        <f t="shared" si="33"/>
        <v>1.1937709418413394</v>
      </c>
      <c r="O142" s="12">
        <f t="shared" si="34"/>
        <v>14.156792851974727</v>
      </c>
      <c r="P142" s="12">
        <f t="shared" si="35"/>
        <v>9.2863935937615825</v>
      </c>
      <c r="Q142" s="12">
        <f t="shared" si="36"/>
        <v>4.6922997345785156</v>
      </c>
      <c r="R142" s="12">
        <f t="shared" si="37"/>
        <v>8.3545260156364076</v>
      </c>
      <c r="S142" s="12">
        <f t="shared" si="38"/>
        <v>4.672662181323707</v>
      </c>
      <c r="T142" s="12">
        <f t="shared" si="39"/>
        <v>4.6752159045792316</v>
      </c>
      <c r="U142" s="12">
        <f t="shared" si="40"/>
        <v>-1.2810911824476356E-2</v>
      </c>
      <c r="V142" s="12">
        <f t="shared" si="41"/>
        <v>-2.2372983447581873E-2</v>
      </c>
      <c r="W142" s="12">
        <f t="shared" si="42"/>
        <v>-6.3849411198022565E-3</v>
      </c>
      <c r="X142" s="12">
        <f t="shared" si="43"/>
        <v>-4.4148732265484769E-2</v>
      </c>
      <c r="Y142" s="12">
        <f t="shared" si="29"/>
        <v>1.9047618838967555</v>
      </c>
      <c r="Z142" s="12">
        <v>0.88760274305724418</v>
      </c>
    </row>
    <row r="143" spans="1:26" x14ac:dyDescent="0.2">
      <c r="A143" s="3">
        <v>41518</v>
      </c>
      <c r="B143" s="20">
        <f t="shared" si="30"/>
        <v>9</v>
      </c>
      <c r="C143" s="20">
        <f t="shared" si="31"/>
        <v>2013</v>
      </c>
      <c r="D143" s="20" t="str">
        <f t="shared" si="32"/>
        <v>2013M9</v>
      </c>
      <c r="E143" s="26">
        <v>1408902.6270000001</v>
      </c>
      <c r="F143" s="26">
        <v>107.8820197</v>
      </c>
      <c r="G143" s="26">
        <v>3.2574999999999998</v>
      </c>
      <c r="H143" s="26">
        <v>2.98</v>
      </c>
      <c r="I143" s="32">
        <v>111.2038744</v>
      </c>
      <c r="J143">
        <v>107.38046047909801</v>
      </c>
      <c r="K143">
        <v>0.08</v>
      </c>
      <c r="L143">
        <v>10841.3</v>
      </c>
      <c r="M143">
        <v>4249.37</v>
      </c>
      <c r="N143" s="12">
        <f t="shared" si="33"/>
        <v>1.180960030016863</v>
      </c>
      <c r="O143" s="12">
        <f t="shared" si="34"/>
        <v>14.158321680614831</v>
      </c>
      <c r="P143" s="12">
        <f t="shared" si="35"/>
        <v>9.291118194002328</v>
      </c>
      <c r="Q143" s="12">
        <f t="shared" si="36"/>
        <v>4.7113652229361422</v>
      </c>
      <c r="R143" s="12">
        <f t="shared" si="37"/>
        <v>8.3545260156364076</v>
      </c>
      <c r="S143" s="12">
        <f t="shared" si="38"/>
        <v>4.681038219824126</v>
      </c>
      <c r="T143" s="12">
        <f t="shared" si="39"/>
        <v>4.6763782332986761</v>
      </c>
      <c r="U143" s="12">
        <f t="shared" si="40"/>
        <v>-3.0989449073611119E-2</v>
      </c>
      <c r="V143" s="12">
        <f t="shared" si="41"/>
        <v>7.3406049147772823E-3</v>
      </c>
      <c r="W143" s="12">
        <f t="shared" si="42"/>
        <v>3.3711340537840861E-3</v>
      </c>
      <c r="X143" s="12">
        <f t="shared" si="43"/>
        <v>4.2885653107933575E-3</v>
      </c>
      <c r="Y143" s="12">
        <f t="shared" ref="Y143:Y206" si="44">((F143-F131)/F131)*100</f>
        <v>2.5665399474514676</v>
      </c>
      <c r="Z143" s="12">
        <v>0.88693412387918258</v>
      </c>
    </row>
    <row r="144" spans="1:26" x14ac:dyDescent="0.2">
      <c r="A144" s="3">
        <v>41548</v>
      </c>
      <c r="B144" s="20">
        <f t="shared" si="30"/>
        <v>10</v>
      </c>
      <c r="C144" s="20">
        <f t="shared" si="31"/>
        <v>2013</v>
      </c>
      <c r="D144" s="20" t="str">
        <f t="shared" si="32"/>
        <v>2013M10</v>
      </c>
      <c r="E144" s="26">
        <v>1417246.331</v>
      </c>
      <c r="F144" s="26">
        <v>108.281953</v>
      </c>
      <c r="G144" s="26">
        <v>3.1581000000000001</v>
      </c>
      <c r="H144" s="26">
        <v>2.99</v>
      </c>
      <c r="I144" s="32">
        <v>115.5040242</v>
      </c>
      <c r="J144">
        <v>107.103925376796</v>
      </c>
      <c r="K144">
        <v>0.09</v>
      </c>
      <c r="L144">
        <v>10956.7</v>
      </c>
      <c r="M144">
        <v>4351.08</v>
      </c>
      <c r="N144" s="12">
        <f t="shared" si="33"/>
        <v>1.1499705809432519</v>
      </c>
      <c r="O144" s="12">
        <f t="shared" si="34"/>
        <v>14.164226343366829</v>
      </c>
      <c r="P144" s="12">
        <f t="shared" si="35"/>
        <v>9.3017064202733284</v>
      </c>
      <c r="Q144" s="12">
        <f t="shared" si="36"/>
        <v>4.749305370913337</v>
      </c>
      <c r="R144" s="12">
        <f t="shared" si="37"/>
        <v>8.3781793691294464</v>
      </c>
      <c r="S144" s="12">
        <f t="shared" si="38"/>
        <v>4.6847385011552944</v>
      </c>
      <c r="T144" s="12">
        <f t="shared" si="39"/>
        <v>4.6737996282927528</v>
      </c>
      <c r="U144" s="12">
        <f t="shared" si="40"/>
        <v>2.1427377450505602E-2</v>
      </c>
      <c r="V144" s="12">
        <f t="shared" si="41"/>
        <v>5.7795021621380283E-2</v>
      </c>
      <c r="W144" s="12">
        <f t="shared" si="42"/>
        <v>3.3916856119326599E-2</v>
      </c>
      <c r="X144" s="12">
        <f t="shared" si="43"/>
        <v>3.8939345705638395E-2</v>
      </c>
      <c r="Y144" s="12">
        <f t="shared" si="44"/>
        <v>2.7514231040794481</v>
      </c>
      <c r="Z144" s="12">
        <v>0.88628803146929558</v>
      </c>
    </row>
    <row r="145" spans="1:26" x14ac:dyDescent="0.2">
      <c r="A145" s="3">
        <v>41579</v>
      </c>
      <c r="B145" s="20">
        <f t="shared" si="30"/>
        <v>11</v>
      </c>
      <c r="C145" s="20">
        <f t="shared" si="31"/>
        <v>2013</v>
      </c>
      <c r="D145" s="20" t="str">
        <f t="shared" si="32"/>
        <v>2013M11</v>
      </c>
      <c r="E145" s="26">
        <v>1406823.8230000001</v>
      </c>
      <c r="F145" s="26">
        <v>108.581903</v>
      </c>
      <c r="G145" s="26">
        <v>3.2265000000000001</v>
      </c>
      <c r="H145" s="26">
        <v>2.99</v>
      </c>
      <c r="I145" s="32">
        <v>113.1039406</v>
      </c>
      <c r="J145">
        <v>106.885173728707</v>
      </c>
      <c r="K145">
        <v>0.08</v>
      </c>
      <c r="L145">
        <v>10969</v>
      </c>
      <c r="M145">
        <v>4351.08</v>
      </c>
      <c r="N145" s="12">
        <f t="shared" si="33"/>
        <v>1.1713979583937575</v>
      </c>
      <c r="O145" s="12">
        <f t="shared" si="34"/>
        <v>14.156845113615438</v>
      </c>
      <c r="P145" s="12">
        <f t="shared" si="35"/>
        <v>9.3028283914113334</v>
      </c>
      <c r="Q145" s="12">
        <f t="shared" si="36"/>
        <v>4.7283072242480957</v>
      </c>
      <c r="R145" s="12">
        <f t="shared" si="37"/>
        <v>8.3781793691294464</v>
      </c>
      <c r="S145" s="12">
        <f t="shared" si="38"/>
        <v>4.6875047545716502</v>
      </c>
      <c r="T145" s="12">
        <f t="shared" si="39"/>
        <v>4.671755115509602</v>
      </c>
      <c r="U145" s="12">
        <f t="shared" si="40"/>
        <v>1.6902676537882799E-2</v>
      </c>
      <c r="V145" s="12">
        <f t="shared" si="41"/>
        <v>1.5988042327779617E-2</v>
      </c>
      <c r="W145" s="12">
        <f t="shared" si="42"/>
        <v>-3.5706007041749199E-3</v>
      </c>
      <c r="X145" s="12">
        <f t="shared" si="43"/>
        <v>4.3069583024820002E-2</v>
      </c>
      <c r="Y145" s="12">
        <f t="shared" si="44"/>
        <v>2.9383886070812095</v>
      </c>
      <c r="Z145" s="12">
        <v>0.8856213907895375</v>
      </c>
    </row>
    <row r="146" spans="1:26" x14ac:dyDescent="0.2">
      <c r="A146" s="3">
        <v>41609</v>
      </c>
      <c r="B146" s="20">
        <f t="shared" si="30"/>
        <v>12</v>
      </c>
      <c r="C146" s="20">
        <f t="shared" si="31"/>
        <v>2013</v>
      </c>
      <c r="D146" s="20" t="str">
        <f t="shared" si="32"/>
        <v>2013M12</v>
      </c>
      <c r="E146" s="26">
        <v>1427000.331</v>
      </c>
      <c r="F146" s="26">
        <v>108.88185300000001</v>
      </c>
      <c r="G146" s="26">
        <v>3.2814999999999999</v>
      </c>
      <c r="H146" s="26">
        <v>2.98</v>
      </c>
      <c r="I146" s="32">
        <v>115.3040173</v>
      </c>
      <c r="J146">
        <v>106.87600175184799</v>
      </c>
      <c r="K146">
        <v>0.09</v>
      </c>
      <c r="L146">
        <v>11028.8</v>
      </c>
      <c r="M146">
        <v>4351.08</v>
      </c>
      <c r="N146" s="12">
        <f t="shared" si="33"/>
        <v>1.1883006349316403</v>
      </c>
      <c r="O146" s="12">
        <f t="shared" si="34"/>
        <v>14.171085128414097</v>
      </c>
      <c r="P146" s="12">
        <f t="shared" si="35"/>
        <v>9.3082653121313879</v>
      </c>
      <c r="Q146" s="12">
        <f t="shared" si="36"/>
        <v>4.7475722688189501</v>
      </c>
      <c r="R146" s="12">
        <f t="shared" si="37"/>
        <v>8.3781793691294464</v>
      </c>
      <c r="S146" s="12">
        <f t="shared" si="38"/>
        <v>4.6902633769346167</v>
      </c>
      <c r="T146" s="12">
        <f t="shared" si="39"/>
        <v>4.671669300329703</v>
      </c>
      <c r="U146" s="12">
        <f t="shared" si="40"/>
        <v>1.9464967632991881E-2</v>
      </c>
      <c r="V146" s="12">
        <f t="shared" si="41"/>
        <v>-3.9694708609931961E-3</v>
      </c>
      <c r="W146" s="12">
        <f t="shared" si="42"/>
        <v>-2.1873946679674239E-2</v>
      </c>
      <c r="X146" s="12">
        <f t="shared" si="43"/>
        <v>6.3032740754133343E-2</v>
      </c>
      <c r="Y146" s="12">
        <f t="shared" si="44"/>
        <v>3.2227487887469799</v>
      </c>
      <c r="Z146" s="12">
        <v>0.88497720880612929</v>
      </c>
    </row>
    <row r="147" spans="1:26" x14ac:dyDescent="0.2">
      <c r="A147" s="3">
        <v>41640</v>
      </c>
      <c r="B147" s="20">
        <f t="shared" si="30"/>
        <v>1</v>
      </c>
      <c r="C147" s="20">
        <f t="shared" si="31"/>
        <v>2014</v>
      </c>
      <c r="D147" s="20" t="str">
        <f t="shared" si="32"/>
        <v>2014M1</v>
      </c>
      <c r="E147" s="26">
        <v>1438725.7549999999</v>
      </c>
      <c r="F147" s="26">
        <v>109.481753</v>
      </c>
      <c r="G147" s="26">
        <v>3.3460000000000001</v>
      </c>
      <c r="H147" s="26">
        <v>2.99</v>
      </c>
      <c r="I147" s="32">
        <v>111.5038849</v>
      </c>
      <c r="J147">
        <v>107.27360694869</v>
      </c>
      <c r="K147">
        <v>7.0000000000000007E-2</v>
      </c>
      <c r="L147">
        <v>11078.9</v>
      </c>
      <c r="M147">
        <v>4203.9399999999996</v>
      </c>
      <c r="N147" s="12">
        <f t="shared" si="33"/>
        <v>1.2077656025646322</v>
      </c>
      <c r="O147" s="12">
        <f t="shared" si="34"/>
        <v>14.179268387442706</v>
      </c>
      <c r="P147" s="12">
        <f t="shared" si="35"/>
        <v>9.3127976773945509</v>
      </c>
      <c r="Q147" s="12">
        <f t="shared" si="36"/>
        <v>4.7140594324456657</v>
      </c>
      <c r="R147" s="12">
        <f t="shared" si="37"/>
        <v>8.3437774597732055</v>
      </c>
      <c r="S147" s="12">
        <f t="shared" si="38"/>
        <v>4.6957578961012834</v>
      </c>
      <c r="T147" s="12">
        <f t="shared" si="39"/>
        <v>4.6753826449968612</v>
      </c>
      <c r="U147" s="12">
        <f t="shared" si="40"/>
        <v>-2.0379601843095063E-2</v>
      </c>
      <c r="V147" s="12">
        <f t="shared" si="41"/>
        <v>-2.3878165502053683E-2</v>
      </c>
      <c r="W147" s="12">
        <f t="shared" si="42"/>
        <v>-4.8058214536711663E-2</v>
      </c>
      <c r="X147" s="12">
        <f t="shared" si="43"/>
        <v>7.9674807002566794E-2</v>
      </c>
      <c r="Y147" s="12">
        <f t="shared" si="44"/>
        <v>3.3994334290997767</v>
      </c>
      <c r="Z147" s="12">
        <v>0.88431253785584485</v>
      </c>
    </row>
    <row r="148" spans="1:26" x14ac:dyDescent="0.2">
      <c r="A148" s="3">
        <v>41671</v>
      </c>
      <c r="B148" s="20">
        <f t="shared" si="30"/>
        <v>2</v>
      </c>
      <c r="C148" s="20">
        <f t="shared" si="31"/>
        <v>2014</v>
      </c>
      <c r="D148" s="20" t="str">
        <f t="shared" si="32"/>
        <v>2014M2</v>
      </c>
      <c r="E148" s="26">
        <v>1438413.2069999999</v>
      </c>
      <c r="F148" s="26">
        <v>109.78170299999999</v>
      </c>
      <c r="G148" s="26">
        <v>3.2785000000000002</v>
      </c>
      <c r="H148" s="26">
        <v>2.98</v>
      </c>
      <c r="I148" s="32">
        <v>105.30366890000001</v>
      </c>
      <c r="J148">
        <v>107.670294947846</v>
      </c>
      <c r="K148">
        <v>7.0000000000000007E-2</v>
      </c>
      <c r="L148">
        <v>11161</v>
      </c>
      <c r="M148">
        <v>4203.9399999999996</v>
      </c>
      <c r="N148" s="12">
        <f t="shared" si="33"/>
        <v>1.1873860007215371</v>
      </c>
      <c r="O148" s="12">
        <f t="shared" si="34"/>
        <v>14.179051124387041</v>
      </c>
      <c r="P148" s="12">
        <f t="shared" si="35"/>
        <v>9.3201808376557143</v>
      </c>
      <c r="Q148" s="12">
        <f t="shared" si="36"/>
        <v>4.6568482608881245</v>
      </c>
      <c r="R148" s="12">
        <f t="shared" si="37"/>
        <v>8.3437774597732055</v>
      </c>
      <c r="S148" s="12">
        <f t="shared" si="38"/>
        <v>4.6984938758452897</v>
      </c>
      <c r="T148" s="12">
        <f t="shared" si="39"/>
        <v>4.679073733192741</v>
      </c>
      <c r="U148" s="12">
        <f t="shared" si="40"/>
        <v>-3.0548366508900138E-3</v>
      </c>
      <c r="V148" s="12">
        <f t="shared" si="41"/>
        <v>-1.9558643031954537E-2</v>
      </c>
      <c r="W148" s="12">
        <f t="shared" si="42"/>
        <v>-3.7763791145682513E-2</v>
      </c>
      <c r="X148" s="12">
        <f t="shared" si="43"/>
        <v>9.6667972076770914E-2</v>
      </c>
      <c r="Y148" s="12">
        <f t="shared" si="44"/>
        <v>3.4872761209870715</v>
      </c>
      <c r="Z148" s="12">
        <v>0.88364886457173286</v>
      </c>
    </row>
    <row r="149" spans="1:26" x14ac:dyDescent="0.2">
      <c r="A149" s="3">
        <v>41699</v>
      </c>
      <c r="B149" s="20">
        <f t="shared" si="30"/>
        <v>3</v>
      </c>
      <c r="C149" s="20">
        <f t="shared" si="31"/>
        <v>2014</v>
      </c>
      <c r="D149" s="20" t="str">
        <f t="shared" si="32"/>
        <v>2014M3</v>
      </c>
      <c r="E149" s="26">
        <v>1450895.727</v>
      </c>
      <c r="F149" s="26">
        <v>109.88168640000001</v>
      </c>
      <c r="G149" s="26">
        <v>3.2685</v>
      </c>
      <c r="H149" s="26">
        <v>2.98</v>
      </c>
      <c r="I149" s="32">
        <v>116.20404859999999</v>
      </c>
      <c r="J149">
        <v>108.363696398394</v>
      </c>
      <c r="K149">
        <v>0.08</v>
      </c>
      <c r="L149">
        <v>11200.2</v>
      </c>
      <c r="M149">
        <v>4203.9399999999996</v>
      </c>
      <c r="N149" s="12">
        <f t="shared" si="33"/>
        <v>1.1843311640706471</v>
      </c>
      <c r="O149" s="12">
        <f t="shared" si="34"/>
        <v>14.187691666430862</v>
      </c>
      <c r="P149" s="12">
        <f t="shared" si="35"/>
        <v>9.3236869142666059</v>
      </c>
      <c r="Q149" s="12">
        <f t="shared" si="36"/>
        <v>4.7553476854631782</v>
      </c>
      <c r="R149" s="12">
        <f t="shared" si="37"/>
        <v>8.3437774597732055</v>
      </c>
      <c r="S149" s="12">
        <f t="shared" si="38"/>
        <v>4.6994042087612833</v>
      </c>
      <c r="T149" s="12">
        <f t="shared" si="39"/>
        <v>4.6854931288387967</v>
      </c>
      <c r="U149" s="12">
        <f t="shared" si="40"/>
        <v>-4.4372700806860621E-4</v>
      </c>
      <c r="V149" s="12">
        <f t="shared" si="41"/>
        <v>-1.7904475818681043E-2</v>
      </c>
      <c r="W149" s="12">
        <f t="shared" si="42"/>
        <v>9.1743125700927131E-4</v>
      </c>
      <c r="X149" s="12">
        <f t="shared" si="43"/>
        <v>0.12845120111256403</v>
      </c>
      <c r="Y149" s="12">
        <f t="shared" si="44"/>
        <v>3.4839925288529514</v>
      </c>
      <c r="Z149" s="12">
        <v>0.88305027338268727</v>
      </c>
    </row>
    <row r="150" spans="1:26" x14ac:dyDescent="0.2">
      <c r="A150" s="3">
        <v>41730</v>
      </c>
      <c r="B150" s="20">
        <f t="shared" si="30"/>
        <v>4</v>
      </c>
      <c r="C150" s="20">
        <f t="shared" si="31"/>
        <v>2014</v>
      </c>
      <c r="D150" s="20" t="str">
        <f t="shared" si="32"/>
        <v>2014M4</v>
      </c>
      <c r="E150" s="26">
        <v>1461287.4669999999</v>
      </c>
      <c r="F150" s="26">
        <v>109.88168640000001</v>
      </c>
      <c r="G150" s="26">
        <v>3.2670499999999998</v>
      </c>
      <c r="H150" s="26">
        <v>2.99</v>
      </c>
      <c r="I150" s="32">
        <v>113.5039546</v>
      </c>
      <c r="J150">
        <v>108.720944897056</v>
      </c>
      <c r="K150">
        <v>0.09</v>
      </c>
      <c r="L150">
        <v>11256.9</v>
      </c>
      <c r="M150">
        <v>4360.75</v>
      </c>
      <c r="N150" s="12">
        <f t="shared" si="33"/>
        <v>1.1838874370625785</v>
      </c>
      <c r="O150" s="12">
        <f t="shared" si="34"/>
        <v>14.194828431816097</v>
      </c>
      <c r="P150" s="12">
        <f t="shared" si="35"/>
        <v>9.3287365529538828</v>
      </c>
      <c r="Q150" s="12">
        <f t="shared" si="36"/>
        <v>4.7318376786052276</v>
      </c>
      <c r="R150" s="12">
        <f t="shared" si="37"/>
        <v>8.3803993398982435</v>
      </c>
      <c r="S150" s="12">
        <f t="shared" si="38"/>
        <v>4.6994042087612833</v>
      </c>
      <c r="T150" s="12">
        <f t="shared" si="39"/>
        <v>4.6887844609112284</v>
      </c>
      <c r="U150" s="12">
        <f t="shared" si="40"/>
        <v>-1.6060079372995917E-2</v>
      </c>
      <c r="V150" s="12">
        <f t="shared" si="41"/>
        <v>-2.418004903465798E-2</v>
      </c>
      <c r="W150" s="12">
        <f t="shared" si="42"/>
        <v>5.0224895863117958E-3</v>
      </c>
      <c r="X150" s="12">
        <f t="shared" si="43"/>
        <v>8.8818204944449253E-2</v>
      </c>
      <c r="Y150" s="12">
        <f t="shared" si="44"/>
        <v>3.3866415799901843</v>
      </c>
      <c r="Z150" s="12">
        <v>0.88238849268705422</v>
      </c>
    </row>
    <row r="151" spans="1:26" x14ac:dyDescent="0.2">
      <c r="A151" s="3">
        <v>41760</v>
      </c>
      <c r="B151" s="20">
        <f t="shared" si="30"/>
        <v>5</v>
      </c>
      <c r="C151" s="20">
        <f t="shared" si="31"/>
        <v>2014</v>
      </c>
      <c r="D151" s="20" t="str">
        <f t="shared" si="32"/>
        <v>2014M5</v>
      </c>
      <c r="E151" s="26">
        <v>1469947.2819999999</v>
      </c>
      <c r="F151" s="26">
        <v>109.9816697</v>
      </c>
      <c r="G151" s="26">
        <v>3.2149999999999999</v>
      </c>
      <c r="H151" s="26">
        <v>2.99</v>
      </c>
      <c r="I151" s="32">
        <v>117.304087</v>
      </c>
      <c r="J151">
        <v>109.100664739023</v>
      </c>
      <c r="K151">
        <v>0.09</v>
      </c>
      <c r="L151">
        <v>11326.3</v>
      </c>
      <c r="M151">
        <v>4360.75</v>
      </c>
      <c r="N151" s="12">
        <f t="shared" si="33"/>
        <v>1.1678273576895826</v>
      </c>
      <c r="O151" s="12">
        <f t="shared" si="34"/>
        <v>14.200737095526806</v>
      </c>
      <c r="P151" s="12">
        <f t="shared" si="35"/>
        <v>9.3348827340503089</v>
      </c>
      <c r="Q151" s="12">
        <f t="shared" si="36"/>
        <v>4.7647695973371915</v>
      </c>
      <c r="R151" s="12">
        <f t="shared" si="37"/>
        <v>8.3803993398982435</v>
      </c>
      <c r="S151" s="12">
        <f t="shared" si="38"/>
        <v>4.7003137128156709</v>
      </c>
      <c r="T151" s="12">
        <f t="shared" si="39"/>
        <v>4.6922709857537628</v>
      </c>
      <c r="U151" s="12">
        <f t="shared" si="40"/>
        <v>-1.4006694376165196E-3</v>
      </c>
      <c r="V151" s="12">
        <f t="shared" si="41"/>
        <v>-1.8205148113727976E-2</v>
      </c>
      <c r="W151" s="12">
        <f t="shared" si="42"/>
        <v>4.6640183728994922E-2</v>
      </c>
      <c r="X151" s="12">
        <f t="shared" si="43"/>
        <v>0.12731068438844484</v>
      </c>
      <c r="Y151" s="12">
        <f t="shared" si="44"/>
        <v>3.1894934071673182</v>
      </c>
      <c r="Z151" s="12">
        <v>0.88174900350283858</v>
      </c>
    </row>
    <row r="152" spans="1:26" x14ac:dyDescent="0.2">
      <c r="A152" s="3">
        <v>41791</v>
      </c>
      <c r="B152" s="20">
        <f t="shared" si="30"/>
        <v>6</v>
      </c>
      <c r="C152" s="20">
        <f t="shared" si="31"/>
        <v>2014</v>
      </c>
      <c r="D152" s="20" t="str">
        <f t="shared" si="32"/>
        <v>2014M6</v>
      </c>
      <c r="E152" s="26">
        <v>1468573.9680000001</v>
      </c>
      <c r="F152" s="26">
        <v>110.1816364</v>
      </c>
      <c r="G152" s="26">
        <v>3.2105000000000001</v>
      </c>
      <c r="H152" s="26">
        <v>2.99</v>
      </c>
      <c r="I152" s="32">
        <v>117.0040765</v>
      </c>
      <c r="J152">
        <v>109.30382402645201</v>
      </c>
      <c r="K152">
        <v>0.1</v>
      </c>
      <c r="L152">
        <v>11380.7</v>
      </c>
      <c r="M152">
        <v>4360.75</v>
      </c>
      <c r="N152" s="12">
        <f t="shared" si="33"/>
        <v>1.166426688251966</v>
      </c>
      <c r="O152" s="12">
        <f t="shared" si="34"/>
        <v>14.199802398117365</v>
      </c>
      <c r="P152" s="12">
        <f t="shared" si="35"/>
        <v>9.3396742172121225</v>
      </c>
      <c r="Q152" s="12">
        <f t="shared" si="36"/>
        <v>4.7622087760711338</v>
      </c>
      <c r="R152" s="12">
        <f t="shared" si="37"/>
        <v>8.3803993398982435</v>
      </c>
      <c r="S152" s="12">
        <f t="shared" si="38"/>
        <v>4.7021302439945449</v>
      </c>
      <c r="T152" s="12">
        <f t="shared" si="39"/>
        <v>4.6941313810887957</v>
      </c>
      <c r="U152" s="12">
        <f t="shared" si="40"/>
        <v>-6.7193002240455435E-3</v>
      </c>
      <c r="V152" s="12">
        <f t="shared" si="41"/>
        <v>1.8821907075690314E-2</v>
      </c>
      <c r="W152" s="12">
        <f t="shared" si="42"/>
        <v>8.4906687433807582E-2</v>
      </c>
      <c r="X152" s="12">
        <f t="shared" si="43"/>
        <v>0.16475129030925828</v>
      </c>
      <c r="Y152" s="12">
        <f t="shared" si="44"/>
        <v>3.2802249644982138</v>
      </c>
      <c r="Z152" s="12">
        <v>0.88108917105199636</v>
      </c>
    </row>
    <row r="153" spans="1:26" x14ac:dyDescent="0.2">
      <c r="A153" s="3">
        <v>41821</v>
      </c>
      <c r="B153" s="20">
        <f t="shared" si="30"/>
        <v>7</v>
      </c>
      <c r="C153" s="20">
        <f t="shared" si="31"/>
        <v>2014</v>
      </c>
      <c r="D153" s="20" t="str">
        <f t="shared" si="32"/>
        <v>2014M7</v>
      </c>
      <c r="E153" s="26">
        <v>1477129.1810000001</v>
      </c>
      <c r="F153" s="26">
        <v>110.28161969999999</v>
      </c>
      <c r="G153" s="26">
        <v>3.1890000000000001</v>
      </c>
      <c r="H153" s="26">
        <v>3.13</v>
      </c>
      <c r="I153" s="32">
        <v>113.9039685</v>
      </c>
      <c r="J153">
        <v>109.261174334057</v>
      </c>
      <c r="K153">
        <v>0.09</v>
      </c>
      <c r="L153">
        <v>11439.9</v>
      </c>
      <c r="M153">
        <v>4454.9399999999996</v>
      </c>
      <c r="N153" s="12">
        <f t="shared" si="33"/>
        <v>1.1597073880279205</v>
      </c>
      <c r="O153" s="12">
        <f t="shared" si="34"/>
        <v>14.205611019435745</v>
      </c>
      <c r="P153" s="12">
        <f t="shared" si="35"/>
        <v>9.3448625236368432</v>
      </c>
      <c r="Q153" s="12">
        <f t="shared" si="36"/>
        <v>4.7353557118128071</v>
      </c>
      <c r="R153" s="12">
        <f t="shared" si="37"/>
        <v>8.4017688718007477</v>
      </c>
      <c r="S153" s="12">
        <f t="shared" si="38"/>
        <v>4.7030372732076975</v>
      </c>
      <c r="T153" s="12">
        <f t="shared" si="39"/>
        <v>4.6937411109791602</v>
      </c>
      <c r="U153" s="12">
        <f t="shared" si="40"/>
        <v>-1.0085178452065913E-2</v>
      </c>
      <c r="V153" s="12">
        <f t="shared" si="41"/>
        <v>2.9202538620969776E-2</v>
      </c>
      <c r="W153" s="12">
        <f t="shared" si="42"/>
        <v>0.12773302153927846</v>
      </c>
      <c r="X153" s="12">
        <f t="shared" si="43"/>
        <v>0.17988837008272984</v>
      </c>
      <c r="Y153" s="12">
        <f t="shared" si="44"/>
        <v>3.1805425372366214</v>
      </c>
      <c r="Z153" s="12">
        <v>0.88045156310304906</v>
      </c>
    </row>
    <row r="154" spans="1:26" x14ac:dyDescent="0.2">
      <c r="A154" s="3">
        <v>41852</v>
      </c>
      <c r="B154" s="20">
        <f t="shared" si="30"/>
        <v>8</v>
      </c>
      <c r="C154" s="20">
        <f t="shared" si="31"/>
        <v>2014</v>
      </c>
      <c r="D154" s="20" t="str">
        <f t="shared" si="32"/>
        <v>2014M8</v>
      </c>
      <c r="E154" s="26">
        <v>1462893.7120000001</v>
      </c>
      <c r="F154" s="26">
        <v>110.4815864</v>
      </c>
      <c r="G154" s="26">
        <v>3.157</v>
      </c>
      <c r="H154" s="26">
        <v>3.24</v>
      </c>
      <c r="I154" s="32">
        <v>116.30405210000001</v>
      </c>
      <c r="J154">
        <v>109.078651994561</v>
      </c>
      <c r="K154">
        <v>0.09</v>
      </c>
      <c r="L154">
        <v>11469.4</v>
      </c>
      <c r="M154">
        <v>4454.9399999999996</v>
      </c>
      <c r="N154" s="12">
        <f t="shared" si="33"/>
        <v>1.1496222095758546</v>
      </c>
      <c r="O154" s="12">
        <f t="shared" si="34"/>
        <v>14.195927026645366</v>
      </c>
      <c r="P154" s="12">
        <f t="shared" si="35"/>
        <v>9.3474378983802904</v>
      </c>
      <c r="Q154" s="12">
        <f t="shared" si="36"/>
        <v>4.7562079007061362</v>
      </c>
      <c r="R154" s="12">
        <f t="shared" si="37"/>
        <v>8.4017688718007477</v>
      </c>
      <c r="S154" s="12">
        <f t="shared" si="38"/>
        <v>4.7048488681579741</v>
      </c>
      <c r="T154" s="12">
        <f t="shared" si="39"/>
        <v>4.6920691999487083</v>
      </c>
      <c r="U154" s="12">
        <f t="shared" si="40"/>
        <v>3.562638575180177E-2</v>
      </c>
      <c r="V154" s="12">
        <f t="shared" si="41"/>
        <v>6.4845331842722898E-2</v>
      </c>
      <c r="W154" s="12">
        <f t="shared" si="42"/>
        <v>0.13443176322245343</v>
      </c>
      <c r="X154" s="12">
        <f t="shared" si="43"/>
        <v>0.28879010580614284</v>
      </c>
      <c r="Y154" s="12">
        <f t="shared" si="44"/>
        <v>3.2710280723265415</v>
      </c>
      <c r="Z154" s="12">
        <v>0.87979367030636102</v>
      </c>
    </row>
    <row r="155" spans="1:26" x14ac:dyDescent="0.2">
      <c r="A155" s="3">
        <v>41883</v>
      </c>
      <c r="B155" s="20">
        <f t="shared" si="30"/>
        <v>9</v>
      </c>
      <c r="C155" s="20">
        <f t="shared" si="31"/>
        <v>2014</v>
      </c>
      <c r="D155" s="20" t="str">
        <f t="shared" si="32"/>
        <v>2014M9</v>
      </c>
      <c r="E155" s="26">
        <v>1472399.135</v>
      </c>
      <c r="F155" s="26">
        <v>110.6815531</v>
      </c>
      <c r="G155" s="26">
        <v>3.2715000000000001</v>
      </c>
      <c r="H155" s="26">
        <v>3.24</v>
      </c>
      <c r="I155" s="32">
        <v>117.4040904</v>
      </c>
      <c r="J155">
        <v>109.16074118745</v>
      </c>
      <c r="K155">
        <v>0.09</v>
      </c>
      <c r="L155">
        <v>11502.8</v>
      </c>
      <c r="M155">
        <v>4454.9399999999996</v>
      </c>
      <c r="N155" s="12">
        <f t="shared" si="33"/>
        <v>1.1852485953276564</v>
      </c>
      <c r="O155" s="12">
        <f t="shared" si="34"/>
        <v>14.202403693010602</v>
      </c>
      <c r="P155" s="12">
        <f t="shared" si="35"/>
        <v>9.3503457629761897</v>
      </c>
      <c r="Q155" s="12">
        <f t="shared" si="36"/>
        <v>4.7656217483543344</v>
      </c>
      <c r="R155" s="12">
        <f t="shared" si="37"/>
        <v>8.4017688718007477</v>
      </c>
      <c r="S155" s="12">
        <f t="shared" si="38"/>
        <v>4.7066571871657734</v>
      </c>
      <c r="T155" s="12">
        <f t="shared" si="39"/>
        <v>4.6928214857350969</v>
      </c>
      <c r="U155" s="12">
        <f t="shared" si="40"/>
        <v>3.6613313212339182E-3</v>
      </c>
      <c r="V155" s="12">
        <f t="shared" si="41"/>
        <v>6.6084780358117268E-2</v>
      </c>
      <c r="W155" s="12">
        <f t="shared" si="42"/>
        <v>0.12753376985555476</v>
      </c>
      <c r="X155" s="12">
        <f t="shared" si="43"/>
        <v>0.30664375325140036</v>
      </c>
      <c r="Y155" s="12">
        <f t="shared" si="44"/>
        <v>2.5949953549117706</v>
      </c>
      <c r="Z155" s="12">
        <v>0.87913675995953555</v>
      </c>
    </row>
    <row r="156" spans="1:26" x14ac:dyDescent="0.2">
      <c r="A156" s="3">
        <v>41913</v>
      </c>
      <c r="B156" s="20">
        <f t="shared" si="30"/>
        <v>10</v>
      </c>
      <c r="C156" s="20">
        <f t="shared" si="31"/>
        <v>2014</v>
      </c>
      <c r="D156" s="20" t="str">
        <f t="shared" si="32"/>
        <v>2014M10</v>
      </c>
      <c r="E156" s="26">
        <v>1483038.0149999999</v>
      </c>
      <c r="F156" s="26">
        <v>111.28145309999999</v>
      </c>
      <c r="G156" s="26">
        <v>3.2835000000000001</v>
      </c>
      <c r="H156" s="26">
        <v>3.23</v>
      </c>
      <c r="I156" s="32">
        <v>121.6042368</v>
      </c>
      <c r="J156">
        <v>108.88649907936301</v>
      </c>
      <c r="K156">
        <v>0.09</v>
      </c>
      <c r="L156">
        <v>11563.4</v>
      </c>
      <c r="M156">
        <v>4531.05</v>
      </c>
      <c r="N156" s="12">
        <f t="shared" si="33"/>
        <v>1.1889099266488903</v>
      </c>
      <c r="O156" s="12">
        <f t="shared" si="34"/>
        <v>14.209603254641831</v>
      </c>
      <c r="P156" s="12">
        <f t="shared" si="35"/>
        <v>9.3556002166293109</v>
      </c>
      <c r="Q156" s="12">
        <f t="shared" si="36"/>
        <v>4.8007718110303577</v>
      </c>
      <c r="R156" s="12">
        <f t="shared" si="37"/>
        <v>8.4187089796978434</v>
      </c>
      <c r="S156" s="12">
        <f t="shared" si="38"/>
        <v>4.7120626055816928</v>
      </c>
      <c r="T156" s="12">
        <f t="shared" si="39"/>
        <v>4.6903060468572146</v>
      </c>
      <c r="U156" s="12">
        <f t="shared" si="40"/>
        <v>2.5557614769687209E-2</v>
      </c>
      <c r="V156" s="12">
        <f t="shared" si="41"/>
        <v>9.8530482918308682E-2</v>
      </c>
      <c r="W156" s="12">
        <f t="shared" si="42"/>
        <v>8.3795715358137457E-2</v>
      </c>
      <c r="X156" s="12">
        <f t="shared" si="43"/>
        <v>0.27063489621059311</v>
      </c>
      <c r="Y156" s="12">
        <f t="shared" si="44"/>
        <v>2.7700831180981669</v>
      </c>
      <c r="Z156" s="12">
        <v>0.87850197362087223</v>
      </c>
    </row>
    <row r="157" spans="1:26" x14ac:dyDescent="0.2">
      <c r="A157" s="3">
        <v>41944</v>
      </c>
      <c r="B157" s="20">
        <f t="shared" si="30"/>
        <v>11</v>
      </c>
      <c r="C157" s="20">
        <f t="shared" si="31"/>
        <v>2014</v>
      </c>
      <c r="D157" s="20" t="str">
        <f t="shared" si="32"/>
        <v>2014M11</v>
      </c>
      <c r="E157" s="26">
        <v>1494174.925</v>
      </c>
      <c r="F157" s="26">
        <v>111.8813531</v>
      </c>
      <c r="G157" s="26">
        <v>3.3685</v>
      </c>
      <c r="H157" s="26">
        <v>3.2385000000000002</v>
      </c>
      <c r="I157" s="32">
        <v>118.70413569999999</v>
      </c>
      <c r="J157">
        <v>108.298575362694</v>
      </c>
      <c r="K157">
        <v>0.09</v>
      </c>
      <c r="L157">
        <v>11604.7</v>
      </c>
      <c r="M157">
        <v>4531.05</v>
      </c>
      <c r="N157" s="12">
        <f t="shared" si="33"/>
        <v>1.2144675414185775</v>
      </c>
      <c r="O157" s="12">
        <f t="shared" si="34"/>
        <v>14.217084722827678</v>
      </c>
      <c r="P157" s="12">
        <f t="shared" si="35"/>
        <v>9.3591654674480722</v>
      </c>
      <c r="Q157" s="12">
        <f t="shared" si="36"/>
        <v>4.7766341426261905</v>
      </c>
      <c r="R157" s="12">
        <f t="shared" si="37"/>
        <v>8.4187089796978434</v>
      </c>
      <c r="S157" s="12">
        <f t="shared" si="38"/>
        <v>4.7174389624687043</v>
      </c>
      <c r="T157" s="12">
        <f t="shared" si="39"/>
        <v>4.6848919993746616</v>
      </c>
      <c r="U157" s="12">
        <f t="shared" si="40"/>
        <v>3.686583426719614E-2</v>
      </c>
      <c r="V157" s="12">
        <f t="shared" si="41"/>
        <v>6.9586431379730529E-2</v>
      </c>
      <c r="W157" s="12">
        <f t="shared" si="42"/>
        <v>8.0670500659449917E-2</v>
      </c>
      <c r="X157" s="12">
        <f t="shared" si="43"/>
        <v>0.23515366956163763</v>
      </c>
      <c r="Y157" s="12">
        <f t="shared" si="44"/>
        <v>3.0386740412902888</v>
      </c>
      <c r="Z157" s="12">
        <v>0.87784699006710121</v>
      </c>
    </row>
    <row r="158" spans="1:26" x14ac:dyDescent="0.2">
      <c r="A158" s="3">
        <v>41974</v>
      </c>
      <c r="B158" s="20">
        <f t="shared" si="30"/>
        <v>12</v>
      </c>
      <c r="C158" s="20">
        <f t="shared" si="31"/>
        <v>2014</v>
      </c>
      <c r="D158" s="20" t="str">
        <f t="shared" si="32"/>
        <v>2014M12</v>
      </c>
      <c r="E158" s="26">
        <v>1516959.118</v>
      </c>
      <c r="F158" s="26">
        <v>111.78136979999999</v>
      </c>
      <c r="G158" s="26">
        <v>3.4950000000000001</v>
      </c>
      <c r="H158" s="26">
        <v>3.19</v>
      </c>
      <c r="I158" s="32">
        <v>123.8043134</v>
      </c>
      <c r="J158">
        <v>107.68451151197701</v>
      </c>
      <c r="K158">
        <v>0.12</v>
      </c>
      <c r="L158">
        <v>11681.5</v>
      </c>
      <c r="M158">
        <v>4531.05</v>
      </c>
      <c r="N158" s="12">
        <f t="shared" si="33"/>
        <v>1.2513333756857736</v>
      </c>
      <c r="O158" s="12">
        <f t="shared" si="34"/>
        <v>14.232218308725606</v>
      </c>
      <c r="P158" s="12">
        <f t="shared" si="35"/>
        <v>9.3657616727940116</v>
      </c>
      <c r="Q158" s="12">
        <f t="shared" si="36"/>
        <v>4.818702201323668</v>
      </c>
      <c r="R158" s="12">
        <f t="shared" si="37"/>
        <v>8.4187089796978434</v>
      </c>
      <c r="S158" s="12">
        <f t="shared" si="38"/>
        <v>4.7165449081948081</v>
      </c>
      <c r="T158" s="12">
        <f t="shared" si="39"/>
        <v>4.6792057624182357</v>
      </c>
      <c r="U158" s="12">
        <f t="shared" si="40"/>
        <v>3.6107033881425332E-2</v>
      </c>
      <c r="V158" s="12">
        <f t="shared" si="41"/>
        <v>6.144898949743749E-2</v>
      </c>
      <c r="W158" s="12">
        <f t="shared" si="42"/>
        <v>7.9844602875450699E-2</v>
      </c>
      <c r="X158" s="12">
        <f t="shared" si="43"/>
        <v>0.2054194490826784</v>
      </c>
      <c r="Y158" s="12">
        <f t="shared" si="44"/>
        <v>2.6629936211684293</v>
      </c>
      <c r="Z158" s="12">
        <v>0.87721406426494264</v>
      </c>
    </row>
    <row r="159" spans="1:26" x14ac:dyDescent="0.2">
      <c r="A159" s="3">
        <v>42005</v>
      </c>
      <c r="B159" s="20">
        <f t="shared" si="30"/>
        <v>1</v>
      </c>
      <c r="C159" s="20">
        <f t="shared" si="31"/>
        <v>2015</v>
      </c>
      <c r="D159" s="20" t="str">
        <f t="shared" si="32"/>
        <v>2015M1</v>
      </c>
      <c r="E159" s="26">
        <v>1521132.8230000001</v>
      </c>
      <c r="F159" s="26">
        <v>110.5815697</v>
      </c>
      <c r="G159" s="26">
        <v>3.6234999999999999</v>
      </c>
      <c r="H159" s="26">
        <v>3.25</v>
      </c>
      <c r="I159" s="32">
        <v>120.1041845</v>
      </c>
      <c r="J159">
        <v>107.177759790512</v>
      </c>
      <c r="K159">
        <v>0.11</v>
      </c>
      <c r="L159">
        <v>11745.2</v>
      </c>
      <c r="M159">
        <v>4389.97</v>
      </c>
      <c r="N159" s="12">
        <f t="shared" si="33"/>
        <v>1.287440409567199</v>
      </c>
      <c r="O159" s="12">
        <f t="shared" si="34"/>
        <v>14.234965893529978</v>
      </c>
      <c r="P159" s="12">
        <f t="shared" si="35"/>
        <v>9.3711999254708047</v>
      </c>
      <c r="Q159" s="12">
        <f t="shared" si="36"/>
        <v>4.7883595702774775</v>
      </c>
      <c r="R159" s="12">
        <f t="shared" si="37"/>
        <v>8.3870776723328824</v>
      </c>
      <c r="S159" s="12">
        <f t="shared" si="38"/>
        <v>4.7057534359618671</v>
      </c>
      <c r="T159" s="12">
        <f t="shared" si="39"/>
        <v>4.6744887624721896</v>
      </c>
      <c r="U159" s="12">
        <f t="shared" si="40"/>
        <v>-3.3864367688909436E-3</v>
      </c>
      <c r="V159" s="12">
        <f t="shared" si="41"/>
        <v>-1.4734767560171225E-2</v>
      </c>
      <c r="W159" s="12">
        <f t="shared" si="42"/>
        <v>5.2155348543451385E-2</v>
      </c>
      <c r="X159" s="12">
        <f t="shared" si="43"/>
        <v>0.13506533351526362</v>
      </c>
      <c r="Y159" s="12">
        <f t="shared" si="44"/>
        <v>1.0045662129651918</v>
      </c>
      <c r="Z159" s="12">
        <v>0.87656099903938522</v>
      </c>
    </row>
    <row r="160" spans="1:26" x14ac:dyDescent="0.2">
      <c r="A160" s="3">
        <v>42036</v>
      </c>
      <c r="B160" s="20">
        <f t="shared" si="30"/>
        <v>2</v>
      </c>
      <c r="C160" s="20">
        <f t="shared" si="31"/>
        <v>2015</v>
      </c>
      <c r="D160" s="20" t="str">
        <f t="shared" si="32"/>
        <v>2015M2</v>
      </c>
      <c r="E160" s="26">
        <v>1526545.588</v>
      </c>
      <c r="F160" s="26">
        <v>109.88168640000001</v>
      </c>
      <c r="G160" s="26">
        <v>3.6112500000000001</v>
      </c>
      <c r="H160" s="26">
        <v>3.22</v>
      </c>
      <c r="I160" s="32">
        <v>107.96525579999999</v>
      </c>
      <c r="J160">
        <v>107.64323761611099</v>
      </c>
      <c r="K160">
        <v>0.11</v>
      </c>
      <c r="L160">
        <v>11863.9</v>
      </c>
      <c r="M160">
        <v>4389.97</v>
      </c>
      <c r="N160" s="12">
        <f t="shared" si="33"/>
        <v>1.284053972798308</v>
      </c>
      <c r="O160" s="12">
        <f t="shared" si="34"/>
        <v>14.238517955106813</v>
      </c>
      <c r="P160" s="12">
        <f t="shared" si="35"/>
        <v>9.3812554549218277</v>
      </c>
      <c r="Q160" s="12">
        <f t="shared" si="36"/>
        <v>4.6818094698103305</v>
      </c>
      <c r="R160" s="12">
        <f t="shared" si="37"/>
        <v>8.3870776723328824</v>
      </c>
      <c r="S160" s="12">
        <f t="shared" si="38"/>
        <v>4.6994042087612833</v>
      </c>
      <c r="T160" s="12">
        <f t="shared" si="39"/>
        <v>4.6788224035939443</v>
      </c>
      <c r="U160" s="12">
        <f t="shared" si="40"/>
        <v>2.8728392384903101E-2</v>
      </c>
      <c r="V160" s="12">
        <f t="shared" si="41"/>
        <v>1.1084069279719388E-2</v>
      </c>
      <c r="W160" s="12">
        <f t="shared" si="42"/>
        <v>0.15435834258368941</v>
      </c>
      <c r="X160" s="12">
        <f t="shared" si="43"/>
        <v>0.15566266481757607</v>
      </c>
      <c r="Y160" s="12">
        <f t="shared" si="44"/>
        <v>9.1074739476407554E-2</v>
      </c>
      <c r="Z160" s="12">
        <v>0.87590890547383071</v>
      </c>
    </row>
    <row r="161" spans="1:26" x14ac:dyDescent="0.2">
      <c r="A161" s="3">
        <v>42064</v>
      </c>
      <c r="B161" s="20">
        <f t="shared" si="30"/>
        <v>3</v>
      </c>
      <c r="C161" s="20">
        <f t="shared" si="31"/>
        <v>2015</v>
      </c>
      <c r="D161" s="20" t="str">
        <f t="shared" si="32"/>
        <v>2015M3</v>
      </c>
      <c r="E161" s="26">
        <v>1554937.0649999999</v>
      </c>
      <c r="F161" s="26">
        <v>110.8815197</v>
      </c>
      <c r="G161" s="26">
        <v>3.7164999999999999</v>
      </c>
      <c r="H161" s="26">
        <v>3.23</v>
      </c>
      <c r="I161" s="32">
        <v>120.8804768</v>
      </c>
      <c r="J161">
        <v>108.28390019971999</v>
      </c>
      <c r="K161">
        <v>0.11</v>
      </c>
      <c r="L161">
        <v>11879.6</v>
      </c>
      <c r="M161">
        <v>4389.97</v>
      </c>
      <c r="N161" s="12">
        <f t="shared" si="33"/>
        <v>1.3127823651832111</v>
      </c>
      <c r="O161" s="12">
        <f t="shared" si="34"/>
        <v>14.256945630107621</v>
      </c>
      <c r="P161" s="12">
        <f t="shared" si="35"/>
        <v>9.3825779223161181</v>
      </c>
      <c r="Q161" s="12">
        <f t="shared" si="36"/>
        <v>4.7948022623643816</v>
      </c>
      <c r="R161" s="12">
        <f t="shared" si="37"/>
        <v>8.3870776723328824</v>
      </c>
      <c r="S161" s="12">
        <f t="shared" si="38"/>
        <v>4.7084622411557504</v>
      </c>
      <c r="T161" s="12">
        <f t="shared" si="39"/>
        <v>4.684756483673695</v>
      </c>
      <c r="U161" s="12">
        <f t="shared" si="40"/>
        <v>-4.0076723176183382E-2</v>
      </c>
      <c r="V161" s="12">
        <f t="shared" si="41"/>
        <v>1.8395613378013209E-2</v>
      </c>
      <c r="W161" s="12">
        <f t="shared" si="42"/>
        <v>0.17910998339584561</v>
      </c>
      <c r="X161" s="12">
        <f t="shared" si="43"/>
        <v>5.3819362590943554E-2</v>
      </c>
      <c r="Y161" s="12">
        <f t="shared" si="44"/>
        <v>0.90991805163994255</v>
      </c>
      <c r="Z161" s="12">
        <v>0.87532075109714857</v>
      </c>
    </row>
    <row r="162" spans="1:26" x14ac:dyDescent="0.2">
      <c r="A162" s="3">
        <v>42095</v>
      </c>
      <c r="B162" s="20">
        <f t="shared" si="30"/>
        <v>4</v>
      </c>
      <c r="C162" s="20">
        <f t="shared" si="31"/>
        <v>2015</v>
      </c>
      <c r="D162" s="20" t="str">
        <f t="shared" si="32"/>
        <v>2015M4</v>
      </c>
      <c r="E162" s="26">
        <v>1545240.4339999999</v>
      </c>
      <c r="F162" s="26">
        <v>111.8813531</v>
      </c>
      <c r="G162" s="26">
        <v>3.5705</v>
      </c>
      <c r="H162" s="26">
        <v>3.23</v>
      </c>
      <c r="I162" s="32">
        <v>115.3608366</v>
      </c>
      <c r="J162">
        <v>108.504027644338</v>
      </c>
      <c r="K162">
        <v>0.12</v>
      </c>
      <c r="L162">
        <v>11927.4</v>
      </c>
      <c r="M162">
        <v>4556.25</v>
      </c>
      <c r="N162" s="12">
        <f t="shared" si="33"/>
        <v>1.2727056420070277</v>
      </c>
      <c r="O162" s="12">
        <f t="shared" si="34"/>
        <v>14.25069007691831</v>
      </c>
      <c r="P162" s="12">
        <f t="shared" si="35"/>
        <v>9.386593553368531</v>
      </c>
      <c r="Q162" s="12">
        <f t="shared" si="36"/>
        <v>4.7480649255907865</v>
      </c>
      <c r="R162" s="12">
        <f t="shared" si="37"/>
        <v>8.4242551957569685</v>
      </c>
      <c r="S162" s="12">
        <f t="shared" si="38"/>
        <v>4.7174389624687043</v>
      </c>
      <c r="T162" s="12">
        <f t="shared" si="39"/>
        <v>4.6867872934375141</v>
      </c>
      <c r="U162" s="12">
        <f t="shared" si="40"/>
        <v>2.243240007099967E-2</v>
      </c>
      <c r="V162" s="12">
        <f t="shared" si="41"/>
        <v>6.689011610362261E-2</v>
      </c>
      <c r="W162" s="12">
        <f t="shared" si="42"/>
        <v>0.18683918085245566</v>
      </c>
      <c r="X162" s="12">
        <f t="shared" si="43"/>
        <v>8.9424092113564946E-2</v>
      </c>
      <c r="Y162" s="12">
        <f t="shared" si="44"/>
        <v>1.8198361942868686</v>
      </c>
      <c r="Z162" s="12">
        <v>0.87467050083872511</v>
      </c>
    </row>
    <row r="163" spans="1:26" x14ac:dyDescent="0.2">
      <c r="A163" s="3">
        <v>42125</v>
      </c>
      <c r="B163" s="20">
        <f t="shared" si="30"/>
        <v>5</v>
      </c>
      <c r="C163" s="20">
        <f t="shared" si="31"/>
        <v>2015</v>
      </c>
      <c r="D163" s="20" t="str">
        <f t="shared" si="32"/>
        <v>2015M5</v>
      </c>
      <c r="E163" s="26">
        <v>1543272.0449999999</v>
      </c>
      <c r="F163" s="26">
        <v>112.28128649999999</v>
      </c>
      <c r="G163" s="26">
        <v>3.6515</v>
      </c>
      <c r="H163" s="26">
        <v>3.23</v>
      </c>
      <c r="I163" s="32">
        <v>119.6845349</v>
      </c>
      <c r="J163">
        <v>109.05709784894201</v>
      </c>
      <c r="K163">
        <v>0.12</v>
      </c>
      <c r="L163">
        <v>11960.3</v>
      </c>
      <c r="M163">
        <v>4556.25</v>
      </c>
      <c r="N163" s="12">
        <f t="shared" si="33"/>
        <v>1.2951380420780274</v>
      </c>
      <c r="O163" s="12">
        <f t="shared" si="34"/>
        <v>14.249415424942711</v>
      </c>
      <c r="P163" s="12">
        <f t="shared" si="35"/>
        <v>9.3893481108020751</v>
      </c>
      <c r="Q163" s="12">
        <f t="shared" si="36"/>
        <v>4.78485940538663</v>
      </c>
      <c r="R163" s="12">
        <f t="shared" si="37"/>
        <v>8.4242551957569685</v>
      </c>
      <c r="S163" s="12">
        <f t="shared" si="38"/>
        <v>4.7210072093902768</v>
      </c>
      <c r="T163" s="12">
        <f t="shared" si="39"/>
        <v>4.6918715785528153</v>
      </c>
      <c r="U163" s="12">
        <f t="shared" si="40"/>
        <v>3.6039936483196922E-2</v>
      </c>
      <c r="V163" s="12">
        <f t="shared" si="41"/>
        <v>0.14327427330397002</v>
      </c>
      <c r="W163" s="12">
        <f t="shared" si="42"/>
        <v>0.15448316890218772</v>
      </c>
      <c r="X163" s="12">
        <f t="shared" si="43"/>
        <v>0.12059375469548028</v>
      </c>
      <c r="Y163" s="12">
        <f t="shared" si="44"/>
        <v>2.090909154473398</v>
      </c>
      <c r="Z163" s="12">
        <v>0.87404214559386961</v>
      </c>
    </row>
    <row r="164" spans="1:26" x14ac:dyDescent="0.2">
      <c r="A164" s="3">
        <v>42156</v>
      </c>
      <c r="B164" s="20">
        <f t="shared" si="30"/>
        <v>6</v>
      </c>
      <c r="C164" s="20">
        <f t="shared" si="31"/>
        <v>2015</v>
      </c>
      <c r="D164" s="20" t="str">
        <f t="shared" si="32"/>
        <v>2015M6</v>
      </c>
      <c r="E164" s="26">
        <v>1546556.1189999999</v>
      </c>
      <c r="F164" s="26">
        <v>112.9811698</v>
      </c>
      <c r="G164" s="26">
        <v>3.7854999999999999</v>
      </c>
      <c r="H164" s="26">
        <v>3.23</v>
      </c>
      <c r="I164" s="32">
        <v>119.9496394</v>
      </c>
      <c r="J164">
        <v>109.43911068512401</v>
      </c>
      <c r="K164">
        <v>0.13</v>
      </c>
      <c r="L164">
        <v>12005.8</v>
      </c>
      <c r="M164">
        <v>4556.25</v>
      </c>
      <c r="N164" s="12">
        <f t="shared" si="33"/>
        <v>1.3311779785612243</v>
      </c>
      <c r="O164" s="12">
        <f t="shared" si="34"/>
        <v>14.251541158195401</v>
      </c>
      <c r="P164" s="12">
        <f t="shared" si="35"/>
        <v>9.3931451453355379</v>
      </c>
      <c r="Q164" s="12">
        <f t="shared" si="36"/>
        <v>4.7870719830285795</v>
      </c>
      <c r="R164" s="12">
        <f t="shared" si="37"/>
        <v>8.4242551957569685</v>
      </c>
      <c r="S164" s="12">
        <f t="shared" si="38"/>
        <v>4.7272211658884773</v>
      </c>
      <c r="T164" s="12">
        <f t="shared" si="39"/>
        <v>4.6953683277915532</v>
      </c>
      <c r="U164" s="12">
        <f t="shared" si="40"/>
        <v>8.4177795494260188E-3</v>
      </c>
      <c r="V164" s="12">
        <f t="shared" si="41"/>
        <v>0.1607143700178324</v>
      </c>
      <c r="W164" s="12">
        <f t="shared" si="42"/>
        <v>0.1255748462072277</v>
      </c>
      <c r="X164" s="12">
        <f t="shared" si="43"/>
        <v>6.0725621323176826E-2</v>
      </c>
      <c r="Y164" s="12">
        <f t="shared" si="44"/>
        <v>2.5408348355225563</v>
      </c>
      <c r="Z164" s="12">
        <v>0.87339379292192088</v>
      </c>
    </row>
    <row r="165" spans="1:26" x14ac:dyDescent="0.2">
      <c r="A165" s="3">
        <v>42186</v>
      </c>
      <c r="B165" s="20">
        <f t="shared" si="30"/>
        <v>7</v>
      </c>
      <c r="C165" s="20">
        <f t="shared" si="31"/>
        <v>2015</v>
      </c>
      <c r="D165" s="20" t="str">
        <f t="shared" si="32"/>
        <v>2015M7</v>
      </c>
      <c r="E165" s="26">
        <v>1535509.93</v>
      </c>
      <c r="F165" s="26">
        <v>113.8810198</v>
      </c>
      <c r="G165" s="26">
        <v>3.8174999999999999</v>
      </c>
      <c r="H165" s="26">
        <v>3.23</v>
      </c>
      <c r="I165" s="32">
        <v>119.3825775</v>
      </c>
      <c r="J165">
        <v>109.446448266611</v>
      </c>
      <c r="K165">
        <v>0.13</v>
      </c>
      <c r="L165">
        <v>12058.4</v>
      </c>
      <c r="M165">
        <v>4605.09</v>
      </c>
      <c r="N165" s="12">
        <f t="shared" si="33"/>
        <v>1.3395957581106503</v>
      </c>
      <c r="O165" s="12">
        <f t="shared" si="34"/>
        <v>14.244373085790979</v>
      </c>
      <c r="P165" s="12">
        <f t="shared" si="35"/>
        <v>9.3975167914963187</v>
      </c>
      <c r="Q165" s="12">
        <f t="shared" si="36"/>
        <v>4.7823332732261408</v>
      </c>
      <c r="R165" s="12">
        <f t="shared" si="37"/>
        <v>8.4349174924723673</v>
      </c>
      <c r="S165" s="12">
        <f t="shared" si="38"/>
        <v>4.735154217410134</v>
      </c>
      <c r="T165" s="12">
        <f t="shared" si="39"/>
        <v>4.6954353727032858</v>
      </c>
      <c r="U165" s="12">
        <f t="shared" si="40"/>
        <v>9.8816557271347083E-2</v>
      </c>
      <c r="V165" s="12">
        <f t="shared" si="41"/>
        <v>0.11994906474883305</v>
      </c>
      <c r="W165" s="12">
        <f t="shared" si="42"/>
        <v>8.2909984971812234E-2</v>
      </c>
      <c r="X165" s="12">
        <f t="shared" si="43"/>
        <v>5.9984947334974281E-2</v>
      </c>
      <c r="Y165" s="12">
        <f t="shared" si="44"/>
        <v>3.263825930188085</v>
      </c>
      <c r="Z165" s="12">
        <v>0.87276727003180232</v>
      </c>
    </row>
    <row r="166" spans="1:26" x14ac:dyDescent="0.2">
      <c r="A166" s="3">
        <v>42217</v>
      </c>
      <c r="B166" s="20">
        <f t="shared" si="30"/>
        <v>8</v>
      </c>
      <c r="C166" s="20">
        <f t="shared" si="31"/>
        <v>2015</v>
      </c>
      <c r="D166" s="20" t="str">
        <f t="shared" si="32"/>
        <v>2015M8</v>
      </c>
      <c r="E166" s="26">
        <v>1536485.7350000001</v>
      </c>
      <c r="F166" s="26">
        <v>113.8810198</v>
      </c>
      <c r="G166" s="26">
        <v>4.2140000000000004</v>
      </c>
      <c r="H166" s="26">
        <v>3.22</v>
      </c>
      <c r="I166" s="32">
        <v>116.7553096</v>
      </c>
      <c r="J166">
        <v>109.29144185769201</v>
      </c>
      <c r="K166">
        <v>0.14000000000000001</v>
      </c>
      <c r="L166">
        <v>12109.5</v>
      </c>
      <c r="M166">
        <v>4605.09</v>
      </c>
      <c r="N166" s="12">
        <f t="shared" si="33"/>
        <v>1.4384123153819974</v>
      </c>
      <c r="O166" s="12">
        <f t="shared" si="34"/>
        <v>14.245008376422367</v>
      </c>
      <c r="P166" s="12">
        <f t="shared" si="35"/>
        <v>9.4017455475031806</v>
      </c>
      <c r="Q166" s="12">
        <f t="shared" si="36"/>
        <v>4.7600803738874875</v>
      </c>
      <c r="R166" s="12">
        <f t="shared" si="37"/>
        <v>8.4349174924723673</v>
      </c>
      <c r="S166" s="12">
        <f t="shared" si="38"/>
        <v>4.735154217410134</v>
      </c>
      <c r="T166" s="12">
        <f t="shared" si="39"/>
        <v>4.6940180925532626</v>
      </c>
      <c r="U166" s="12">
        <f t="shared" si="40"/>
        <v>5.3480033197059296E-2</v>
      </c>
      <c r="V166" s="12">
        <f t="shared" si="41"/>
        <v>1.1208895598217694E-2</v>
      </c>
      <c r="W166" s="12">
        <f t="shared" si="42"/>
        <v>1.3043222338866567E-3</v>
      </c>
      <c r="X166" s="12">
        <f t="shared" si="43"/>
        <v>-3.9818898675089809E-2</v>
      </c>
      <c r="Y166" s="12">
        <f t="shared" si="44"/>
        <v>3.0769230518579942</v>
      </c>
      <c r="Z166" s="12">
        <v>0.87212080665201186</v>
      </c>
    </row>
    <row r="167" spans="1:26" x14ac:dyDescent="0.2">
      <c r="A167" s="3">
        <v>42248</v>
      </c>
      <c r="B167" s="20">
        <f t="shared" si="30"/>
        <v>9</v>
      </c>
      <c r="C167" s="20">
        <f t="shared" si="31"/>
        <v>2015</v>
      </c>
      <c r="D167" s="20" t="str">
        <f t="shared" si="32"/>
        <v>2015M9</v>
      </c>
      <c r="E167" s="26">
        <v>1553321.4439999999</v>
      </c>
      <c r="F167" s="26">
        <v>113.58106979999999</v>
      </c>
      <c r="G167" s="26">
        <v>4.4455</v>
      </c>
      <c r="H167" s="26">
        <v>3.18</v>
      </c>
      <c r="I167" s="32">
        <v>120.6855121</v>
      </c>
      <c r="J167">
        <v>109.121301686956</v>
      </c>
      <c r="K167">
        <v>0.125</v>
      </c>
      <c r="L167">
        <v>12164.5</v>
      </c>
      <c r="M167">
        <v>4605.09</v>
      </c>
      <c r="N167" s="12">
        <f t="shared" si="33"/>
        <v>1.4918923485790567</v>
      </c>
      <c r="O167" s="12">
        <f t="shared" si="34"/>
        <v>14.255906063327172</v>
      </c>
      <c r="P167" s="12">
        <f t="shared" si="35"/>
        <v>9.4062771528521765</v>
      </c>
      <c r="Q167" s="12">
        <f t="shared" si="36"/>
        <v>4.7931880885875149</v>
      </c>
      <c r="R167" s="12">
        <f t="shared" si="37"/>
        <v>8.4349174924723673</v>
      </c>
      <c r="S167" s="12">
        <f t="shared" si="38"/>
        <v>4.7325168533167092</v>
      </c>
      <c r="T167" s="12">
        <f t="shared" si="39"/>
        <v>4.6924601229733796</v>
      </c>
      <c r="U167" s="12">
        <f t="shared" si="40"/>
        <v>-3.2347525719573333E-2</v>
      </c>
      <c r="V167" s="12">
        <f t="shared" si="41"/>
        <v>-3.51395238106047E-2</v>
      </c>
      <c r="W167" s="12">
        <f t="shared" si="42"/>
        <v>-0.12529062080490205</v>
      </c>
      <c r="X167" s="12">
        <f t="shared" si="43"/>
        <v>-6.9868940004920388E-2</v>
      </c>
      <c r="Y167" s="12">
        <f t="shared" si="44"/>
        <v>2.6196928203386336</v>
      </c>
      <c r="Z167" s="12">
        <v>0.87147530024114794</v>
      </c>
    </row>
    <row r="168" spans="1:26" x14ac:dyDescent="0.2">
      <c r="A168" s="3">
        <v>42278</v>
      </c>
      <c r="B168" s="20">
        <f t="shared" si="30"/>
        <v>10</v>
      </c>
      <c r="C168" s="20">
        <f t="shared" si="31"/>
        <v>2015</v>
      </c>
      <c r="D168" s="20" t="str">
        <f t="shared" si="32"/>
        <v>2015M10</v>
      </c>
      <c r="E168" s="26">
        <v>1545914.2520000001</v>
      </c>
      <c r="F168" s="26">
        <v>114.08098649999999</v>
      </c>
      <c r="G168" s="26">
        <v>4.3040000000000003</v>
      </c>
      <c r="H168" s="26">
        <v>3.17</v>
      </c>
      <c r="I168" s="32">
        <v>124.3327781</v>
      </c>
      <c r="J168">
        <v>109.07223161076</v>
      </c>
      <c r="K168">
        <v>0.125</v>
      </c>
      <c r="L168">
        <v>12196.8</v>
      </c>
      <c r="M168">
        <v>4654.72</v>
      </c>
      <c r="N168" s="12">
        <f t="shared" si="33"/>
        <v>1.4595448228594834</v>
      </c>
      <c r="O168" s="12">
        <f t="shared" si="34"/>
        <v>14.251126042166975</v>
      </c>
      <c r="P168" s="12">
        <f t="shared" si="35"/>
        <v>9.4089289012340096</v>
      </c>
      <c r="Q168" s="12">
        <f t="shared" si="36"/>
        <v>4.8229616652820884</v>
      </c>
      <c r="R168" s="12">
        <f t="shared" si="37"/>
        <v>8.4456370375261205</v>
      </c>
      <c r="S168" s="12">
        <f t="shared" si="38"/>
        <v>4.7369086040689892</v>
      </c>
      <c r="T168" s="12">
        <f t="shared" si="39"/>
        <v>4.6920103380848754</v>
      </c>
      <c r="U168" s="12">
        <f t="shared" si="40"/>
        <v>-9.9236118792682682E-3</v>
      </c>
      <c r="V168" s="12">
        <f t="shared" si="41"/>
        <v>-3.7039079777020811E-2</v>
      </c>
      <c r="W168" s="12">
        <f t="shared" si="42"/>
        <v>-9.7415088738890709E-2</v>
      </c>
      <c r="X168" s="12">
        <f t="shared" si="43"/>
        <v>-2.3508369844778665E-2</v>
      </c>
      <c r="Y168" s="12">
        <f t="shared" si="44"/>
        <v>2.51572326026717</v>
      </c>
      <c r="Z168" s="12">
        <v>0.87085152577959113</v>
      </c>
    </row>
    <row r="169" spans="1:26" x14ac:dyDescent="0.2">
      <c r="A169" s="3">
        <v>42309</v>
      </c>
      <c r="B169" s="20">
        <f t="shared" si="30"/>
        <v>11</v>
      </c>
      <c r="C169" s="20">
        <f t="shared" si="31"/>
        <v>2015</v>
      </c>
      <c r="D169" s="20" t="str">
        <f t="shared" si="32"/>
        <v>2015M11</v>
      </c>
      <c r="E169" s="26">
        <v>1554278.9509999999</v>
      </c>
      <c r="F169" s="26">
        <v>114.7808699</v>
      </c>
      <c r="G169" s="26">
        <v>4.2614999999999998</v>
      </c>
      <c r="H169" s="26">
        <v>3.18</v>
      </c>
      <c r="I169" s="32">
        <v>118.3245374</v>
      </c>
      <c r="J169">
        <v>108.842014991596</v>
      </c>
      <c r="K169">
        <v>0.12</v>
      </c>
      <c r="L169">
        <v>12286</v>
      </c>
      <c r="M169">
        <v>4654.72</v>
      </c>
      <c r="N169" s="12">
        <f t="shared" si="33"/>
        <v>1.4496212109802151</v>
      </c>
      <c r="O169" s="12">
        <f t="shared" si="34"/>
        <v>14.256522298948614</v>
      </c>
      <c r="P169" s="12">
        <f t="shared" si="35"/>
        <v>9.4162156817238731</v>
      </c>
      <c r="Q169" s="12">
        <f t="shared" si="36"/>
        <v>4.7734311662135731</v>
      </c>
      <c r="R169" s="12">
        <f t="shared" si="37"/>
        <v>8.4456370375261205</v>
      </c>
      <c r="S169" s="12">
        <f t="shared" si="38"/>
        <v>4.7430248314979861</v>
      </c>
      <c r="T169" s="12">
        <f t="shared" si="39"/>
        <v>4.6898974270806475</v>
      </c>
      <c r="U169" s="12">
        <f t="shared" si="40"/>
        <v>7.1316137882369013E-3</v>
      </c>
      <c r="V169" s="12">
        <f t="shared" si="41"/>
        <v>-9.9045733643310374E-3</v>
      </c>
      <c r="W169" s="12">
        <f t="shared" si="42"/>
        <v>-3.3889414206707436E-2</v>
      </c>
      <c r="X169" s="12">
        <f t="shared" si="43"/>
        <v>4.6871942437751057E-2</v>
      </c>
      <c r="Y169" s="12">
        <f t="shared" si="44"/>
        <v>2.5915996899040015</v>
      </c>
      <c r="Z169" s="12">
        <v>0.87020789624260919</v>
      </c>
    </row>
    <row r="170" spans="1:26" x14ac:dyDescent="0.2">
      <c r="A170" s="3">
        <v>42339</v>
      </c>
      <c r="B170" s="20">
        <f t="shared" si="30"/>
        <v>12</v>
      </c>
      <c r="C170" s="20">
        <f t="shared" si="31"/>
        <v>2015</v>
      </c>
      <c r="D170" s="20" t="str">
        <f t="shared" si="32"/>
        <v>2015M12</v>
      </c>
      <c r="E170" s="26">
        <v>1563128.301</v>
      </c>
      <c r="F170" s="26">
        <v>114.7808699</v>
      </c>
      <c r="G170" s="26">
        <v>4.2919999999999998</v>
      </c>
      <c r="H170" s="26">
        <v>3.11</v>
      </c>
      <c r="I170" s="32">
        <v>123.1451579</v>
      </c>
      <c r="J170">
        <v>108.47009132996</v>
      </c>
      <c r="K170">
        <v>0.24</v>
      </c>
      <c r="L170">
        <v>12344</v>
      </c>
      <c r="M170">
        <v>4654.72</v>
      </c>
      <c r="N170" s="12">
        <f t="shared" si="33"/>
        <v>1.456752824768452</v>
      </c>
      <c r="O170" s="12">
        <f t="shared" si="34"/>
        <v>14.262199692407073</v>
      </c>
      <c r="P170" s="12">
        <f t="shared" si="35"/>
        <v>9.420925394042996</v>
      </c>
      <c r="Q170" s="12">
        <f t="shared" si="36"/>
        <v>4.8133638050765342</v>
      </c>
      <c r="R170" s="12">
        <f t="shared" si="37"/>
        <v>8.4456370375261205</v>
      </c>
      <c r="S170" s="12">
        <f t="shared" si="38"/>
        <v>4.7430248314979861</v>
      </c>
      <c r="T170" s="12">
        <f t="shared" si="39"/>
        <v>4.6864744790353612</v>
      </c>
      <c r="U170" s="12">
        <f t="shared" si="40"/>
        <v>-3.4247081685989444E-2</v>
      </c>
      <c r="V170" s="12">
        <f t="shared" si="41"/>
        <v>-9.0151096994297353E-2</v>
      </c>
      <c r="W170" s="12">
        <f t="shared" si="42"/>
        <v>-6.4849224884050871E-2</v>
      </c>
      <c r="X170" s="12">
        <f t="shared" si="43"/>
        <v>4.4208611329564551E-2</v>
      </c>
      <c r="Y170" s="12">
        <f t="shared" si="44"/>
        <v>2.6833631627226722</v>
      </c>
      <c r="Z170" s="12">
        <v>0.86958593414971175</v>
      </c>
    </row>
    <row r="171" spans="1:26" x14ac:dyDescent="0.2">
      <c r="A171" s="3">
        <v>42370</v>
      </c>
      <c r="B171" s="20">
        <f t="shared" si="30"/>
        <v>1</v>
      </c>
      <c r="C171" s="20">
        <f t="shared" si="31"/>
        <v>2016</v>
      </c>
      <c r="D171" s="20" t="str">
        <f t="shared" si="32"/>
        <v>2016M1</v>
      </c>
      <c r="E171" s="26">
        <v>1562747.1159999999</v>
      </c>
      <c r="F171" s="26">
        <v>114.4809198</v>
      </c>
      <c r="G171" s="26">
        <v>4.1475</v>
      </c>
      <c r="H171" s="26">
        <v>3.121</v>
      </c>
      <c r="I171" s="32">
        <v>123.9868347</v>
      </c>
      <c r="J171">
        <v>108.649403477555</v>
      </c>
      <c r="K171">
        <v>0.34</v>
      </c>
      <c r="L171">
        <v>12470</v>
      </c>
      <c r="M171">
        <v>4496.79</v>
      </c>
      <c r="N171" s="12">
        <f t="shared" si="33"/>
        <v>1.4225057430824626</v>
      </c>
      <c r="O171" s="12">
        <f t="shared" si="34"/>
        <v>14.26195580232763</v>
      </c>
      <c r="P171" s="12">
        <f t="shared" si="35"/>
        <v>9.4310810386740815</v>
      </c>
      <c r="Q171" s="12">
        <f t="shared" si="36"/>
        <v>4.8201753881942215</v>
      </c>
      <c r="R171" s="12">
        <f t="shared" si="37"/>
        <v>8.411119087881799</v>
      </c>
      <c r="S171" s="12">
        <f t="shared" si="38"/>
        <v>4.7404081698071137</v>
      </c>
      <c r="T171" s="12">
        <f t="shared" si="39"/>
        <v>4.6881262163749415</v>
      </c>
      <c r="U171" s="12">
        <f t="shared" si="40"/>
        <v>1.7210894533421506E-2</v>
      </c>
      <c r="V171" s="12">
        <f t="shared" si="41"/>
        <v>-6.0376008961869898E-2</v>
      </c>
      <c r="W171" s="12">
        <f t="shared" si="42"/>
        <v>-2.2925037636837953E-2</v>
      </c>
      <c r="X171" s="12">
        <f t="shared" si="43"/>
        <v>6.5780967787487432E-2</v>
      </c>
      <c r="Y171" s="12">
        <f t="shared" si="44"/>
        <v>3.5262206085323746</v>
      </c>
      <c r="Z171" s="12">
        <v>0.8689441733127008</v>
      </c>
    </row>
    <row r="172" spans="1:26" x14ac:dyDescent="0.2">
      <c r="A172" s="3">
        <v>42401</v>
      </c>
      <c r="B172" s="20">
        <f t="shared" si="30"/>
        <v>2</v>
      </c>
      <c r="C172" s="20">
        <f t="shared" si="31"/>
        <v>2016</v>
      </c>
      <c r="D172" s="20" t="str">
        <f t="shared" si="32"/>
        <v>2016M2</v>
      </c>
      <c r="E172" s="26">
        <v>1577441.1529999999</v>
      </c>
      <c r="F172" s="26">
        <v>114.4809198</v>
      </c>
      <c r="G172" s="26">
        <v>4.2195</v>
      </c>
      <c r="H172" s="26">
        <v>3.14</v>
      </c>
      <c r="I172" s="32">
        <v>112.4874853</v>
      </c>
      <c r="J172">
        <v>108.73883025193101</v>
      </c>
      <c r="K172">
        <v>0.38</v>
      </c>
      <c r="L172">
        <v>12545.6</v>
      </c>
      <c r="M172">
        <v>4496.79</v>
      </c>
      <c r="N172" s="12">
        <f t="shared" si="33"/>
        <v>1.4397166376158841</v>
      </c>
      <c r="O172" s="12">
        <f t="shared" si="34"/>
        <v>14.271314568739729</v>
      </c>
      <c r="P172" s="12">
        <f t="shared" si="35"/>
        <v>9.4371252854766574</v>
      </c>
      <c r="Q172" s="12">
        <f t="shared" si="36"/>
        <v>4.7228419736788716</v>
      </c>
      <c r="R172" s="12">
        <f t="shared" si="37"/>
        <v>8.411119087881799</v>
      </c>
      <c r="S172" s="12">
        <f t="shared" si="38"/>
        <v>4.7404081698071137</v>
      </c>
      <c r="T172" s="12">
        <f t="shared" si="39"/>
        <v>4.6889489543666558</v>
      </c>
      <c r="U172" s="12">
        <f t="shared" si="40"/>
        <v>-7.3114909841729414E-2</v>
      </c>
      <c r="V172" s="12">
        <f t="shared" si="41"/>
        <v>-2.3984840842376398E-2</v>
      </c>
      <c r="W172" s="12">
        <f t="shared" si="42"/>
        <v>-4.1123220908976466E-2</v>
      </c>
      <c r="X172" s="12">
        <f t="shared" si="43"/>
        <v>5.2063231349983807E-2</v>
      </c>
      <c r="Y172" s="12">
        <f t="shared" si="44"/>
        <v>4.1856232377591072</v>
      </c>
      <c r="Z172" s="12">
        <v>0.86830335902559708</v>
      </c>
    </row>
    <row r="173" spans="1:26" x14ac:dyDescent="0.2">
      <c r="A173" s="3">
        <v>42430</v>
      </c>
      <c r="B173" s="20">
        <f t="shared" si="30"/>
        <v>3</v>
      </c>
      <c r="C173" s="20">
        <f t="shared" si="31"/>
        <v>2016</v>
      </c>
      <c r="D173" s="20" t="str">
        <f t="shared" si="32"/>
        <v>2016M3</v>
      </c>
      <c r="E173" s="26">
        <v>1579130.83</v>
      </c>
      <c r="F173" s="26">
        <v>113.7810365</v>
      </c>
      <c r="G173" s="26">
        <v>3.9220000000000002</v>
      </c>
      <c r="H173" s="26">
        <v>3.15</v>
      </c>
      <c r="I173" s="32">
        <v>124.0331983</v>
      </c>
      <c r="J173">
        <v>109.207059670588</v>
      </c>
      <c r="K173">
        <v>0.36</v>
      </c>
      <c r="L173">
        <v>12609.7</v>
      </c>
      <c r="M173">
        <v>4496.79</v>
      </c>
      <c r="N173" s="12">
        <f t="shared" si="33"/>
        <v>1.3666017277741547</v>
      </c>
      <c r="O173" s="12">
        <f t="shared" si="34"/>
        <v>14.272385146043517</v>
      </c>
      <c r="P173" s="12">
        <f t="shared" si="35"/>
        <v>9.4422216380336152</v>
      </c>
      <c r="Q173" s="12">
        <f t="shared" si="36"/>
        <v>4.8205492579980369</v>
      </c>
      <c r="R173" s="12">
        <f t="shared" si="37"/>
        <v>8.411119087881799</v>
      </c>
      <c r="S173" s="12">
        <f t="shared" si="38"/>
        <v>4.7342758689663658</v>
      </c>
      <c r="T173" s="12">
        <f t="shared" si="39"/>
        <v>4.6932457102192071</v>
      </c>
      <c r="U173" s="12">
        <f t="shared" si="40"/>
        <v>-4.4719936535619897E-3</v>
      </c>
      <c r="V173" s="12">
        <f t="shared" si="41"/>
        <v>2.5301872110246482E-2</v>
      </c>
      <c r="W173" s="12">
        <f t="shared" si="42"/>
        <v>5.5421680799981665E-2</v>
      </c>
      <c r="X173" s="12">
        <f t="shared" si="43"/>
        <v>0.12100747629481212</v>
      </c>
      <c r="Y173" s="12">
        <f t="shared" si="44"/>
        <v>2.6149684887480857</v>
      </c>
      <c r="Z173" s="12">
        <v>0.87010270064663364</v>
      </c>
    </row>
    <row r="174" spans="1:26" x14ac:dyDescent="0.2">
      <c r="A174" s="3">
        <v>42461</v>
      </c>
      <c r="B174" s="20">
        <f t="shared" si="30"/>
        <v>4</v>
      </c>
      <c r="C174" s="20">
        <f t="shared" si="31"/>
        <v>2016</v>
      </c>
      <c r="D174" s="20" t="str">
        <f t="shared" si="32"/>
        <v>2016M4</v>
      </c>
      <c r="E174" s="26">
        <v>1576227.081</v>
      </c>
      <c r="F174" s="26">
        <v>114.2809532</v>
      </c>
      <c r="G174" s="26">
        <v>3.9045000000000001</v>
      </c>
      <c r="H174" s="26">
        <v>3.16</v>
      </c>
      <c r="I174" s="32">
        <v>118.58726420000001</v>
      </c>
      <c r="J174">
        <v>109.72481776428501</v>
      </c>
      <c r="K174">
        <v>0.37</v>
      </c>
      <c r="L174">
        <v>12698.4</v>
      </c>
      <c r="M174">
        <v>4666.05</v>
      </c>
      <c r="N174" s="12">
        <f t="shared" si="33"/>
        <v>1.3621297341205927</v>
      </c>
      <c r="O174" s="12">
        <f t="shared" si="34"/>
        <v>14.270544625949372</v>
      </c>
      <c r="P174" s="12">
        <f t="shared" si="35"/>
        <v>9.4492312802580312</v>
      </c>
      <c r="Q174" s="12">
        <f t="shared" si="36"/>
        <v>4.7756490963118328</v>
      </c>
      <c r="R174" s="12">
        <f t="shared" si="37"/>
        <v>8.448068168340507</v>
      </c>
      <c r="S174" s="12">
        <f t="shared" si="38"/>
        <v>4.7386599182448332</v>
      </c>
      <c r="T174" s="12">
        <f t="shared" si="39"/>
        <v>4.6979755747324994</v>
      </c>
      <c r="U174" s="12">
        <f t="shared" si="40"/>
        <v>5.3602062652915006E-2</v>
      </c>
      <c r="V174" s="12">
        <f t="shared" si="41"/>
        <v>3.7450971325031945E-2</v>
      </c>
      <c r="W174" s="12">
        <f t="shared" si="42"/>
        <v>7.3906718894112045E-2</v>
      </c>
      <c r="X174" s="12">
        <f t="shared" si="43"/>
        <v>0.10747123312570839</v>
      </c>
      <c r="Y174" s="12">
        <f t="shared" si="44"/>
        <v>2.1447721479156838</v>
      </c>
      <c r="Z174" s="12">
        <v>0.86946193134576544</v>
      </c>
    </row>
    <row r="175" spans="1:26" x14ac:dyDescent="0.2">
      <c r="A175" s="3">
        <v>42491</v>
      </c>
      <c r="B175" s="20">
        <f t="shared" si="30"/>
        <v>5</v>
      </c>
      <c r="C175" s="20">
        <f t="shared" si="31"/>
        <v>2016</v>
      </c>
      <c r="D175" s="20" t="str">
        <f t="shared" si="32"/>
        <v>2016M5</v>
      </c>
      <c r="E175" s="26">
        <v>1577678.923</v>
      </c>
      <c r="F175" s="26">
        <v>114.58090319999999</v>
      </c>
      <c r="G175" s="26">
        <v>4.1195000000000004</v>
      </c>
      <c r="H175" s="26">
        <v>3.17</v>
      </c>
      <c r="I175" s="32">
        <v>123.1356475</v>
      </c>
      <c r="J175">
        <v>110.168741444265</v>
      </c>
      <c r="K175">
        <v>0.37</v>
      </c>
      <c r="L175">
        <v>12765.6</v>
      </c>
      <c r="M175">
        <v>4666.05</v>
      </c>
      <c r="N175" s="12">
        <f t="shared" si="33"/>
        <v>1.4157317967735077</v>
      </c>
      <c r="O175" s="12">
        <f t="shared" si="34"/>
        <v>14.271465288835779</v>
      </c>
      <c r="P175" s="12">
        <f t="shared" si="35"/>
        <v>9.454509332096217</v>
      </c>
      <c r="Q175" s="12">
        <f t="shared" si="36"/>
        <v>4.8132865729106795</v>
      </c>
      <c r="R175" s="12">
        <f t="shared" si="37"/>
        <v>8.448068168340507</v>
      </c>
      <c r="S175" s="12">
        <f t="shared" si="38"/>
        <v>4.741281151651406</v>
      </c>
      <c r="T175" s="12">
        <f t="shared" si="39"/>
        <v>4.7020132035258522</v>
      </c>
      <c r="U175" s="12">
        <f t="shared" si="40"/>
        <v>-2.3828196889106534E-2</v>
      </c>
      <c r="V175" s="12">
        <f t="shared" si="41"/>
        <v>-1.7138380066600067E-2</v>
      </c>
      <c r="W175" s="12">
        <f t="shared" si="42"/>
        <v>8.0761356644458493E-2</v>
      </c>
      <c r="X175" s="12">
        <f t="shared" si="43"/>
        <v>3.7286196389290982E-2</v>
      </c>
      <c r="Y175" s="12">
        <f t="shared" si="44"/>
        <v>2.0480854572324492</v>
      </c>
      <c r="Z175" s="12">
        <v>0.86884272997032641</v>
      </c>
    </row>
    <row r="176" spans="1:26" x14ac:dyDescent="0.2">
      <c r="A176" s="3">
        <v>42522</v>
      </c>
      <c r="B176" s="20">
        <f t="shared" si="30"/>
        <v>6</v>
      </c>
      <c r="C176" s="20">
        <f t="shared" si="31"/>
        <v>2016</v>
      </c>
      <c r="D176" s="20" t="str">
        <f t="shared" si="32"/>
        <v>2016M6</v>
      </c>
      <c r="E176" s="26">
        <v>1580404.2760000001</v>
      </c>
      <c r="F176" s="26">
        <v>114.7808699</v>
      </c>
      <c r="G176" s="26">
        <v>4.0225</v>
      </c>
      <c r="H176" s="26">
        <v>3.18</v>
      </c>
      <c r="I176" s="32">
        <v>126.3989282</v>
      </c>
      <c r="J176">
        <v>110.53057593135701</v>
      </c>
      <c r="K176">
        <v>0.38</v>
      </c>
      <c r="L176">
        <v>12831.9</v>
      </c>
      <c r="M176">
        <v>4666.05</v>
      </c>
      <c r="N176" s="12">
        <f t="shared" si="33"/>
        <v>1.3919035998844012</v>
      </c>
      <c r="O176" s="12">
        <f t="shared" si="34"/>
        <v>14.273191243159854</v>
      </c>
      <c r="P176" s="12">
        <f t="shared" si="35"/>
        <v>9.4596895370584733</v>
      </c>
      <c r="Q176" s="12">
        <f t="shared" si="36"/>
        <v>4.8394430022464263</v>
      </c>
      <c r="R176" s="12">
        <f t="shared" si="37"/>
        <v>8.448068168340507</v>
      </c>
      <c r="S176" s="12">
        <f t="shared" si="38"/>
        <v>4.7430248314979861</v>
      </c>
      <c r="T176" s="12">
        <f t="shared" si="39"/>
        <v>4.7052921879431171</v>
      </c>
      <c r="U176" s="12">
        <f t="shared" si="40"/>
        <v>7.677105561223474E-3</v>
      </c>
      <c r="V176" s="12">
        <f t="shared" si="41"/>
        <v>3.0119808689735184E-2</v>
      </c>
      <c r="W176" s="12">
        <f t="shared" si="42"/>
        <v>0.10905783621361542</v>
      </c>
      <c r="X176" s="12">
        <f t="shared" si="43"/>
        <v>6.5315099572188062E-2</v>
      </c>
      <c r="Y176" s="12">
        <f t="shared" si="44"/>
        <v>1.5929203983157867</v>
      </c>
      <c r="Z176" s="12">
        <v>0.86820381440364369</v>
      </c>
    </row>
    <row r="177" spans="1:26" x14ac:dyDescent="0.2">
      <c r="A177" s="3">
        <v>42552</v>
      </c>
      <c r="B177" s="20">
        <f t="shared" si="30"/>
        <v>7</v>
      </c>
      <c r="C177" s="20">
        <f t="shared" si="31"/>
        <v>2016</v>
      </c>
      <c r="D177" s="20" t="str">
        <f t="shared" si="32"/>
        <v>2016M7</v>
      </c>
      <c r="E177" s="26">
        <v>1568521.355</v>
      </c>
      <c r="F177" s="26">
        <v>115.08081989999999</v>
      </c>
      <c r="G177" s="26">
        <v>4.0534999999999997</v>
      </c>
      <c r="H177" s="26">
        <v>2.99</v>
      </c>
      <c r="I177" s="32">
        <v>123.9048069</v>
      </c>
      <c r="J177">
        <v>110.351722382604</v>
      </c>
      <c r="K177">
        <v>0.39</v>
      </c>
      <c r="L177">
        <v>12892</v>
      </c>
      <c r="M177">
        <v>4720.62</v>
      </c>
      <c r="N177" s="12">
        <f t="shared" si="33"/>
        <v>1.3995807054456246</v>
      </c>
      <c r="O177" s="12">
        <f t="shared" si="34"/>
        <v>14.265643921438899</v>
      </c>
      <c r="P177" s="12">
        <f t="shared" si="35"/>
        <v>9.4643622429353282</v>
      </c>
      <c r="Q177" s="12">
        <f t="shared" si="36"/>
        <v>4.8195135844926975</v>
      </c>
      <c r="R177" s="12">
        <f t="shared" si="37"/>
        <v>8.4596954258853696</v>
      </c>
      <c r="S177" s="12">
        <f t="shared" si="38"/>
        <v>4.7456346632669346</v>
      </c>
      <c r="T177" s="12">
        <f t="shared" si="39"/>
        <v>4.7036727409416432</v>
      </c>
      <c r="U177" s="12">
        <f t="shared" si="40"/>
        <v>-9.8728873871700706E-4</v>
      </c>
      <c r="V177" s="12">
        <f t="shared" si="41"/>
        <v>3.6455747569080099E-2</v>
      </c>
      <c r="W177" s="12">
        <f t="shared" si="42"/>
        <v>8.8706005424325385E-2</v>
      </c>
      <c r="X177" s="12">
        <f t="shared" si="43"/>
        <v>5.4138631989055108E-2</v>
      </c>
      <c r="Y177" s="12">
        <f t="shared" si="44"/>
        <v>1.0535558094817747</v>
      </c>
      <c r="Z177" s="12">
        <v>0.86758640307210921</v>
      </c>
    </row>
    <row r="178" spans="1:26" x14ac:dyDescent="0.2">
      <c r="A178" s="3">
        <v>42583</v>
      </c>
      <c r="B178" s="20">
        <f t="shared" si="30"/>
        <v>8</v>
      </c>
      <c r="C178" s="20">
        <f t="shared" si="31"/>
        <v>2016</v>
      </c>
      <c r="D178" s="20" t="str">
        <f t="shared" si="32"/>
        <v>2016M8</v>
      </c>
      <c r="E178" s="26">
        <v>1570400.044</v>
      </c>
      <c r="F178" s="26">
        <v>115.5807365</v>
      </c>
      <c r="G178" s="26">
        <v>4.0495000000000001</v>
      </c>
      <c r="H178" s="26">
        <v>2.93</v>
      </c>
      <c r="I178" s="32">
        <v>122.5935506</v>
      </c>
      <c r="J178">
        <v>110.45307272689701</v>
      </c>
      <c r="K178">
        <v>0.4</v>
      </c>
      <c r="L178">
        <v>12978.2</v>
      </c>
      <c r="M178">
        <v>4720.62</v>
      </c>
      <c r="N178" s="12">
        <f t="shared" si="33"/>
        <v>1.3985934167069076</v>
      </c>
      <c r="O178" s="12">
        <f t="shared" si="34"/>
        <v>14.266840949962727</v>
      </c>
      <c r="P178" s="12">
        <f t="shared" si="35"/>
        <v>9.4710263057573929</v>
      </c>
      <c r="Q178" s="12">
        <f t="shared" si="36"/>
        <v>4.8088744168981794</v>
      </c>
      <c r="R178" s="12">
        <f t="shared" si="37"/>
        <v>8.4596954258853696</v>
      </c>
      <c r="S178" s="12">
        <f t="shared" si="38"/>
        <v>4.7499693030790544</v>
      </c>
      <c r="T178" s="12">
        <f t="shared" si="39"/>
        <v>4.704590749550654</v>
      </c>
      <c r="U178" s="12">
        <f t="shared" si="40"/>
        <v>2.3429991867228717E-2</v>
      </c>
      <c r="V178" s="12">
        <f t="shared" si="41"/>
        <v>9.789973671105856E-2</v>
      </c>
      <c r="W178" s="12">
        <f t="shared" si="42"/>
        <v>9.3186452258960273E-2</v>
      </c>
      <c r="X178" s="12">
        <f t="shared" si="43"/>
        <v>5.2903307658616061E-2</v>
      </c>
      <c r="Y178" s="12">
        <f t="shared" si="44"/>
        <v>1.4925373016373322</v>
      </c>
      <c r="Z178" s="12">
        <v>0.86694933320700196</v>
      </c>
    </row>
    <row r="179" spans="1:26" x14ac:dyDescent="0.2">
      <c r="A179" s="3">
        <v>42614</v>
      </c>
      <c r="B179" s="20">
        <f t="shared" si="30"/>
        <v>9</v>
      </c>
      <c r="C179" s="20">
        <f t="shared" si="31"/>
        <v>2016</v>
      </c>
      <c r="D179" s="20" t="str">
        <f t="shared" si="32"/>
        <v>2016M9</v>
      </c>
      <c r="E179" s="26">
        <v>1583815.121</v>
      </c>
      <c r="F179" s="26">
        <v>115.2807865</v>
      </c>
      <c r="G179" s="26">
        <v>4.1455000000000002</v>
      </c>
      <c r="H179" s="26">
        <v>2.968</v>
      </c>
      <c r="I179" s="32">
        <v>124.3827081</v>
      </c>
      <c r="J179">
        <v>110.718601456969</v>
      </c>
      <c r="K179">
        <v>0.4</v>
      </c>
      <c r="L179">
        <v>13037.9</v>
      </c>
      <c r="M179">
        <v>4720.62</v>
      </c>
      <c r="N179" s="12">
        <f t="shared" si="33"/>
        <v>1.4220234085741363</v>
      </c>
      <c r="O179" s="12">
        <f t="shared" si="34"/>
        <v>14.275347128004199</v>
      </c>
      <c r="P179" s="12">
        <f t="shared" si="35"/>
        <v>9.4756157795670504</v>
      </c>
      <c r="Q179" s="12">
        <f t="shared" si="36"/>
        <v>4.823363168231773</v>
      </c>
      <c r="R179" s="12">
        <f t="shared" si="37"/>
        <v>8.4596954258853696</v>
      </c>
      <c r="S179" s="12">
        <f t="shared" si="38"/>
        <v>4.7473707741870772</v>
      </c>
      <c r="T179" s="12">
        <f t="shared" si="39"/>
        <v>4.7069918604399534</v>
      </c>
      <c r="U179" s="12">
        <f t="shared" si="40"/>
        <v>1.401304444056839E-2</v>
      </c>
      <c r="V179" s="12">
        <f t="shared" si="41"/>
        <v>7.8938027523880239E-2</v>
      </c>
      <c r="W179" s="12">
        <f t="shared" si="42"/>
        <v>6.5585795494830457E-2</v>
      </c>
      <c r="X179" s="12">
        <f t="shared" si="43"/>
        <v>1.9587393216462079E-2</v>
      </c>
      <c r="Y179" s="12">
        <f t="shared" si="44"/>
        <v>1.4964788613040607</v>
      </c>
      <c r="Z179" s="12">
        <v>0.86631319825790576</v>
      </c>
    </row>
    <row r="180" spans="1:26" x14ac:dyDescent="0.2">
      <c r="A180" s="3">
        <v>42644</v>
      </c>
      <c r="B180" s="20">
        <f t="shared" si="30"/>
        <v>10</v>
      </c>
      <c r="C180" s="20">
        <f t="shared" si="31"/>
        <v>2016</v>
      </c>
      <c r="D180" s="20" t="str">
        <f t="shared" si="32"/>
        <v>2016M10</v>
      </c>
      <c r="E180" s="26">
        <v>1597849.135</v>
      </c>
      <c r="F180" s="26">
        <v>115.6807199</v>
      </c>
      <c r="G180" s="26">
        <v>4.2039999999999997</v>
      </c>
      <c r="H180" s="26">
        <v>2.9820000000000002</v>
      </c>
      <c r="I180" s="32">
        <v>129.7787122</v>
      </c>
      <c r="J180">
        <v>110.856639708698</v>
      </c>
      <c r="K180">
        <v>0.4</v>
      </c>
      <c r="L180">
        <v>13105.4</v>
      </c>
      <c r="M180">
        <v>4811.6499999999996</v>
      </c>
      <c r="N180" s="12">
        <f t="shared" si="33"/>
        <v>1.4360364530147047</v>
      </c>
      <c r="O180" s="12">
        <f t="shared" si="34"/>
        <v>14.284168992215786</v>
      </c>
      <c r="P180" s="12">
        <f t="shared" si="35"/>
        <v>9.4807796379929581</v>
      </c>
      <c r="Q180" s="12">
        <f t="shared" si="36"/>
        <v>4.8658307861972645</v>
      </c>
      <c r="R180" s="12">
        <f t="shared" si="37"/>
        <v>8.4787953396196709</v>
      </c>
      <c r="S180" s="12">
        <f t="shared" si="38"/>
        <v>4.7508339815930265</v>
      </c>
      <c r="T180" s="12">
        <f t="shared" si="39"/>
        <v>4.7082378324074066</v>
      </c>
      <c r="U180" s="12">
        <f t="shared" si="40"/>
        <v>6.0456700403261454E-2</v>
      </c>
      <c r="V180" s="12">
        <f t="shared" si="41"/>
        <v>5.2250257855245286E-2</v>
      </c>
      <c r="W180" s="12">
        <f t="shared" si="42"/>
        <v>3.3564514231596343E-2</v>
      </c>
      <c r="X180" s="12">
        <f t="shared" si="43"/>
        <v>6.2837363677137326E-3</v>
      </c>
      <c r="Y180" s="12">
        <f t="shared" si="44"/>
        <v>1.4022787224056878</v>
      </c>
      <c r="Z180" s="12">
        <v>0.86569847201854389</v>
      </c>
    </row>
    <row r="181" spans="1:26" x14ac:dyDescent="0.2">
      <c r="A181" s="3">
        <v>42675</v>
      </c>
      <c r="B181" s="20">
        <f t="shared" si="30"/>
        <v>11</v>
      </c>
      <c r="C181" s="20">
        <f t="shared" si="31"/>
        <v>2016</v>
      </c>
      <c r="D181" s="20" t="str">
        <f t="shared" si="32"/>
        <v>2016M11</v>
      </c>
      <c r="E181" s="26">
        <v>1601863.2320000001</v>
      </c>
      <c r="F181" s="26">
        <v>116.8805199</v>
      </c>
      <c r="G181" s="26">
        <v>4.4660000000000002</v>
      </c>
      <c r="H181" s="26">
        <v>2.9849999999999999</v>
      </c>
      <c r="I181" s="32">
        <v>126.4892777</v>
      </c>
      <c r="J181">
        <v>110.684206543747</v>
      </c>
      <c r="K181">
        <v>0.41</v>
      </c>
      <c r="L181">
        <v>13176.5</v>
      </c>
      <c r="M181">
        <v>4811.6499999999996</v>
      </c>
      <c r="N181" s="12">
        <f t="shared" si="33"/>
        <v>1.4964931534179662</v>
      </c>
      <c r="O181" s="12">
        <f t="shared" si="34"/>
        <v>14.286678029682539</v>
      </c>
      <c r="P181" s="12">
        <f t="shared" si="35"/>
        <v>9.4861902189213261</v>
      </c>
      <c r="Q181" s="12">
        <f t="shared" si="36"/>
        <v>4.8401575433103137</v>
      </c>
      <c r="R181" s="12">
        <f t="shared" si="37"/>
        <v>8.4787953396196709</v>
      </c>
      <c r="S181" s="12">
        <f t="shared" si="38"/>
        <v>4.7611522155845014</v>
      </c>
      <c r="T181" s="12">
        <f t="shared" si="39"/>
        <v>4.7066811605548953</v>
      </c>
      <c r="U181" s="12">
        <f t="shared" si="40"/>
        <v>4.468282680050395E-3</v>
      </c>
      <c r="V181" s="12">
        <f t="shared" si="41"/>
        <v>-4.7132844520982875E-3</v>
      </c>
      <c r="W181" s="12">
        <f t="shared" si="42"/>
        <v>-4.3475160255167511E-2</v>
      </c>
      <c r="X181" s="12">
        <f t="shared" si="43"/>
        <v>-8.8681948835825919E-2</v>
      </c>
      <c r="Y181" s="12">
        <f t="shared" si="44"/>
        <v>1.8292682411531338</v>
      </c>
      <c r="Z181" s="12">
        <v>0.86506417074381325</v>
      </c>
    </row>
    <row r="182" spans="1:26" x14ac:dyDescent="0.2">
      <c r="A182" s="3">
        <v>42705</v>
      </c>
      <c r="B182" s="20">
        <f t="shared" si="30"/>
        <v>12</v>
      </c>
      <c r="C182" s="20">
        <f t="shared" si="31"/>
        <v>2016</v>
      </c>
      <c r="D182" s="20" t="str">
        <f t="shared" si="32"/>
        <v>2016M12</v>
      </c>
      <c r="E182" s="26">
        <v>1606913.6129999999</v>
      </c>
      <c r="F182" s="26">
        <v>116.8805199</v>
      </c>
      <c r="G182" s="26">
        <v>4.4859999999999998</v>
      </c>
      <c r="H182" s="26">
        <v>2.99</v>
      </c>
      <c r="I182" s="32">
        <v>129.51004130000001</v>
      </c>
      <c r="J182">
        <v>110.72043585234</v>
      </c>
      <c r="K182">
        <v>0.54</v>
      </c>
      <c r="L182">
        <v>13209.6</v>
      </c>
      <c r="M182">
        <v>4811.6499999999996</v>
      </c>
      <c r="N182" s="12">
        <f t="shared" si="33"/>
        <v>1.5009614360980166</v>
      </c>
      <c r="O182" s="12">
        <f t="shared" si="34"/>
        <v>14.289825886585223</v>
      </c>
      <c r="P182" s="12">
        <f t="shared" si="35"/>
        <v>9.48869911696708</v>
      </c>
      <c r="Q182" s="12">
        <f t="shared" si="36"/>
        <v>4.8637584171297386</v>
      </c>
      <c r="R182" s="12">
        <f t="shared" si="37"/>
        <v>8.4787953396196709</v>
      </c>
      <c r="S182" s="12">
        <f t="shared" si="38"/>
        <v>4.7611522155845014</v>
      </c>
      <c r="T182" s="12">
        <f t="shared" si="39"/>
        <v>4.7070084283892486</v>
      </c>
      <c r="U182" s="12">
        <f t="shared" si="40"/>
        <v>-1.2674725228066563E-2</v>
      </c>
      <c r="V182" s="12">
        <f t="shared" si="41"/>
        <v>-1.3352232029049782E-2</v>
      </c>
      <c r="W182" s="12">
        <f t="shared" si="42"/>
        <v>-4.374273664142736E-2</v>
      </c>
      <c r="X182" s="12">
        <f t="shared" si="43"/>
        <v>-9.9285972939823663E-2</v>
      </c>
      <c r="Y182" s="12">
        <f t="shared" si="44"/>
        <v>1.8292682411531338</v>
      </c>
      <c r="Z182" s="12">
        <v>0.86445121519166723</v>
      </c>
    </row>
    <row r="183" spans="1:26" x14ac:dyDescent="0.2">
      <c r="A183" s="3">
        <v>42736</v>
      </c>
      <c r="B183" s="20">
        <f t="shared" si="30"/>
        <v>1</v>
      </c>
      <c r="C183" s="20">
        <f t="shared" si="31"/>
        <v>2017</v>
      </c>
      <c r="D183" s="20" t="str">
        <f t="shared" si="32"/>
        <v>2017M1</v>
      </c>
      <c r="E183" s="26">
        <v>1617299.75</v>
      </c>
      <c r="F183" s="26">
        <v>118.18030330000001</v>
      </c>
      <c r="G183" s="26">
        <v>4.4295</v>
      </c>
      <c r="H183" s="26">
        <v>3</v>
      </c>
      <c r="I183" s="32">
        <v>128.67074220000001</v>
      </c>
      <c r="J183">
        <v>111.365684424378</v>
      </c>
      <c r="K183">
        <v>0.65</v>
      </c>
      <c r="L183">
        <v>13282.7</v>
      </c>
      <c r="M183">
        <v>4647.3100000000004</v>
      </c>
      <c r="N183" s="12">
        <f t="shared" si="33"/>
        <v>1.48828671086995</v>
      </c>
      <c r="O183" s="12">
        <f t="shared" si="34"/>
        <v>14.296268495529239</v>
      </c>
      <c r="P183" s="12">
        <f t="shared" si="35"/>
        <v>9.4942177156180989</v>
      </c>
      <c r="Q183" s="12">
        <f t="shared" si="36"/>
        <v>4.8572567554246087</v>
      </c>
      <c r="R183" s="12">
        <f t="shared" si="37"/>
        <v>8.4440438365651715</v>
      </c>
      <c r="S183" s="12">
        <f t="shared" si="38"/>
        <v>4.7722114523383343</v>
      </c>
      <c r="T183" s="12">
        <f t="shared" si="39"/>
        <v>4.712819240760866</v>
      </c>
      <c r="U183" s="12">
        <f t="shared" si="40"/>
        <v>3.493158095917881E-3</v>
      </c>
      <c r="V183" s="12">
        <f t="shared" si="41"/>
        <v>-1.8685743623648943E-2</v>
      </c>
      <c r="W183" s="12">
        <f t="shared" si="42"/>
        <v>-3.4567373435270277E-2</v>
      </c>
      <c r="X183" s="12">
        <f t="shared" si="43"/>
        <v>-0.12872140949208388</v>
      </c>
      <c r="Y183" s="12">
        <f t="shared" si="44"/>
        <v>3.2314411051753367</v>
      </c>
      <c r="Z183" s="12">
        <v>0.8638187396742979</v>
      </c>
    </row>
    <row r="184" spans="1:26" x14ac:dyDescent="0.2">
      <c r="A184" s="3">
        <v>42767</v>
      </c>
      <c r="B184" s="20">
        <f t="shared" si="30"/>
        <v>2</v>
      </c>
      <c r="C184" s="20">
        <f t="shared" si="31"/>
        <v>2017</v>
      </c>
      <c r="D184" s="20" t="str">
        <f t="shared" si="32"/>
        <v>2017M2</v>
      </c>
      <c r="E184" s="26">
        <v>1630511.469</v>
      </c>
      <c r="F184" s="26">
        <v>119.6800533</v>
      </c>
      <c r="G184" s="26">
        <v>4.4450000000000003</v>
      </c>
      <c r="H184" s="26">
        <v>3</v>
      </c>
      <c r="I184" s="32">
        <v>118.2971948</v>
      </c>
      <c r="J184">
        <v>111.71605394039599</v>
      </c>
      <c r="K184">
        <v>0.66</v>
      </c>
      <c r="L184">
        <v>13351.4</v>
      </c>
      <c r="M184">
        <v>4647.3100000000004</v>
      </c>
      <c r="N184" s="12">
        <f t="shared" si="33"/>
        <v>1.4917798689658679</v>
      </c>
      <c r="O184" s="12">
        <f t="shared" si="34"/>
        <v>14.304404308225411</v>
      </c>
      <c r="P184" s="12">
        <f t="shared" si="35"/>
        <v>9.4993765272438928</v>
      </c>
      <c r="Q184" s="12">
        <f t="shared" si="36"/>
        <v>4.7732000581080962</v>
      </c>
      <c r="R184" s="12">
        <f t="shared" si="37"/>
        <v>8.4440438365651715</v>
      </c>
      <c r="S184" s="12">
        <f t="shared" si="38"/>
        <v>4.7848219595803458</v>
      </c>
      <c r="T184" s="12">
        <f t="shared" si="39"/>
        <v>4.7159604194756959</v>
      </c>
      <c r="U184" s="12">
        <f t="shared" si="40"/>
        <v>-4.1706648969010995E-3</v>
      </c>
      <c r="V184" s="12">
        <f t="shared" si="41"/>
        <v>-3.8761875803069223E-2</v>
      </c>
      <c r="W184" s="12">
        <f t="shared" si="42"/>
        <v>-4.0283144600344212E-2</v>
      </c>
      <c r="X184" s="12">
        <f t="shared" si="43"/>
        <v>-0.12428613730969462</v>
      </c>
      <c r="Y184" s="12">
        <f t="shared" si="44"/>
        <v>4.541484737441813</v>
      </c>
      <c r="Z184" s="12">
        <v>0.86318718898139202</v>
      </c>
    </row>
    <row r="185" spans="1:26" x14ac:dyDescent="0.2">
      <c r="A185" s="3">
        <v>42795</v>
      </c>
      <c r="B185" s="20">
        <f t="shared" si="30"/>
        <v>3</v>
      </c>
      <c r="C185" s="20">
        <f t="shared" si="31"/>
        <v>2017</v>
      </c>
      <c r="D185" s="20" t="str">
        <f t="shared" si="32"/>
        <v>2017M3</v>
      </c>
      <c r="E185" s="26">
        <v>1645948.9480000001</v>
      </c>
      <c r="F185" s="26">
        <v>119.58007000000001</v>
      </c>
      <c r="G185" s="26">
        <v>4.4264999999999999</v>
      </c>
      <c r="H185" s="26">
        <v>3</v>
      </c>
      <c r="I185" s="32">
        <v>129.7097612</v>
      </c>
      <c r="J185">
        <v>111.80685651130101</v>
      </c>
      <c r="K185">
        <v>0.79</v>
      </c>
      <c r="L185">
        <v>13420.6</v>
      </c>
      <c r="M185">
        <v>4647.3100000000004</v>
      </c>
      <c r="N185" s="12">
        <f t="shared" si="33"/>
        <v>1.4876092040689668</v>
      </c>
      <c r="O185" s="12">
        <f t="shared" si="34"/>
        <v>14.313827643942284</v>
      </c>
      <c r="P185" s="12">
        <f t="shared" si="35"/>
        <v>9.5045461189152096</v>
      </c>
      <c r="Q185" s="12">
        <f t="shared" si="36"/>
        <v>4.8652993483208968</v>
      </c>
      <c r="R185" s="12">
        <f t="shared" si="37"/>
        <v>8.4440438365651715</v>
      </c>
      <c r="S185" s="12">
        <f t="shared" si="38"/>
        <v>4.7839861888347581</v>
      </c>
      <c r="T185" s="12">
        <f t="shared" si="39"/>
        <v>4.7167728872063321</v>
      </c>
      <c r="U185" s="12">
        <f t="shared" si="40"/>
        <v>-1.8008236822665724E-2</v>
      </c>
      <c r="V185" s="12">
        <f t="shared" si="41"/>
        <v>-3.0390504612377578E-2</v>
      </c>
      <c r="W185" s="12">
        <f t="shared" si="42"/>
        <v>-4.5998402278368378E-2</v>
      </c>
      <c r="X185" s="12">
        <f t="shared" si="43"/>
        <v>-0.13642402006264409</v>
      </c>
      <c r="Y185" s="12">
        <f t="shared" si="44"/>
        <v>5.0966608130696782</v>
      </c>
      <c r="Z185" s="12">
        <v>0.86024039594626445</v>
      </c>
    </row>
    <row r="186" spans="1:26" x14ac:dyDescent="0.2">
      <c r="A186" s="3">
        <v>42826</v>
      </c>
      <c r="B186" s="20">
        <f t="shared" si="30"/>
        <v>4</v>
      </c>
      <c r="C186" s="20">
        <f t="shared" si="31"/>
        <v>2017</v>
      </c>
      <c r="D186" s="20" t="str">
        <f t="shared" si="32"/>
        <v>2017M4</v>
      </c>
      <c r="E186" s="26">
        <v>1643273.0020000001</v>
      </c>
      <c r="F186" s="26">
        <v>119.28012</v>
      </c>
      <c r="G186" s="26">
        <v>4.3475000000000001</v>
      </c>
      <c r="H186" s="26">
        <v>3</v>
      </c>
      <c r="I186" s="32">
        <v>123.4494931</v>
      </c>
      <c r="J186">
        <v>112.138423474758</v>
      </c>
      <c r="K186">
        <v>0.9</v>
      </c>
      <c r="L186">
        <v>13482.9</v>
      </c>
      <c r="M186">
        <v>4857.9399999999996</v>
      </c>
      <c r="N186" s="12">
        <f t="shared" si="33"/>
        <v>1.4696009672463011</v>
      </c>
      <c r="O186" s="12">
        <f t="shared" si="34"/>
        <v>14.312200543897928</v>
      </c>
      <c r="P186" s="12">
        <f t="shared" si="35"/>
        <v>9.5091774948595553</v>
      </c>
      <c r="Q186" s="12">
        <f t="shared" si="36"/>
        <v>4.8158321096669221</v>
      </c>
      <c r="R186" s="12">
        <f t="shared" si="37"/>
        <v>8.4883697587242164</v>
      </c>
      <c r="S186" s="12">
        <f t="shared" si="38"/>
        <v>4.781474676492194</v>
      </c>
      <c r="T186" s="12">
        <f t="shared" si="39"/>
        <v>4.7197340320516536</v>
      </c>
      <c r="U186" s="12">
        <f t="shared" si="40"/>
        <v>-1.65829740835024E-2</v>
      </c>
      <c r="V186" s="12">
        <f t="shared" si="41"/>
        <v>-1.5881629811621334E-2</v>
      </c>
      <c r="W186" s="12">
        <f t="shared" si="42"/>
        <v>-2.728077786388261E-2</v>
      </c>
      <c r="X186" s="12">
        <f t="shared" si="43"/>
        <v>-0.10363687259966126</v>
      </c>
      <c r="Y186" s="12">
        <f t="shared" si="44"/>
        <v>4.3744531875325645</v>
      </c>
      <c r="Z186" s="12">
        <v>0.8596123501566143</v>
      </c>
    </row>
    <row r="187" spans="1:26" x14ac:dyDescent="0.2">
      <c r="A187" s="3">
        <v>42856</v>
      </c>
      <c r="B187" s="20">
        <f t="shared" si="30"/>
        <v>5</v>
      </c>
      <c r="C187" s="20">
        <f t="shared" si="31"/>
        <v>2017</v>
      </c>
      <c r="D187" s="20" t="str">
        <f t="shared" si="32"/>
        <v>2017M5</v>
      </c>
      <c r="E187" s="26">
        <v>1652094.0379999999</v>
      </c>
      <c r="F187" s="26">
        <v>119.08015330000001</v>
      </c>
      <c r="G187" s="26">
        <v>4.2759999999999998</v>
      </c>
      <c r="H187" s="26">
        <v>3</v>
      </c>
      <c r="I187" s="32">
        <v>128.24752620000001</v>
      </c>
      <c r="J187">
        <v>112.23427063293499</v>
      </c>
      <c r="K187">
        <v>0.91</v>
      </c>
      <c r="L187">
        <v>13534.8</v>
      </c>
      <c r="M187">
        <v>4857.9399999999996</v>
      </c>
      <c r="N187" s="12">
        <f t="shared" si="33"/>
        <v>1.4530179931627987</v>
      </c>
      <c r="O187" s="12">
        <f t="shared" si="34"/>
        <v>14.317554155171781</v>
      </c>
      <c r="P187" s="12">
        <f t="shared" si="35"/>
        <v>9.5130194254338711</v>
      </c>
      <c r="Q187" s="12">
        <f t="shared" si="36"/>
        <v>4.8539621949759573</v>
      </c>
      <c r="R187" s="12">
        <f t="shared" si="37"/>
        <v>8.4883697587242164</v>
      </c>
      <c r="S187" s="12">
        <f t="shared" si="38"/>
        <v>4.7797968235165822</v>
      </c>
      <c r="T187" s="12">
        <f t="shared" si="39"/>
        <v>4.7205883888118487</v>
      </c>
      <c r="U187" s="12">
        <f t="shared" si="40"/>
        <v>4.2007062937905459E-3</v>
      </c>
      <c r="V187" s="12">
        <f t="shared" si="41"/>
        <v>-1.5212687972749883E-3</v>
      </c>
      <c r="W187" s="12">
        <f t="shared" si="42"/>
        <v>-4.5206788580658408E-2</v>
      </c>
      <c r="X187" s="12">
        <f t="shared" si="43"/>
        <v>-7.2615957747745874E-2</v>
      </c>
      <c r="Y187" s="12">
        <f t="shared" si="44"/>
        <v>3.9267015482908256</v>
      </c>
      <c r="Z187" s="12">
        <v>0.85900543644536498</v>
      </c>
    </row>
    <row r="188" spans="1:26" x14ac:dyDescent="0.2">
      <c r="A188" s="3">
        <v>42887</v>
      </c>
      <c r="B188" s="20">
        <f t="shared" si="30"/>
        <v>6</v>
      </c>
      <c r="C188" s="20">
        <f t="shared" si="31"/>
        <v>2017</v>
      </c>
      <c r="D188" s="20" t="str">
        <f t="shared" si="32"/>
        <v>2017M6</v>
      </c>
      <c r="E188" s="26">
        <v>1649876.781</v>
      </c>
      <c r="F188" s="26">
        <v>118.8801866</v>
      </c>
      <c r="G188" s="26">
        <v>4.2939999999999996</v>
      </c>
      <c r="H188" s="26">
        <v>2.99</v>
      </c>
      <c r="I188" s="32">
        <v>130.22094910000001</v>
      </c>
      <c r="J188">
        <v>112.336079576071</v>
      </c>
      <c r="K188">
        <v>1.04</v>
      </c>
      <c r="L188">
        <v>13558.9</v>
      </c>
      <c r="M188">
        <v>4857.9399999999996</v>
      </c>
      <c r="N188" s="12">
        <f t="shared" si="33"/>
        <v>1.4572186994565892</v>
      </c>
      <c r="O188" s="12">
        <f t="shared" si="34"/>
        <v>14.316211164906392</v>
      </c>
      <c r="P188" s="12">
        <f t="shared" si="35"/>
        <v>9.5147984372599517</v>
      </c>
      <c r="Q188" s="12">
        <f t="shared" si="36"/>
        <v>4.8692326162171122</v>
      </c>
      <c r="R188" s="12">
        <f t="shared" si="37"/>
        <v>8.4883697587242164</v>
      </c>
      <c r="S188" s="12">
        <f t="shared" si="38"/>
        <v>4.7781161506182848</v>
      </c>
      <c r="T188" s="12">
        <f t="shared" si="39"/>
        <v>4.7214950886501494</v>
      </c>
      <c r="U188" s="12">
        <f t="shared" si="40"/>
        <v>-3.4993620219094801E-3</v>
      </c>
      <c r="V188" s="12">
        <f t="shared" si="41"/>
        <v>-1.56078976659908E-2</v>
      </c>
      <c r="W188" s="12">
        <f t="shared" si="42"/>
        <v>-5.5543236298396303E-2</v>
      </c>
      <c r="X188" s="12">
        <f t="shared" si="43"/>
        <v>-6.134536355637521E-2</v>
      </c>
      <c r="Y188" s="12">
        <f t="shared" si="44"/>
        <v>3.5714284998636368</v>
      </c>
      <c r="Z188" s="12">
        <v>0.85837919194769763</v>
      </c>
    </row>
    <row r="189" spans="1:26" x14ac:dyDescent="0.2">
      <c r="A189" s="3">
        <v>42917</v>
      </c>
      <c r="B189" s="20">
        <f t="shared" si="30"/>
        <v>7</v>
      </c>
      <c r="C189" s="20">
        <f t="shared" si="31"/>
        <v>2017</v>
      </c>
      <c r="D189" s="20" t="str">
        <f t="shared" si="32"/>
        <v>2017M7</v>
      </c>
      <c r="E189" s="26">
        <v>1642563.7450000001</v>
      </c>
      <c r="F189" s="26">
        <v>118.7802033</v>
      </c>
      <c r="G189" s="26">
        <v>4.2789999999999999</v>
      </c>
      <c r="H189" s="26">
        <v>2.98</v>
      </c>
      <c r="I189" s="32">
        <v>131.1434649</v>
      </c>
      <c r="J189">
        <v>112.25857637161199</v>
      </c>
      <c r="K189">
        <v>1.1499999999999999</v>
      </c>
      <c r="L189">
        <v>13621</v>
      </c>
      <c r="M189">
        <v>4920.9399999999996</v>
      </c>
      <c r="N189" s="12">
        <f t="shared" si="33"/>
        <v>1.4537193374346797</v>
      </c>
      <c r="O189" s="12">
        <f t="shared" si="34"/>
        <v>14.311768838329073</v>
      </c>
      <c r="P189" s="12">
        <f t="shared" si="35"/>
        <v>9.5193679984473416</v>
      </c>
      <c r="Q189" s="12">
        <f t="shared" si="36"/>
        <v>4.8762918758681639</v>
      </c>
      <c r="R189" s="12">
        <f t="shared" si="37"/>
        <v>8.5012548481478749</v>
      </c>
      <c r="S189" s="12">
        <f t="shared" si="38"/>
        <v>4.7772747541538534</v>
      </c>
      <c r="T189" s="12">
        <f t="shared" si="39"/>
        <v>4.7208049279051547</v>
      </c>
      <c r="U189" s="12">
        <f t="shared" si="40"/>
        <v>-2.2226130691560542E-3</v>
      </c>
      <c r="V189" s="12">
        <f t="shared" si="41"/>
        <v>-1.1399148052261276E-2</v>
      </c>
      <c r="W189" s="12">
        <f t="shared" si="42"/>
        <v>-9.4154036056813606E-2</v>
      </c>
      <c r="X189" s="12">
        <f t="shared" si="43"/>
        <v>-5.2413218694351116E-2</v>
      </c>
      <c r="Y189" s="12">
        <f t="shared" si="44"/>
        <v>3.214595971087622</v>
      </c>
      <c r="Z189" s="12">
        <v>0.85777401767249473</v>
      </c>
    </row>
    <row r="190" spans="1:26" x14ac:dyDescent="0.2">
      <c r="A190" s="3">
        <v>42948</v>
      </c>
      <c r="B190" s="20">
        <f t="shared" si="30"/>
        <v>8</v>
      </c>
      <c r="C190" s="20">
        <f t="shared" si="31"/>
        <v>2017</v>
      </c>
      <c r="D190" s="20" t="str">
        <f t="shared" si="32"/>
        <v>2017M8</v>
      </c>
      <c r="E190" s="26">
        <v>1654418.39</v>
      </c>
      <c r="F190" s="26">
        <v>119.88002</v>
      </c>
      <c r="G190" s="26">
        <v>4.2694999999999999</v>
      </c>
      <c r="H190" s="26">
        <v>2.97</v>
      </c>
      <c r="I190" s="32">
        <v>131.05549300000001</v>
      </c>
      <c r="J190">
        <v>112.594729323498</v>
      </c>
      <c r="K190">
        <v>1.1599999999999999</v>
      </c>
      <c r="L190">
        <v>13679.6</v>
      </c>
      <c r="M190">
        <v>4920.9399999999996</v>
      </c>
      <c r="N190" s="12">
        <f t="shared" si="33"/>
        <v>1.4514967243655237</v>
      </c>
      <c r="O190" s="12">
        <f t="shared" si="34"/>
        <v>14.318960079046846</v>
      </c>
      <c r="P190" s="12">
        <f t="shared" si="35"/>
        <v>9.5236609509829702</v>
      </c>
      <c r="Q190" s="12">
        <f t="shared" si="36"/>
        <v>4.8756208441904976</v>
      </c>
      <c r="R190" s="12">
        <f t="shared" si="37"/>
        <v>8.5012548481478749</v>
      </c>
      <c r="S190" s="12">
        <f t="shared" si="38"/>
        <v>4.7864914092819486</v>
      </c>
      <c r="T190" s="12">
        <f t="shared" si="39"/>
        <v>4.7237949057600925</v>
      </c>
      <c r="U190" s="12">
        <f t="shared" si="40"/>
        <v>-9.8859225749252655E-3</v>
      </c>
      <c r="V190" s="12">
        <f t="shared" si="41"/>
        <v>-4.368551978338342E-2</v>
      </c>
      <c r="W190" s="12">
        <f t="shared" si="42"/>
        <v>-8.400299270935041E-2</v>
      </c>
      <c r="X190" s="12">
        <f t="shared" si="43"/>
        <v>-3.8682153436237598E-2</v>
      </c>
      <c r="Y190" s="12">
        <f t="shared" si="44"/>
        <v>3.7197232256778374</v>
      </c>
      <c r="Z190" s="12">
        <v>0.85714956672850673</v>
      </c>
    </row>
    <row r="191" spans="1:26" x14ac:dyDescent="0.2">
      <c r="A191" s="3">
        <v>42979</v>
      </c>
      <c r="B191" s="20">
        <f t="shared" si="30"/>
        <v>9</v>
      </c>
      <c r="C191" s="20">
        <f t="shared" si="31"/>
        <v>2017</v>
      </c>
      <c r="D191" s="20" t="str">
        <f t="shared" si="32"/>
        <v>2017M9</v>
      </c>
      <c r="E191" s="26">
        <v>1664565.5689999999</v>
      </c>
      <c r="F191" s="26">
        <v>120.2799533</v>
      </c>
      <c r="G191" s="26">
        <v>4.2275</v>
      </c>
      <c r="H191" s="26">
        <v>2.96</v>
      </c>
      <c r="I191" s="32">
        <v>130.19955060000001</v>
      </c>
      <c r="J191">
        <v>113.19090781934</v>
      </c>
      <c r="K191">
        <v>1.1499999999999999</v>
      </c>
      <c r="L191">
        <v>13722.1</v>
      </c>
      <c r="M191">
        <v>4920.9399999999996</v>
      </c>
      <c r="N191" s="12">
        <f t="shared" si="33"/>
        <v>1.4416108017905984</v>
      </c>
      <c r="O191" s="12">
        <f t="shared" si="34"/>
        <v>14.325074727831742</v>
      </c>
      <c r="P191" s="12">
        <f t="shared" si="35"/>
        <v>9.5267629507916922</v>
      </c>
      <c r="Q191" s="12">
        <f t="shared" si="36"/>
        <v>4.8690682781556092</v>
      </c>
      <c r="R191" s="12">
        <f t="shared" si="37"/>
        <v>8.5012548481478749</v>
      </c>
      <c r="S191" s="12">
        <f t="shared" si="38"/>
        <v>4.7898219698595277</v>
      </c>
      <c r="T191" s="12">
        <f t="shared" si="39"/>
        <v>4.7290758429261519</v>
      </c>
      <c r="U191" s="12">
        <f t="shared" si="40"/>
        <v>7.0938759182004318E-4</v>
      </c>
      <c r="V191" s="12">
        <f t="shared" si="41"/>
        <v>-3.9935338632405504E-2</v>
      </c>
      <c r="W191" s="12">
        <f t="shared" si="42"/>
        <v>-9.0425617784275714E-2</v>
      </c>
      <c r="X191" s="12">
        <f t="shared" si="43"/>
        <v>-2.0794248298980689E-2</v>
      </c>
      <c r="Y191" s="12">
        <f t="shared" si="44"/>
        <v>4.3365134397309113</v>
      </c>
      <c r="Z191" s="12">
        <v>0.85652602431125924</v>
      </c>
    </row>
    <row r="192" spans="1:26" x14ac:dyDescent="0.2">
      <c r="A192" s="3">
        <v>43009</v>
      </c>
      <c r="B192" s="20">
        <f t="shared" si="30"/>
        <v>10</v>
      </c>
      <c r="C192" s="20">
        <f t="shared" si="31"/>
        <v>2017</v>
      </c>
      <c r="D192" s="20" t="str">
        <f t="shared" si="32"/>
        <v>2017M10</v>
      </c>
      <c r="E192" s="26">
        <v>1668802.138</v>
      </c>
      <c r="F192" s="26">
        <v>119.98000330000001</v>
      </c>
      <c r="G192" s="26">
        <v>4.2305000000000001</v>
      </c>
      <c r="H192" s="26">
        <v>2.96</v>
      </c>
      <c r="I192" s="32">
        <v>134.15709570000001</v>
      </c>
      <c r="J192">
        <v>113.119366399839</v>
      </c>
      <c r="K192">
        <v>1.1499999999999999</v>
      </c>
      <c r="L192">
        <v>13777.4</v>
      </c>
      <c r="M192">
        <v>5050.99</v>
      </c>
      <c r="N192" s="12">
        <f t="shared" si="33"/>
        <v>1.4423201893824185</v>
      </c>
      <c r="O192" s="12">
        <f t="shared" si="34"/>
        <v>14.327616644387939</v>
      </c>
      <c r="P192" s="12">
        <f t="shared" si="35"/>
        <v>9.5307848475201986</v>
      </c>
      <c r="Q192" s="12">
        <f t="shared" si="36"/>
        <v>4.899011469248431</v>
      </c>
      <c r="R192" s="12">
        <f t="shared" si="37"/>
        <v>8.5273395426601137</v>
      </c>
      <c r="S192" s="12">
        <f t="shared" si="38"/>
        <v>4.7873250897295305</v>
      </c>
      <c r="T192" s="12">
        <f t="shared" si="39"/>
        <v>4.7284436009996114</v>
      </c>
      <c r="U192" s="12">
        <f t="shared" si="40"/>
        <v>-3.4508984800278197E-2</v>
      </c>
      <c r="V192" s="12">
        <f t="shared" si="41"/>
        <v>-8.2754888004552329E-2</v>
      </c>
      <c r="W192" s="12">
        <f t="shared" si="42"/>
        <v>-7.6356094735778646E-2</v>
      </c>
      <c r="X192" s="12">
        <f t="shared" si="43"/>
        <v>-1.1411035503576361E-2</v>
      </c>
      <c r="Y192" s="12">
        <f t="shared" si="44"/>
        <v>3.7165081646418829</v>
      </c>
      <c r="Z192" s="12">
        <v>0.85592345933777314</v>
      </c>
    </row>
    <row r="193" spans="1:26" x14ac:dyDescent="0.2">
      <c r="A193" s="3">
        <v>43040</v>
      </c>
      <c r="B193" s="20">
        <f t="shared" si="30"/>
        <v>11</v>
      </c>
      <c r="C193" s="20">
        <f t="shared" si="31"/>
        <v>2017</v>
      </c>
      <c r="D193" s="20" t="str">
        <f t="shared" si="32"/>
        <v>2017M11</v>
      </c>
      <c r="E193" s="26">
        <v>1679510.8359999999</v>
      </c>
      <c r="F193" s="26">
        <v>120.77987</v>
      </c>
      <c r="G193" s="26">
        <v>4.0869999999999997</v>
      </c>
      <c r="H193" s="26">
        <v>2.94</v>
      </c>
      <c r="I193" s="32">
        <v>132.98492999999999</v>
      </c>
      <c r="J193">
        <v>113.12211799289599</v>
      </c>
      <c r="K193">
        <v>1.1599999999999999</v>
      </c>
      <c r="L193">
        <v>13804.1</v>
      </c>
      <c r="M193">
        <v>5050.99</v>
      </c>
      <c r="N193" s="12">
        <f t="shared" si="33"/>
        <v>1.4078112045821403</v>
      </c>
      <c r="O193" s="12">
        <f t="shared" si="34"/>
        <v>14.334013139933885</v>
      </c>
      <c r="P193" s="12">
        <f t="shared" si="35"/>
        <v>9.5327209284686756</v>
      </c>
      <c r="Q193" s="12">
        <f t="shared" si="36"/>
        <v>4.8902358135312101</v>
      </c>
      <c r="R193" s="12">
        <f t="shared" si="37"/>
        <v>8.5273395426601137</v>
      </c>
      <c r="S193" s="12">
        <f t="shared" si="38"/>
        <v>4.7939696325420336</v>
      </c>
      <c r="T193" s="12">
        <f t="shared" si="39"/>
        <v>4.7284679253896718</v>
      </c>
      <c r="U193" s="12">
        <f t="shared" si="40"/>
        <v>-6.1357414239473496E-3</v>
      </c>
      <c r="V193" s="12">
        <f t="shared" si="41"/>
        <v>-4.0317472925966991E-2</v>
      </c>
      <c r="W193" s="12">
        <f t="shared" si="42"/>
        <v>-2.7409169167087466E-2</v>
      </c>
      <c r="X193" s="12">
        <f t="shared" si="43"/>
        <v>2.4412088426150058E-2</v>
      </c>
      <c r="Y193" s="12">
        <f t="shared" si="44"/>
        <v>3.336184766577178</v>
      </c>
      <c r="Z193" s="12">
        <v>0.85530169888693619</v>
      </c>
    </row>
    <row r="194" spans="1:26" x14ac:dyDescent="0.2">
      <c r="A194" s="3">
        <v>43070</v>
      </c>
      <c r="B194" s="20">
        <f t="shared" si="30"/>
        <v>12</v>
      </c>
      <c r="C194" s="20">
        <f t="shared" si="31"/>
        <v>2017</v>
      </c>
      <c r="D194" s="20" t="str">
        <f t="shared" si="32"/>
        <v>2017M12</v>
      </c>
      <c r="E194" s="26">
        <v>1681548.9509999999</v>
      </c>
      <c r="F194" s="26">
        <v>120.8798534</v>
      </c>
      <c r="G194" s="26">
        <v>4.0620000000000003</v>
      </c>
      <c r="H194" s="26">
        <v>2.93</v>
      </c>
      <c r="I194" s="32">
        <v>133.2119926</v>
      </c>
      <c r="J194">
        <v>113.055621160668</v>
      </c>
      <c r="K194">
        <v>1.3</v>
      </c>
      <c r="L194">
        <v>13852.3</v>
      </c>
      <c r="M194">
        <v>5050.99</v>
      </c>
      <c r="N194" s="12">
        <f t="shared" si="33"/>
        <v>1.4016754631581929</v>
      </c>
      <c r="O194" s="12">
        <f t="shared" si="34"/>
        <v>14.335225921246312</v>
      </c>
      <c r="P194" s="12">
        <f t="shared" si="35"/>
        <v>9.5362065628101718</v>
      </c>
      <c r="Q194" s="12">
        <f t="shared" si="36"/>
        <v>4.8919417885879577</v>
      </c>
      <c r="R194" s="12">
        <f t="shared" si="37"/>
        <v>8.5273395426601137</v>
      </c>
      <c r="S194" s="12">
        <f t="shared" si="38"/>
        <v>4.7947971051907503</v>
      </c>
      <c r="T194" s="12">
        <f t="shared" si="39"/>
        <v>4.7278799202712829</v>
      </c>
      <c r="U194" s="12">
        <f t="shared" si="40"/>
        <v>-4.2110161780326782E-2</v>
      </c>
      <c r="V194" s="12">
        <f t="shared" si="41"/>
        <v>-5.049027915187021E-2</v>
      </c>
      <c r="W194" s="12">
        <f t="shared" si="42"/>
        <v>-5.8021272579789063E-3</v>
      </c>
      <c r="X194" s="12">
        <f t="shared" si="43"/>
        <v>1.8657940185120347E-2</v>
      </c>
      <c r="Y194" s="12">
        <f t="shared" si="44"/>
        <v>3.4217280205647049</v>
      </c>
      <c r="Z194" s="12">
        <v>0.85470085470085477</v>
      </c>
    </row>
    <row r="195" spans="1:26" x14ac:dyDescent="0.2">
      <c r="A195" s="3">
        <v>43101</v>
      </c>
      <c r="B195" s="20">
        <f t="shared" ref="B195:B209" si="45">MONTH(A195)</f>
        <v>1</v>
      </c>
      <c r="C195" s="20">
        <f t="shared" ref="C195:C209" si="46">YEAR(A195)</f>
        <v>2018</v>
      </c>
      <c r="D195" s="20" t="str">
        <f t="shared" ref="D195:D209" si="47">C195&amp;"M"&amp;B195</f>
        <v>2018M1</v>
      </c>
      <c r="E195" s="26">
        <v>1693736.709</v>
      </c>
      <c r="F195" s="26">
        <v>121.2797867</v>
      </c>
      <c r="G195" s="26">
        <v>3.8944999999999999</v>
      </c>
      <c r="H195" s="26">
        <v>2.9895</v>
      </c>
      <c r="I195" s="32">
        <v>135.23296790000001</v>
      </c>
      <c r="J195">
        <v>113.671519406757</v>
      </c>
      <c r="K195">
        <v>1.41</v>
      </c>
      <c r="L195">
        <v>13868.2</v>
      </c>
      <c r="M195">
        <v>4923.8</v>
      </c>
      <c r="N195" s="12">
        <f t="shared" ref="N195:N209" si="48">LN(G195)</f>
        <v>1.3595653013778661</v>
      </c>
      <c r="O195" s="12">
        <f t="shared" ref="O195:O209" si="49">LN(E195)</f>
        <v>14.342447716494489</v>
      </c>
      <c r="P195" s="12">
        <f t="shared" ref="P195:P209" si="50">LN(L195)</f>
        <v>9.5373537283911443</v>
      </c>
      <c r="Q195" s="12">
        <f t="shared" ref="Q195:Q209" si="51">LN(I195)</f>
        <v>4.9069989792976045</v>
      </c>
      <c r="R195" s="12">
        <f t="shared" ref="R195:R209" si="52">LN(M195)</f>
        <v>8.5018358690951956</v>
      </c>
      <c r="S195" s="12">
        <f t="shared" ref="S195:S209" si="53">LN(F195)</f>
        <v>4.7981001631524096</v>
      </c>
      <c r="T195" s="12">
        <f t="shared" ref="T195:T209" si="54">LN(J195)</f>
        <v>4.733312880432166</v>
      </c>
      <c r="U195" s="12">
        <f t="shared" ref="U195:U208" si="55">N196-N195</f>
        <v>7.9284302783071414E-3</v>
      </c>
      <c r="V195" s="12">
        <f t="shared" ref="V195:V206" si="56">N198-N195</f>
        <v>6.3987932687736837E-3</v>
      </c>
      <c r="W195" s="12">
        <f t="shared" ref="W195:W203" si="57">N201-N195</f>
        <v>4.174081736246249E-2</v>
      </c>
      <c r="X195" s="12">
        <f t="shared" ref="X195:X197" si="58">N207-N195</f>
        <v>4.8735140004639188E-2</v>
      </c>
      <c r="Y195" s="12">
        <f t="shared" si="44"/>
        <v>2.6226734180331017</v>
      </c>
      <c r="Z195" s="12">
        <v>0.8540808685885436</v>
      </c>
    </row>
    <row r="196" spans="1:26" x14ac:dyDescent="0.2">
      <c r="A196" s="3">
        <v>43132</v>
      </c>
      <c r="B196" s="20">
        <f t="shared" si="45"/>
        <v>2</v>
      </c>
      <c r="C196" s="20">
        <f t="shared" si="46"/>
        <v>2018</v>
      </c>
      <c r="D196" s="20" t="str">
        <f t="shared" si="47"/>
        <v>2018M2</v>
      </c>
      <c r="E196" s="26">
        <v>1708932.781</v>
      </c>
      <c r="F196" s="26">
        <v>121.2797867</v>
      </c>
      <c r="G196" s="26">
        <v>3.9255</v>
      </c>
      <c r="H196" s="26">
        <v>3.19</v>
      </c>
      <c r="I196" s="32">
        <v>121.26683970000001</v>
      </c>
      <c r="J196">
        <v>114.18698450623801</v>
      </c>
      <c r="K196">
        <v>1.42</v>
      </c>
      <c r="L196">
        <v>13910.2</v>
      </c>
      <c r="M196">
        <v>4923.8</v>
      </c>
      <c r="N196" s="12">
        <f t="shared" si="48"/>
        <v>1.3674937316561733</v>
      </c>
      <c r="O196" s="12">
        <f t="shared" si="49"/>
        <v>14.351379628966086</v>
      </c>
      <c r="P196" s="12">
        <f t="shared" si="50"/>
        <v>9.5403776629593438</v>
      </c>
      <c r="Q196" s="12">
        <f t="shared" si="51"/>
        <v>4.797993404297797</v>
      </c>
      <c r="R196" s="12">
        <f t="shared" si="52"/>
        <v>8.5018358690951956</v>
      </c>
      <c r="S196" s="12">
        <f t="shared" si="53"/>
        <v>4.7981001631524096</v>
      </c>
      <c r="T196" s="12">
        <f t="shared" si="54"/>
        <v>4.7378373196780128</v>
      </c>
      <c r="U196" s="12">
        <f t="shared" si="55"/>
        <v>-1.6308547649850569E-2</v>
      </c>
      <c r="V196" s="12">
        <f t="shared" si="56"/>
        <v>1.2908303758879525E-2</v>
      </c>
      <c r="W196" s="12">
        <f t="shared" si="57"/>
        <v>4.5320839273112812E-2</v>
      </c>
      <c r="X196" s="12">
        <f t="shared" si="58"/>
        <v>3.62721103757222E-2</v>
      </c>
      <c r="Y196" s="12">
        <f t="shared" si="44"/>
        <v>1.3366750397327951</v>
      </c>
      <c r="Z196" s="12">
        <v>0.85346178127995875</v>
      </c>
    </row>
    <row r="197" spans="1:26" x14ac:dyDescent="0.2">
      <c r="A197" s="3">
        <v>43160</v>
      </c>
      <c r="B197" s="20">
        <f t="shared" si="45"/>
        <v>3</v>
      </c>
      <c r="C197" s="20">
        <f t="shared" si="46"/>
        <v>2018</v>
      </c>
      <c r="D197" s="20" t="str">
        <f t="shared" si="47"/>
        <v>2018M3</v>
      </c>
      <c r="E197" s="26">
        <v>1737375.355</v>
      </c>
      <c r="F197" s="26">
        <v>120.8798534</v>
      </c>
      <c r="G197" s="26">
        <v>3.8620000000000001</v>
      </c>
      <c r="H197" s="26">
        <v>3.2</v>
      </c>
      <c r="I197" s="32">
        <v>133.24765679999999</v>
      </c>
      <c r="J197">
        <v>114.44517565482199</v>
      </c>
      <c r="K197">
        <v>1.51</v>
      </c>
      <c r="L197">
        <v>13965.5</v>
      </c>
      <c r="M197">
        <v>4923.8</v>
      </c>
      <c r="N197" s="12">
        <f t="shared" si="48"/>
        <v>1.3511851840063227</v>
      </c>
      <c r="O197" s="12">
        <f t="shared" si="49"/>
        <v>14.367886115718285</v>
      </c>
      <c r="P197" s="12">
        <f t="shared" si="50"/>
        <v>9.5443452815335394</v>
      </c>
      <c r="Q197" s="12">
        <f t="shared" si="51"/>
        <v>4.8922094779007166</v>
      </c>
      <c r="R197" s="12">
        <f t="shared" si="52"/>
        <v>8.5018358690951956</v>
      </c>
      <c r="S197" s="12">
        <f t="shared" si="53"/>
        <v>4.7947971051907503</v>
      </c>
      <c r="T197" s="12">
        <f t="shared" si="54"/>
        <v>4.7400958930839421</v>
      </c>
      <c r="U197" s="12">
        <f t="shared" si="55"/>
        <v>1.4778910640317111E-2</v>
      </c>
      <c r="V197" s="12">
        <f t="shared" si="56"/>
        <v>4.4688151893891304E-2</v>
      </c>
      <c r="W197" s="12">
        <f t="shared" si="57"/>
        <v>6.9631369485295025E-2</v>
      </c>
      <c r="X197" s="12">
        <f t="shared" si="58"/>
        <v>5.5156872417346126E-2</v>
      </c>
      <c r="Y197" s="12">
        <f t="shared" si="44"/>
        <v>1.0869565471905105</v>
      </c>
      <c r="Z197" s="12">
        <v>0.85290337656268256</v>
      </c>
    </row>
    <row r="198" spans="1:26" x14ac:dyDescent="0.2">
      <c r="A198" s="3">
        <v>43191</v>
      </c>
      <c r="B198" s="20">
        <f t="shared" si="45"/>
        <v>4</v>
      </c>
      <c r="C198" s="20">
        <f t="shared" si="46"/>
        <v>2018</v>
      </c>
      <c r="D198" s="20" t="str">
        <f t="shared" si="47"/>
        <v>2018M4</v>
      </c>
      <c r="E198" s="26">
        <v>1764159.1170000001</v>
      </c>
      <c r="F198" s="26">
        <v>120.8798534</v>
      </c>
      <c r="G198" s="26">
        <v>3.9195000000000002</v>
      </c>
      <c r="H198" s="26">
        <v>3.19</v>
      </c>
      <c r="I198" s="32">
        <v>128.56731579999999</v>
      </c>
      <c r="J198">
        <v>114.90010570703301</v>
      </c>
      <c r="K198">
        <v>1.69</v>
      </c>
      <c r="L198">
        <v>13987.7</v>
      </c>
      <c r="M198">
        <v>5135.6000000000004</v>
      </c>
      <c r="N198" s="12">
        <f t="shared" si="48"/>
        <v>1.3659640946466398</v>
      </c>
      <c r="O198" s="12">
        <f t="shared" si="49"/>
        <v>14.383184713861835</v>
      </c>
      <c r="P198" s="12">
        <f t="shared" si="50"/>
        <v>9.5459336509987445</v>
      </c>
      <c r="Q198" s="12">
        <f t="shared" si="51"/>
        <v>4.856452625535141</v>
      </c>
      <c r="R198" s="12">
        <f t="shared" si="52"/>
        <v>8.5439519607169281</v>
      </c>
      <c r="S198" s="12">
        <f t="shared" si="53"/>
        <v>4.7947971051907503</v>
      </c>
      <c r="T198" s="12">
        <f t="shared" si="54"/>
        <v>4.7440631048458712</v>
      </c>
      <c r="U198" s="12">
        <f t="shared" si="55"/>
        <v>1.4437940768412982E-2</v>
      </c>
      <c r="V198" s="12">
        <f t="shared" si="56"/>
        <v>3.5342024093688806E-2</v>
      </c>
      <c r="W198" s="12">
        <f t="shared" si="57"/>
        <v>6.4945059232202285E-2</v>
      </c>
      <c r="X198" s="14"/>
      <c r="Y198" s="12">
        <f t="shared" si="44"/>
        <v>1.3411567661065442</v>
      </c>
      <c r="Z198" s="12">
        <v>0.85228599448932896</v>
      </c>
    </row>
    <row r="199" spans="1:26" x14ac:dyDescent="0.2">
      <c r="A199" s="3">
        <v>43221</v>
      </c>
      <c r="B199" s="20">
        <f t="shared" si="45"/>
        <v>5</v>
      </c>
      <c r="C199" s="20">
        <f t="shared" si="46"/>
        <v>2018</v>
      </c>
      <c r="D199" s="20" t="str">
        <f t="shared" si="47"/>
        <v>2018M5</v>
      </c>
      <c r="E199" s="26">
        <v>1762776.328</v>
      </c>
      <c r="F199" s="26">
        <v>121.07982</v>
      </c>
      <c r="G199" s="26">
        <v>3.9765000000000001</v>
      </c>
      <c r="H199" s="26">
        <v>3.21</v>
      </c>
      <c r="I199" s="32">
        <v>132.5973783</v>
      </c>
      <c r="J199">
        <v>115.37796570139299</v>
      </c>
      <c r="K199">
        <v>1.7</v>
      </c>
      <c r="L199">
        <v>14041.2</v>
      </c>
      <c r="M199">
        <v>5135.6000000000004</v>
      </c>
      <c r="N199" s="12">
        <f t="shared" si="48"/>
        <v>1.3804020354150528</v>
      </c>
      <c r="O199" s="12">
        <f t="shared" si="49"/>
        <v>14.382400583223543</v>
      </c>
      <c r="P199" s="12">
        <f t="shared" si="50"/>
        <v>9.5497511440129124</v>
      </c>
      <c r="Q199" s="12">
        <f t="shared" si="51"/>
        <v>4.8873173060630908</v>
      </c>
      <c r="R199" s="12">
        <f t="shared" si="52"/>
        <v>8.5439519607169281</v>
      </c>
      <c r="S199" s="12">
        <f t="shared" si="53"/>
        <v>4.7964499975319965</v>
      </c>
      <c r="T199" s="12">
        <f t="shared" si="54"/>
        <v>4.7482133973801313</v>
      </c>
      <c r="U199" s="12">
        <f t="shared" si="55"/>
        <v>1.547130048516121E-2</v>
      </c>
      <c r="V199" s="12">
        <f t="shared" si="56"/>
        <v>3.2412535514233287E-2</v>
      </c>
      <c r="W199" s="12">
        <f t="shared" si="57"/>
        <v>5.1821257593237524E-2</v>
      </c>
      <c r="X199" s="14"/>
      <c r="Y199" s="12">
        <f t="shared" si="44"/>
        <v>1.6792611065608962</v>
      </c>
      <c r="Z199" s="12">
        <v>0.85168937838342362</v>
      </c>
    </row>
    <row r="200" spans="1:26" x14ac:dyDescent="0.2">
      <c r="A200" s="3">
        <v>43252</v>
      </c>
      <c r="B200" s="20">
        <f t="shared" si="45"/>
        <v>6</v>
      </c>
      <c r="C200" s="20">
        <f t="shared" si="46"/>
        <v>2018</v>
      </c>
      <c r="D200" s="20" t="str">
        <f t="shared" si="47"/>
        <v>2018M6</v>
      </c>
      <c r="E200" s="26">
        <v>1761958.956</v>
      </c>
      <c r="F200" s="26">
        <v>119.58007000000001</v>
      </c>
      <c r="G200" s="26">
        <v>4.0385</v>
      </c>
      <c r="H200" s="26">
        <v>3.2</v>
      </c>
      <c r="I200" s="32">
        <v>131.9934633</v>
      </c>
      <c r="J200">
        <v>115.561863837418</v>
      </c>
      <c r="K200">
        <v>1.82</v>
      </c>
      <c r="L200">
        <v>14102.6</v>
      </c>
      <c r="M200">
        <v>5135.6000000000004</v>
      </c>
      <c r="N200" s="12">
        <f t="shared" si="48"/>
        <v>1.395873335900214</v>
      </c>
      <c r="O200" s="12">
        <f t="shared" si="49"/>
        <v>14.381936791222843</v>
      </c>
      <c r="P200" s="12">
        <f t="shared" si="50"/>
        <v>9.5541144565303124</v>
      </c>
      <c r="Q200" s="12">
        <f t="shared" si="51"/>
        <v>4.8827524009056473</v>
      </c>
      <c r="R200" s="12">
        <f t="shared" si="52"/>
        <v>8.5439519607169281</v>
      </c>
      <c r="S200" s="12">
        <f t="shared" si="53"/>
        <v>4.7839861888347581</v>
      </c>
      <c r="T200" s="12">
        <f t="shared" si="54"/>
        <v>4.7498060042099031</v>
      </c>
      <c r="U200" s="12">
        <f t="shared" si="55"/>
        <v>5.4327828401146139E-3</v>
      </c>
      <c r="V200" s="12">
        <f t="shared" si="56"/>
        <v>2.4943217591403721E-2</v>
      </c>
      <c r="W200" s="12">
        <f t="shared" si="57"/>
        <v>2.4460067443099254E-2</v>
      </c>
      <c r="X200" s="14"/>
      <c r="Y200" s="12">
        <f t="shared" si="44"/>
        <v>0.58873006513265724</v>
      </c>
      <c r="Z200" s="12">
        <v>0.85107375195280621</v>
      </c>
    </row>
    <row r="201" spans="1:26" x14ac:dyDescent="0.2">
      <c r="A201" s="3">
        <v>43282</v>
      </c>
      <c r="B201" s="20">
        <f t="shared" si="45"/>
        <v>7</v>
      </c>
      <c r="C201" s="20">
        <f t="shared" si="46"/>
        <v>2018</v>
      </c>
      <c r="D201" s="20" t="str">
        <f t="shared" si="47"/>
        <v>2018M7</v>
      </c>
      <c r="E201" s="26">
        <v>1766169.611</v>
      </c>
      <c r="F201" s="26">
        <v>119.7800367</v>
      </c>
      <c r="G201" s="26">
        <v>4.0605000000000002</v>
      </c>
      <c r="H201" s="26">
        <v>3.22</v>
      </c>
      <c r="I201" s="32">
        <v>134.8608706</v>
      </c>
      <c r="J201">
        <v>115.56966001774801</v>
      </c>
      <c r="K201">
        <v>1.91</v>
      </c>
      <c r="L201">
        <v>14137</v>
      </c>
      <c r="M201">
        <v>5187.83</v>
      </c>
      <c r="N201" s="12">
        <f t="shared" si="48"/>
        <v>1.4013061187403286</v>
      </c>
      <c r="O201" s="12">
        <f t="shared" si="49"/>
        <v>14.384323698003115</v>
      </c>
      <c r="P201" s="12">
        <f t="shared" si="50"/>
        <v>9.5565507528670324</v>
      </c>
      <c r="Q201" s="12">
        <f t="shared" si="51"/>
        <v>4.9042436588691665</v>
      </c>
      <c r="R201" s="12">
        <f t="shared" si="52"/>
        <v>8.5540707769734716</v>
      </c>
      <c r="S201" s="12">
        <f t="shared" si="53"/>
        <v>4.7856570332313266</v>
      </c>
      <c r="T201" s="12">
        <f t="shared" si="54"/>
        <v>4.7498734651966421</v>
      </c>
      <c r="U201" s="12">
        <f t="shared" si="55"/>
        <v>1.1508452188957463E-2</v>
      </c>
      <c r="V201" s="12">
        <f t="shared" si="56"/>
        <v>2.9603035138513478E-2</v>
      </c>
      <c r="W201" s="12">
        <f t="shared" si="57"/>
        <v>6.994322642176698E-3</v>
      </c>
      <c r="X201" s="14"/>
      <c r="Y201" s="12">
        <f t="shared" si="44"/>
        <v>0.84175087449105246</v>
      </c>
      <c r="Z201" s="12">
        <v>0.85047883123237877</v>
      </c>
    </row>
    <row r="202" spans="1:26" x14ac:dyDescent="0.2">
      <c r="A202" s="3">
        <v>43313</v>
      </c>
      <c r="B202" s="20">
        <f t="shared" si="45"/>
        <v>8</v>
      </c>
      <c r="C202" s="20">
        <f t="shared" si="46"/>
        <v>2018</v>
      </c>
      <c r="D202" s="20" t="str">
        <f t="shared" si="47"/>
        <v>2018M8</v>
      </c>
      <c r="E202" s="26">
        <v>1775858.4339999999</v>
      </c>
      <c r="F202" s="26">
        <v>119.98000330000001</v>
      </c>
      <c r="G202" s="26">
        <v>4.1074999999999999</v>
      </c>
      <c r="H202" s="26">
        <v>3.22</v>
      </c>
      <c r="I202" s="32">
        <v>133.7576559</v>
      </c>
      <c r="J202">
        <v>115.63386385576101</v>
      </c>
      <c r="K202">
        <v>1.91</v>
      </c>
      <c r="L202">
        <v>14187.4</v>
      </c>
      <c r="M202">
        <v>5187.83</v>
      </c>
      <c r="N202" s="12">
        <f t="shared" si="48"/>
        <v>1.4128145709292861</v>
      </c>
      <c r="O202" s="12">
        <f t="shared" si="49"/>
        <v>14.38979448877161</v>
      </c>
      <c r="P202" s="12">
        <f t="shared" si="50"/>
        <v>9.5601095257407689</v>
      </c>
      <c r="Q202" s="12">
        <f t="shared" si="51"/>
        <v>4.8960296245117805</v>
      </c>
      <c r="R202" s="12">
        <f t="shared" si="52"/>
        <v>8.5540707769734716</v>
      </c>
      <c r="S202" s="12">
        <f t="shared" si="53"/>
        <v>4.7873250897295305</v>
      </c>
      <c r="T202" s="12">
        <f t="shared" si="54"/>
        <v>4.750428853268482</v>
      </c>
      <c r="U202" s="12">
        <f t="shared" si="55"/>
        <v>8.0019825623316443E-3</v>
      </c>
      <c r="V202" s="12">
        <f t="shared" si="56"/>
        <v>1.9408722079004237E-2</v>
      </c>
      <c r="W202" s="12">
        <f t="shared" si="57"/>
        <v>-9.0487288973906121E-3</v>
      </c>
      <c r="X202" s="14"/>
      <c r="Y202" s="12">
        <f t="shared" si="44"/>
        <v>8.3402805571775193E-2</v>
      </c>
      <c r="Z202" s="12">
        <v>0.84986495296637787</v>
      </c>
    </row>
    <row r="203" spans="1:26" x14ac:dyDescent="0.2">
      <c r="A203" s="3">
        <v>43344</v>
      </c>
      <c r="B203" s="20">
        <f t="shared" si="45"/>
        <v>9</v>
      </c>
      <c r="C203" s="20">
        <f t="shared" si="46"/>
        <v>2018</v>
      </c>
      <c r="D203" s="20" t="str">
        <f t="shared" si="47"/>
        <v>2018M9</v>
      </c>
      <c r="E203" s="26">
        <v>1780485.993</v>
      </c>
      <c r="F203" s="26">
        <v>120.47992000000001</v>
      </c>
      <c r="G203" s="26">
        <v>4.1405000000000003</v>
      </c>
      <c r="H203" s="26">
        <v>3.22</v>
      </c>
      <c r="I203" s="32">
        <v>133.30709730000001</v>
      </c>
      <c r="J203">
        <v>115.768233316747</v>
      </c>
      <c r="K203">
        <v>1.95</v>
      </c>
      <c r="L203">
        <v>14214.6</v>
      </c>
      <c r="M203">
        <v>5187.83</v>
      </c>
      <c r="N203" s="12">
        <f t="shared" si="48"/>
        <v>1.4208165534916177</v>
      </c>
      <c r="O203" s="12">
        <f t="shared" si="49"/>
        <v>14.392396914777702</v>
      </c>
      <c r="P203" s="12">
        <f t="shared" si="50"/>
        <v>9.5620248843996993</v>
      </c>
      <c r="Q203" s="12">
        <f t="shared" si="51"/>
        <v>4.8926554688280666</v>
      </c>
      <c r="R203" s="12">
        <f t="shared" si="52"/>
        <v>8.5540707769734716</v>
      </c>
      <c r="S203" s="12">
        <f t="shared" si="53"/>
        <v>4.7914831000407387</v>
      </c>
      <c r="T203" s="12">
        <f t="shared" si="54"/>
        <v>4.7515902038156916</v>
      </c>
      <c r="U203" s="12">
        <f t="shared" si="55"/>
        <v>1.0092600387224371E-2</v>
      </c>
      <c r="V203" s="12">
        <f t="shared" si="56"/>
        <v>-4.8315014830446756E-4</v>
      </c>
      <c r="W203" s="12">
        <f t="shared" si="57"/>
        <v>-1.4474497067948899E-2</v>
      </c>
      <c r="X203" s="14"/>
      <c r="Y203" s="12">
        <f t="shared" si="44"/>
        <v>0.16625106222086011</v>
      </c>
      <c r="Z203" s="12">
        <v>0.84925196025966176</v>
      </c>
    </row>
    <row r="204" spans="1:26" x14ac:dyDescent="0.2">
      <c r="A204" s="3">
        <v>43374</v>
      </c>
      <c r="B204" s="20">
        <f t="shared" si="45"/>
        <v>10</v>
      </c>
      <c r="C204" s="20">
        <f t="shared" si="46"/>
        <v>2018</v>
      </c>
      <c r="D204" s="20" t="str">
        <f t="shared" si="47"/>
        <v>2018M10</v>
      </c>
      <c r="E204" s="26">
        <v>1799241.99</v>
      </c>
      <c r="F204" s="26">
        <v>120.6798867</v>
      </c>
      <c r="G204" s="26">
        <v>4.1825000000000001</v>
      </c>
      <c r="H204" s="26">
        <v>3.24</v>
      </c>
      <c r="I204" s="32">
        <v>139.56023260000001</v>
      </c>
      <c r="J204">
        <v>115.97276840070499</v>
      </c>
      <c r="K204">
        <v>2.19</v>
      </c>
      <c r="L204">
        <v>14228.5</v>
      </c>
      <c r="M204">
        <v>5285.75</v>
      </c>
      <c r="N204" s="12">
        <f t="shared" si="48"/>
        <v>1.4309091538788421</v>
      </c>
      <c r="O204" s="12">
        <f t="shared" si="49"/>
        <v>14.402876017505202</v>
      </c>
      <c r="P204" s="12">
        <f t="shared" si="50"/>
        <v>9.5630022744244538</v>
      </c>
      <c r="Q204" s="12">
        <f t="shared" si="51"/>
        <v>4.9384962829838512</v>
      </c>
      <c r="R204" s="12">
        <f t="shared" si="52"/>
        <v>8.5727697993049787</v>
      </c>
      <c r="S204" s="12">
        <f t="shared" si="53"/>
        <v>4.7931414754438837</v>
      </c>
      <c r="T204" s="12">
        <f t="shared" si="54"/>
        <v>4.7533554083807212</v>
      </c>
      <c r="U204" s="12">
        <f t="shared" si="55"/>
        <v>1.3141391294482219E-3</v>
      </c>
      <c r="V204" s="12">
        <f t="shared" si="56"/>
        <v>-2.260871249633678E-2</v>
      </c>
      <c r="W204" s="14"/>
      <c r="X204" s="14"/>
      <c r="Y204" s="12">
        <f t="shared" si="44"/>
        <v>0.58333337285379983</v>
      </c>
      <c r="Z204" s="12">
        <v>0.84865958287800236</v>
      </c>
    </row>
    <row r="205" spans="1:26" x14ac:dyDescent="0.2">
      <c r="A205" s="3">
        <v>43405</v>
      </c>
      <c r="B205" s="20">
        <f t="shared" si="45"/>
        <v>11</v>
      </c>
      <c r="C205" s="20">
        <f t="shared" si="46"/>
        <v>2018</v>
      </c>
      <c r="D205" s="20" t="str">
        <f t="shared" si="47"/>
        <v>2018M11</v>
      </c>
      <c r="E205" s="26">
        <v>1808789.4439999999</v>
      </c>
      <c r="F205" s="26">
        <v>120.97983670000001</v>
      </c>
      <c r="G205" s="26">
        <v>4.1879999999999997</v>
      </c>
      <c r="H205" s="26">
        <v>3.22</v>
      </c>
      <c r="I205" s="32">
        <v>135.77149829999999</v>
      </c>
      <c r="J205">
        <v>115.58433518072199</v>
      </c>
      <c r="K205">
        <v>2.2000000000000002</v>
      </c>
      <c r="L205">
        <v>14241.6</v>
      </c>
      <c r="M205">
        <v>5285.75</v>
      </c>
      <c r="N205" s="12">
        <f t="shared" si="48"/>
        <v>1.4322232930082903</v>
      </c>
      <c r="O205" s="12">
        <f t="shared" si="49"/>
        <v>14.408168364015555</v>
      </c>
      <c r="P205" s="12">
        <f t="shared" si="50"/>
        <v>9.5639225382046664</v>
      </c>
      <c r="Q205" s="12">
        <f t="shared" si="51"/>
        <v>4.9109733131261679</v>
      </c>
      <c r="R205" s="12">
        <f t="shared" si="52"/>
        <v>8.5727697993049787</v>
      </c>
      <c r="S205" s="12">
        <f t="shared" si="53"/>
        <v>4.7956238928679715</v>
      </c>
      <c r="T205" s="12">
        <f t="shared" si="54"/>
        <v>4.7500004382388443</v>
      </c>
      <c r="U205" s="12">
        <f t="shared" si="55"/>
        <v>-1.188988966497706E-2</v>
      </c>
      <c r="V205" s="12">
        <f t="shared" si="56"/>
        <v>-2.8457450976394849E-2</v>
      </c>
      <c r="W205" s="14"/>
      <c r="X205" s="14"/>
      <c r="Y205" s="12">
        <f t="shared" si="44"/>
        <v>0.16556293693643195</v>
      </c>
      <c r="Z205" s="12">
        <v>0.84804832713754641</v>
      </c>
    </row>
    <row r="206" spans="1:26" x14ac:dyDescent="0.2">
      <c r="A206" s="3">
        <v>43435</v>
      </c>
      <c r="B206" s="20">
        <f t="shared" si="45"/>
        <v>12</v>
      </c>
      <c r="C206" s="20">
        <f t="shared" si="46"/>
        <v>2018</v>
      </c>
      <c r="D206" s="20" t="str">
        <f t="shared" si="47"/>
        <v>2018M12</v>
      </c>
      <c r="E206" s="26">
        <v>1810826.8370000001</v>
      </c>
      <c r="F206" s="26">
        <v>121.07982</v>
      </c>
      <c r="G206" s="26">
        <v>4.1384999999999996</v>
      </c>
      <c r="H206" s="26">
        <v>3.22</v>
      </c>
      <c r="I206" s="32">
        <v>137.8067394</v>
      </c>
      <c r="J206">
        <v>115.215163112143</v>
      </c>
      <c r="K206">
        <v>2.27</v>
      </c>
      <c r="L206">
        <v>14358.8</v>
      </c>
      <c r="M206">
        <v>5285.75</v>
      </c>
      <c r="N206" s="12">
        <f t="shared" si="48"/>
        <v>1.4203334033433133</v>
      </c>
      <c r="O206" s="12">
        <f t="shared" si="49"/>
        <v>14.409294114955435</v>
      </c>
      <c r="P206" s="12">
        <f t="shared" si="50"/>
        <v>9.5721182736508172</v>
      </c>
      <c r="Q206" s="12">
        <f t="shared" si="51"/>
        <v>4.9258522644954006</v>
      </c>
      <c r="R206" s="12">
        <f t="shared" si="52"/>
        <v>8.5727697993049787</v>
      </c>
      <c r="S206" s="12">
        <f t="shared" si="53"/>
        <v>4.7964499975319965</v>
      </c>
      <c r="T206" s="12">
        <f t="shared" si="54"/>
        <v>4.7468013638374336</v>
      </c>
      <c r="U206" s="12">
        <f t="shared" si="55"/>
        <v>-1.2032961960807942E-2</v>
      </c>
      <c r="V206" s="12">
        <f t="shared" si="56"/>
        <v>-1.3991346919644432E-2</v>
      </c>
      <c r="W206" s="14"/>
      <c r="X206" s="14"/>
      <c r="Y206" s="12">
        <f t="shared" si="44"/>
        <v>0.16542591207344748</v>
      </c>
      <c r="Z206" s="12">
        <v>0.84745762711864403</v>
      </c>
    </row>
    <row r="207" spans="1:26" x14ac:dyDescent="0.2">
      <c r="A207" s="3">
        <v>43466</v>
      </c>
      <c r="B207" s="20">
        <f t="shared" si="45"/>
        <v>1</v>
      </c>
      <c r="C207" s="20">
        <f t="shared" si="46"/>
        <v>2019</v>
      </c>
      <c r="D207" s="20" t="str">
        <f t="shared" si="47"/>
        <v>2019M1</v>
      </c>
      <c r="E207" s="26">
        <v>1813460.169</v>
      </c>
      <c r="F207" s="26">
        <v>120.47992000000001</v>
      </c>
      <c r="G207" s="26">
        <v>4.0890000000000004</v>
      </c>
      <c r="H207" s="26">
        <v>3.21</v>
      </c>
      <c r="I207" s="32">
        <v>139.55428860000001</v>
      </c>
      <c r="J207">
        <v>115.434831957919</v>
      </c>
      <c r="K207">
        <v>2.4</v>
      </c>
      <c r="L207">
        <v>14430.8</v>
      </c>
      <c r="M207">
        <v>5120.26</v>
      </c>
      <c r="N207" s="12">
        <f t="shared" si="48"/>
        <v>1.4083004413825053</v>
      </c>
      <c r="O207" s="12">
        <f t="shared" si="49"/>
        <v>14.410747273857604</v>
      </c>
      <c r="P207" s="12">
        <f t="shared" si="50"/>
        <v>9.5771200902866127</v>
      </c>
      <c r="Q207" s="12">
        <f t="shared" si="51"/>
        <v>4.9384536911475303</v>
      </c>
      <c r="R207" s="12">
        <f t="shared" si="52"/>
        <v>8.5409604979942291</v>
      </c>
      <c r="S207" s="12">
        <f t="shared" si="53"/>
        <v>4.7914831000407387</v>
      </c>
      <c r="T207" s="12">
        <f t="shared" si="54"/>
        <v>4.7487061452541948</v>
      </c>
      <c r="U207" s="12">
        <f t="shared" si="55"/>
        <v>-4.534599350609847E-3</v>
      </c>
      <c r="V207" s="14"/>
      <c r="W207" s="14"/>
      <c r="X207" s="14"/>
      <c r="Y207" s="12">
        <f t="shared" ref="Y207:Y209" si="59">((F207-F195)/F195)*100</f>
        <v>-0.65952185583782486</v>
      </c>
      <c r="Z207" s="12">
        <v>0.84684810097213525</v>
      </c>
    </row>
    <row r="208" spans="1:26" x14ac:dyDescent="0.2">
      <c r="A208" s="3">
        <v>43497</v>
      </c>
      <c r="B208" s="20">
        <f t="shared" si="45"/>
        <v>2</v>
      </c>
      <c r="C208" s="20">
        <f t="shared" si="46"/>
        <v>2019</v>
      </c>
      <c r="D208" s="20" t="str">
        <f t="shared" si="47"/>
        <v>2019M2</v>
      </c>
      <c r="E208" s="26">
        <v>1811826.9550000001</v>
      </c>
      <c r="F208" s="26">
        <v>120.77987</v>
      </c>
      <c r="G208" s="26">
        <v>4.0705</v>
      </c>
      <c r="H208" s="26">
        <v>3.21</v>
      </c>
      <c r="I208" s="32">
        <v>123.3805421</v>
      </c>
      <c r="J208">
        <v>115.922781126823</v>
      </c>
      <c r="K208">
        <v>2.4</v>
      </c>
      <c r="L208">
        <v>14472.3</v>
      </c>
      <c r="M208">
        <v>5120.26</v>
      </c>
      <c r="N208" s="12">
        <f t="shared" si="48"/>
        <v>1.4037658420318955</v>
      </c>
      <c r="O208" s="12">
        <f t="shared" si="49"/>
        <v>14.409846261576575</v>
      </c>
      <c r="P208" s="12">
        <f t="shared" si="50"/>
        <v>9.5799917565451835</v>
      </c>
      <c r="Q208" s="12">
        <f t="shared" si="51"/>
        <v>4.8152734175147485</v>
      </c>
      <c r="R208" s="12">
        <f t="shared" si="52"/>
        <v>8.5409604979942291</v>
      </c>
      <c r="S208" s="12">
        <f t="shared" si="53"/>
        <v>4.7939696325420336</v>
      </c>
      <c r="T208" s="12">
        <f t="shared" si="54"/>
        <v>4.752924289501915</v>
      </c>
      <c r="U208" s="12">
        <f t="shared" si="55"/>
        <v>2.5762143917733571E-3</v>
      </c>
      <c r="V208" s="14"/>
      <c r="W208" s="14"/>
      <c r="X208" s="14"/>
      <c r="Y208" s="12">
        <f t="shared" si="59"/>
        <v>-0.41220117020538916</v>
      </c>
      <c r="Z208" s="12">
        <v>0.84623945098766584</v>
      </c>
    </row>
    <row r="209" spans="1:26" x14ac:dyDescent="0.2">
      <c r="A209" s="3">
        <v>43525</v>
      </c>
      <c r="B209" s="20">
        <f t="shared" si="45"/>
        <v>3</v>
      </c>
      <c r="C209" s="20">
        <f t="shared" si="46"/>
        <v>2019</v>
      </c>
      <c r="D209" s="20" t="str">
        <f t="shared" si="47"/>
        <v>2019M3</v>
      </c>
      <c r="E209" s="26">
        <v>1822248.8119999999</v>
      </c>
      <c r="F209" s="26">
        <v>121.07982</v>
      </c>
      <c r="G209" s="26">
        <v>4.0810000000000004</v>
      </c>
      <c r="H209" s="26">
        <v>3.23</v>
      </c>
      <c r="I209" s="32">
        <v>137.4382086</v>
      </c>
      <c r="J209">
        <v>116.57674307687699</v>
      </c>
      <c r="K209">
        <v>2.41</v>
      </c>
      <c r="L209">
        <v>14510.7</v>
      </c>
      <c r="M209">
        <v>5120.26</v>
      </c>
      <c r="N209" s="12">
        <f t="shared" si="48"/>
        <v>1.4063420564236688</v>
      </c>
      <c r="O209" s="12">
        <f t="shared" si="49"/>
        <v>14.415581907302965</v>
      </c>
      <c r="P209" s="12">
        <f t="shared" si="50"/>
        <v>9.582641587305913</v>
      </c>
      <c r="Q209" s="12">
        <f t="shared" si="51"/>
        <v>4.9231744240997788</v>
      </c>
      <c r="R209" s="12">
        <f t="shared" si="52"/>
        <v>8.5409604979942291</v>
      </c>
      <c r="S209" s="12">
        <f t="shared" si="53"/>
        <v>4.7964499975319965</v>
      </c>
      <c r="T209" s="12">
        <f t="shared" si="54"/>
        <v>4.7585497949898645</v>
      </c>
      <c r="U209" s="14"/>
      <c r="V209" s="14"/>
      <c r="W209" s="14"/>
      <c r="X209" s="14"/>
      <c r="Y209" s="12">
        <f t="shared" si="59"/>
        <v>0.16542591207344748</v>
      </c>
      <c r="Z209" s="12">
        <v>0.84569045412418908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20F6-A0F5-464F-9A99-E642CB610227}">
  <dimension ref="A1:Z220"/>
  <sheetViews>
    <sheetView workbookViewId="0">
      <pane xSplit="4" topLeftCell="E1" activePane="topRight" state="frozen"/>
      <selection pane="topRight" activeCell="X28" sqref="X28"/>
    </sheetView>
  </sheetViews>
  <sheetFormatPr baseColWidth="10" defaultRowHeight="16" x14ac:dyDescent="0.2"/>
  <cols>
    <col min="1" max="1" width="26.33203125" customWidth="1"/>
    <col min="5" max="9" width="26.33203125" customWidth="1"/>
    <col min="10" max="13" width="17.6640625" customWidth="1"/>
    <col min="14" max="14" width="13.83203125" customWidth="1"/>
    <col min="21" max="24" width="17" customWidth="1"/>
  </cols>
  <sheetData>
    <row r="1" spans="1:26" x14ac:dyDescent="0.2">
      <c r="A1" s="1" t="s">
        <v>0</v>
      </c>
      <c r="B1" s="1"/>
      <c r="C1" s="1"/>
      <c r="D1" s="1" t="s">
        <v>26</v>
      </c>
      <c r="E1" s="1" t="s">
        <v>33</v>
      </c>
      <c r="F1" s="1" t="s">
        <v>34</v>
      </c>
      <c r="G1" s="1" t="s">
        <v>35</v>
      </c>
      <c r="H1" s="42" t="s">
        <v>36</v>
      </c>
      <c r="I1" s="42" t="s">
        <v>37</v>
      </c>
      <c r="J1" s="1" t="s">
        <v>19</v>
      </c>
      <c r="K1" s="1" t="s">
        <v>21</v>
      </c>
      <c r="L1" s="6" t="s">
        <v>22</v>
      </c>
      <c r="M1" s="6" t="s">
        <v>24</v>
      </c>
      <c r="N1" s="15" t="s">
        <v>38</v>
      </c>
      <c r="O1" s="13" t="s">
        <v>39</v>
      </c>
      <c r="P1" s="13" t="s">
        <v>40</v>
      </c>
      <c r="Q1" s="16" t="s">
        <v>41</v>
      </c>
      <c r="R1" s="16" t="s">
        <v>42</v>
      </c>
      <c r="S1" s="16" t="s">
        <v>43</v>
      </c>
      <c r="T1" s="16" t="s">
        <v>44</v>
      </c>
      <c r="U1" s="15" t="s">
        <v>45</v>
      </c>
      <c r="V1" s="15" t="s">
        <v>46</v>
      </c>
      <c r="W1" s="15" t="s">
        <v>47</v>
      </c>
      <c r="X1" s="15" t="s">
        <v>48</v>
      </c>
      <c r="Y1" s="15" t="s">
        <v>49</v>
      </c>
      <c r="Z1" s="15" t="s">
        <v>25</v>
      </c>
    </row>
    <row r="2" spans="1:26" x14ac:dyDescent="0.2">
      <c r="A2" s="2">
        <v>37773</v>
      </c>
      <c r="B2" s="20">
        <f>MONTH(A2)</f>
        <v>6</v>
      </c>
      <c r="C2" s="20">
        <f>YEAR(A2)</f>
        <v>2003</v>
      </c>
      <c r="D2" s="20" t="str">
        <f>C2&amp;"M"&amp;B2</f>
        <v>2003M6</v>
      </c>
      <c r="E2" s="44"/>
      <c r="F2">
        <v>58.312376551477101</v>
      </c>
      <c r="G2">
        <v>8285</v>
      </c>
      <c r="H2" s="12">
        <v>11.55</v>
      </c>
      <c r="I2" s="27">
        <v>552925600</v>
      </c>
      <c r="J2">
        <v>84.244607450855398</v>
      </c>
      <c r="K2">
        <v>1.22</v>
      </c>
      <c r="L2">
        <v>5996</v>
      </c>
      <c r="M2">
        <v>2831.41</v>
      </c>
      <c r="N2" s="12">
        <f>LN(G2)</f>
        <v>9.0222019298606639</v>
      </c>
      <c r="O2" s="43"/>
      <c r="P2" s="12">
        <f>LN(L2)</f>
        <v>8.6988478592224876</v>
      </c>
      <c r="Q2" s="12">
        <f>LN(I2)</f>
        <v>20.130734011556598</v>
      </c>
      <c r="R2" s="12">
        <f>LOG(M2)</f>
        <v>3.4520027615745654</v>
      </c>
      <c r="S2" s="12">
        <f>LN(F2)</f>
        <v>4.0658143615888518</v>
      </c>
      <c r="T2" s="12">
        <f>LN(J2)</f>
        <v>4.4337245606659295</v>
      </c>
      <c r="U2" s="12">
        <f>N3-N2</f>
        <v>2.6207574969298264E-2</v>
      </c>
      <c r="V2" s="12">
        <f>N5-N2</f>
        <v>1.2474672985630875E-2</v>
      </c>
      <c r="W2" s="12">
        <f>N8-N2</f>
        <v>2.1493364706572038E-2</v>
      </c>
      <c r="X2" s="12">
        <f>N14-N2</f>
        <v>0.12785751123058908</v>
      </c>
      <c r="Y2" s="19"/>
      <c r="Z2" s="12">
        <v>0.97572711719418304</v>
      </c>
    </row>
    <row r="3" spans="1:26" x14ac:dyDescent="0.2">
      <c r="A3" s="2">
        <v>37803</v>
      </c>
      <c r="B3" s="20">
        <f t="shared" ref="B3:B66" si="0">MONTH(A3)</f>
        <v>7</v>
      </c>
      <c r="C3" s="20">
        <f t="shared" ref="C3:C66" si="1">YEAR(A3)</f>
        <v>2003</v>
      </c>
      <c r="D3" s="20" t="str">
        <f t="shared" ref="D3:D66" si="2">C3&amp;"M"&amp;B3</f>
        <v>2003M7</v>
      </c>
      <c r="E3" s="44"/>
      <c r="F3">
        <v>58.312376551477101</v>
      </c>
      <c r="G3">
        <v>8505</v>
      </c>
      <c r="H3" s="12">
        <v>10.65</v>
      </c>
      <c r="I3" s="27">
        <v>563618600</v>
      </c>
      <c r="J3">
        <v>84.336327219446403</v>
      </c>
      <c r="K3">
        <v>1.01</v>
      </c>
      <c r="L3">
        <v>6042.7</v>
      </c>
      <c r="M3">
        <v>2886.91</v>
      </c>
      <c r="N3" s="12">
        <f t="shared" ref="N3:N66" si="3">LN(G3)</f>
        <v>9.0484095048299622</v>
      </c>
      <c r="O3" s="43"/>
      <c r="P3" s="12">
        <f t="shared" ref="P3:P66" si="4">LN(L3)</f>
        <v>8.7066062109127955</v>
      </c>
      <c r="Q3" s="12">
        <f t="shared" ref="Q3:Q66" si="5">LN(I3)</f>
        <v>20.149888339573412</v>
      </c>
      <c r="R3" s="12">
        <f t="shared" ref="R3:R66" si="6">LOG(M3)</f>
        <v>3.4604332448739212</v>
      </c>
      <c r="S3" s="12">
        <f t="shared" ref="S3:S66" si="7">LN(F3)</f>
        <v>4.0658143615888518</v>
      </c>
      <c r="T3" s="12">
        <f t="shared" ref="T3:T66" si="8">LN(J3)</f>
        <v>4.434812700055125</v>
      </c>
      <c r="U3" s="12">
        <f t="shared" ref="U3:U66" si="9">N4-N3</f>
        <v>3.5211303985782649E-3</v>
      </c>
      <c r="V3" s="12">
        <f t="shared" ref="V3:V66" si="10">N6-N3</f>
        <v>-1.1764707239301231E-3</v>
      </c>
      <c r="W3" s="12">
        <f t="shared" ref="W3:W66" si="11">N9-N3</f>
        <v>-7.5534408462427649E-3</v>
      </c>
      <c r="X3" s="12">
        <f t="shared" ref="X3:X66" si="12">N15-N3</f>
        <v>7.5064934124558391E-2</v>
      </c>
      <c r="Y3" s="19"/>
      <c r="Z3" s="12">
        <v>0.97494524280143169</v>
      </c>
    </row>
    <row r="4" spans="1:26" x14ac:dyDescent="0.2">
      <c r="A4" s="2">
        <v>37834</v>
      </c>
      <c r="B4" s="20">
        <f t="shared" si="0"/>
        <v>8</v>
      </c>
      <c r="C4" s="20">
        <f t="shared" si="1"/>
        <v>2003</v>
      </c>
      <c r="D4" s="20" t="str">
        <f t="shared" si="2"/>
        <v>2003M8</v>
      </c>
      <c r="E4" s="44"/>
      <c r="F4">
        <v>58.700913323258099</v>
      </c>
      <c r="G4">
        <v>8535</v>
      </c>
      <c r="H4" s="12">
        <v>9.58</v>
      </c>
      <c r="I4" s="27">
        <v>563618600</v>
      </c>
      <c r="J4">
        <v>84.657346409515</v>
      </c>
      <c r="K4">
        <v>1.03</v>
      </c>
      <c r="L4">
        <v>6100.8</v>
      </c>
      <c r="M4">
        <v>2886.91</v>
      </c>
      <c r="N4" s="12">
        <f t="shared" si="3"/>
        <v>9.0519306352285405</v>
      </c>
      <c r="O4" s="43"/>
      <c r="P4" s="12">
        <f t="shared" si="4"/>
        <v>8.7161751891032999</v>
      </c>
      <c r="Q4" s="12">
        <f t="shared" si="5"/>
        <v>20.149888339573412</v>
      </c>
      <c r="R4" s="12">
        <f t="shared" si="6"/>
        <v>3.4604332448739212</v>
      </c>
      <c r="S4" s="12">
        <f t="shared" si="7"/>
        <v>4.0724552858826524</v>
      </c>
      <c r="T4" s="12">
        <f t="shared" si="8"/>
        <v>4.4386118905136014</v>
      </c>
      <c r="U4" s="12">
        <f t="shared" si="9"/>
        <v>-1.7254032382245654E-2</v>
      </c>
      <c r="V4" s="12">
        <f t="shared" si="10"/>
        <v>2.3430178176653271E-4</v>
      </c>
      <c r="W4" s="12">
        <f t="shared" si="11"/>
        <v>-1.036400750104427E-2</v>
      </c>
      <c r="X4" s="12">
        <f t="shared" si="12"/>
        <v>8.8845273361732424E-2</v>
      </c>
      <c r="Y4" s="19"/>
      <c r="Z4" s="12">
        <v>0.97413862126024175</v>
      </c>
    </row>
    <row r="5" spans="1:26" x14ac:dyDescent="0.2">
      <c r="A5" s="2">
        <v>37865</v>
      </c>
      <c r="B5" s="20">
        <f t="shared" si="0"/>
        <v>9</v>
      </c>
      <c r="C5" s="20">
        <f t="shared" si="1"/>
        <v>2003</v>
      </c>
      <c r="D5" s="20" t="str">
        <f t="shared" si="2"/>
        <v>2003M9</v>
      </c>
      <c r="E5" s="44"/>
      <c r="F5">
        <v>58.915841779821001</v>
      </c>
      <c r="G5">
        <v>8389</v>
      </c>
      <c r="H5" s="12">
        <v>8.58</v>
      </c>
      <c r="I5" s="27">
        <v>563618600</v>
      </c>
      <c r="J5">
        <v>84.932505715288102</v>
      </c>
      <c r="K5">
        <v>1.01</v>
      </c>
      <c r="L5">
        <v>6072.8</v>
      </c>
      <c r="M5">
        <v>2886.91</v>
      </c>
      <c r="N5" s="12">
        <f t="shared" si="3"/>
        <v>9.0346766028462948</v>
      </c>
      <c r="O5" s="43"/>
      <c r="P5" s="12">
        <f t="shared" si="4"/>
        <v>8.7115750627025577</v>
      </c>
      <c r="Q5" s="12">
        <f t="shared" si="5"/>
        <v>20.149888339573412</v>
      </c>
      <c r="R5" s="12">
        <f t="shared" si="6"/>
        <v>3.4604332448739212</v>
      </c>
      <c r="S5" s="12">
        <f t="shared" si="7"/>
        <v>4.0761100151022873</v>
      </c>
      <c r="T5" s="12">
        <f t="shared" si="8"/>
        <v>4.4418568906569291</v>
      </c>
      <c r="U5" s="12">
        <f t="shared" si="9"/>
        <v>1.2556431259737266E-2</v>
      </c>
      <c r="V5" s="12">
        <f t="shared" si="10"/>
        <v>9.0186917209411632E-3</v>
      </c>
      <c r="W5" s="12">
        <f t="shared" si="11"/>
        <v>2.3328107826189992E-2</v>
      </c>
      <c r="X5" s="12">
        <f t="shared" si="12"/>
        <v>8.9015962404216609E-2</v>
      </c>
      <c r="Y5" s="19"/>
      <c r="Z5" s="12">
        <v>0.97333333333333338</v>
      </c>
    </row>
    <row r="6" spans="1:26" x14ac:dyDescent="0.2">
      <c r="A6" s="2">
        <v>37895</v>
      </c>
      <c r="B6" s="20">
        <f t="shared" si="0"/>
        <v>10</v>
      </c>
      <c r="C6" s="20">
        <f t="shared" si="1"/>
        <v>2003</v>
      </c>
      <c r="D6" s="20" t="str">
        <f t="shared" si="2"/>
        <v>2003M10</v>
      </c>
      <c r="E6" s="44"/>
      <c r="F6">
        <v>59.246501788877801</v>
      </c>
      <c r="G6">
        <v>8495</v>
      </c>
      <c r="H6" s="12">
        <v>7.96</v>
      </c>
      <c r="I6" s="27">
        <v>590155400</v>
      </c>
      <c r="J6">
        <v>84.840785946697096</v>
      </c>
      <c r="K6">
        <v>1.01</v>
      </c>
      <c r="L6">
        <v>6063.6</v>
      </c>
      <c r="M6">
        <v>2994.4</v>
      </c>
      <c r="N6" s="12">
        <f t="shared" si="3"/>
        <v>9.0472330341060321</v>
      </c>
      <c r="O6" s="43"/>
      <c r="P6" s="12">
        <f t="shared" si="4"/>
        <v>8.7100589620858635</v>
      </c>
      <c r="Q6" s="12">
        <f t="shared" si="5"/>
        <v>20.195896450013535</v>
      </c>
      <c r="R6" s="12">
        <f t="shared" si="6"/>
        <v>3.4763098141063655</v>
      </c>
      <c r="S6" s="12">
        <f t="shared" si="7"/>
        <v>4.0817067367342927</v>
      </c>
      <c r="T6" s="12">
        <f t="shared" si="8"/>
        <v>4.4407763935231754</v>
      </c>
      <c r="U6" s="12">
        <f t="shared" si="9"/>
        <v>4.9319029042749207E-3</v>
      </c>
      <c r="V6" s="12">
        <f t="shared" si="10"/>
        <v>-6.3769701223126418E-3</v>
      </c>
      <c r="W6" s="12">
        <f t="shared" si="11"/>
        <v>1.9352434225012871E-2</v>
      </c>
      <c r="X6" s="12">
        <f t="shared" si="12"/>
        <v>6.7697153065491733E-2</v>
      </c>
      <c r="Y6" s="19"/>
      <c r="Z6" s="12">
        <v>0.97255528910205158</v>
      </c>
    </row>
    <row r="7" spans="1:26" x14ac:dyDescent="0.2">
      <c r="A7" s="2">
        <v>37926</v>
      </c>
      <c r="B7" s="20">
        <f t="shared" si="0"/>
        <v>11</v>
      </c>
      <c r="C7" s="20">
        <f t="shared" si="1"/>
        <v>2003</v>
      </c>
      <c r="D7" s="20" t="str">
        <f t="shared" si="2"/>
        <v>2003M11</v>
      </c>
      <c r="E7" s="44"/>
      <c r="F7">
        <v>59.800363071948297</v>
      </c>
      <c r="G7">
        <v>8537</v>
      </c>
      <c r="H7" s="12">
        <v>7.58</v>
      </c>
      <c r="I7" s="27">
        <v>590155400</v>
      </c>
      <c r="J7">
        <v>84.611486525219505</v>
      </c>
      <c r="K7">
        <v>1</v>
      </c>
      <c r="L7">
        <v>6069.1</v>
      </c>
      <c r="M7">
        <v>2994.4</v>
      </c>
      <c r="N7" s="12">
        <f t="shared" si="3"/>
        <v>9.052164937010307</v>
      </c>
      <c r="O7" s="43"/>
      <c r="P7" s="12">
        <f t="shared" si="4"/>
        <v>8.7109656028792148</v>
      </c>
      <c r="Q7" s="12">
        <f t="shared" si="5"/>
        <v>20.195896450013535</v>
      </c>
      <c r="R7" s="12">
        <f t="shared" si="6"/>
        <v>3.4763098141063655</v>
      </c>
      <c r="S7" s="12">
        <f t="shared" si="7"/>
        <v>4.0910117323754172</v>
      </c>
      <c r="T7" s="12">
        <f t="shared" si="8"/>
        <v>4.4380700319254318</v>
      </c>
      <c r="U7" s="12">
        <f t="shared" si="9"/>
        <v>-8.4696424430710238E-3</v>
      </c>
      <c r="V7" s="12">
        <f t="shared" si="10"/>
        <v>-1.0598309282810803E-2</v>
      </c>
      <c r="W7" s="12">
        <f t="shared" si="11"/>
        <v>7.5880192239045741E-2</v>
      </c>
      <c r="X7" s="12">
        <f t="shared" si="12"/>
        <v>5.4812921970722073E-2</v>
      </c>
      <c r="Y7" s="19"/>
      <c r="Z7" s="12">
        <v>0.97175261574505467</v>
      </c>
    </row>
    <row r="8" spans="1:26" x14ac:dyDescent="0.2">
      <c r="A8" s="2">
        <v>37956</v>
      </c>
      <c r="B8" s="20">
        <f t="shared" si="0"/>
        <v>12</v>
      </c>
      <c r="C8" s="20">
        <f t="shared" si="1"/>
        <v>2003</v>
      </c>
      <c r="D8" s="20" t="str">
        <f t="shared" si="2"/>
        <v>2003M12</v>
      </c>
      <c r="E8" s="44"/>
      <c r="F8">
        <v>60.288085761321199</v>
      </c>
      <c r="G8">
        <v>8465</v>
      </c>
      <c r="H8" s="12">
        <v>7.14</v>
      </c>
      <c r="I8" s="27">
        <v>590155400</v>
      </c>
      <c r="J8">
        <v>84.519766756628499</v>
      </c>
      <c r="K8">
        <v>0.98</v>
      </c>
      <c r="L8">
        <v>6067.3</v>
      </c>
      <c r="M8">
        <v>2994.4</v>
      </c>
      <c r="N8" s="12">
        <f t="shared" si="3"/>
        <v>9.043695294567236</v>
      </c>
      <c r="O8" s="43"/>
      <c r="P8" s="12">
        <f t="shared" si="4"/>
        <v>8.7106689745523305</v>
      </c>
      <c r="Q8" s="12">
        <f t="shared" si="5"/>
        <v>20.195896450013535</v>
      </c>
      <c r="R8" s="12">
        <f t="shared" si="6"/>
        <v>3.4763098141063655</v>
      </c>
      <c r="S8" s="12">
        <f t="shared" si="7"/>
        <v>4.0991345014801084</v>
      </c>
      <c r="T8" s="12">
        <f t="shared" si="8"/>
        <v>4.4369854331206273</v>
      </c>
      <c r="U8" s="12">
        <f t="shared" si="9"/>
        <v>-2.8392305835165388E-3</v>
      </c>
      <c r="V8" s="12">
        <f t="shared" si="10"/>
        <v>1.4309416105248829E-2</v>
      </c>
      <c r="W8" s="12">
        <f t="shared" si="11"/>
        <v>0.10636414652401704</v>
      </c>
      <c r="X8" s="12">
        <f t="shared" si="12"/>
        <v>9.2998537240648105E-2</v>
      </c>
      <c r="Y8" s="19"/>
      <c r="Z8" s="12">
        <v>0.97097709558138912</v>
      </c>
    </row>
    <row r="9" spans="1:26" x14ac:dyDescent="0.2">
      <c r="A9" s="2">
        <v>37987</v>
      </c>
      <c r="B9" s="20">
        <f t="shared" si="0"/>
        <v>1</v>
      </c>
      <c r="C9" s="20">
        <f t="shared" si="1"/>
        <v>2004</v>
      </c>
      <c r="D9" s="20" t="str">
        <f t="shared" si="2"/>
        <v>2004M1</v>
      </c>
      <c r="E9" s="44"/>
      <c r="F9">
        <v>60.676622533102098</v>
      </c>
      <c r="G9">
        <v>8441</v>
      </c>
      <c r="H9" s="12">
        <v>6.68</v>
      </c>
      <c r="I9" s="27">
        <v>614527300</v>
      </c>
      <c r="J9">
        <v>84.932505715288102</v>
      </c>
      <c r="K9">
        <v>1</v>
      </c>
      <c r="L9">
        <v>6075.5</v>
      </c>
      <c r="M9">
        <v>2924.6</v>
      </c>
      <c r="N9" s="12">
        <f t="shared" si="3"/>
        <v>9.0408560639837194</v>
      </c>
      <c r="O9" s="43"/>
      <c r="P9" s="12">
        <f t="shared" si="4"/>
        <v>8.7120195693486657</v>
      </c>
      <c r="Q9" s="12">
        <f t="shared" si="5"/>
        <v>20.236363912346437</v>
      </c>
      <c r="R9" s="12">
        <f t="shared" si="6"/>
        <v>3.4660664756585464</v>
      </c>
      <c r="S9" s="12">
        <f t="shared" si="7"/>
        <v>4.105558492632988</v>
      </c>
      <c r="T9" s="12">
        <f t="shared" si="8"/>
        <v>4.4418568906569291</v>
      </c>
      <c r="U9" s="12">
        <f t="shared" si="9"/>
        <v>7.1056374377675979E-4</v>
      </c>
      <c r="V9" s="12">
        <f t="shared" si="10"/>
        <v>2.5729404347325513E-2</v>
      </c>
      <c r="W9" s="12">
        <f t="shared" si="11"/>
        <v>8.2618374970801156E-2</v>
      </c>
      <c r="X9" s="12">
        <f t="shared" si="12"/>
        <v>8.2291096290086685E-2</v>
      </c>
      <c r="Y9" s="19"/>
      <c r="Z9" s="12">
        <v>0.9701770240816544</v>
      </c>
    </row>
    <row r="10" spans="1:26" x14ac:dyDescent="0.2">
      <c r="A10" s="2">
        <v>38018</v>
      </c>
      <c r="B10" s="20">
        <f t="shared" si="0"/>
        <v>2</v>
      </c>
      <c r="C10" s="20">
        <f t="shared" si="1"/>
        <v>2004</v>
      </c>
      <c r="D10" s="20" t="str">
        <f t="shared" si="2"/>
        <v>2004M2</v>
      </c>
      <c r="E10" s="44"/>
      <c r="F10">
        <v>60.618756756855198</v>
      </c>
      <c r="G10">
        <v>8447</v>
      </c>
      <c r="H10" s="12">
        <v>6.38</v>
      </c>
      <c r="I10" s="27">
        <v>614527300</v>
      </c>
      <c r="J10">
        <v>85.3911045582432</v>
      </c>
      <c r="K10">
        <v>1.01</v>
      </c>
      <c r="L10">
        <v>6114.3</v>
      </c>
      <c r="M10">
        <v>2924.6</v>
      </c>
      <c r="N10" s="12">
        <f t="shared" si="3"/>
        <v>9.0415666277274962</v>
      </c>
      <c r="O10" s="43"/>
      <c r="P10" s="12">
        <f t="shared" si="4"/>
        <v>8.7183855689604428</v>
      </c>
      <c r="Q10" s="12">
        <f t="shared" si="5"/>
        <v>20.236363912346437</v>
      </c>
      <c r="R10" s="12">
        <f t="shared" si="6"/>
        <v>3.4660664756585464</v>
      </c>
      <c r="S10" s="12">
        <f t="shared" si="7"/>
        <v>4.1046043626244826</v>
      </c>
      <c r="T10" s="12">
        <f t="shared" si="8"/>
        <v>4.4472419332878168</v>
      </c>
      <c r="U10" s="12">
        <f t="shared" si="9"/>
        <v>1.6438082944988608E-2</v>
      </c>
      <c r="V10" s="12">
        <f t="shared" si="10"/>
        <v>8.6478501521856543E-2</v>
      </c>
      <c r="W10" s="12">
        <f t="shared" si="11"/>
        <v>9.9209280862776694E-2</v>
      </c>
      <c r="X10" s="12">
        <f t="shared" si="12"/>
        <v>9.1892699912728304E-2</v>
      </c>
      <c r="Y10" s="19"/>
      <c r="Z10" s="12">
        <v>0.96937826999176691</v>
      </c>
    </row>
    <row r="11" spans="1:26" x14ac:dyDescent="0.2">
      <c r="A11" s="2">
        <v>38047</v>
      </c>
      <c r="B11" s="20">
        <f t="shared" si="0"/>
        <v>3</v>
      </c>
      <c r="C11" s="20">
        <f t="shared" si="1"/>
        <v>2004</v>
      </c>
      <c r="D11" s="20" t="str">
        <f t="shared" si="2"/>
        <v>2004M3</v>
      </c>
      <c r="E11" s="44"/>
      <c r="F11">
        <v>60.841947044391802</v>
      </c>
      <c r="G11">
        <v>8587</v>
      </c>
      <c r="H11" s="12">
        <v>6.11</v>
      </c>
      <c r="I11" s="27">
        <v>614527300</v>
      </c>
      <c r="J11">
        <v>85.941423169789303</v>
      </c>
      <c r="K11">
        <v>1</v>
      </c>
      <c r="L11">
        <v>6150.1</v>
      </c>
      <c r="M11">
        <v>2924.6</v>
      </c>
      <c r="N11" s="12">
        <f t="shared" si="3"/>
        <v>9.0580047106724848</v>
      </c>
      <c r="O11" s="43"/>
      <c r="P11" s="12">
        <f t="shared" si="4"/>
        <v>8.7242236208309709</v>
      </c>
      <c r="Q11" s="12">
        <f t="shared" si="5"/>
        <v>20.236363912346437</v>
      </c>
      <c r="R11" s="12">
        <f t="shared" si="6"/>
        <v>3.4660664756585464</v>
      </c>
      <c r="S11" s="12">
        <f t="shared" si="7"/>
        <v>4.1082794695810518</v>
      </c>
      <c r="T11" s="12">
        <f t="shared" si="8"/>
        <v>4.4536659382491708</v>
      </c>
      <c r="U11" s="12">
        <f t="shared" si="9"/>
        <v>8.5807576585601453E-3</v>
      </c>
      <c r="V11" s="12">
        <f t="shared" si="10"/>
        <v>9.2054730418768216E-2</v>
      </c>
      <c r="W11" s="12">
        <f t="shared" si="11"/>
        <v>6.5687854578026617E-2</v>
      </c>
      <c r="X11" s="12">
        <f t="shared" si="12"/>
        <v>9.8934884576582505E-2</v>
      </c>
      <c r="Y11" s="19"/>
      <c r="Z11" s="12">
        <v>0.97131180170377651</v>
      </c>
    </row>
    <row r="12" spans="1:26" x14ac:dyDescent="0.2">
      <c r="A12" s="2">
        <v>38078</v>
      </c>
      <c r="B12" s="20">
        <f t="shared" si="0"/>
        <v>4</v>
      </c>
      <c r="C12" s="20">
        <f t="shared" si="1"/>
        <v>2004</v>
      </c>
      <c r="D12" s="20" t="str">
        <f t="shared" si="2"/>
        <v>2004M4</v>
      </c>
      <c r="E12" s="44"/>
      <c r="F12">
        <v>61.445412272735702</v>
      </c>
      <c r="G12">
        <v>8661</v>
      </c>
      <c r="H12" s="12">
        <v>6.01</v>
      </c>
      <c r="I12" s="27">
        <v>637119300</v>
      </c>
      <c r="J12">
        <v>86.216582475562404</v>
      </c>
      <c r="K12">
        <v>1</v>
      </c>
      <c r="L12">
        <v>6191.2</v>
      </c>
      <c r="M12">
        <v>3032.39</v>
      </c>
      <c r="N12" s="12">
        <f t="shared" si="3"/>
        <v>9.066585468331045</v>
      </c>
      <c r="O12" s="43"/>
      <c r="P12" s="12">
        <f t="shared" si="4"/>
        <v>8.7308842079562492</v>
      </c>
      <c r="Q12" s="12">
        <f t="shared" si="5"/>
        <v>20.27246748014538</v>
      </c>
      <c r="R12" s="12">
        <f t="shared" si="6"/>
        <v>3.481785055784457</v>
      </c>
      <c r="S12" s="12">
        <f t="shared" si="7"/>
        <v>4.1181491753362449</v>
      </c>
      <c r="T12" s="12">
        <f t="shared" si="8"/>
        <v>4.4568625312747985</v>
      </c>
      <c r="U12" s="12">
        <f t="shared" si="9"/>
        <v>6.145966091830779E-2</v>
      </c>
      <c r="V12" s="12">
        <f t="shared" si="10"/>
        <v>5.6888970623475643E-2</v>
      </c>
      <c r="W12" s="12">
        <f t="shared" si="11"/>
        <v>4.8344718840478862E-2</v>
      </c>
      <c r="X12" s="12">
        <f t="shared" si="12"/>
        <v>9.9803016115954435E-2</v>
      </c>
      <c r="Y12" s="19"/>
      <c r="Z12" s="12">
        <v>0.97051336444633018</v>
      </c>
    </row>
    <row r="13" spans="1:26" x14ac:dyDescent="0.2">
      <c r="A13" s="2">
        <v>38108</v>
      </c>
      <c r="B13" s="20">
        <f t="shared" si="0"/>
        <v>5</v>
      </c>
      <c r="C13" s="20">
        <f t="shared" si="1"/>
        <v>2004</v>
      </c>
      <c r="D13" s="20" t="str">
        <f t="shared" si="2"/>
        <v>2004M5</v>
      </c>
      <c r="E13" s="44"/>
      <c r="F13">
        <v>61.991000738355403</v>
      </c>
      <c r="G13">
        <v>9210</v>
      </c>
      <c r="H13" s="12">
        <v>6.17</v>
      </c>
      <c r="I13" s="27">
        <v>637119300</v>
      </c>
      <c r="J13">
        <v>86.721041202812998</v>
      </c>
      <c r="K13">
        <v>1</v>
      </c>
      <c r="L13">
        <v>6268.1</v>
      </c>
      <c r="M13">
        <v>3032.39</v>
      </c>
      <c r="N13" s="12">
        <f t="shared" si="3"/>
        <v>9.1280451292493527</v>
      </c>
      <c r="O13" s="43"/>
      <c r="P13" s="12">
        <f t="shared" si="4"/>
        <v>8.7432285574009754</v>
      </c>
      <c r="Q13" s="12">
        <f t="shared" si="5"/>
        <v>20.27246748014538</v>
      </c>
      <c r="R13" s="12">
        <f t="shared" si="6"/>
        <v>3.481785055784457</v>
      </c>
      <c r="S13" s="12">
        <f t="shared" si="7"/>
        <v>4.1269892251285363</v>
      </c>
      <c r="T13" s="12">
        <f t="shared" si="8"/>
        <v>4.462696544109261</v>
      </c>
      <c r="U13" s="12">
        <f t="shared" si="9"/>
        <v>2.201431184190028E-2</v>
      </c>
      <c r="V13" s="12">
        <f t="shared" si="10"/>
        <v>1.2730779340920151E-2</v>
      </c>
      <c r="W13" s="12">
        <f t="shared" si="11"/>
        <v>-2.1067270268323668E-2</v>
      </c>
      <c r="X13" s="12">
        <f t="shared" si="12"/>
        <v>3.0475493997032643E-2</v>
      </c>
      <c r="Y13" s="19"/>
      <c r="Z13" s="12">
        <v>0.96974193206507342</v>
      </c>
    </row>
    <row r="14" spans="1:26" x14ac:dyDescent="0.2">
      <c r="A14" s="2">
        <v>38139</v>
      </c>
      <c r="B14" s="20">
        <f t="shared" si="0"/>
        <v>6</v>
      </c>
      <c r="C14" s="20">
        <f t="shared" si="1"/>
        <v>2004</v>
      </c>
      <c r="D14" s="20" t="str">
        <f t="shared" si="2"/>
        <v>2004M6</v>
      </c>
      <c r="E14" s="27">
        <v>973397549.83640695</v>
      </c>
      <c r="F14">
        <v>62.263805957642603</v>
      </c>
      <c r="G14">
        <v>9415</v>
      </c>
      <c r="H14" s="12">
        <v>6.31</v>
      </c>
      <c r="I14" s="27">
        <v>637119300</v>
      </c>
      <c r="J14">
        <v>86.996200508586099</v>
      </c>
      <c r="K14">
        <v>1.03</v>
      </c>
      <c r="L14">
        <v>6270.5</v>
      </c>
      <c r="M14">
        <v>3032.39</v>
      </c>
      <c r="N14" s="12">
        <f t="shared" si="3"/>
        <v>9.150059441091253</v>
      </c>
      <c r="O14" s="12">
        <f t="shared" ref="O14:O65" si="13">LN(E14)</f>
        <v>20.696303138241504</v>
      </c>
      <c r="P14" s="12">
        <f t="shared" si="4"/>
        <v>8.7436113752641038</v>
      </c>
      <c r="Q14" s="12">
        <f t="shared" si="5"/>
        <v>20.27246748014538</v>
      </c>
      <c r="R14" s="12">
        <f t="shared" si="6"/>
        <v>3.481785055784457</v>
      </c>
      <c r="S14" s="12">
        <f t="shared" si="7"/>
        <v>4.1313802932068144</v>
      </c>
      <c r="T14" s="12">
        <f t="shared" si="8"/>
        <v>4.4658644453858178</v>
      </c>
      <c r="U14" s="12">
        <f t="shared" si="9"/>
        <v>-2.6585002136732427E-2</v>
      </c>
      <c r="V14" s="12">
        <f>N17-N14</f>
        <v>-2.6366875840741599E-2</v>
      </c>
      <c r="W14" s="12">
        <f t="shared" si="11"/>
        <v>-1.336560928336894E-2</v>
      </c>
      <c r="X14" s="12">
        <f t="shared" si="12"/>
        <v>3.1161032311077363E-2</v>
      </c>
      <c r="Y14" s="18">
        <f>((F14-F2)/F2)*100</f>
        <v>6.7763134343825833</v>
      </c>
      <c r="Z14" s="12">
        <v>0.96894607259153365</v>
      </c>
    </row>
    <row r="15" spans="1:26" x14ac:dyDescent="0.2">
      <c r="A15" s="2">
        <v>38169</v>
      </c>
      <c r="B15" s="20">
        <f t="shared" si="0"/>
        <v>7</v>
      </c>
      <c r="C15" s="20">
        <f t="shared" si="1"/>
        <v>2004</v>
      </c>
      <c r="D15" s="20" t="str">
        <f t="shared" si="2"/>
        <v>2004M7</v>
      </c>
      <c r="E15" s="27">
        <v>974096869.72882295</v>
      </c>
      <c r="F15">
        <v>62.544862021425899</v>
      </c>
      <c r="G15">
        <v>9168</v>
      </c>
      <c r="H15" s="12">
        <v>6.49</v>
      </c>
      <c r="I15" s="27">
        <v>670285000</v>
      </c>
      <c r="J15">
        <v>86.858620855699598</v>
      </c>
      <c r="K15">
        <v>1.26</v>
      </c>
      <c r="L15">
        <v>6284.3</v>
      </c>
      <c r="M15">
        <v>3069.69</v>
      </c>
      <c r="N15" s="12">
        <f t="shared" si="3"/>
        <v>9.1234744389545206</v>
      </c>
      <c r="O15" s="12">
        <f t="shared" si="13"/>
        <v>20.697021312235172</v>
      </c>
      <c r="P15" s="12">
        <f t="shared" si="4"/>
        <v>8.7458097385287878</v>
      </c>
      <c r="Q15" s="12">
        <f t="shared" si="5"/>
        <v>20.323213553038109</v>
      </c>
      <c r="R15" s="12">
        <f t="shared" si="6"/>
        <v>3.4870945194227261</v>
      </c>
      <c r="S15" s="12">
        <f t="shared" si="7"/>
        <v>4.1358840915954556</v>
      </c>
      <c r="T15" s="12">
        <f t="shared" si="8"/>
        <v>4.4642817491968279</v>
      </c>
      <c r="U15" s="12">
        <f t="shared" si="9"/>
        <v>1.7301469635752298E-2</v>
      </c>
      <c r="V15" s="12">
        <f t="shared" si="10"/>
        <v>-8.5442517829967812E-3</v>
      </c>
      <c r="W15" s="12">
        <f t="shared" si="11"/>
        <v>-3.2727868071447119E-4</v>
      </c>
      <c r="X15" s="12">
        <f t="shared" si="12"/>
        <v>6.860012421477002E-2</v>
      </c>
      <c r="Y15" s="18">
        <f t="shared" ref="Y15:Y78" si="14">((F15-F3)/F3)*100</f>
        <v>7.2582969864252362</v>
      </c>
      <c r="Z15" s="12">
        <v>0.96817712879930173</v>
      </c>
    </row>
    <row r="16" spans="1:26" x14ac:dyDescent="0.2">
      <c r="A16" s="2">
        <v>38200</v>
      </c>
      <c r="B16" s="20">
        <f t="shared" si="0"/>
        <v>8</v>
      </c>
      <c r="C16" s="20">
        <f t="shared" si="1"/>
        <v>2004</v>
      </c>
      <c r="D16" s="20" t="str">
        <f t="shared" si="2"/>
        <v>2004M8</v>
      </c>
      <c r="E16" s="27">
        <v>982669031.55574203</v>
      </c>
      <c r="F16">
        <v>62.594465966699303</v>
      </c>
      <c r="G16">
        <v>9328</v>
      </c>
      <c r="H16" s="12">
        <v>6.54</v>
      </c>
      <c r="I16" s="27">
        <v>670285000</v>
      </c>
      <c r="J16">
        <v>86.904480739995094</v>
      </c>
      <c r="K16">
        <v>1.43</v>
      </c>
      <c r="L16">
        <v>6310.6</v>
      </c>
      <c r="M16">
        <v>3069.69</v>
      </c>
      <c r="N16" s="12">
        <f t="shared" si="3"/>
        <v>9.1407759085902729</v>
      </c>
      <c r="O16" s="12">
        <f t="shared" si="13"/>
        <v>20.705782929206034</v>
      </c>
      <c r="P16" s="12">
        <f t="shared" si="4"/>
        <v>8.7499860381779939</v>
      </c>
      <c r="Q16" s="12">
        <f t="shared" si="5"/>
        <v>20.323213553038109</v>
      </c>
      <c r="R16" s="12">
        <f t="shared" si="6"/>
        <v>3.4870945194227261</v>
      </c>
      <c r="S16" s="12">
        <f t="shared" si="7"/>
        <v>4.1366768711103994</v>
      </c>
      <c r="T16" s="12">
        <f t="shared" si="8"/>
        <v>4.464809592967331</v>
      </c>
      <c r="U16" s="12">
        <f t="shared" si="9"/>
        <v>-1.708334333976147E-2</v>
      </c>
      <c r="V16" s="12">
        <f t="shared" si="10"/>
        <v>-3.3798049609243819E-2</v>
      </c>
      <c r="W16" s="12">
        <f t="shared" si="11"/>
        <v>-7.3165809500483903E-3</v>
      </c>
      <c r="X16" s="12">
        <f t="shared" si="12"/>
        <v>9.3280990003226094E-2</v>
      </c>
      <c r="Y16" s="18">
        <f t="shared" si="14"/>
        <v>6.6328655262992742</v>
      </c>
      <c r="Z16" s="12">
        <v>0.96738383464608557</v>
      </c>
    </row>
    <row r="17" spans="1:26" x14ac:dyDescent="0.2">
      <c r="A17" s="2">
        <v>38231</v>
      </c>
      <c r="B17" s="20">
        <f t="shared" si="0"/>
        <v>9</v>
      </c>
      <c r="C17" s="20">
        <f t="shared" si="1"/>
        <v>2004</v>
      </c>
      <c r="D17" s="20" t="str">
        <f t="shared" si="2"/>
        <v>2004M9</v>
      </c>
      <c r="E17" s="27">
        <v>988173411.39214694</v>
      </c>
      <c r="F17">
        <v>62.594465966699303</v>
      </c>
      <c r="G17">
        <v>9170</v>
      </c>
      <c r="H17" s="12">
        <v>6.61</v>
      </c>
      <c r="I17" s="27">
        <v>670285000</v>
      </c>
      <c r="J17">
        <v>87.087920277177105</v>
      </c>
      <c r="K17">
        <v>1.61</v>
      </c>
      <c r="L17">
        <v>6345.3</v>
      </c>
      <c r="M17">
        <v>3069.69</v>
      </c>
      <c r="N17" s="12">
        <f t="shared" si="3"/>
        <v>9.1236925652505114</v>
      </c>
      <c r="O17" s="12">
        <f t="shared" si="13"/>
        <v>20.711368757914116</v>
      </c>
      <c r="P17" s="12">
        <f t="shared" si="4"/>
        <v>8.7554696603546383</v>
      </c>
      <c r="Q17" s="12">
        <f t="shared" si="5"/>
        <v>20.323213553038109</v>
      </c>
      <c r="R17" s="12">
        <f t="shared" si="6"/>
        <v>3.4870945194227261</v>
      </c>
      <c r="S17" s="12">
        <f t="shared" si="7"/>
        <v>4.1366768711103994</v>
      </c>
      <c r="T17" s="12">
        <f t="shared" si="8"/>
        <v>4.4669181862630891</v>
      </c>
      <c r="U17" s="12">
        <f t="shared" si="9"/>
        <v>-8.7623780789876093E-3</v>
      </c>
      <c r="V17" s="12">
        <f t="shared" si="10"/>
        <v>1.3001266557372659E-2</v>
      </c>
      <c r="W17" s="12">
        <f t="shared" si="11"/>
        <v>3.3247029998555888E-2</v>
      </c>
      <c r="X17" s="12">
        <f t="shared" si="12"/>
        <v>0.11717701176049466</v>
      </c>
      <c r="Y17" s="18">
        <f t="shared" si="14"/>
        <v>6.2438625601344651</v>
      </c>
      <c r="Z17" s="12">
        <v>0.9665918394295524</v>
      </c>
    </row>
    <row r="18" spans="1:26" x14ac:dyDescent="0.2">
      <c r="A18" s="2">
        <v>38261</v>
      </c>
      <c r="B18" s="20">
        <f t="shared" si="0"/>
        <v>10</v>
      </c>
      <c r="C18" s="20">
        <f t="shared" si="1"/>
        <v>2004</v>
      </c>
      <c r="D18" s="20" t="str">
        <f t="shared" si="2"/>
        <v>2004M10</v>
      </c>
      <c r="E18" s="27">
        <v>998167245.37428296</v>
      </c>
      <c r="F18">
        <v>62.925125975756004</v>
      </c>
      <c r="G18">
        <v>9090</v>
      </c>
      <c r="H18" s="12">
        <v>6.65</v>
      </c>
      <c r="I18" s="27">
        <v>696818500</v>
      </c>
      <c r="J18">
        <v>87.546519120132203</v>
      </c>
      <c r="K18">
        <v>1.76</v>
      </c>
      <c r="L18">
        <v>6373.3</v>
      </c>
      <c r="M18">
        <v>3190.52</v>
      </c>
      <c r="N18" s="12">
        <f t="shared" si="3"/>
        <v>9.1149301871715238</v>
      </c>
      <c r="O18" s="12">
        <f t="shared" si="13"/>
        <v>20.721431400771042</v>
      </c>
      <c r="P18" s="12">
        <f t="shared" si="4"/>
        <v>8.7598726677980832</v>
      </c>
      <c r="Q18" s="12">
        <f t="shared" si="5"/>
        <v>20.362035533092719</v>
      </c>
      <c r="R18" s="12">
        <f t="shared" si="6"/>
        <v>3.5038614713725815</v>
      </c>
      <c r="S18" s="12">
        <f t="shared" si="7"/>
        <v>4.141945543017882</v>
      </c>
      <c r="T18" s="12">
        <f t="shared" si="8"/>
        <v>4.4721702991765513</v>
      </c>
      <c r="U18" s="12">
        <f t="shared" si="9"/>
        <v>-7.9523281904947396E-3</v>
      </c>
      <c r="V18" s="12">
        <f t="shared" si="10"/>
        <v>8.21697310228231E-3</v>
      </c>
      <c r="W18" s="12">
        <f t="shared" si="11"/>
        <v>5.1458297275475573E-2</v>
      </c>
      <c r="X18" s="12">
        <f t="shared" si="12"/>
        <v>0.1043699261761315</v>
      </c>
      <c r="Y18" s="18">
        <f t="shared" si="14"/>
        <v>6.2090150064670686</v>
      </c>
      <c r="Z18" s="12">
        <v>0.96582662620398474</v>
      </c>
    </row>
    <row r="19" spans="1:26" x14ac:dyDescent="0.2">
      <c r="A19" s="2">
        <v>38292</v>
      </c>
      <c r="B19" s="20">
        <f t="shared" si="0"/>
        <v>11</v>
      </c>
      <c r="C19" s="20">
        <f t="shared" si="1"/>
        <v>2004</v>
      </c>
      <c r="D19" s="20" t="str">
        <f t="shared" si="2"/>
        <v>2004M11</v>
      </c>
      <c r="E19" s="27">
        <v>1001586238.91509</v>
      </c>
      <c r="F19">
        <v>63.528580217622498</v>
      </c>
      <c r="G19">
        <v>9018</v>
      </c>
      <c r="H19" s="12">
        <v>6.66</v>
      </c>
      <c r="I19" s="27">
        <v>696818500</v>
      </c>
      <c r="J19">
        <v>87.592379004427798</v>
      </c>
      <c r="K19">
        <v>1.93</v>
      </c>
      <c r="L19">
        <v>6399.8</v>
      </c>
      <c r="M19">
        <v>3190.52</v>
      </c>
      <c r="N19" s="12">
        <f t="shared" si="3"/>
        <v>9.1069778589810291</v>
      </c>
      <c r="O19" s="12">
        <f t="shared" si="13"/>
        <v>20.724850819113378</v>
      </c>
      <c r="P19" s="12">
        <f t="shared" si="4"/>
        <v>8.7640220188594711</v>
      </c>
      <c r="Q19" s="12">
        <f t="shared" si="5"/>
        <v>20.362035533092719</v>
      </c>
      <c r="R19" s="12">
        <f t="shared" si="6"/>
        <v>3.5038614713725815</v>
      </c>
      <c r="S19" s="12">
        <f t="shared" si="7"/>
        <v>4.1514898868093324</v>
      </c>
      <c r="T19" s="12">
        <f t="shared" si="8"/>
        <v>4.47269399649148</v>
      </c>
      <c r="U19" s="12">
        <f t="shared" si="9"/>
        <v>2.9715972826855008E-2</v>
      </c>
      <c r="V19" s="12">
        <f t="shared" si="10"/>
        <v>2.6481468659195428E-2</v>
      </c>
      <c r="W19" s="12">
        <f t="shared" si="11"/>
        <v>5.1542764265356311E-2</v>
      </c>
      <c r="X19" s="12">
        <f t="shared" si="12"/>
        <v>0.1068564022494094</v>
      </c>
      <c r="Y19" s="18">
        <f t="shared" si="14"/>
        <v>6.2344389802259697</v>
      </c>
      <c r="Z19" s="12">
        <v>0.96503717766176245</v>
      </c>
    </row>
    <row r="20" spans="1:26" x14ac:dyDescent="0.2">
      <c r="A20" s="2">
        <v>38322</v>
      </c>
      <c r="B20" s="20">
        <f t="shared" si="0"/>
        <v>12</v>
      </c>
      <c r="C20" s="20">
        <f t="shared" si="1"/>
        <v>2004</v>
      </c>
      <c r="D20" s="20" t="str">
        <f t="shared" si="2"/>
        <v>2004M12</v>
      </c>
      <c r="E20" s="27">
        <v>1033876781.462</v>
      </c>
      <c r="F20">
        <v>64.189911222213297</v>
      </c>
      <c r="G20">
        <v>9290</v>
      </c>
      <c r="H20" s="12">
        <v>6.71</v>
      </c>
      <c r="I20" s="27">
        <v>696818500</v>
      </c>
      <c r="J20">
        <v>87.271359814359201</v>
      </c>
      <c r="K20">
        <v>2.16</v>
      </c>
      <c r="L20">
        <v>6418.3</v>
      </c>
      <c r="M20">
        <v>3190.52</v>
      </c>
      <c r="N20" s="12">
        <f t="shared" si="3"/>
        <v>9.1366938318078841</v>
      </c>
      <c r="O20" s="12">
        <f t="shared" si="13"/>
        <v>20.756581439067109</v>
      </c>
      <c r="P20" s="12">
        <f t="shared" si="4"/>
        <v>8.7669085641111693</v>
      </c>
      <c r="Q20" s="12">
        <f t="shared" si="5"/>
        <v>20.362035533092719</v>
      </c>
      <c r="R20" s="12">
        <f t="shared" si="6"/>
        <v>3.5038614713725815</v>
      </c>
      <c r="S20" s="12">
        <f t="shared" si="7"/>
        <v>4.1618460522757337</v>
      </c>
      <c r="T20" s="12">
        <f t="shared" si="8"/>
        <v>4.4690223427469533</v>
      </c>
      <c r="U20" s="12">
        <f t="shared" si="9"/>
        <v>-1.3546671534077959E-2</v>
      </c>
      <c r="V20" s="12">
        <f t="shared" si="10"/>
        <v>2.0245763441183229E-2</v>
      </c>
      <c r="W20" s="12">
        <f t="shared" si="11"/>
        <v>4.4526641594446303E-2</v>
      </c>
      <c r="X20" s="12">
        <f t="shared" si="12"/>
        <v>5.6500381333327354E-2</v>
      </c>
      <c r="Y20" s="18">
        <f t="shared" si="14"/>
        <v>6.471967738931558</v>
      </c>
      <c r="Z20" s="12">
        <v>0.96427442301612387</v>
      </c>
    </row>
    <row r="21" spans="1:26" x14ac:dyDescent="0.2">
      <c r="A21" s="2">
        <v>38353</v>
      </c>
      <c r="B21" s="20">
        <f t="shared" si="0"/>
        <v>1</v>
      </c>
      <c r="C21" s="20">
        <f t="shared" si="1"/>
        <v>2005</v>
      </c>
      <c r="D21" s="20" t="str">
        <f t="shared" si="2"/>
        <v>2005M1</v>
      </c>
      <c r="E21" s="27">
        <v>1017490563.5229</v>
      </c>
      <c r="F21">
        <v>65.066170683367005</v>
      </c>
      <c r="G21">
        <v>9165</v>
      </c>
      <c r="H21" s="12">
        <v>6.71</v>
      </c>
      <c r="I21" s="27">
        <v>730803700</v>
      </c>
      <c r="J21">
        <v>87.454799351541197</v>
      </c>
      <c r="K21">
        <v>2.2799999999999998</v>
      </c>
      <c r="L21">
        <v>6424.5</v>
      </c>
      <c r="M21">
        <v>3111.33</v>
      </c>
      <c r="N21" s="12">
        <f t="shared" si="3"/>
        <v>9.1231471602738061</v>
      </c>
      <c r="O21" s="12">
        <f t="shared" si="13"/>
        <v>20.740605201059051</v>
      </c>
      <c r="P21" s="12">
        <f t="shared" si="4"/>
        <v>8.7678740857235358</v>
      </c>
      <c r="Q21" s="12">
        <f t="shared" si="5"/>
        <v>20.409655445400027</v>
      </c>
      <c r="R21" s="12">
        <f t="shared" si="6"/>
        <v>3.4929460765469433</v>
      </c>
      <c r="S21" s="12">
        <f t="shared" si="7"/>
        <v>4.1754047625876751</v>
      </c>
      <c r="T21" s="12">
        <f t="shared" si="8"/>
        <v>4.4711220810512229</v>
      </c>
      <c r="U21" s="12">
        <f t="shared" si="9"/>
        <v>1.0312167366418379E-2</v>
      </c>
      <c r="V21" s="12">
        <f t="shared" si="10"/>
        <v>4.3241324173193263E-2</v>
      </c>
      <c r="W21" s="12">
        <f t="shared" si="11"/>
        <v>6.8927402895484491E-2</v>
      </c>
      <c r="X21" s="12">
        <f t="shared" si="12"/>
        <v>2.4785751573759285E-2</v>
      </c>
      <c r="Y21" s="18">
        <f t="shared" si="14"/>
        <v>7.23433171955178</v>
      </c>
      <c r="Z21" s="12">
        <v>0.96348750888461854</v>
      </c>
    </row>
    <row r="22" spans="1:26" x14ac:dyDescent="0.2">
      <c r="A22" s="2">
        <v>38384</v>
      </c>
      <c r="B22" s="20">
        <f t="shared" si="0"/>
        <v>2</v>
      </c>
      <c r="C22" s="20">
        <f t="shared" si="1"/>
        <v>2005</v>
      </c>
      <c r="D22" s="20" t="str">
        <f t="shared" si="2"/>
        <v>2005M2</v>
      </c>
      <c r="E22" s="27">
        <v>1014376117.05967</v>
      </c>
      <c r="F22">
        <v>64.958700961846901</v>
      </c>
      <c r="G22">
        <v>9260</v>
      </c>
      <c r="H22" s="12">
        <v>6.74</v>
      </c>
      <c r="I22" s="27">
        <v>730803700</v>
      </c>
      <c r="J22">
        <v>87.959258078791905</v>
      </c>
      <c r="K22">
        <v>2.5</v>
      </c>
      <c r="L22">
        <v>6432.8</v>
      </c>
      <c r="M22">
        <v>3111.33</v>
      </c>
      <c r="N22" s="12">
        <f t="shared" si="3"/>
        <v>9.1334593276402245</v>
      </c>
      <c r="O22" s="12">
        <f t="shared" si="13"/>
        <v>20.737539597462021</v>
      </c>
      <c r="P22" s="12">
        <f t="shared" si="4"/>
        <v>8.7691651812339391</v>
      </c>
      <c r="Q22" s="12">
        <f t="shared" si="5"/>
        <v>20.409655445400027</v>
      </c>
      <c r="R22" s="12">
        <f t="shared" si="6"/>
        <v>3.4929460765469433</v>
      </c>
      <c r="S22" s="12">
        <f t="shared" si="7"/>
        <v>4.1737516981449554</v>
      </c>
      <c r="T22" s="12">
        <f t="shared" si="8"/>
        <v>4.4768737308941882</v>
      </c>
      <c r="U22" s="12">
        <f t="shared" si="9"/>
        <v>2.3480267608842809E-2</v>
      </c>
      <c r="V22" s="12">
        <f t="shared" si="10"/>
        <v>2.5061295606160883E-2</v>
      </c>
      <c r="W22" s="12">
        <f t="shared" si="11"/>
        <v>0.10059757095327448</v>
      </c>
      <c r="X22" s="12">
        <f t="shared" si="12"/>
        <v>-3.2450001433268483E-3</v>
      </c>
      <c r="Y22" s="18">
        <f t="shared" si="14"/>
        <v>7.1594081389683248</v>
      </c>
      <c r="Z22" s="12">
        <v>0.96270187805776208</v>
      </c>
    </row>
    <row r="23" spans="1:26" x14ac:dyDescent="0.2">
      <c r="A23" s="2">
        <v>38412</v>
      </c>
      <c r="B23" s="20">
        <f t="shared" si="0"/>
        <v>3</v>
      </c>
      <c r="C23" s="20">
        <f t="shared" si="1"/>
        <v>2005</v>
      </c>
      <c r="D23" s="20" t="str">
        <f t="shared" si="2"/>
        <v>2005M3</v>
      </c>
      <c r="E23" s="27">
        <v>1022703170.2789201</v>
      </c>
      <c r="F23">
        <v>66.223486208304195</v>
      </c>
      <c r="G23">
        <v>9480</v>
      </c>
      <c r="H23" s="12">
        <v>6.93</v>
      </c>
      <c r="I23" s="27">
        <v>730803700</v>
      </c>
      <c r="J23">
        <v>88.647156343224495</v>
      </c>
      <c r="K23">
        <v>2.63</v>
      </c>
      <c r="L23">
        <v>6441.9</v>
      </c>
      <c r="M23">
        <v>3111.33</v>
      </c>
      <c r="N23" s="12">
        <f t="shared" si="3"/>
        <v>9.1569395952490673</v>
      </c>
      <c r="O23" s="12">
        <f t="shared" si="13"/>
        <v>20.745715125682377</v>
      </c>
      <c r="P23" s="12">
        <f t="shared" si="4"/>
        <v>8.7705788066411969</v>
      </c>
      <c r="Q23" s="12">
        <f t="shared" si="5"/>
        <v>20.409655445400027</v>
      </c>
      <c r="R23" s="12">
        <f t="shared" si="6"/>
        <v>3.4929460765469433</v>
      </c>
      <c r="S23" s="12">
        <f t="shared" si="7"/>
        <v>4.1930351765851261</v>
      </c>
      <c r="T23" s="12">
        <f t="shared" si="8"/>
        <v>4.4846639546591343</v>
      </c>
      <c r="U23" s="12">
        <f t="shared" si="9"/>
        <v>9.4488891979320755E-3</v>
      </c>
      <c r="V23" s="12">
        <f t="shared" si="10"/>
        <v>2.4280878153263075E-2</v>
      </c>
      <c r="W23" s="12">
        <f t="shared" si="11"/>
        <v>8.3929981761938777E-2</v>
      </c>
      <c r="X23" s="12">
        <f t="shared" si="12"/>
        <v>-4.3660936116015847E-2</v>
      </c>
      <c r="Y23" s="18">
        <f t="shared" si="14"/>
        <v>8.8451133228624119</v>
      </c>
      <c r="Z23" s="12">
        <v>0.95933976397613485</v>
      </c>
    </row>
    <row r="24" spans="1:26" x14ac:dyDescent="0.2">
      <c r="A24" s="2">
        <v>38443</v>
      </c>
      <c r="B24" s="20">
        <f t="shared" si="0"/>
        <v>4</v>
      </c>
      <c r="C24" s="20">
        <f t="shared" si="1"/>
        <v>2005</v>
      </c>
      <c r="D24" s="20" t="str">
        <f t="shared" si="2"/>
        <v>2005M4</v>
      </c>
      <c r="E24" s="27">
        <v>1046655849.51021</v>
      </c>
      <c r="F24">
        <v>66.438414664867196</v>
      </c>
      <c r="G24">
        <v>9570</v>
      </c>
      <c r="H24" s="12">
        <v>6.87</v>
      </c>
      <c r="I24" s="27">
        <v>761608700</v>
      </c>
      <c r="J24">
        <v>89.243334839066193</v>
      </c>
      <c r="K24">
        <v>2.79</v>
      </c>
      <c r="L24">
        <v>6455.9</v>
      </c>
      <c r="M24">
        <v>3232.05</v>
      </c>
      <c r="N24" s="12">
        <f t="shared" si="3"/>
        <v>9.1663884844469994</v>
      </c>
      <c r="O24" s="12">
        <f t="shared" si="13"/>
        <v>20.768866013282203</v>
      </c>
      <c r="P24" s="12">
        <f t="shared" si="4"/>
        <v>8.7727497203626594</v>
      </c>
      <c r="Q24" s="12">
        <f t="shared" si="5"/>
        <v>20.450943464695513</v>
      </c>
      <c r="R24" s="12">
        <f t="shared" si="6"/>
        <v>3.5094780707152124</v>
      </c>
      <c r="S24" s="12">
        <f t="shared" si="7"/>
        <v>4.1962754233054937</v>
      </c>
      <c r="T24" s="12">
        <f t="shared" si="8"/>
        <v>4.4913667381967546</v>
      </c>
      <c r="U24" s="12">
        <f t="shared" si="9"/>
        <v>-7.8678612006140014E-3</v>
      </c>
      <c r="V24" s="12">
        <f t="shared" si="10"/>
        <v>2.5686078722291228E-2</v>
      </c>
      <c r="W24" s="12">
        <f t="shared" si="11"/>
        <v>5.2911628900655927E-2</v>
      </c>
      <c r="X24" s="12">
        <f t="shared" si="12"/>
        <v>-8.6726436112932959E-2</v>
      </c>
      <c r="Y24" s="18">
        <f t="shared" si="14"/>
        <v>8.1259156826374941</v>
      </c>
      <c r="Z24" s="12">
        <v>0.95855874783339468</v>
      </c>
    </row>
    <row r="25" spans="1:26" x14ac:dyDescent="0.2">
      <c r="A25" s="2">
        <v>38473</v>
      </c>
      <c r="B25" s="20">
        <f t="shared" si="0"/>
        <v>5</v>
      </c>
      <c r="C25" s="20">
        <f t="shared" si="1"/>
        <v>2005</v>
      </c>
      <c r="D25" s="20" t="str">
        <f t="shared" si="2"/>
        <v>2005M5</v>
      </c>
      <c r="E25" s="27">
        <v>1049515839.73306</v>
      </c>
      <c r="F25">
        <v>66.578942696758901</v>
      </c>
      <c r="G25">
        <v>9495</v>
      </c>
      <c r="H25" s="12">
        <v>7.03</v>
      </c>
      <c r="I25" s="27">
        <v>761608700</v>
      </c>
      <c r="J25">
        <v>89.151615070475202</v>
      </c>
      <c r="K25">
        <v>3</v>
      </c>
      <c r="L25">
        <v>6473.3</v>
      </c>
      <c r="M25">
        <v>3232.05</v>
      </c>
      <c r="N25" s="12">
        <f t="shared" si="3"/>
        <v>9.1585206232463854</v>
      </c>
      <c r="O25" s="12">
        <f t="shared" si="13"/>
        <v>20.771594789758101</v>
      </c>
      <c r="P25" s="12">
        <f t="shared" si="4"/>
        <v>8.775441303833361</v>
      </c>
      <c r="Q25" s="12">
        <f t="shared" si="5"/>
        <v>20.450943464695513</v>
      </c>
      <c r="R25" s="12">
        <f t="shared" si="6"/>
        <v>3.5094780707152124</v>
      </c>
      <c r="S25" s="12">
        <f t="shared" si="7"/>
        <v>4.1983883518279201</v>
      </c>
      <c r="T25" s="12">
        <f t="shared" si="8"/>
        <v>4.4903384604711887</v>
      </c>
      <c r="U25" s="12">
        <f t="shared" si="9"/>
        <v>2.2699850155945001E-2</v>
      </c>
      <c r="V25" s="12">
        <f t="shared" si="10"/>
        <v>7.5536275347113602E-2</v>
      </c>
      <c r="W25" s="12">
        <f t="shared" si="11"/>
        <v>5.5313637984053088E-2</v>
      </c>
      <c r="X25" s="12">
        <f t="shared" si="12"/>
        <v>-2.9390306695745494E-2</v>
      </c>
      <c r="Y25" s="18">
        <f t="shared" si="14"/>
        <v>7.4009806322820362</v>
      </c>
      <c r="Z25" s="12">
        <v>0.95780413561456923</v>
      </c>
    </row>
    <row r="26" spans="1:26" x14ac:dyDescent="0.2">
      <c r="A26" s="2">
        <v>38504</v>
      </c>
      <c r="B26" s="20">
        <f t="shared" si="0"/>
        <v>6</v>
      </c>
      <c r="C26" s="20">
        <f t="shared" si="1"/>
        <v>2005</v>
      </c>
      <c r="D26" s="20" t="str">
        <f t="shared" si="2"/>
        <v>2005M6</v>
      </c>
      <c r="E26" s="27">
        <v>1076525574.8368001</v>
      </c>
      <c r="F26">
        <v>66.909613692292893</v>
      </c>
      <c r="G26">
        <v>9713</v>
      </c>
      <c r="H26" s="12">
        <v>7.19</v>
      </c>
      <c r="I26" s="27">
        <v>761608700</v>
      </c>
      <c r="J26">
        <v>89.197474954770698</v>
      </c>
      <c r="K26">
        <v>3.04</v>
      </c>
      <c r="L26">
        <v>6505.8</v>
      </c>
      <c r="M26">
        <v>3232.05</v>
      </c>
      <c r="N26" s="12">
        <f t="shared" si="3"/>
        <v>9.1812204734023304</v>
      </c>
      <c r="O26" s="12">
        <f t="shared" si="13"/>
        <v>20.797004631882494</v>
      </c>
      <c r="P26" s="12">
        <f t="shared" si="4"/>
        <v>8.7804493657061915</v>
      </c>
      <c r="Q26" s="12">
        <f t="shared" si="5"/>
        <v>20.450943464695513</v>
      </c>
      <c r="R26" s="12">
        <f t="shared" si="6"/>
        <v>3.5094780707152124</v>
      </c>
      <c r="S26" s="12">
        <f t="shared" si="7"/>
        <v>4.2033426592358811</v>
      </c>
      <c r="T26" s="12">
        <f t="shared" si="8"/>
        <v>4.4908527315033506</v>
      </c>
      <c r="U26" s="12">
        <f t="shared" si="9"/>
        <v>1.0854089766960229E-2</v>
      </c>
      <c r="V26" s="12">
        <f t="shared" si="10"/>
        <v>5.9649103608675702E-2</v>
      </c>
      <c r="W26" s="12">
        <f t="shared" si="11"/>
        <v>1.1973739738881051E-2</v>
      </c>
      <c r="X26" s="12">
        <f t="shared" si="12"/>
        <v>-4.3450794260982306E-2</v>
      </c>
      <c r="Y26" s="18">
        <f t="shared" si="14"/>
        <v>7.4614901276847476</v>
      </c>
      <c r="Z26" s="12">
        <v>0.95702561682267495</v>
      </c>
    </row>
    <row r="27" spans="1:26" x14ac:dyDescent="0.2">
      <c r="A27" s="2">
        <v>38534</v>
      </c>
      <c r="B27" s="20">
        <f t="shared" si="0"/>
        <v>7</v>
      </c>
      <c r="C27" s="20">
        <f t="shared" si="1"/>
        <v>2005</v>
      </c>
      <c r="D27" s="20" t="str">
        <f t="shared" si="2"/>
        <v>2005M7</v>
      </c>
      <c r="E27" s="27">
        <v>1092206128.81178</v>
      </c>
      <c r="F27">
        <v>67.430405678514603</v>
      </c>
      <c r="G27">
        <v>9819</v>
      </c>
      <c r="H27" s="12">
        <v>7.41</v>
      </c>
      <c r="I27" s="27">
        <v>846380200</v>
      </c>
      <c r="J27">
        <v>89.6102139134303</v>
      </c>
      <c r="K27">
        <v>3.26</v>
      </c>
      <c r="L27">
        <v>6537.4</v>
      </c>
      <c r="M27">
        <v>3306.45</v>
      </c>
      <c r="N27" s="12">
        <f t="shared" si="3"/>
        <v>9.1920745631692906</v>
      </c>
      <c r="O27" s="12">
        <f t="shared" si="13"/>
        <v>20.811465459103847</v>
      </c>
      <c r="P27" s="12">
        <f t="shared" si="4"/>
        <v>8.7852948118890755</v>
      </c>
      <c r="Q27" s="12">
        <f t="shared" si="5"/>
        <v>20.556479225599976</v>
      </c>
      <c r="R27" s="12">
        <f t="shared" si="6"/>
        <v>3.5193619597064818</v>
      </c>
      <c r="S27" s="12">
        <f t="shared" si="7"/>
        <v>4.2110960390195782</v>
      </c>
      <c r="T27" s="12">
        <f t="shared" si="8"/>
        <v>4.495469308053532</v>
      </c>
      <c r="U27" s="12">
        <f t="shared" si="9"/>
        <v>4.1982335424208372E-2</v>
      </c>
      <c r="V27" s="12">
        <f t="shared" si="10"/>
        <v>2.7225550178364699E-2</v>
      </c>
      <c r="W27" s="12">
        <f t="shared" si="11"/>
        <v>-4.4141651321725206E-2</v>
      </c>
      <c r="X27" s="12">
        <f t="shared" si="12"/>
        <v>-7.934702006010852E-2</v>
      </c>
      <c r="Y27" s="18">
        <f t="shared" si="14"/>
        <v>7.811262986582447</v>
      </c>
      <c r="Z27" s="12">
        <v>0.95627341559904633</v>
      </c>
    </row>
    <row r="28" spans="1:26" x14ac:dyDescent="0.2">
      <c r="A28" s="2">
        <v>38565</v>
      </c>
      <c r="B28" s="20">
        <f t="shared" si="0"/>
        <v>8</v>
      </c>
      <c r="C28" s="20">
        <f t="shared" si="1"/>
        <v>2005</v>
      </c>
      <c r="D28" s="20" t="str">
        <f t="shared" si="2"/>
        <v>2005M8</v>
      </c>
      <c r="E28" s="27">
        <v>1119101567.52195</v>
      </c>
      <c r="F28">
        <v>67.802407801871098</v>
      </c>
      <c r="G28">
        <v>10240</v>
      </c>
      <c r="H28" s="12">
        <v>7.71</v>
      </c>
      <c r="I28" s="27">
        <v>846380200</v>
      </c>
      <c r="J28">
        <v>90.068812756385398</v>
      </c>
      <c r="K28">
        <v>3.5</v>
      </c>
      <c r="L28">
        <v>6570.2</v>
      </c>
      <c r="M28">
        <v>3306.45</v>
      </c>
      <c r="N28" s="12">
        <f t="shared" si="3"/>
        <v>9.234056898593499</v>
      </c>
      <c r="O28" s="12">
        <f t="shared" si="13"/>
        <v>20.835792028486004</v>
      </c>
      <c r="P28" s="12">
        <f t="shared" si="4"/>
        <v>8.7902995524156307</v>
      </c>
      <c r="Q28" s="12">
        <f t="shared" si="5"/>
        <v>20.556479225599976</v>
      </c>
      <c r="R28" s="12">
        <f t="shared" si="6"/>
        <v>3.5193619597064818</v>
      </c>
      <c r="S28" s="12">
        <f t="shared" si="7"/>
        <v>4.2165977076177015</v>
      </c>
      <c r="T28" s="12">
        <f t="shared" si="8"/>
        <v>4.5005739643652154</v>
      </c>
      <c r="U28" s="12">
        <f t="shared" si="9"/>
        <v>6.8126784175071009E-3</v>
      </c>
      <c r="V28" s="12">
        <f t="shared" si="10"/>
        <v>-2.0222637363060514E-2</v>
      </c>
      <c r="W28" s="12">
        <f t="shared" si="11"/>
        <v>-0.10384257109660133</v>
      </c>
      <c r="X28" s="12">
        <f t="shared" si="12"/>
        <v>-0.11802720608855743</v>
      </c>
      <c r="Y28" s="18">
        <f t="shared" si="14"/>
        <v>8.3201314281400798</v>
      </c>
      <c r="Z28" s="12">
        <v>0.95549738219895286</v>
      </c>
    </row>
    <row r="29" spans="1:26" x14ac:dyDescent="0.2">
      <c r="A29" s="2">
        <v>38596</v>
      </c>
      <c r="B29" s="20">
        <f t="shared" si="0"/>
        <v>9</v>
      </c>
      <c r="C29" s="20">
        <f t="shared" si="1"/>
        <v>2005</v>
      </c>
      <c r="D29" s="20" t="str">
        <f t="shared" si="2"/>
        <v>2005M9</v>
      </c>
      <c r="E29" s="27">
        <v>1154052932.65434</v>
      </c>
      <c r="F29">
        <v>68.265334011845994</v>
      </c>
      <c r="G29">
        <v>10310</v>
      </c>
      <c r="H29" s="12">
        <v>8.51</v>
      </c>
      <c r="I29" s="27">
        <v>846380200</v>
      </c>
      <c r="J29">
        <v>91.169449979477704</v>
      </c>
      <c r="K29">
        <v>3.62</v>
      </c>
      <c r="L29">
        <v>6604.3</v>
      </c>
      <c r="M29">
        <v>3306.45</v>
      </c>
      <c r="N29" s="12">
        <f t="shared" si="3"/>
        <v>9.2408695770110061</v>
      </c>
      <c r="O29" s="12">
        <f t="shared" si="13"/>
        <v>20.866545872831622</v>
      </c>
      <c r="P29" s="12">
        <f t="shared" si="4"/>
        <v>8.7954762310221746</v>
      </c>
      <c r="Q29" s="12">
        <f t="shared" si="5"/>
        <v>20.556479225599976</v>
      </c>
      <c r="R29" s="12">
        <f t="shared" si="6"/>
        <v>3.5193619597064818</v>
      </c>
      <c r="S29" s="12">
        <f t="shared" si="7"/>
        <v>4.2234020829958503</v>
      </c>
      <c r="T29" s="12">
        <f t="shared" si="8"/>
        <v>4.5127198626673231</v>
      </c>
      <c r="U29" s="12">
        <f t="shared" si="9"/>
        <v>-2.1569463663350774E-2</v>
      </c>
      <c r="V29" s="12">
        <f t="shared" si="10"/>
        <v>-4.7675363869794651E-2</v>
      </c>
      <c r="W29" s="12">
        <f t="shared" si="11"/>
        <v>-0.12759091787795462</v>
      </c>
      <c r="X29" s="12">
        <f t="shared" si="12"/>
        <v>-0.11011368437766578</v>
      </c>
      <c r="Y29" s="18">
        <f t="shared" si="14"/>
        <v>9.0596955458708308</v>
      </c>
      <c r="Z29" s="12">
        <v>0.95472260730820535</v>
      </c>
    </row>
    <row r="30" spans="1:26" x14ac:dyDescent="0.2">
      <c r="A30" s="2">
        <v>38626</v>
      </c>
      <c r="B30" s="20">
        <f t="shared" si="0"/>
        <v>10</v>
      </c>
      <c r="C30" s="20">
        <f t="shared" si="1"/>
        <v>2005</v>
      </c>
      <c r="D30" s="20" t="str">
        <f t="shared" si="2"/>
        <v>2005M10</v>
      </c>
      <c r="E30" s="27">
        <v>1168842127.0966699</v>
      </c>
      <c r="F30">
        <v>74.208985303325093</v>
      </c>
      <c r="G30">
        <v>10090</v>
      </c>
      <c r="H30" s="12">
        <v>9.3800000000000008</v>
      </c>
      <c r="I30" s="27">
        <v>864413300</v>
      </c>
      <c r="J30">
        <v>91.352889516659701</v>
      </c>
      <c r="K30">
        <v>3.78</v>
      </c>
      <c r="L30">
        <v>6638.6</v>
      </c>
      <c r="M30">
        <v>3389.37</v>
      </c>
      <c r="N30" s="12">
        <f t="shared" si="3"/>
        <v>9.2193001133476553</v>
      </c>
      <c r="O30" s="12">
        <f t="shared" si="13"/>
        <v>20.879279460783973</v>
      </c>
      <c r="P30" s="12">
        <f t="shared" si="4"/>
        <v>8.8006563768663959</v>
      </c>
      <c r="Q30" s="12">
        <f t="shared" si="5"/>
        <v>20.577561568873822</v>
      </c>
      <c r="R30" s="12">
        <f t="shared" si="6"/>
        <v>3.5301189811086067</v>
      </c>
      <c r="S30" s="12">
        <f t="shared" si="7"/>
        <v>4.3068852385739822</v>
      </c>
      <c r="T30" s="12">
        <f t="shared" si="8"/>
        <v>4.5147299135953469</v>
      </c>
      <c r="U30" s="12">
        <f t="shared" si="9"/>
        <v>-5.4658521172168406E-3</v>
      </c>
      <c r="V30" s="12">
        <f t="shared" si="10"/>
        <v>-7.1367201500089905E-2</v>
      </c>
      <c r="W30" s="12">
        <f t="shared" si="11"/>
        <v>-0.13963806501358889</v>
      </c>
      <c r="X30" s="12">
        <f t="shared" si="12"/>
        <v>-0.10217212309365209</v>
      </c>
      <c r="Y30" s="18">
        <f t="shared" si="14"/>
        <v>17.932199820969085</v>
      </c>
      <c r="Z30" s="12">
        <v>0.95397402054311176</v>
      </c>
    </row>
    <row r="31" spans="1:26" x14ac:dyDescent="0.2">
      <c r="A31" s="2">
        <v>38657</v>
      </c>
      <c r="B31" s="20">
        <f t="shared" si="0"/>
        <v>11</v>
      </c>
      <c r="C31" s="20">
        <f t="shared" si="1"/>
        <v>2005</v>
      </c>
      <c r="D31" s="20" t="str">
        <f t="shared" si="2"/>
        <v>2005M11</v>
      </c>
      <c r="E31" s="27">
        <v>1169085354.2588</v>
      </c>
      <c r="F31">
        <v>75.184441668548203</v>
      </c>
      <c r="G31">
        <v>10035</v>
      </c>
      <c r="H31" s="12">
        <v>10.72</v>
      </c>
      <c r="I31" s="27">
        <v>864413300</v>
      </c>
      <c r="J31">
        <v>90.619131367931502</v>
      </c>
      <c r="K31">
        <v>4</v>
      </c>
      <c r="L31">
        <v>6655</v>
      </c>
      <c r="M31">
        <v>3389.37</v>
      </c>
      <c r="N31" s="12">
        <f t="shared" si="3"/>
        <v>9.2138342612304385</v>
      </c>
      <c r="O31" s="12">
        <f t="shared" si="13"/>
        <v>20.879487531534625</v>
      </c>
      <c r="P31" s="12">
        <f t="shared" si="4"/>
        <v>8.8031237308292116</v>
      </c>
      <c r="Q31" s="12">
        <f t="shared" si="5"/>
        <v>20.577561568873822</v>
      </c>
      <c r="R31" s="12">
        <f t="shared" si="6"/>
        <v>3.5301189811086067</v>
      </c>
      <c r="S31" s="12">
        <f t="shared" si="7"/>
        <v>4.3199443168450697</v>
      </c>
      <c r="T31" s="12">
        <f t="shared" si="8"/>
        <v>4.506665353758617</v>
      </c>
      <c r="U31" s="12">
        <f t="shared" si="9"/>
        <v>-2.0640048089227037E-2</v>
      </c>
      <c r="V31" s="12">
        <f t="shared" si="10"/>
        <v>-8.3619933733540819E-2</v>
      </c>
      <c r="W31" s="12">
        <f t="shared" si="11"/>
        <v>-8.4703944679798582E-2</v>
      </c>
      <c r="X31" s="12">
        <f t="shared" si="12"/>
        <v>-9.0687100956632349E-2</v>
      </c>
      <c r="Y31" s="18">
        <f t="shared" si="14"/>
        <v>18.34742947347095</v>
      </c>
      <c r="Z31" s="12">
        <v>0.95320171315157209</v>
      </c>
    </row>
    <row r="32" spans="1:26" x14ac:dyDescent="0.2">
      <c r="A32" s="2">
        <v>38687</v>
      </c>
      <c r="B32" s="20">
        <f t="shared" si="0"/>
        <v>12</v>
      </c>
      <c r="C32" s="20">
        <f t="shared" si="1"/>
        <v>2005</v>
      </c>
      <c r="D32" s="20" t="str">
        <f t="shared" si="2"/>
        <v>2005M12</v>
      </c>
      <c r="E32" s="27">
        <v>1202762248.3754699</v>
      </c>
      <c r="F32">
        <v>75.151383358176702</v>
      </c>
      <c r="G32">
        <v>9830</v>
      </c>
      <c r="H32" s="12">
        <v>11.75</v>
      </c>
      <c r="I32" s="27">
        <v>864413300</v>
      </c>
      <c r="J32">
        <v>90.252252293567494</v>
      </c>
      <c r="K32">
        <v>4.16</v>
      </c>
      <c r="L32">
        <v>6681.9</v>
      </c>
      <c r="M32">
        <v>3389.37</v>
      </c>
      <c r="N32" s="12">
        <f t="shared" si="3"/>
        <v>9.1931942131412114</v>
      </c>
      <c r="O32" s="12">
        <f t="shared" si="13"/>
        <v>20.907886622134029</v>
      </c>
      <c r="P32" s="12">
        <f t="shared" si="4"/>
        <v>8.8071576572255488</v>
      </c>
      <c r="Q32" s="12">
        <f t="shared" si="5"/>
        <v>20.577561568873822</v>
      </c>
      <c r="R32" s="12">
        <f t="shared" si="6"/>
        <v>3.5301189811086067</v>
      </c>
      <c r="S32" s="12">
        <f t="shared" si="7"/>
        <v>4.3195045239893286</v>
      </c>
      <c r="T32" s="12">
        <f t="shared" si="8"/>
        <v>4.5026085530630029</v>
      </c>
      <c r="U32" s="12">
        <f t="shared" si="9"/>
        <v>-4.5261301293646028E-2</v>
      </c>
      <c r="V32" s="12">
        <f t="shared" si="10"/>
        <v>-7.9915554008159972E-2</v>
      </c>
      <c r="W32" s="12">
        <f t="shared" si="11"/>
        <v>-5.5424533999863357E-2</v>
      </c>
      <c r="X32" s="12">
        <f t="shared" si="12"/>
        <v>-8.5994600084541517E-2</v>
      </c>
      <c r="Y32" s="18">
        <f t="shared" si="14"/>
        <v>17.076627661965237</v>
      </c>
      <c r="Z32" s="12">
        <v>0.95245550858514694</v>
      </c>
    </row>
    <row r="33" spans="1:26" x14ac:dyDescent="0.2">
      <c r="A33" s="2">
        <v>38718</v>
      </c>
      <c r="B33" s="20">
        <f t="shared" si="0"/>
        <v>1</v>
      </c>
      <c r="C33" s="20">
        <f t="shared" si="1"/>
        <v>2006</v>
      </c>
      <c r="D33" s="20" t="str">
        <f t="shared" si="2"/>
        <v>2006M1</v>
      </c>
      <c r="E33" s="27">
        <v>1194939322.5701699</v>
      </c>
      <c r="F33">
        <v>76.168170851222101</v>
      </c>
      <c r="G33">
        <v>9395</v>
      </c>
      <c r="H33" s="12">
        <v>12.23</v>
      </c>
      <c r="I33" s="27">
        <v>887213700</v>
      </c>
      <c r="J33">
        <v>90.940150558000099</v>
      </c>
      <c r="K33">
        <v>4.29</v>
      </c>
      <c r="L33">
        <v>6724.3</v>
      </c>
      <c r="M33">
        <v>3333.27</v>
      </c>
      <c r="N33" s="12">
        <f t="shared" si="3"/>
        <v>9.1479329118475654</v>
      </c>
      <c r="O33" s="12">
        <f t="shared" si="13"/>
        <v>20.901361244948827</v>
      </c>
      <c r="P33" s="12">
        <f t="shared" si="4"/>
        <v>8.8134831098330508</v>
      </c>
      <c r="Q33" s="12">
        <f t="shared" si="5"/>
        <v>20.603596435720704</v>
      </c>
      <c r="R33" s="12">
        <f t="shared" si="6"/>
        <v>3.5228704936067903</v>
      </c>
      <c r="S33" s="12">
        <f t="shared" si="7"/>
        <v>4.332943670064874</v>
      </c>
      <c r="T33" s="12">
        <f t="shared" si="8"/>
        <v>4.5102016039705992</v>
      </c>
      <c r="U33" s="12">
        <f t="shared" si="9"/>
        <v>-1.7718584350667754E-2</v>
      </c>
      <c r="V33" s="12">
        <f t="shared" si="10"/>
        <v>-6.8270863513498981E-2</v>
      </c>
      <c r="W33" s="12">
        <f t="shared" si="11"/>
        <v>-3.5205368738383314E-2</v>
      </c>
      <c r="X33" s="12">
        <f t="shared" si="12"/>
        <v>-3.3002724676041595E-2</v>
      </c>
      <c r="Y33" s="18">
        <f t="shared" si="14"/>
        <v>17.062630321186433</v>
      </c>
      <c r="Z33" s="12">
        <v>0.95168565692383911</v>
      </c>
    </row>
    <row r="34" spans="1:26" x14ac:dyDescent="0.2">
      <c r="A34" s="2">
        <v>38749</v>
      </c>
      <c r="B34" s="20">
        <f t="shared" si="0"/>
        <v>2</v>
      </c>
      <c r="C34" s="20">
        <f t="shared" si="1"/>
        <v>2006</v>
      </c>
      <c r="D34" s="20" t="str">
        <f t="shared" si="2"/>
        <v>2006M2</v>
      </c>
      <c r="E34" s="27">
        <v>1197772225.67714</v>
      </c>
      <c r="F34">
        <v>76.6145624127725</v>
      </c>
      <c r="G34">
        <v>9230</v>
      </c>
      <c r="H34" s="12">
        <v>12.32</v>
      </c>
      <c r="I34" s="27">
        <v>887213700</v>
      </c>
      <c r="J34">
        <v>91.123590095182195</v>
      </c>
      <c r="K34">
        <v>4.49</v>
      </c>
      <c r="L34">
        <v>6748.6</v>
      </c>
      <c r="M34">
        <v>3333.27</v>
      </c>
      <c r="N34" s="12">
        <f t="shared" si="3"/>
        <v>9.1302143274968977</v>
      </c>
      <c r="O34" s="12">
        <f t="shared" si="13"/>
        <v>20.903729189745814</v>
      </c>
      <c r="P34" s="12">
        <f t="shared" si="4"/>
        <v>8.8170903549472772</v>
      </c>
      <c r="Q34" s="12">
        <f t="shared" si="5"/>
        <v>20.603596435720704</v>
      </c>
      <c r="R34" s="12">
        <f t="shared" si="6"/>
        <v>3.5228704936067903</v>
      </c>
      <c r="S34" s="12">
        <f t="shared" si="7"/>
        <v>4.3387871685052799</v>
      </c>
      <c r="T34" s="12">
        <f t="shared" si="8"/>
        <v>4.5122167180026214</v>
      </c>
      <c r="U34" s="12">
        <f t="shared" si="9"/>
        <v>-1.693566836384619E-2</v>
      </c>
      <c r="V34" s="12">
        <f t="shared" si="10"/>
        <v>-1.084010946257763E-3</v>
      </c>
      <c r="W34" s="12">
        <f t="shared" si="11"/>
        <v>-1.4184634991956102E-2</v>
      </c>
      <c r="X34" s="12">
        <f t="shared" si="12"/>
        <v>-7.6128698287210028E-3</v>
      </c>
      <c r="Y34" s="18">
        <f t="shared" si="14"/>
        <v>17.943495295220877</v>
      </c>
      <c r="Z34" s="12">
        <v>0.95091704877032102</v>
      </c>
    </row>
    <row r="35" spans="1:26" x14ac:dyDescent="0.2">
      <c r="A35" s="2">
        <v>38777</v>
      </c>
      <c r="B35" s="20">
        <f t="shared" si="0"/>
        <v>3</v>
      </c>
      <c r="C35" s="20">
        <f t="shared" si="1"/>
        <v>2006</v>
      </c>
      <c r="D35" s="20" t="str">
        <f t="shared" si="2"/>
        <v>2006M3</v>
      </c>
      <c r="E35" s="27">
        <v>1198747657.8076</v>
      </c>
      <c r="F35">
        <v>76.639358892170506</v>
      </c>
      <c r="G35">
        <v>9075</v>
      </c>
      <c r="H35" s="12">
        <v>12.19</v>
      </c>
      <c r="I35" s="27">
        <v>887213700</v>
      </c>
      <c r="J35">
        <v>91.628048822432802</v>
      </c>
      <c r="K35">
        <v>4.59</v>
      </c>
      <c r="L35">
        <v>6762.9</v>
      </c>
      <c r="M35">
        <v>3333.27</v>
      </c>
      <c r="N35" s="12">
        <f t="shared" si="3"/>
        <v>9.1132786591330515</v>
      </c>
      <c r="O35" s="12">
        <f t="shared" si="13"/>
        <v>20.90454323029774</v>
      </c>
      <c r="P35" s="12">
        <f t="shared" si="4"/>
        <v>8.8192070711281971</v>
      </c>
      <c r="Q35" s="12">
        <f t="shared" si="5"/>
        <v>20.603596435720704</v>
      </c>
      <c r="R35" s="12">
        <f t="shared" si="6"/>
        <v>3.5228704936067903</v>
      </c>
      <c r="S35" s="12">
        <f t="shared" si="7"/>
        <v>4.3391107684419499</v>
      </c>
      <c r="T35" s="12">
        <f t="shared" si="8"/>
        <v>4.5177374346593027</v>
      </c>
      <c r="U35" s="12">
        <f t="shared" si="9"/>
        <v>-3.3616610798985036E-2</v>
      </c>
      <c r="V35" s="12">
        <f t="shared" si="10"/>
        <v>2.4491020008296616E-2</v>
      </c>
      <c r="W35" s="12">
        <f t="shared" si="11"/>
        <v>1.7477233500288847E-2</v>
      </c>
      <c r="X35" s="12">
        <f t="shared" si="12"/>
        <v>4.7271016403360733E-3</v>
      </c>
      <c r="Y35" s="18">
        <f t="shared" si="14"/>
        <v>15.728366596562832</v>
      </c>
      <c r="Z35" s="12">
        <v>0.95022388836821825</v>
      </c>
    </row>
    <row r="36" spans="1:26" x14ac:dyDescent="0.2">
      <c r="A36" s="2">
        <v>38808</v>
      </c>
      <c r="B36" s="20">
        <f t="shared" si="0"/>
        <v>4</v>
      </c>
      <c r="C36" s="20">
        <f t="shared" si="1"/>
        <v>2006</v>
      </c>
      <c r="D36" s="20" t="str">
        <f t="shared" si="2"/>
        <v>2006M4</v>
      </c>
      <c r="E36" s="27">
        <v>1197121885.92766</v>
      </c>
      <c r="F36">
        <v>76.672428189019399</v>
      </c>
      <c r="G36">
        <v>8775</v>
      </c>
      <c r="H36" s="12">
        <v>12.03</v>
      </c>
      <c r="I36" s="27">
        <v>928589200</v>
      </c>
      <c r="J36">
        <v>92.407666855456498</v>
      </c>
      <c r="K36">
        <v>4.79</v>
      </c>
      <c r="L36">
        <v>6800.1</v>
      </c>
      <c r="M36">
        <v>3460.99</v>
      </c>
      <c r="N36" s="12">
        <f t="shared" si="3"/>
        <v>9.0796620483340664</v>
      </c>
      <c r="O36" s="12">
        <f t="shared" si="13"/>
        <v>20.903186084510128</v>
      </c>
      <c r="P36" s="12">
        <f t="shared" si="4"/>
        <v>8.8246925969384211</v>
      </c>
      <c r="Q36" s="12">
        <f t="shared" si="5"/>
        <v>20.649177003071088</v>
      </c>
      <c r="R36" s="12">
        <f t="shared" si="6"/>
        <v>3.5392003444686169</v>
      </c>
      <c r="S36" s="12">
        <f t="shared" si="7"/>
        <v>4.3395421677230015</v>
      </c>
      <c r="T36" s="12">
        <f t="shared" si="8"/>
        <v>4.5262099498315873</v>
      </c>
      <c r="U36" s="12">
        <f t="shared" si="9"/>
        <v>4.9468268216573463E-2</v>
      </c>
      <c r="V36" s="12">
        <f t="shared" si="10"/>
        <v>3.3065494775115667E-2</v>
      </c>
      <c r="W36" s="12">
        <f t="shared" si="11"/>
        <v>3.7465941919936796E-2</v>
      </c>
      <c r="X36" s="12">
        <f t="shared" si="12"/>
        <v>3.4497765168147509E-2</v>
      </c>
      <c r="Y36" s="18">
        <f t="shared" si="14"/>
        <v>15.403759369899559</v>
      </c>
      <c r="Z36" s="12">
        <v>0.94945763858179633</v>
      </c>
    </row>
    <row r="37" spans="1:26" x14ac:dyDescent="0.2">
      <c r="A37" s="2">
        <v>38838</v>
      </c>
      <c r="B37" s="20">
        <f t="shared" si="0"/>
        <v>5</v>
      </c>
      <c r="C37" s="20">
        <f t="shared" si="1"/>
        <v>2006</v>
      </c>
      <c r="D37" s="20" t="str">
        <f t="shared" si="2"/>
        <v>2006M5</v>
      </c>
      <c r="E37" s="27">
        <v>1241864509.68823</v>
      </c>
      <c r="F37">
        <v>76.961757070253697</v>
      </c>
      <c r="G37">
        <v>9220</v>
      </c>
      <c r="H37" s="12">
        <v>11.82</v>
      </c>
      <c r="I37" s="27">
        <v>928589200</v>
      </c>
      <c r="J37">
        <v>92.866265698411596</v>
      </c>
      <c r="K37">
        <v>4.9400000000000004</v>
      </c>
      <c r="L37">
        <v>6806.9</v>
      </c>
      <c r="M37">
        <v>3460.99</v>
      </c>
      <c r="N37" s="12">
        <f t="shared" si="3"/>
        <v>9.1291303165506399</v>
      </c>
      <c r="O37" s="12">
        <f t="shared" si="13"/>
        <v>20.93987972407875</v>
      </c>
      <c r="P37" s="12">
        <f t="shared" si="4"/>
        <v>8.8256920825805292</v>
      </c>
      <c r="Q37" s="12">
        <f t="shared" si="5"/>
        <v>20.649177003071088</v>
      </c>
      <c r="R37" s="12">
        <f t="shared" si="6"/>
        <v>3.5392003444686169</v>
      </c>
      <c r="S37" s="12">
        <f t="shared" si="7"/>
        <v>4.343308637051269</v>
      </c>
      <c r="T37" s="12">
        <f t="shared" si="8"/>
        <v>4.5311604549914435</v>
      </c>
      <c r="U37" s="12">
        <f t="shared" si="9"/>
        <v>8.6393625907081883E-3</v>
      </c>
      <c r="V37" s="12">
        <f t="shared" si="10"/>
        <v>-1.3100624045698339E-2</v>
      </c>
      <c r="W37" s="12">
        <f t="shared" si="11"/>
        <v>-5.9831562768337676E-3</v>
      </c>
      <c r="X37" s="12">
        <f t="shared" si="12"/>
        <v>-4.4920221718669495E-2</v>
      </c>
      <c r="Y37" s="18">
        <f t="shared" si="14"/>
        <v>15.594742050477524</v>
      </c>
      <c r="Z37" s="12">
        <v>0.9487172822498896</v>
      </c>
    </row>
    <row r="38" spans="1:26" x14ac:dyDescent="0.2">
      <c r="A38" s="2">
        <v>38869</v>
      </c>
      <c r="B38" s="20">
        <f t="shared" si="0"/>
        <v>6</v>
      </c>
      <c r="C38" s="20">
        <f t="shared" si="1"/>
        <v>2006</v>
      </c>
      <c r="D38" s="20" t="str">
        <f t="shared" si="2"/>
        <v>2006M6</v>
      </c>
      <c r="E38" s="27">
        <v>1257784628.7335999</v>
      </c>
      <c r="F38">
        <v>77.3089627142121</v>
      </c>
      <c r="G38">
        <v>9300</v>
      </c>
      <c r="H38" s="12">
        <v>11.7</v>
      </c>
      <c r="I38" s="27">
        <v>928589200</v>
      </c>
      <c r="J38">
        <v>93.049705235593706</v>
      </c>
      <c r="K38">
        <v>4.99</v>
      </c>
      <c r="L38">
        <v>6844.9</v>
      </c>
      <c r="M38">
        <v>3460.99</v>
      </c>
      <c r="N38" s="12">
        <f t="shared" si="3"/>
        <v>9.1377696791413481</v>
      </c>
      <c r="O38" s="12">
        <f t="shared" si="13"/>
        <v>20.952617779243397</v>
      </c>
      <c r="P38" s="12">
        <f t="shared" si="4"/>
        <v>8.8312591284120359</v>
      </c>
      <c r="Q38" s="12">
        <f t="shared" si="5"/>
        <v>20.649177003071088</v>
      </c>
      <c r="R38" s="12">
        <f t="shared" si="6"/>
        <v>3.5392003444686169</v>
      </c>
      <c r="S38" s="12">
        <f t="shared" si="7"/>
        <v>4.3478098960157787</v>
      </c>
      <c r="T38" s="12">
        <f t="shared" si="8"/>
        <v>4.533133815276619</v>
      </c>
      <c r="U38" s="12">
        <f t="shared" si="9"/>
        <v>-2.5042136032165985E-2</v>
      </c>
      <c r="V38" s="12">
        <f t="shared" si="10"/>
        <v>-7.0137865080077688E-3</v>
      </c>
      <c r="W38" s="12">
        <f t="shared" si="11"/>
        <v>-3.057006608467816E-2</v>
      </c>
      <c r="X38" s="12">
        <f t="shared" si="12"/>
        <v>-2.6807751145444314E-2</v>
      </c>
      <c r="Y38" s="18">
        <f t="shared" si="14"/>
        <v>15.542383893806692</v>
      </c>
      <c r="Z38" s="12">
        <v>0.94795345938084363</v>
      </c>
    </row>
    <row r="39" spans="1:26" x14ac:dyDescent="0.2">
      <c r="A39" s="2">
        <v>38899</v>
      </c>
      <c r="B39" s="20">
        <f t="shared" si="0"/>
        <v>7</v>
      </c>
      <c r="C39" s="20">
        <f t="shared" si="1"/>
        <v>2006</v>
      </c>
      <c r="D39" s="20" t="str">
        <f t="shared" si="2"/>
        <v>2006M7</v>
      </c>
      <c r="E39" s="27">
        <v>1252815511.98403</v>
      </c>
      <c r="F39">
        <v>77.656157371693297</v>
      </c>
      <c r="G39">
        <v>9070</v>
      </c>
      <c r="H39" s="12">
        <v>11.57</v>
      </c>
      <c r="I39" s="27">
        <v>973546100</v>
      </c>
      <c r="J39">
        <v>93.324864541366793</v>
      </c>
      <c r="K39">
        <v>5.24</v>
      </c>
      <c r="L39">
        <v>6886.3</v>
      </c>
      <c r="M39">
        <v>3463.69</v>
      </c>
      <c r="N39" s="12">
        <f t="shared" si="3"/>
        <v>9.1127275431091821</v>
      </c>
      <c r="O39" s="12">
        <f t="shared" si="13"/>
        <v>20.948659264976033</v>
      </c>
      <c r="P39" s="12">
        <f t="shared" si="4"/>
        <v>8.837289209606455</v>
      </c>
      <c r="Q39" s="12">
        <f t="shared" si="5"/>
        <v>20.696455736560303</v>
      </c>
      <c r="R39" s="12">
        <f t="shared" si="6"/>
        <v>3.5395390157604489</v>
      </c>
      <c r="S39" s="12">
        <f t="shared" si="7"/>
        <v>4.3522908429311711</v>
      </c>
      <c r="T39" s="12">
        <f t="shared" si="8"/>
        <v>4.5360865733275002</v>
      </c>
      <c r="U39" s="12">
        <f t="shared" si="9"/>
        <v>3.3021493957594572E-3</v>
      </c>
      <c r="V39" s="12">
        <f t="shared" si="10"/>
        <v>4.4004471448211291E-3</v>
      </c>
      <c r="W39" s="12">
        <f t="shared" si="11"/>
        <v>2.2026440623417187E-3</v>
      </c>
      <c r="X39" s="12">
        <f t="shared" si="12"/>
        <v>1.2708321776557341E-2</v>
      </c>
      <c r="Y39" s="18">
        <f t="shared" si="14"/>
        <v>15.164897185895073</v>
      </c>
      <c r="Z39" s="12">
        <v>0.94721544609954844</v>
      </c>
    </row>
    <row r="40" spans="1:26" x14ac:dyDescent="0.2">
      <c r="A40" s="2">
        <v>38930</v>
      </c>
      <c r="B40" s="20">
        <f t="shared" si="0"/>
        <v>8</v>
      </c>
      <c r="C40" s="20">
        <f t="shared" si="1"/>
        <v>2006</v>
      </c>
      <c r="D40" s="20" t="str">
        <f t="shared" si="2"/>
        <v>2006M8</v>
      </c>
      <c r="E40" s="27">
        <v>1274084120.7867999</v>
      </c>
      <c r="F40">
        <v>77.904155125105206</v>
      </c>
      <c r="G40">
        <v>9100</v>
      </c>
      <c r="H40" s="12">
        <v>11.34</v>
      </c>
      <c r="I40" s="27">
        <v>973546100</v>
      </c>
      <c r="J40">
        <v>93.508304078548804</v>
      </c>
      <c r="K40">
        <v>5.25</v>
      </c>
      <c r="L40">
        <v>6917.1</v>
      </c>
      <c r="M40">
        <v>3463.69</v>
      </c>
      <c r="N40" s="12">
        <f t="shared" si="3"/>
        <v>9.1160296925049416</v>
      </c>
      <c r="O40" s="12">
        <f t="shared" si="13"/>
        <v>20.965493420791613</v>
      </c>
      <c r="P40" s="12">
        <f t="shared" si="4"/>
        <v>8.8417518856306767</v>
      </c>
      <c r="Q40" s="12">
        <f t="shared" si="5"/>
        <v>20.696455736560303</v>
      </c>
      <c r="R40" s="12">
        <f t="shared" si="6"/>
        <v>3.5395390157604489</v>
      </c>
      <c r="S40" s="12">
        <f t="shared" si="7"/>
        <v>4.3554792906725126</v>
      </c>
      <c r="T40" s="12">
        <f t="shared" si="8"/>
        <v>4.538050246025259</v>
      </c>
      <c r="U40" s="12">
        <f t="shared" si="9"/>
        <v>1.4726200128398759E-2</v>
      </c>
      <c r="V40" s="12">
        <f t="shared" si="10"/>
        <v>7.1174677688645716E-3</v>
      </c>
      <c r="W40" s="12">
        <f t="shared" si="11"/>
        <v>6.5717651632350993E-3</v>
      </c>
      <c r="X40" s="12">
        <f t="shared" si="12"/>
        <v>3.3498540074484495E-2</v>
      </c>
      <c r="Y40" s="18">
        <f t="shared" si="14"/>
        <v>14.898803229456014</v>
      </c>
      <c r="Z40" s="12">
        <v>0.94645403863606903</v>
      </c>
    </row>
    <row r="41" spans="1:26" x14ac:dyDescent="0.2">
      <c r="A41" s="2">
        <v>38961</v>
      </c>
      <c r="B41" s="20">
        <f t="shared" si="0"/>
        <v>9</v>
      </c>
      <c r="C41" s="20">
        <f t="shared" si="1"/>
        <v>2006</v>
      </c>
      <c r="D41" s="20" t="str">
        <f t="shared" si="2"/>
        <v>2006M9</v>
      </c>
      <c r="E41" s="27">
        <v>1294744466.67782</v>
      </c>
      <c r="F41">
        <v>78.201745837312998</v>
      </c>
      <c r="G41">
        <v>9235</v>
      </c>
      <c r="H41" s="12">
        <v>11.05</v>
      </c>
      <c r="I41" s="27">
        <v>973546100</v>
      </c>
      <c r="J41">
        <v>93.049705235593706</v>
      </c>
      <c r="K41">
        <v>5.25</v>
      </c>
      <c r="L41">
        <v>6944.2</v>
      </c>
      <c r="M41">
        <v>3463.69</v>
      </c>
      <c r="N41" s="12">
        <f t="shared" si="3"/>
        <v>9.1307558926333403</v>
      </c>
      <c r="O41" s="12">
        <f t="shared" si="13"/>
        <v>20.981579189598452</v>
      </c>
      <c r="P41" s="12">
        <f t="shared" si="4"/>
        <v>8.8456620577687382</v>
      </c>
      <c r="Q41" s="12">
        <f t="shared" si="5"/>
        <v>20.696455736560303</v>
      </c>
      <c r="R41" s="12">
        <f t="shared" si="6"/>
        <v>3.5395390157604489</v>
      </c>
      <c r="S41" s="12">
        <f t="shared" si="7"/>
        <v>4.3592919725873926</v>
      </c>
      <c r="T41" s="12">
        <f t="shared" si="8"/>
        <v>4.533133815276619</v>
      </c>
      <c r="U41" s="12">
        <f t="shared" si="9"/>
        <v>-1.3627902379337087E-2</v>
      </c>
      <c r="V41" s="12">
        <f t="shared" si="10"/>
        <v>-2.3556279576670391E-2</v>
      </c>
      <c r="W41" s="12">
        <f t="shared" si="11"/>
        <v>-1.2750131859952774E-2</v>
      </c>
      <c r="X41" s="12">
        <f t="shared" si="12"/>
        <v>-1.0668509634719214E-2</v>
      </c>
      <c r="Y41" s="18">
        <f t="shared" si="14"/>
        <v>14.555574903863727</v>
      </c>
      <c r="Z41" s="12">
        <v>0.94569385428541819</v>
      </c>
    </row>
    <row r="42" spans="1:26" x14ac:dyDescent="0.2">
      <c r="A42" s="2">
        <v>38991</v>
      </c>
      <c r="B42" s="20">
        <f t="shared" si="0"/>
        <v>10</v>
      </c>
      <c r="C42" s="20">
        <f t="shared" si="1"/>
        <v>2006</v>
      </c>
      <c r="D42" s="20" t="str">
        <f t="shared" si="2"/>
        <v>2006M10</v>
      </c>
      <c r="E42" s="27">
        <v>1329425425.2383299</v>
      </c>
      <c r="F42">
        <v>78.879611490328202</v>
      </c>
      <c r="G42">
        <v>9110</v>
      </c>
      <c r="H42" s="12">
        <v>10.72</v>
      </c>
      <c r="I42" s="27">
        <v>1017279000</v>
      </c>
      <c r="J42">
        <v>92.545246508343098</v>
      </c>
      <c r="K42">
        <v>5.25</v>
      </c>
      <c r="L42">
        <v>6993.3</v>
      </c>
      <c r="M42">
        <v>3557.63</v>
      </c>
      <c r="N42" s="12">
        <f t="shared" si="3"/>
        <v>9.1171279902540032</v>
      </c>
      <c r="O42" s="12">
        <f t="shared" si="13"/>
        <v>21.008012674737394</v>
      </c>
      <c r="P42" s="12">
        <f t="shared" si="4"/>
        <v>8.8527078268265864</v>
      </c>
      <c r="Q42" s="12">
        <f t="shared" si="5"/>
        <v>20.740397252672704</v>
      </c>
      <c r="R42" s="12">
        <f t="shared" si="6"/>
        <v>3.551160778679332</v>
      </c>
      <c r="S42" s="12">
        <f t="shared" si="7"/>
        <v>4.3679227849567965</v>
      </c>
      <c r="T42" s="12">
        <f t="shared" si="8"/>
        <v>4.527697676364359</v>
      </c>
      <c r="U42" s="12">
        <f t="shared" si="9"/>
        <v>6.0191700198028997E-3</v>
      </c>
      <c r="V42" s="12">
        <f t="shared" si="10"/>
        <v>-2.1978030824794104E-3</v>
      </c>
      <c r="W42" s="12">
        <f t="shared" si="11"/>
        <v>-2.9681767517892865E-3</v>
      </c>
      <c r="X42" s="12">
        <f t="shared" si="12"/>
        <v>-7.6868174871513872E-4</v>
      </c>
      <c r="Y42" s="18">
        <f t="shared" si="14"/>
        <v>6.2938822945930113</v>
      </c>
      <c r="Z42" s="12">
        <v>0.94495935380313778</v>
      </c>
    </row>
    <row r="43" spans="1:26" x14ac:dyDescent="0.2">
      <c r="A43" s="2">
        <v>39022</v>
      </c>
      <c r="B43" s="20">
        <f t="shared" si="0"/>
        <v>11</v>
      </c>
      <c r="C43" s="20">
        <f t="shared" si="1"/>
        <v>2006</v>
      </c>
      <c r="D43" s="20" t="str">
        <f t="shared" si="2"/>
        <v>2006M11</v>
      </c>
      <c r="E43" s="27">
        <v>1341939766.06286</v>
      </c>
      <c r="F43">
        <v>79.144132905687101</v>
      </c>
      <c r="G43">
        <v>9165</v>
      </c>
      <c r="H43" s="12">
        <v>10.25</v>
      </c>
      <c r="I43" s="27">
        <v>1017279000</v>
      </c>
      <c r="J43">
        <v>92.407666855456498</v>
      </c>
      <c r="K43">
        <v>5.25</v>
      </c>
      <c r="L43">
        <v>7028.4</v>
      </c>
      <c r="M43">
        <v>3557.63</v>
      </c>
      <c r="N43" s="12">
        <f t="shared" si="3"/>
        <v>9.1231471602738061</v>
      </c>
      <c r="O43" s="12">
        <f t="shared" si="13"/>
        <v>21.01738199077985</v>
      </c>
      <c r="P43" s="12">
        <f t="shared" si="4"/>
        <v>8.8577143628837369</v>
      </c>
      <c r="Q43" s="12">
        <f t="shared" si="5"/>
        <v>20.740397252672704</v>
      </c>
      <c r="R43" s="12">
        <f t="shared" si="6"/>
        <v>3.551160778679332</v>
      </c>
      <c r="S43" s="12">
        <f t="shared" si="7"/>
        <v>4.3712706573089974</v>
      </c>
      <c r="T43" s="12">
        <f t="shared" si="8"/>
        <v>4.5262099498315873</v>
      </c>
      <c r="U43" s="12">
        <f t="shared" si="9"/>
        <v>-1.5947547217136204E-2</v>
      </c>
      <c r="V43" s="12">
        <f t="shared" si="10"/>
        <v>-5.4570260562947226E-4</v>
      </c>
      <c r="W43" s="12">
        <f t="shared" si="11"/>
        <v>-3.8937065441835728E-2</v>
      </c>
      <c r="X43" s="12">
        <f t="shared" si="12"/>
        <v>2.276135154298764E-2</v>
      </c>
      <c r="Y43" s="18">
        <f t="shared" si="14"/>
        <v>5.2666364865689363</v>
      </c>
      <c r="Z43" s="12">
        <v>0.94420156763328766</v>
      </c>
    </row>
    <row r="44" spans="1:26" x14ac:dyDescent="0.2">
      <c r="A44" s="2">
        <v>39052</v>
      </c>
      <c r="B44" s="20">
        <f t="shared" si="0"/>
        <v>12</v>
      </c>
      <c r="C44" s="20">
        <f t="shared" si="1"/>
        <v>2006</v>
      </c>
      <c r="D44" s="20" t="str">
        <f t="shared" si="2"/>
        <v>2006M12</v>
      </c>
      <c r="E44" s="27">
        <v>1382493281.3656199</v>
      </c>
      <c r="F44">
        <v>80.111316453459295</v>
      </c>
      <c r="G44">
        <v>9020</v>
      </c>
      <c r="H44" s="12">
        <v>9.7100000000000009</v>
      </c>
      <c r="I44" s="27">
        <v>1017279000</v>
      </c>
      <c r="J44">
        <v>92.545246508343098</v>
      </c>
      <c r="K44">
        <v>5.24</v>
      </c>
      <c r="L44">
        <v>7071.6</v>
      </c>
      <c r="M44">
        <v>3557.63</v>
      </c>
      <c r="N44" s="12">
        <f t="shared" si="3"/>
        <v>9.1071996130566699</v>
      </c>
      <c r="O44" s="12">
        <f t="shared" si="13"/>
        <v>21.047154431577251</v>
      </c>
      <c r="P44" s="12">
        <f t="shared" si="4"/>
        <v>8.8638420416318677</v>
      </c>
      <c r="Q44" s="12">
        <f t="shared" si="5"/>
        <v>20.740397252672704</v>
      </c>
      <c r="R44" s="12">
        <f t="shared" si="6"/>
        <v>3.551160778679332</v>
      </c>
      <c r="S44" s="12">
        <f t="shared" si="7"/>
        <v>4.3834171231647705</v>
      </c>
      <c r="T44" s="12">
        <f t="shared" si="8"/>
        <v>4.527697676364359</v>
      </c>
      <c r="U44" s="12">
        <f t="shared" si="9"/>
        <v>7.7305741148538942E-3</v>
      </c>
      <c r="V44" s="12">
        <f t="shared" si="10"/>
        <v>1.0806147716717618E-2</v>
      </c>
      <c r="W44" s="12">
        <f t="shared" si="11"/>
        <v>3.7623149392338462E-3</v>
      </c>
      <c r="X44" s="12">
        <f t="shared" si="12"/>
        <v>4.3284591766147074E-2</v>
      </c>
      <c r="Y44" s="18">
        <f t="shared" si="14"/>
        <v>6.5999225478567816</v>
      </c>
      <c r="Z44" s="12">
        <v>0.94346938247990286</v>
      </c>
    </row>
    <row r="45" spans="1:26" x14ac:dyDescent="0.2">
      <c r="A45" s="2">
        <v>39083</v>
      </c>
      <c r="B45" s="20">
        <f t="shared" si="0"/>
        <v>1</v>
      </c>
      <c r="C45" s="20">
        <f t="shared" si="1"/>
        <v>2007</v>
      </c>
      <c r="D45" s="20" t="str">
        <f t="shared" si="2"/>
        <v>2007M1</v>
      </c>
      <c r="E45" s="27">
        <v>1367956931.0840001</v>
      </c>
      <c r="F45">
        <v>80.937982955817105</v>
      </c>
      <c r="G45">
        <v>9090</v>
      </c>
      <c r="H45" s="12">
        <v>9.26</v>
      </c>
      <c r="I45" s="27">
        <v>1050869800</v>
      </c>
      <c r="J45">
        <v>92.827743395603406</v>
      </c>
      <c r="K45">
        <v>5.25</v>
      </c>
      <c r="L45">
        <v>7109.6</v>
      </c>
      <c r="M45">
        <v>3482.01</v>
      </c>
      <c r="N45" s="12">
        <f t="shared" si="3"/>
        <v>9.1149301871715238</v>
      </c>
      <c r="O45" s="12">
        <f t="shared" si="13"/>
        <v>21.036584172525433</v>
      </c>
      <c r="P45" s="12">
        <f t="shared" si="4"/>
        <v>8.8692012624242658</v>
      </c>
      <c r="Q45" s="12">
        <f t="shared" si="5"/>
        <v>20.772884039150089</v>
      </c>
      <c r="R45" s="12">
        <f t="shared" si="6"/>
        <v>3.5418300140353569</v>
      </c>
      <c r="S45" s="12">
        <f t="shared" si="7"/>
        <v>4.3936832188977331</v>
      </c>
      <c r="T45" s="12">
        <f t="shared" si="8"/>
        <v>4.5307455541171633</v>
      </c>
      <c r="U45" s="12">
        <f t="shared" si="9"/>
        <v>7.6712704966528378E-3</v>
      </c>
      <c r="V45" s="12">
        <f t="shared" si="10"/>
        <v>-7.7037366930987616E-4</v>
      </c>
      <c r="W45" s="12">
        <f t="shared" si="11"/>
        <v>1.0505677714215622E-2</v>
      </c>
      <c r="X45" s="12">
        <f t="shared" si="12"/>
        <v>2.1871281469788784E-2</v>
      </c>
      <c r="Y45" s="18">
        <f t="shared" si="14"/>
        <v>6.2622116972085253</v>
      </c>
      <c r="Z45" s="12">
        <v>0.94271398316028732</v>
      </c>
    </row>
    <row r="46" spans="1:26" x14ac:dyDescent="0.2">
      <c r="A46" s="2">
        <v>39114</v>
      </c>
      <c r="B46" s="20">
        <f t="shared" si="0"/>
        <v>2</v>
      </c>
      <c r="C46" s="20">
        <f t="shared" si="1"/>
        <v>2007</v>
      </c>
      <c r="D46" s="20" t="str">
        <f t="shared" si="2"/>
        <v>2007M2</v>
      </c>
      <c r="E46" s="27">
        <v>1369242706.8</v>
      </c>
      <c r="F46">
        <v>81.442240293614304</v>
      </c>
      <c r="G46">
        <v>9160</v>
      </c>
      <c r="H46" s="12">
        <v>8.83</v>
      </c>
      <c r="I46" s="27">
        <v>1050869800</v>
      </c>
      <c r="J46">
        <v>93.324405942523796</v>
      </c>
      <c r="K46">
        <v>5.26</v>
      </c>
      <c r="L46">
        <v>7125.3</v>
      </c>
      <c r="M46">
        <v>3482.01</v>
      </c>
      <c r="N46" s="12">
        <f t="shared" si="3"/>
        <v>9.1226014576681766</v>
      </c>
      <c r="O46" s="12">
        <f t="shared" si="13"/>
        <v>21.037523655194345</v>
      </c>
      <c r="P46" s="12">
        <f t="shared" si="4"/>
        <v>8.8714071095136067</v>
      </c>
      <c r="Q46" s="12">
        <f t="shared" si="5"/>
        <v>20.772884039150089</v>
      </c>
      <c r="R46" s="12">
        <f t="shared" si="6"/>
        <v>3.5418300140353569</v>
      </c>
      <c r="S46" s="12">
        <f t="shared" si="7"/>
        <v>4.3998940609407358</v>
      </c>
      <c r="T46" s="12">
        <f t="shared" si="8"/>
        <v>4.5360816593105113</v>
      </c>
      <c r="U46" s="12">
        <f t="shared" si="9"/>
        <v>-4.5956968947891141E-3</v>
      </c>
      <c r="V46" s="12">
        <f t="shared" si="10"/>
        <v>-3.8391362836206255E-2</v>
      </c>
      <c r="W46" s="12">
        <f t="shared" si="11"/>
        <v>2.6926774911249396E-2</v>
      </c>
      <c r="X46" s="12">
        <f t="shared" si="12"/>
        <v>-1.1970929841005784E-2</v>
      </c>
      <c r="Y46" s="18">
        <f t="shared" si="14"/>
        <v>6.301253611333002</v>
      </c>
      <c r="Z46" s="12">
        <v>0.94195979251077444</v>
      </c>
    </row>
    <row r="47" spans="1:26" x14ac:dyDescent="0.2">
      <c r="A47" s="2">
        <v>39142</v>
      </c>
      <c r="B47" s="20">
        <f t="shared" si="0"/>
        <v>3</v>
      </c>
      <c r="C47" s="20">
        <f t="shared" si="1"/>
        <v>2007</v>
      </c>
      <c r="D47" s="20" t="str">
        <f t="shared" si="2"/>
        <v>2007M3</v>
      </c>
      <c r="E47" s="27">
        <v>1379237227.3559999</v>
      </c>
      <c r="F47">
        <v>81.6323722707793</v>
      </c>
      <c r="G47">
        <v>9118</v>
      </c>
      <c r="H47" s="12">
        <v>8.52</v>
      </c>
      <c r="I47" s="27">
        <v>1050869800</v>
      </c>
      <c r="J47">
        <v>94.174189598519604</v>
      </c>
      <c r="K47">
        <v>5.26</v>
      </c>
      <c r="L47">
        <v>7159.1</v>
      </c>
      <c r="M47">
        <v>3482.01</v>
      </c>
      <c r="N47" s="12">
        <f t="shared" si="3"/>
        <v>9.1180057607733875</v>
      </c>
      <c r="O47" s="12">
        <f t="shared" si="13"/>
        <v>21.044796449501884</v>
      </c>
      <c r="P47" s="12">
        <f t="shared" si="4"/>
        <v>8.8761395537299723</v>
      </c>
      <c r="Q47" s="12">
        <f t="shared" si="5"/>
        <v>20.772884039150089</v>
      </c>
      <c r="R47" s="12">
        <f t="shared" si="6"/>
        <v>3.5418300140353569</v>
      </c>
      <c r="S47" s="12">
        <f t="shared" si="7"/>
        <v>4.4022259023025319</v>
      </c>
      <c r="T47" s="12">
        <f t="shared" si="8"/>
        <v>4.5451461482691879</v>
      </c>
      <c r="U47" s="12">
        <f t="shared" si="9"/>
        <v>-3.8459472711735998E-3</v>
      </c>
      <c r="V47" s="12">
        <f t="shared" si="10"/>
        <v>-7.0438327774837717E-3</v>
      </c>
      <c r="W47" s="12">
        <f t="shared" si="11"/>
        <v>2.0816222252335592E-3</v>
      </c>
      <c r="X47" s="12">
        <f t="shared" si="12"/>
        <v>1.0799123220277096E-2</v>
      </c>
      <c r="Y47" s="18">
        <f t="shared" si="14"/>
        <v>6.5149466942094696</v>
      </c>
      <c r="Z47" s="12">
        <v>0.9412796245196895</v>
      </c>
    </row>
    <row r="48" spans="1:26" x14ac:dyDescent="0.2">
      <c r="A48" s="2">
        <v>39173</v>
      </c>
      <c r="B48" s="20">
        <f t="shared" si="0"/>
        <v>4</v>
      </c>
      <c r="C48" s="20">
        <f t="shared" si="1"/>
        <v>2007</v>
      </c>
      <c r="D48" s="20" t="str">
        <f t="shared" si="2"/>
        <v>2007M4</v>
      </c>
      <c r="E48" s="27">
        <v>1385714839.4059999</v>
      </c>
      <c r="F48">
        <v>81.500106069861204</v>
      </c>
      <c r="G48">
        <v>9083</v>
      </c>
      <c r="H48" s="12">
        <v>8.3000000000000007</v>
      </c>
      <c r="I48" s="27">
        <v>1098692400</v>
      </c>
      <c r="J48">
        <v>94.785960455021794</v>
      </c>
      <c r="K48">
        <v>5.25</v>
      </c>
      <c r="L48">
        <v>7231.3</v>
      </c>
      <c r="M48">
        <v>3613.88</v>
      </c>
      <c r="N48" s="12">
        <f t="shared" si="3"/>
        <v>9.1141598135022139</v>
      </c>
      <c r="O48" s="12">
        <f t="shared" si="13"/>
        <v>21.049481972971694</v>
      </c>
      <c r="P48" s="12">
        <f t="shared" si="4"/>
        <v>8.8861741053519623</v>
      </c>
      <c r="Q48" s="12">
        <f t="shared" si="5"/>
        <v>20.817386582381324</v>
      </c>
      <c r="R48" s="12">
        <f t="shared" si="6"/>
        <v>3.5579737275821151</v>
      </c>
      <c r="S48" s="12">
        <f t="shared" si="7"/>
        <v>4.4006043217166599</v>
      </c>
      <c r="T48" s="12">
        <f t="shared" si="8"/>
        <v>4.5516213018275966</v>
      </c>
      <c r="U48" s="12">
        <f t="shared" si="9"/>
        <v>-2.9949718670243541E-2</v>
      </c>
      <c r="V48" s="12">
        <f t="shared" si="10"/>
        <v>1.1276051383525498E-2</v>
      </c>
      <c r="W48" s="12">
        <f t="shared" si="11"/>
        <v>2.1994950030741478E-3</v>
      </c>
      <c r="X48" s="12">
        <f t="shared" si="12"/>
        <v>1.6487789564720856E-2</v>
      </c>
      <c r="Y48" s="18">
        <f t="shared" si="14"/>
        <v>6.2964979652662123</v>
      </c>
      <c r="Z48" s="12">
        <v>0.94052772624201186</v>
      </c>
    </row>
    <row r="49" spans="1:26" x14ac:dyDescent="0.2">
      <c r="A49" s="2">
        <v>39203</v>
      </c>
      <c r="B49" s="20">
        <f t="shared" si="0"/>
        <v>5</v>
      </c>
      <c r="C49" s="20">
        <f t="shared" si="1"/>
        <v>2007</v>
      </c>
      <c r="D49" s="20" t="str">
        <f t="shared" si="2"/>
        <v>2007M5</v>
      </c>
      <c r="E49" s="27">
        <v>1396067406.994</v>
      </c>
      <c r="F49">
        <v>81.582779311983401</v>
      </c>
      <c r="G49">
        <v>8815</v>
      </c>
      <c r="H49" s="12">
        <v>8.06</v>
      </c>
      <c r="I49" s="27">
        <v>1098692400</v>
      </c>
      <c r="J49">
        <v>95.365170793674096</v>
      </c>
      <c r="K49">
        <v>5.25</v>
      </c>
      <c r="L49">
        <v>7245.4</v>
      </c>
      <c r="M49">
        <v>3613.88</v>
      </c>
      <c r="N49" s="12">
        <f t="shared" si="3"/>
        <v>9.0842100948319704</v>
      </c>
      <c r="O49" s="12">
        <f t="shared" si="13"/>
        <v>21.056925125933191</v>
      </c>
      <c r="P49" s="12">
        <f t="shared" si="4"/>
        <v>8.8881220637207328</v>
      </c>
      <c r="Q49" s="12">
        <f t="shared" si="5"/>
        <v>20.817386582381324</v>
      </c>
      <c r="R49" s="12">
        <f t="shared" si="6"/>
        <v>3.5579737275821151</v>
      </c>
      <c r="S49" s="12">
        <f t="shared" si="7"/>
        <v>4.4016182018551016</v>
      </c>
      <c r="T49" s="12">
        <f t="shared" si="8"/>
        <v>4.5577134257739269</v>
      </c>
      <c r="U49" s="12">
        <f t="shared" si="9"/>
        <v>2.675183316393337E-2</v>
      </c>
      <c r="V49" s="12">
        <f t="shared" si="10"/>
        <v>6.5318137747455651E-2</v>
      </c>
      <c r="W49" s="12">
        <f t="shared" si="11"/>
        <v>6.1698416984823368E-2</v>
      </c>
      <c r="X49" s="12">
        <f t="shared" si="12"/>
        <v>5.5493197544771888E-2</v>
      </c>
      <c r="Y49" s="18">
        <f t="shared" si="14"/>
        <v>6.0043096956732089</v>
      </c>
      <c r="Z49" s="12">
        <v>0.9398012256037902</v>
      </c>
    </row>
    <row r="50" spans="1:26" x14ac:dyDescent="0.2">
      <c r="A50" s="2">
        <v>39234</v>
      </c>
      <c r="B50" s="20">
        <f t="shared" si="0"/>
        <v>6</v>
      </c>
      <c r="C50" s="20">
        <f t="shared" si="1"/>
        <v>2007</v>
      </c>
      <c r="D50" s="20" t="str">
        <f t="shared" si="2"/>
        <v>2007M6</v>
      </c>
      <c r="E50" s="27">
        <v>1454577213.2030001</v>
      </c>
      <c r="F50">
        <v>81.772900302671005</v>
      </c>
      <c r="G50">
        <v>9054</v>
      </c>
      <c r="H50" s="12">
        <v>7.87</v>
      </c>
      <c r="I50" s="27">
        <v>1098692400</v>
      </c>
      <c r="J50">
        <v>95.549986127384997</v>
      </c>
      <c r="K50">
        <v>5.25</v>
      </c>
      <c r="L50">
        <v>7278.6</v>
      </c>
      <c r="M50">
        <v>3613.88</v>
      </c>
      <c r="N50" s="12">
        <f t="shared" si="3"/>
        <v>9.1109619279959038</v>
      </c>
      <c r="O50" s="12">
        <f t="shared" si="13"/>
        <v>21.097981120226525</v>
      </c>
      <c r="P50" s="12">
        <f t="shared" si="4"/>
        <v>8.8926938150049288</v>
      </c>
      <c r="Q50" s="12">
        <f t="shared" si="5"/>
        <v>20.817386582381324</v>
      </c>
      <c r="R50" s="12">
        <f t="shared" si="6"/>
        <v>3.5579737275821151</v>
      </c>
      <c r="S50" s="12">
        <f t="shared" si="7"/>
        <v>4.4039458965759497</v>
      </c>
      <c r="T50" s="12">
        <f t="shared" si="8"/>
        <v>4.5596495254993012</v>
      </c>
      <c r="U50" s="12">
        <f t="shared" si="9"/>
        <v>1.447393688983567E-2</v>
      </c>
      <c r="V50" s="12">
        <f t="shared" si="10"/>
        <v>9.1254550027173309E-3</v>
      </c>
      <c r="W50" s="12">
        <f t="shared" si="11"/>
        <v>3.9522276826913227E-2</v>
      </c>
      <c r="X50" s="12">
        <f t="shared" si="12"/>
        <v>1.8710540912824314E-2</v>
      </c>
      <c r="Y50" s="18">
        <f t="shared" si="14"/>
        <v>5.774152739522239</v>
      </c>
      <c r="Z50" s="12">
        <v>0.93905168643391901</v>
      </c>
    </row>
    <row r="51" spans="1:26" x14ac:dyDescent="0.2">
      <c r="A51" s="2">
        <v>39264</v>
      </c>
      <c r="B51" s="20">
        <f t="shared" si="0"/>
        <v>7</v>
      </c>
      <c r="C51" s="20">
        <f t="shared" si="1"/>
        <v>2007</v>
      </c>
      <c r="D51" s="20" t="str">
        <f t="shared" si="2"/>
        <v>2007M7</v>
      </c>
      <c r="E51" s="27">
        <v>1474768822.6259999</v>
      </c>
      <c r="F51">
        <v>82.359830882590501</v>
      </c>
      <c r="G51">
        <v>9186</v>
      </c>
      <c r="H51" s="12">
        <v>7.69</v>
      </c>
      <c r="I51" s="27">
        <v>1156215800</v>
      </c>
      <c r="J51">
        <v>95.525680388708395</v>
      </c>
      <c r="K51">
        <v>5.26</v>
      </c>
      <c r="L51">
        <v>7309</v>
      </c>
      <c r="M51">
        <v>3637.99</v>
      </c>
      <c r="N51" s="12">
        <f t="shared" si="3"/>
        <v>9.1254358648857394</v>
      </c>
      <c r="O51" s="12">
        <f t="shared" si="13"/>
        <v>21.111767084031648</v>
      </c>
      <c r="P51" s="12">
        <f t="shared" si="4"/>
        <v>8.8968617444803915</v>
      </c>
      <c r="Q51" s="12">
        <f t="shared" si="5"/>
        <v>20.86841826797508</v>
      </c>
      <c r="R51" s="12">
        <f t="shared" si="6"/>
        <v>3.5608615009531963</v>
      </c>
      <c r="S51" s="12">
        <f t="shared" si="7"/>
        <v>4.4110978287649418</v>
      </c>
      <c r="T51" s="12">
        <f t="shared" si="8"/>
        <v>4.55939511593213</v>
      </c>
      <c r="U51" s="12">
        <f t="shared" si="9"/>
        <v>2.4092367693686612E-2</v>
      </c>
      <c r="V51" s="12">
        <f t="shared" si="10"/>
        <v>-9.0765563804513505E-3</v>
      </c>
      <c r="W51" s="12">
        <f t="shared" si="11"/>
        <v>1.1365603755573161E-2</v>
      </c>
      <c r="X51" s="12">
        <f t="shared" si="12"/>
        <v>-7.4301041123518985E-3</v>
      </c>
      <c r="Y51" s="18">
        <f t="shared" si="14"/>
        <v>6.0570515849548787</v>
      </c>
      <c r="Z51" s="12">
        <v>0.93832746343093665</v>
      </c>
    </row>
    <row r="52" spans="1:26" x14ac:dyDescent="0.2">
      <c r="A52" s="2">
        <v>39295</v>
      </c>
      <c r="B52" s="20">
        <f t="shared" si="0"/>
        <v>8</v>
      </c>
      <c r="C52" s="20">
        <f t="shared" si="1"/>
        <v>2007</v>
      </c>
      <c r="D52" s="20" t="str">
        <f t="shared" si="2"/>
        <v>2007M8</v>
      </c>
      <c r="E52" s="27">
        <v>1493049726.885</v>
      </c>
      <c r="F52">
        <v>82.971557941907903</v>
      </c>
      <c r="G52">
        <v>9410</v>
      </c>
      <c r="H52" s="12">
        <v>7.51</v>
      </c>
      <c r="I52" s="27">
        <v>1156215800</v>
      </c>
      <c r="J52">
        <v>95.350495630699498</v>
      </c>
      <c r="K52">
        <v>5.0199999999999996</v>
      </c>
      <c r="L52">
        <v>7385.1</v>
      </c>
      <c r="M52">
        <v>3637.99</v>
      </c>
      <c r="N52" s="12">
        <f t="shared" si="3"/>
        <v>9.149528232579426</v>
      </c>
      <c r="O52" s="12">
        <f t="shared" si="13"/>
        <v>21.124086661636685</v>
      </c>
      <c r="P52" s="12">
        <f t="shared" si="4"/>
        <v>8.907219735835211</v>
      </c>
      <c r="Q52" s="12">
        <f t="shared" si="5"/>
        <v>20.86841826797508</v>
      </c>
      <c r="R52" s="12">
        <f t="shared" si="6"/>
        <v>3.5608615009531963</v>
      </c>
      <c r="S52" s="12">
        <f t="shared" si="7"/>
        <v>4.4184978736712672</v>
      </c>
      <c r="T52" s="12">
        <f t="shared" si="8"/>
        <v>4.5575595300475955</v>
      </c>
      <c r="U52" s="12">
        <f t="shared" si="9"/>
        <v>-2.9440849580804951E-2</v>
      </c>
      <c r="V52" s="12">
        <f t="shared" si="10"/>
        <v>-3.6197207626322836E-3</v>
      </c>
      <c r="W52" s="12">
        <f t="shared" si="11"/>
        <v>-3.889770475225518E-2</v>
      </c>
      <c r="X52" s="12">
        <f t="shared" si="12"/>
        <v>-2.7691259194646989E-2</v>
      </c>
      <c r="Y52" s="18">
        <f t="shared" si="14"/>
        <v>6.5046630807625423</v>
      </c>
      <c r="Z52" s="12">
        <v>0.93758027228358598</v>
      </c>
    </row>
    <row r="53" spans="1:26" x14ac:dyDescent="0.2">
      <c r="A53" s="2">
        <v>39326</v>
      </c>
      <c r="B53" s="20">
        <f t="shared" si="0"/>
        <v>9</v>
      </c>
      <c r="C53" s="20">
        <f t="shared" si="1"/>
        <v>2007</v>
      </c>
      <c r="D53" s="20" t="str">
        <f t="shared" si="2"/>
        <v>2007M9</v>
      </c>
      <c r="E53" s="27">
        <v>1516884342.9119999</v>
      </c>
      <c r="F53">
        <v>83.641150777472205</v>
      </c>
      <c r="G53">
        <v>9137</v>
      </c>
      <c r="H53" s="12">
        <v>7.44</v>
      </c>
      <c r="I53" s="27">
        <v>1156215800</v>
      </c>
      <c r="J53">
        <v>95.6132727677128</v>
      </c>
      <c r="K53">
        <v>4.9400000000000004</v>
      </c>
      <c r="L53">
        <v>7403.2</v>
      </c>
      <c r="M53">
        <v>3637.99</v>
      </c>
      <c r="N53" s="12">
        <f t="shared" si="3"/>
        <v>9.1200873829986211</v>
      </c>
      <c r="O53" s="12">
        <f t="shared" si="13"/>
        <v>21.139924293741871</v>
      </c>
      <c r="P53" s="12">
        <f t="shared" si="4"/>
        <v>8.909667618152735</v>
      </c>
      <c r="Q53" s="12">
        <f t="shared" si="5"/>
        <v>20.86841826797508</v>
      </c>
      <c r="R53" s="12">
        <f t="shared" si="6"/>
        <v>3.5608615009531963</v>
      </c>
      <c r="S53" s="12">
        <f t="shared" si="7"/>
        <v>4.426535633163442</v>
      </c>
      <c r="T53" s="12">
        <f t="shared" si="8"/>
        <v>4.5603116469028144</v>
      </c>
      <c r="U53" s="12">
        <f t="shared" si="9"/>
        <v>-3.7280744933330112E-3</v>
      </c>
      <c r="V53" s="12">
        <f t="shared" si="10"/>
        <v>3.0396821824195897E-2</v>
      </c>
      <c r="W53" s="12">
        <f t="shared" si="11"/>
        <v>8.7175009950435367E-3</v>
      </c>
      <c r="X53" s="12">
        <f t="shared" si="12"/>
        <v>2.603441665091033E-2</v>
      </c>
      <c r="Y53" s="18">
        <f t="shared" si="14"/>
        <v>6.955605507164857</v>
      </c>
      <c r="Z53" s="12">
        <v>0.93683427016760346</v>
      </c>
    </row>
    <row r="54" spans="1:26" x14ac:dyDescent="0.2">
      <c r="A54" s="2">
        <v>39356</v>
      </c>
      <c r="B54" s="20">
        <f t="shared" si="0"/>
        <v>10</v>
      </c>
      <c r="C54" s="20">
        <f t="shared" si="1"/>
        <v>2007</v>
      </c>
      <c r="D54" s="20" t="str">
        <f t="shared" si="2"/>
        <v>2007M10</v>
      </c>
      <c r="E54" s="27">
        <v>1533845660.0999999</v>
      </c>
      <c r="F54">
        <v>84.302470795585705</v>
      </c>
      <c r="G54">
        <v>9103</v>
      </c>
      <c r="H54" s="12">
        <v>7.41</v>
      </c>
      <c r="I54" s="27">
        <v>1258861500</v>
      </c>
      <c r="J54">
        <v>95.817807851670807</v>
      </c>
      <c r="K54">
        <v>4.76</v>
      </c>
      <c r="L54">
        <v>7417.2</v>
      </c>
      <c r="M54">
        <v>3740.35</v>
      </c>
      <c r="N54" s="12">
        <f t="shared" si="3"/>
        <v>9.1163593085052881</v>
      </c>
      <c r="O54" s="12">
        <f t="shared" si="13"/>
        <v>21.151043922117811</v>
      </c>
      <c r="P54" s="12">
        <f t="shared" si="4"/>
        <v>8.9115569064532281</v>
      </c>
      <c r="Q54" s="12">
        <f t="shared" si="5"/>
        <v>20.953473578014492</v>
      </c>
      <c r="R54" s="12">
        <f t="shared" si="6"/>
        <v>3.572912242830605</v>
      </c>
      <c r="S54" s="12">
        <f t="shared" si="7"/>
        <v>4.4344111741344703</v>
      </c>
      <c r="T54" s="12">
        <f t="shared" si="8"/>
        <v>4.5624485534190198</v>
      </c>
      <c r="U54" s="12">
        <f t="shared" si="9"/>
        <v>2.9549203311505678E-2</v>
      </c>
      <c r="V54" s="12">
        <f t="shared" si="10"/>
        <v>2.0442160136024512E-2</v>
      </c>
      <c r="W54" s="12">
        <f t="shared" si="11"/>
        <v>1.4288294561646708E-2</v>
      </c>
      <c r="X54" s="12">
        <f t="shared" si="12"/>
        <v>0.18883659448357371</v>
      </c>
      <c r="Y54" s="18">
        <f t="shared" si="14"/>
        <v>6.8748554953550016</v>
      </c>
      <c r="Z54" s="12">
        <v>0.93611346208099311</v>
      </c>
    </row>
    <row r="55" spans="1:26" x14ac:dyDescent="0.2">
      <c r="A55" s="2">
        <v>39387</v>
      </c>
      <c r="B55" s="20">
        <f t="shared" si="0"/>
        <v>11</v>
      </c>
      <c r="C55" s="20">
        <f t="shared" si="1"/>
        <v>2007</v>
      </c>
      <c r="D55" s="20" t="str">
        <f t="shared" si="2"/>
        <v>2007M11</v>
      </c>
      <c r="E55" s="27">
        <v>1559569593.931</v>
      </c>
      <c r="F55">
        <v>84.459544462379199</v>
      </c>
      <c r="G55">
        <v>9376</v>
      </c>
      <c r="H55" s="12">
        <v>7.4</v>
      </c>
      <c r="I55" s="27">
        <v>1258861500</v>
      </c>
      <c r="J55">
        <v>96.386929015778094</v>
      </c>
      <c r="K55">
        <v>4.49</v>
      </c>
      <c r="L55">
        <v>7441.8</v>
      </c>
      <c r="M55">
        <v>3740.35</v>
      </c>
      <c r="N55" s="12">
        <f t="shared" si="3"/>
        <v>9.1459085118167938</v>
      </c>
      <c r="O55" s="12">
        <f t="shared" si="13"/>
        <v>21.167675718813801</v>
      </c>
      <c r="P55" s="12">
        <f t="shared" si="4"/>
        <v>8.9148680340493396</v>
      </c>
      <c r="Q55" s="12">
        <f t="shared" si="5"/>
        <v>20.953473578014492</v>
      </c>
      <c r="R55" s="12">
        <f t="shared" si="6"/>
        <v>3.572912242830605</v>
      </c>
      <c r="S55" s="12">
        <f t="shared" si="7"/>
        <v>4.4362726559603409</v>
      </c>
      <c r="T55" s="12">
        <f t="shared" si="8"/>
        <v>4.5683706013005585</v>
      </c>
      <c r="U55" s="12">
        <f t="shared" si="9"/>
        <v>4.5756930060232293E-3</v>
      </c>
      <c r="V55" s="12">
        <f t="shared" si="10"/>
        <v>-3.5277983989622896E-2</v>
      </c>
      <c r="W55" s="12">
        <f t="shared" si="11"/>
        <v>-6.2052194400514793E-3</v>
      </c>
      <c r="X55" s="12">
        <f t="shared" si="12"/>
        <v>0.25925823809181736</v>
      </c>
      <c r="Y55" s="18">
        <f t="shared" si="14"/>
        <v>6.7161157265141327</v>
      </c>
      <c r="Z55" s="12">
        <v>0.93536979139972332</v>
      </c>
    </row>
    <row r="56" spans="1:26" x14ac:dyDescent="0.2">
      <c r="A56" s="2">
        <v>39417</v>
      </c>
      <c r="B56" s="20">
        <f t="shared" si="0"/>
        <v>12</v>
      </c>
      <c r="C56" s="20">
        <f t="shared" si="1"/>
        <v>2007</v>
      </c>
      <c r="D56" s="20" t="str">
        <f t="shared" si="2"/>
        <v>2007M12</v>
      </c>
      <c r="E56" s="27">
        <v>1649661781.092</v>
      </c>
      <c r="F56">
        <v>85.385396882328905</v>
      </c>
      <c r="G56">
        <v>9419</v>
      </c>
      <c r="H56" s="12">
        <v>7.42</v>
      </c>
      <c r="I56" s="27">
        <v>1258861500</v>
      </c>
      <c r="J56">
        <v>96.322266578921401</v>
      </c>
      <c r="K56">
        <v>4.24</v>
      </c>
      <c r="L56">
        <v>7471.6</v>
      </c>
      <c r="M56">
        <v>3740.35</v>
      </c>
      <c r="N56" s="12">
        <f t="shared" si="3"/>
        <v>9.150484204822817</v>
      </c>
      <c r="O56" s="12">
        <f t="shared" si="13"/>
        <v>21.223836122691029</v>
      </c>
      <c r="P56" s="12">
        <f t="shared" si="4"/>
        <v>8.9188644452851484</v>
      </c>
      <c r="Q56" s="12">
        <f t="shared" si="5"/>
        <v>20.953473578014492</v>
      </c>
      <c r="R56" s="12">
        <f t="shared" si="6"/>
        <v>3.572912242830605</v>
      </c>
      <c r="S56" s="12">
        <f t="shared" si="7"/>
        <v>4.4471750894788817</v>
      </c>
      <c r="T56" s="12">
        <f t="shared" si="8"/>
        <v>4.5676995130415481</v>
      </c>
      <c r="U56" s="12">
        <f t="shared" si="9"/>
        <v>-1.3682736181504396E-2</v>
      </c>
      <c r="V56" s="12">
        <f t="shared" si="10"/>
        <v>-2.167932082915236E-2</v>
      </c>
      <c r="W56" s="12">
        <f t="shared" si="11"/>
        <v>-2.0811735914088914E-2</v>
      </c>
      <c r="X56" s="12">
        <f t="shared" si="12"/>
        <v>0.15061053042182948</v>
      </c>
      <c r="Y56" s="18">
        <f t="shared" si="14"/>
        <v>6.5834399712225293</v>
      </c>
      <c r="Z56" s="12">
        <v>0.93465123425176677</v>
      </c>
    </row>
    <row r="57" spans="1:26" x14ac:dyDescent="0.2">
      <c r="A57" s="2">
        <v>39448</v>
      </c>
      <c r="B57" s="20">
        <f t="shared" si="0"/>
        <v>1</v>
      </c>
      <c r="C57" s="20">
        <f t="shared" si="1"/>
        <v>2008</v>
      </c>
      <c r="D57" s="20" t="str">
        <f t="shared" si="2"/>
        <v>2008M1</v>
      </c>
      <c r="E57" s="27">
        <v>1596564515.1482401</v>
      </c>
      <c r="F57">
        <v>86.898179882197994</v>
      </c>
      <c r="G57">
        <v>9291</v>
      </c>
      <c r="H57" s="12">
        <v>8.0434242860000005</v>
      </c>
      <c r="I57" s="27">
        <v>1328025700</v>
      </c>
      <c r="J57">
        <v>96.801043770966601</v>
      </c>
      <c r="K57">
        <v>3.94</v>
      </c>
      <c r="L57">
        <v>7505.5</v>
      </c>
      <c r="M57">
        <v>3657.49</v>
      </c>
      <c r="N57" s="12">
        <f t="shared" si="3"/>
        <v>9.1368014686413126</v>
      </c>
      <c r="O57" s="12">
        <f t="shared" si="13"/>
        <v>21.19111997966796</v>
      </c>
      <c r="P57" s="12">
        <f t="shared" si="4"/>
        <v>8.9233913641002314</v>
      </c>
      <c r="Q57" s="12">
        <f t="shared" si="5"/>
        <v>21.006959240223036</v>
      </c>
      <c r="R57" s="12">
        <f t="shared" si="6"/>
        <v>3.5631831473877091</v>
      </c>
      <c r="S57" s="12">
        <f t="shared" si="7"/>
        <v>4.4647370870830443</v>
      </c>
      <c r="T57" s="12">
        <f t="shared" si="8"/>
        <v>4.5726577769823171</v>
      </c>
      <c r="U57" s="12">
        <f t="shared" si="9"/>
        <v>-2.617094081414173E-2</v>
      </c>
      <c r="V57" s="12">
        <f t="shared" si="10"/>
        <v>-6.1538655743778037E-3</v>
      </c>
      <c r="W57" s="12">
        <f t="shared" si="11"/>
        <v>-1.879570786792506E-2</v>
      </c>
      <c r="X57" s="12">
        <f t="shared" si="12"/>
        <v>0.20061198589834639</v>
      </c>
      <c r="Y57" s="18">
        <f t="shared" si="14"/>
        <v>7.3639059298456644</v>
      </c>
      <c r="Z57" s="12">
        <v>0.93390988409282805</v>
      </c>
    </row>
    <row r="58" spans="1:26" x14ac:dyDescent="0.2">
      <c r="A58" s="2">
        <v>39479</v>
      </c>
      <c r="B58" s="20">
        <f t="shared" si="0"/>
        <v>2</v>
      </c>
      <c r="C58" s="20">
        <f t="shared" si="1"/>
        <v>2008</v>
      </c>
      <c r="D58" s="20" t="str">
        <f t="shared" si="2"/>
        <v>2008M2</v>
      </c>
      <c r="E58" s="27">
        <v>1603750368.56581</v>
      </c>
      <c r="F58">
        <v>87.468564827215701</v>
      </c>
      <c r="G58">
        <v>9051</v>
      </c>
      <c r="H58" s="12">
        <v>8.0552775000000008</v>
      </c>
      <c r="I58" s="27">
        <v>1328025700</v>
      </c>
      <c r="J58">
        <v>97.082164861698004</v>
      </c>
      <c r="K58">
        <v>2.98</v>
      </c>
      <c r="L58">
        <v>7590.6</v>
      </c>
      <c r="M58">
        <v>3657.49</v>
      </c>
      <c r="N58" s="12">
        <f t="shared" si="3"/>
        <v>9.1106305278271709</v>
      </c>
      <c r="O58" s="12">
        <f t="shared" si="13"/>
        <v>21.195610703709097</v>
      </c>
      <c r="P58" s="12">
        <f t="shared" si="4"/>
        <v>8.9346659186486797</v>
      </c>
      <c r="Q58" s="12">
        <f t="shared" si="5"/>
        <v>21.006959240223036</v>
      </c>
      <c r="R58" s="12">
        <f t="shared" si="6"/>
        <v>3.5631831473877091</v>
      </c>
      <c r="S58" s="12">
        <f t="shared" si="7"/>
        <v>4.4712794696970164</v>
      </c>
      <c r="T58" s="12">
        <f t="shared" si="8"/>
        <v>4.5755576803800366</v>
      </c>
      <c r="U58" s="12">
        <f t="shared" si="9"/>
        <v>1.8174356166493766E-2</v>
      </c>
      <c r="V58" s="12">
        <f t="shared" si="10"/>
        <v>2.9072764549571417E-2</v>
      </c>
      <c r="W58" s="12">
        <f t="shared" si="11"/>
        <v>1.1206445557608191E-2</v>
      </c>
      <c r="X58" s="12">
        <f t="shared" si="12"/>
        <v>0.28036334384226969</v>
      </c>
      <c r="Y58" s="18">
        <f t="shared" si="14"/>
        <v>7.3995073218459915</v>
      </c>
      <c r="Z58" s="12">
        <v>0.93316970905558105</v>
      </c>
    </row>
    <row r="59" spans="1:26" x14ac:dyDescent="0.2">
      <c r="A59" s="2">
        <v>39508</v>
      </c>
      <c r="B59" s="20">
        <f t="shared" si="0"/>
        <v>3</v>
      </c>
      <c r="C59" s="20">
        <f t="shared" si="1"/>
        <v>2008</v>
      </c>
      <c r="D59" s="20" t="str">
        <f t="shared" si="2"/>
        <v>2008M3</v>
      </c>
      <c r="E59" s="27">
        <v>1594389666.2990501</v>
      </c>
      <c r="F59">
        <v>88.303493160547006</v>
      </c>
      <c r="G59">
        <v>9217</v>
      </c>
      <c r="H59" s="12">
        <v>8.1037038890000002</v>
      </c>
      <c r="I59" s="27">
        <v>1328025700</v>
      </c>
      <c r="J59">
        <v>97.923693738520697</v>
      </c>
      <c r="K59">
        <v>2.61</v>
      </c>
      <c r="L59">
        <v>7656.2</v>
      </c>
      <c r="M59">
        <v>3657.49</v>
      </c>
      <c r="N59" s="12">
        <f t="shared" si="3"/>
        <v>9.1288048839936646</v>
      </c>
      <c r="O59" s="12">
        <f t="shared" si="13"/>
        <v>21.189756845594395</v>
      </c>
      <c r="P59" s="12">
        <f t="shared" si="4"/>
        <v>8.9432710560935682</v>
      </c>
      <c r="Q59" s="12">
        <f t="shared" si="5"/>
        <v>21.006959240223036</v>
      </c>
      <c r="R59" s="12">
        <f t="shared" si="6"/>
        <v>3.5631831473877091</v>
      </c>
      <c r="S59" s="12">
        <f t="shared" si="7"/>
        <v>4.4807796669695277</v>
      </c>
      <c r="T59" s="12">
        <f t="shared" si="8"/>
        <v>4.5841885400554254</v>
      </c>
      <c r="U59" s="12">
        <f t="shared" si="9"/>
        <v>1.8427190732701604E-3</v>
      </c>
      <c r="V59" s="12">
        <f t="shared" si="10"/>
        <v>8.6758491506344626E-4</v>
      </c>
      <c r="W59" s="12">
        <f t="shared" si="11"/>
        <v>1.7316915655866794E-2</v>
      </c>
      <c r="X59" s="12">
        <f t="shared" si="12"/>
        <v>0.22779799496077047</v>
      </c>
      <c r="Y59" s="18">
        <f t="shared" si="14"/>
        <v>8.1721511995746159</v>
      </c>
      <c r="Z59" s="12">
        <v>0.93505697205048288</v>
      </c>
    </row>
    <row r="60" spans="1:26" x14ac:dyDescent="0.2">
      <c r="A60" s="2">
        <v>39539</v>
      </c>
      <c r="B60" s="20">
        <f t="shared" si="0"/>
        <v>4</v>
      </c>
      <c r="C60" s="20">
        <f t="shared" si="1"/>
        <v>2008</v>
      </c>
      <c r="D60" s="20" t="str">
        <f t="shared" si="2"/>
        <v>2008M4</v>
      </c>
      <c r="E60" s="27">
        <v>1611690568.3630199</v>
      </c>
      <c r="F60">
        <v>88.807750498344305</v>
      </c>
      <c r="G60">
        <v>9234</v>
      </c>
      <c r="H60" s="12">
        <v>8.1467795449999993</v>
      </c>
      <c r="I60" s="27">
        <v>1397021500</v>
      </c>
      <c r="J60">
        <v>98.517579240147597</v>
      </c>
      <c r="K60">
        <v>2.2799999999999998</v>
      </c>
      <c r="L60">
        <v>7699.2</v>
      </c>
      <c r="M60">
        <v>3715.84</v>
      </c>
      <c r="N60" s="12">
        <f t="shared" si="3"/>
        <v>9.1306476030669348</v>
      </c>
      <c r="O60" s="12">
        <f t="shared" si="13"/>
        <v>21.200549507495317</v>
      </c>
      <c r="P60" s="12">
        <f t="shared" si="4"/>
        <v>8.9488717063403058</v>
      </c>
      <c r="Q60" s="12">
        <f t="shared" si="5"/>
        <v>21.057608307224498</v>
      </c>
      <c r="R60" s="12">
        <f t="shared" si="6"/>
        <v>3.570057005479542</v>
      </c>
      <c r="S60" s="12">
        <f t="shared" si="7"/>
        <v>4.4864739265761733</v>
      </c>
      <c r="T60" s="12">
        <f t="shared" si="8"/>
        <v>4.5902350016973896</v>
      </c>
      <c r="U60" s="12">
        <f t="shared" si="9"/>
        <v>9.0556893098074909E-3</v>
      </c>
      <c r="V60" s="12">
        <f t="shared" si="10"/>
        <v>-1.2641842293547256E-2</v>
      </c>
      <c r="W60" s="12">
        <f t="shared" si="11"/>
        <v>0.174548299921927</v>
      </c>
      <c r="X60" s="12">
        <f t="shared" si="12"/>
        <v>0.14856563319562355</v>
      </c>
      <c r="Y60" s="18">
        <f t="shared" si="14"/>
        <v>8.9664232120373573</v>
      </c>
      <c r="Z60" s="12">
        <v>0.93431700405891804</v>
      </c>
    </row>
    <row r="61" spans="1:26" x14ac:dyDescent="0.2">
      <c r="A61" s="2">
        <v>39569</v>
      </c>
      <c r="B61" s="20">
        <f t="shared" si="0"/>
        <v>5</v>
      </c>
      <c r="C61" s="20">
        <f t="shared" si="1"/>
        <v>2008</v>
      </c>
      <c r="D61" s="20" t="str">
        <f t="shared" si="2"/>
        <v>2008M5</v>
      </c>
      <c r="E61" s="27">
        <v>1641732967.44086</v>
      </c>
      <c r="F61">
        <v>90.056001096377202</v>
      </c>
      <c r="G61">
        <v>9318</v>
      </c>
      <c r="H61" s="12">
        <v>8.4208105</v>
      </c>
      <c r="I61" s="27">
        <v>1397021500</v>
      </c>
      <c r="J61">
        <v>99.347184547053402</v>
      </c>
      <c r="K61">
        <v>1.98</v>
      </c>
      <c r="L61">
        <v>7711.2</v>
      </c>
      <c r="M61">
        <v>3715.84</v>
      </c>
      <c r="N61" s="12">
        <f t="shared" si="3"/>
        <v>9.1397032923767423</v>
      </c>
      <c r="O61" s="12">
        <f t="shared" si="13"/>
        <v>21.219018208345243</v>
      </c>
      <c r="P61" s="12">
        <f t="shared" si="4"/>
        <v>8.9504290964697582</v>
      </c>
      <c r="Q61" s="12">
        <f t="shared" si="5"/>
        <v>21.057608307224498</v>
      </c>
      <c r="R61" s="12">
        <f t="shared" si="6"/>
        <v>3.570057005479542</v>
      </c>
      <c r="S61" s="12">
        <f t="shared" si="7"/>
        <v>4.5004317112268968</v>
      </c>
      <c r="T61" s="12">
        <f t="shared" si="8"/>
        <v>4.5986206298650574</v>
      </c>
      <c r="U61" s="12">
        <f t="shared" si="9"/>
        <v>-1.0030823468014205E-2</v>
      </c>
      <c r="V61" s="12">
        <f t="shared" si="10"/>
        <v>-1.7866318991963226E-2</v>
      </c>
      <c r="W61" s="12">
        <f t="shared" si="11"/>
        <v>0.26546345753186884</v>
      </c>
      <c r="X61" s="12">
        <f t="shared" si="12"/>
        <v>0.10407185568567812</v>
      </c>
      <c r="Y61" s="18">
        <f t="shared" si="14"/>
        <v>10.386042073892915</v>
      </c>
      <c r="Z61" s="12">
        <v>0.93360202025355199</v>
      </c>
    </row>
    <row r="62" spans="1:26" x14ac:dyDescent="0.2">
      <c r="A62" s="2">
        <v>39600</v>
      </c>
      <c r="B62" s="20">
        <f t="shared" si="0"/>
        <v>6</v>
      </c>
      <c r="C62" s="20">
        <f t="shared" si="1"/>
        <v>2008</v>
      </c>
      <c r="D62" s="20" t="str">
        <f t="shared" si="2"/>
        <v>2008M6</v>
      </c>
      <c r="E62" s="27">
        <v>1703381407.5945599</v>
      </c>
      <c r="F62">
        <v>90.998399151228696</v>
      </c>
      <c r="G62">
        <v>9225</v>
      </c>
      <c r="H62" s="12">
        <v>9.1397628569999991</v>
      </c>
      <c r="I62" s="27">
        <v>1397021500</v>
      </c>
      <c r="J62">
        <v>100.348305821224</v>
      </c>
      <c r="K62">
        <v>2</v>
      </c>
      <c r="L62">
        <v>7728.9</v>
      </c>
      <c r="M62">
        <v>3715.84</v>
      </c>
      <c r="N62" s="12">
        <f t="shared" si="3"/>
        <v>9.1296724689087281</v>
      </c>
      <c r="O62" s="12">
        <f t="shared" si="13"/>
        <v>21.255881175732362</v>
      </c>
      <c r="P62" s="12">
        <f t="shared" si="4"/>
        <v>8.9527218287387864</v>
      </c>
      <c r="Q62" s="12">
        <f t="shared" si="5"/>
        <v>21.057608307224498</v>
      </c>
      <c r="R62" s="12">
        <f t="shared" si="6"/>
        <v>3.570057005479542</v>
      </c>
      <c r="S62" s="12">
        <f t="shared" si="7"/>
        <v>4.5108419146173739</v>
      </c>
      <c r="T62" s="12">
        <f t="shared" si="8"/>
        <v>4.6086471924015173</v>
      </c>
      <c r="U62" s="12">
        <f t="shared" si="9"/>
        <v>-1.1666708135340542E-2</v>
      </c>
      <c r="V62" s="12">
        <f t="shared" si="10"/>
        <v>1.6449330740803347E-2</v>
      </c>
      <c r="W62" s="12">
        <f t="shared" si="11"/>
        <v>0.17142226633591839</v>
      </c>
      <c r="X62" s="12">
        <f t="shared" si="12"/>
        <v>0.1029185120022742</v>
      </c>
      <c r="Y62" s="18">
        <f t="shared" si="14"/>
        <v>11.281853541223061</v>
      </c>
      <c r="Z62" s="12">
        <v>0.93286435234745368</v>
      </c>
    </row>
    <row r="63" spans="1:26" x14ac:dyDescent="0.2">
      <c r="A63" s="2">
        <v>39630</v>
      </c>
      <c r="B63" s="20">
        <f t="shared" si="0"/>
        <v>7</v>
      </c>
      <c r="C63" s="20">
        <f t="shared" si="1"/>
        <v>2008</v>
      </c>
      <c r="D63" s="20" t="str">
        <f t="shared" si="2"/>
        <v>2008M7</v>
      </c>
      <c r="E63" s="27">
        <v>1686050299.24933</v>
      </c>
      <c r="F63">
        <v>92.246649749261607</v>
      </c>
      <c r="G63">
        <v>9118</v>
      </c>
      <c r="H63" s="12">
        <v>9.6486863639999996</v>
      </c>
      <c r="I63" s="27">
        <v>1430933200</v>
      </c>
      <c r="J63">
        <v>100.87523589177999</v>
      </c>
      <c r="K63">
        <v>2.0099999999999998</v>
      </c>
      <c r="L63">
        <v>7775.4</v>
      </c>
      <c r="M63">
        <v>3698.18</v>
      </c>
      <c r="N63" s="12">
        <f t="shared" si="3"/>
        <v>9.1180057607733875</v>
      </c>
      <c r="O63" s="12">
        <f t="shared" si="13"/>
        <v>21.24565452956228</v>
      </c>
      <c r="P63" s="12">
        <f t="shared" si="4"/>
        <v>8.958720182669424</v>
      </c>
      <c r="Q63" s="12">
        <f t="shared" si="5"/>
        <v>21.081592655788242</v>
      </c>
      <c r="R63" s="12">
        <f t="shared" si="6"/>
        <v>3.5679880455749848</v>
      </c>
      <c r="S63" s="12">
        <f t="shared" si="7"/>
        <v>4.5244659651799806</v>
      </c>
      <c r="T63" s="12">
        <f t="shared" si="8"/>
        <v>4.6138844650436859</v>
      </c>
      <c r="U63" s="12">
        <f t="shared" si="9"/>
        <v>3.8312126113915212E-3</v>
      </c>
      <c r="V63" s="12">
        <f t="shared" si="10"/>
        <v>0.18719014221547425</v>
      </c>
      <c r="W63" s="12">
        <f t="shared" si="11"/>
        <v>0.21940769376627145</v>
      </c>
      <c r="X63" s="12">
        <f t="shared" si="12"/>
        <v>8.4302439505531623E-2</v>
      </c>
      <c r="Y63" s="18">
        <f t="shared" si="14"/>
        <v>12.00441861125897</v>
      </c>
      <c r="Z63" s="12">
        <v>0.93215158924205377</v>
      </c>
    </row>
    <row r="64" spans="1:26" x14ac:dyDescent="0.2">
      <c r="A64" s="2">
        <v>39661</v>
      </c>
      <c r="B64" s="20">
        <f t="shared" si="0"/>
        <v>8</v>
      </c>
      <c r="C64" s="20">
        <f t="shared" si="1"/>
        <v>2008</v>
      </c>
      <c r="D64" s="20" t="str">
        <f t="shared" si="2"/>
        <v>2008M8</v>
      </c>
      <c r="E64" s="27">
        <v>1682811445.4635201</v>
      </c>
      <c r="F64">
        <v>92.717837790209998</v>
      </c>
      <c r="G64">
        <v>9153</v>
      </c>
      <c r="H64" s="12">
        <v>9.8525015000000007</v>
      </c>
      <c r="I64" s="27">
        <v>1430933200</v>
      </c>
      <c r="J64">
        <v>100.47258610766499</v>
      </c>
      <c r="K64">
        <v>2</v>
      </c>
      <c r="L64">
        <v>7790.2</v>
      </c>
      <c r="M64">
        <v>3698.18</v>
      </c>
      <c r="N64" s="12">
        <f t="shared" si="3"/>
        <v>9.1218369733847791</v>
      </c>
      <c r="O64" s="12">
        <f t="shared" si="13"/>
        <v>21.243731711097681</v>
      </c>
      <c r="P64" s="12">
        <f t="shared" si="4"/>
        <v>8.9606218124761732</v>
      </c>
      <c r="Q64" s="12">
        <f t="shared" si="5"/>
        <v>21.081592655788242</v>
      </c>
      <c r="R64" s="12">
        <f t="shared" si="6"/>
        <v>3.5679880455749848</v>
      </c>
      <c r="S64" s="12">
        <f t="shared" si="7"/>
        <v>4.5295608789818678</v>
      </c>
      <c r="T64" s="12">
        <f t="shared" si="8"/>
        <v>4.6098849152411407</v>
      </c>
      <c r="U64" s="12">
        <f t="shared" si="9"/>
        <v>2.4284826264752368E-2</v>
      </c>
      <c r="V64" s="12">
        <f t="shared" si="10"/>
        <v>0.28332977652383207</v>
      </c>
      <c r="W64" s="12">
        <f t="shared" si="11"/>
        <v>0.26915689828466149</v>
      </c>
      <c r="X64" s="12">
        <f t="shared" si="12"/>
        <v>9.4485470268951488E-2</v>
      </c>
      <c r="Y64" s="18">
        <f t="shared" si="14"/>
        <v>11.746531088551935</v>
      </c>
      <c r="Z64" s="12">
        <v>0.93141621071383129</v>
      </c>
    </row>
    <row r="65" spans="1:26" x14ac:dyDescent="0.2">
      <c r="A65" s="2">
        <v>39692</v>
      </c>
      <c r="B65" s="20">
        <f t="shared" si="0"/>
        <v>9</v>
      </c>
      <c r="C65" s="20">
        <f t="shared" si="1"/>
        <v>2008</v>
      </c>
      <c r="D65" s="20" t="str">
        <f t="shared" si="2"/>
        <v>2008M9</v>
      </c>
      <c r="E65" s="27">
        <v>1778138880.11134</v>
      </c>
      <c r="F65">
        <v>93.618893730761698</v>
      </c>
      <c r="G65">
        <v>9378</v>
      </c>
      <c r="H65" s="12">
        <v>10.58809905</v>
      </c>
      <c r="I65" s="27">
        <v>1430933200</v>
      </c>
      <c r="J65">
        <v>100.33363065825</v>
      </c>
      <c r="K65">
        <v>1.81</v>
      </c>
      <c r="L65">
        <v>7859.5</v>
      </c>
      <c r="M65">
        <v>3698.18</v>
      </c>
      <c r="N65" s="12">
        <f t="shared" si="3"/>
        <v>9.1461217996495314</v>
      </c>
      <c r="O65" s="12">
        <f t="shared" si="13"/>
        <v>21.298833081286514</v>
      </c>
      <c r="P65" s="12">
        <f t="shared" si="4"/>
        <v>8.9694782701682918</v>
      </c>
      <c r="Q65" s="12">
        <f t="shared" si="5"/>
        <v>21.081592655788242</v>
      </c>
      <c r="R65" s="12">
        <f t="shared" si="6"/>
        <v>3.5679880455749848</v>
      </c>
      <c r="S65" s="12">
        <f t="shared" si="7"/>
        <v>4.5392322192112271</v>
      </c>
      <c r="T65" s="12">
        <f t="shared" si="8"/>
        <v>4.6085009394476382</v>
      </c>
      <c r="U65" s="12">
        <f t="shared" si="9"/>
        <v>0.15907410333933036</v>
      </c>
      <c r="V65" s="12">
        <f t="shared" si="10"/>
        <v>0.15497293559511505</v>
      </c>
      <c r="W65" s="12">
        <f t="shared" si="11"/>
        <v>0.21048107930490367</v>
      </c>
      <c r="X65" s="12">
        <f t="shared" si="12"/>
        <v>3.1798681070540624E-2</v>
      </c>
      <c r="Y65" s="18">
        <f t="shared" si="14"/>
        <v>11.929227253024457</v>
      </c>
      <c r="Z65" s="12">
        <v>0.93068199155774811</v>
      </c>
    </row>
    <row r="66" spans="1:26" x14ac:dyDescent="0.2">
      <c r="A66" s="2">
        <v>39722</v>
      </c>
      <c r="B66" s="20">
        <f t="shared" si="0"/>
        <v>10</v>
      </c>
      <c r="C66" s="20">
        <f t="shared" si="1"/>
        <v>2008</v>
      </c>
      <c r="D66" s="20" t="str">
        <f t="shared" si="2"/>
        <v>2008M10</v>
      </c>
      <c r="E66" s="27">
        <v>1812490127.9853101</v>
      </c>
      <c r="F66">
        <v>94.040488812914106</v>
      </c>
      <c r="G66">
        <v>10995</v>
      </c>
      <c r="H66" s="12">
        <v>11.7847925</v>
      </c>
      <c r="I66" s="27">
        <v>1442336900</v>
      </c>
      <c r="J66">
        <v>99.320127215319005</v>
      </c>
      <c r="K66">
        <v>0.97</v>
      </c>
      <c r="L66">
        <v>7965.3</v>
      </c>
      <c r="M66">
        <v>3698.36</v>
      </c>
      <c r="N66" s="12">
        <f t="shared" si="3"/>
        <v>9.3051959029888618</v>
      </c>
      <c r="O66" s="12">
        <f t="shared" ref="O66:O129" si="15">LN(E66)</f>
        <v>21.317967498049477</v>
      </c>
      <c r="P66" s="12">
        <f t="shared" si="4"/>
        <v>8.9828498864182755</v>
      </c>
      <c r="Q66" s="12">
        <f t="shared" si="5"/>
        <v>21.089530482362917</v>
      </c>
      <c r="R66" s="12">
        <f t="shared" si="6"/>
        <v>3.568009183297963</v>
      </c>
      <c r="S66" s="12">
        <f t="shared" si="7"/>
        <v>4.5437254215838605</v>
      </c>
      <c r="T66" s="12">
        <f t="shared" si="8"/>
        <v>4.5983482415022046</v>
      </c>
      <c r="U66" s="12">
        <f t="shared" si="9"/>
        <v>9.9970846919749334E-2</v>
      </c>
      <c r="V66" s="12">
        <f t="shared" si="10"/>
        <v>3.2217551550797197E-2</v>
      </c>
      <c r="W66" s="12">
        <f t="shared" si="11"/>
        <v>-2.5982666726303449E-2</v>
      </c>
      <c r="X66" s="12">
        <f t="shared" si="12"/>
        <v>-0.14142316682901424</v>
      </c>
      <c r="Y66" s="18">
        <f t="shared" si="14"/>
        <v>11.551284233342194</v>
      </c>
      <c r="Z66" s="12">
        <v>0.92997255818680769</v>
      </c>
    </row>
    <row r="67" spans="1:26" x14ac:dyDescent="0.2">
      <c r="A67" s="2">
        <v>39753</v>
      </c>
      <c r="B67" s="20">
        <f t="shared" ref="B67:B130" si="16">MONTH(A67)</f>
        <v>11</v>
      </c>
      <c r="C67" s="20">
        <f t="shared" ref="C67:C130" si="17">YEAR(A67)</f>
        <v>2008</v>
      </c>
      <c r="D67" s="20" t="str">
        <f t="shared" ref="D67:D130" si="18">C67&amp;"M"&amp;B67</f>
        <v>2008M11</v>
      </c>
      <c r="E67" s="27">
        <v>1851023399.7841401</v>
      </c>
      <c r="F67">
        <v>94.156231351885197</v>
      </c>
      <c r="G67">
        <v>12151</v>
      </c>
      <c r="H67" s="12">
        <v>12.3961805</v>
      </c>
      <c r="I67" s="27">
        <v>1442336900</v>
      </c>
      <c r="J67">
        <v>97.417859214741199</v>
      </c>
      <c r="K67">
        <v>0.39</v>
      </c>
      <c r="L67">
        <v>8015.8</v>
      </c>
      <c r="M67">
        <v>3698.36</v>
      </c>
      <c r="N67" s="12">
        <f t="shared" ref="N67:N130" si="19">LN(G67)</f>
        <v>9.4051667499086111</v>
      </c>
      <c r="O67" s="12">
        <f t="shared" si="15"/>
        <v>21.339004512156482</v>
      </c>
      <c r="P67" s="12">
        <f t="shared" ref="P67:P130" si="20">LN(L67)</f>
        <v>8.9891698729135872</v>
      </c>
      <c r="Q67" s="12">
        <f t="shared" ref="Q67:Q130" si="21">LN(I67)</f>
        <v>21.089530482362917</v>
      </c>
      <c r="R67" s="12">
        <f t="shared" ref="R67:R130" si="22">LOG(M67)</f>
        <v>3.568009183297963</v>
      </c>
      <c r="S67" s="12">
        <f t="shared" ref="S67:S130" si="23">LN(F67)</f>
        <v>4.5449554382755686</v>
      </c>
      <c r="T67" s="12">
        <f t="shared" ref="T67:T130" si="24">LN(J67)</f>
        <v>4.5790095533344548</v>
      </c>
      <c r="U67" s="12">
        <f t="shared" ref="U67:U130" si="25">N68-N67</f>
        <v>-0.10407201466396465</v>
      </c>
      <c r="V67" s="12">
        <f t="shared" ref="V67:V130" si="26">N70-N67</f>
        <v>-1.4172878239170572E-2</v>
      </c>
      <c r="W67" s="12">
        <f t="shared" ref="W67:W130" si="27">N73-N67</f>
        <v>-0.16139160184619072</v>
      </c>
      <c r="X67" s="12">
        <f t="shared" ref="X67:X130" si="28">N79-N67</f>
        <v>-0.24822715465954381</v>
      </c>
      <c r="Y67" s="18">
        <f t="shared" si="14"/>
        <v>11.480865722434947</v>
      </c>
      <c r="Z67" s="12">
        <v>0.92924061238479694</v>
      </c>
    </row>
    <row r="68" spans="1:26" x14ac:dyDescent="0.2">
      <c r="A68" s="2">
        <v>39783</v>
      </c>
      <c r="B68" s="20">
        <f t="shared" si="16"/>
        <v>12</v>
      </c>
      <c r="C68" s="20">
        <f t="shared" si="17"/>
        <v>2008</v>
      </c>
      <c r="D68" s="20" t="str">
        <f t="shared" si="18"/>
        <v>2008M12</v>
      </c>
      <c r="E68" s="27">
        <v>1895838620.05598</v>
      </c>
      <c r="F68">
        <v>94.123162055036303</v>
      </c>
      <c r="G68">
        <v>10950</v>
      </c>
      <c r="H68" s="12">
        <v>12.171017000000001</v>
      </c>
      <c r="I68" s="27">
        <v>1442336900</v>
      </c>
      <c r="J68">
        <v>96.410317556768803</v>
      </c>
      <c r="K68">
        <v>0.16</v>
      </c>
      <c r="L68">
        <v>8192.1</v>
      </c>
      <c r="M68">
        <v>3698.36</v>
      </c>
      <c r="N68" s="12">
        <f t="shared" si="19"/>
        <v>9.3010947352446465</v>
      </c>
      <c r="O68" s="12">
        <f t="shared" si="15"/>
        <v>21.362927121152438</v>
      </c>
      <c r="P68" s="12">
        <f t="shared" si="20"/>
        <v>9.0109255542360334</v>
      </c>
      <c r="Q68" s="12">
        <f t="shared" si="21"/>
        <v>21.089530482362917</v>
      </c>
      <c r="R68" s="12">
        <f t="shared" si="22"/>
        <v>3.568009183297963</v>
      </c>
      <c r="S68" s="12">
        <f t="shared" si="23"/>
        <v>4.5446041592896895</v>
      </c>
      <c r="T68" s="12">
        <f t="shared" si="24"/>
        <v>4.5686132244865352</v>
      </c>
      <c r="U68" s="12">
        <f t="shared" si="25"/>
        <v>3.6318719295012514E-2</v>
      </c>
      <c r="V68" s="12">
        <f t="shared" si="26"/>
        <v>5.5508143709788627E-2</v>
      </c>
      <c r="W68" s="12">
        <f t="shared" si="27"/>
        <v>-6.8503754333644196E-2</v>
      </c>
      <c r="X68" s="12">
        <f t="shared" si="28"/>
        <v>-0.15262976698655173</v>
      </c>
      <c r="Y68" s="18">
        <f t="shared" si="14"/>
        <v>10.233325008430965</v>
      </c>
      <c r="Z68" s="12">
        <v>0.92853337392495627</v>
      </c>
    </row>
    <row r="69" spans="1:26" x14ac:dyDescent="0.2">
      <c r="A69" s="2">
        <v>39814</v>
      </c>
      <c r="B69" s="20">
        <f t="shared" si="16"/>
        <v>1</v>
      </c>
      <c r="C69" s="20">
        <f t="shared" si="17"/>
        <v>2009</v>
      </c>
      <c r="D69" s="20" t="str">
        <f t="shared" si="18"/>
        <v>2009M1</v>
      </c>
      <c r="E69" s="27">
        <v>1874145348.3</v>
      </c>
      <c r="F69">
        <v>94.057023461338602</v>
      </c>
      <c r="G69">
        <v>11355</v>
      </c>
      <c r="H69" s="12">
        <v>11.17897368</v>
      </c>
      <c r="I69" s="27">
        <v>1473938700</v>
      </c>
      <c r="J69">
        <v>96.8299354980727</v>
      </c>
      <c r="K69">
        <v>0.15</v>
      </c>
      <c r="L69">
        <v>8273.7000000000007</v>
      </c>
      <c r="M69">
        <v>3522.12</v>
      </c>
      <c r="N69" s="12">
        <f t="shared" si="19"/>
        <v>9.337413454539659</v>
      </c>
      <c r="O69" s="12">
        <f t="shared" si="15"/>
        <v>21.351418578213895</v>
      </c>
      <c r="P69" s="12">
        <f t="shared" si="20"/>
        <v>9.0208370882059281</v>
      </c>
      <c r="Q69" s="12">
        <f t="shared" si="21"/>
        <v>21.11120404233181</v>
      </c>
      <c r="R69" s="12">
        <f t="shared" si="22"/>
        <v>3.54680414846545</v>
      </c>
      <c r="S69" s="12">
        <f t="shared" si="23"/>
        <v>4.5439012309102802</v>
      </c>
      <c r="T69" s="12">
        <f t="shared" si="24"/>
        <v>4.5729561974874411</v>
      </c>
      <c r="U69" s="12">
        <f t="shared" si="25"/>
        <v>5.3580417129781566E-2</v>
      </c>
      <c r="V69" s="12">
        <f t="shared" si="26"/>
        <v>-5.8200218277100646E-2</v>
      </c>
      <c r="W69" s="12">
        <f t="shared" si="27"/>
        <v>-0.13510525426073983</v>
      </c>
      <c r="X69" s="12">
        <f t="shared" si="28"/>
        <v>-0.19267883966147004</v>
      </c>
      <c r="Y69" s="18">
        <f t="shared" si="14"/>
        <v>8.2381973809409708</v>
      </c>
      <c r="Z69" s="12">
        <v>0.92780369093490167</v>
      </c>
    </row>
    <row r="70" spans="1:26" x14ac:dyDescent="0.2">
      <c r="A70" s="2">
        <v>39845</v>
      </c>
      <c r="B70" s="20">
        <f t="shared" si="16"/>
        <v>2</v>
      </c>
      <c r="C70" s="20">
        <f t="shared" si="17"/>
        <v>2009</v>
      </c>
      <c r="D70" s="20" t="str">
        <f t="shared" si="18"/>
        <v>2009M2</v>
      </c>
      <c r="E70" s="27">
        <v>1900208429.0999999</v>
      </c>
      <c r="F70">
        <v>94.255417269477107</v>
      </c>
      <c r="G70">
        <v>11980</v>
      </c>
      <c r="H70" s="12">
        <v>10.0104095</v>
      </c>
      <c r="I70" s="27">
        <v>1473938700</v>
      </c>
      <c r="J70">
        <v>97.311464283175596</v>
      </c>
      <c r="K70">
        <v>0.22</v>
      </c>
      <c r="L70">
        <v>8303.1</v>
      </c>
      <c r="M70">
        <v>3522.12</v>
      </c>
      <c r="N70" s="12">
        <f t="shared" si="19"/>
        <v>9.3909938716694406</v>
      </c>
      <c r="O70" s="12">
        <f t="shared" si="15"/>
        <v>21.365229416628569</v>
      </c>
      <c r="P70" s="12">
        <f t="shared" si="20"/>
        <v>9.0243842180290805</v>
      </c>
      <c r="Q70" s="12">
        <f t="shared" si="21"/>
        <v>21.11120404233181</v>
      </c>
      <c r="R70" s="12">
        <f t="shared" si="22"/>
        <v>3.54680414846545</v>
      </c>
      <c r="S70" s="12">
        <f t="shared" si="23"/>
        <v>4.5460083023365776</v>
      </c>
      <c r="T70" s="12">
        <f t="shared" si="24"/>
        <v>4.5779168063332163</v>
      </c>
      <c r="U70" s="12">
        <f t="shared" si="25"/>
        <v>-3.4390992715005453E-2</v>
      </c>
      <c r="V70" s="12">
        <f t="shared" si="26"/>
        <v>-0.14721872360702015</v>
      </c>
      <c r="W70" s="12">
        <f t="shared" si="27"/>
        <v>-0.17467142801571001</v>
      </c>
      <c r="X70" s="12">
        <f t="shared" si="28"/>
        <v>-0.24946781569361676</v>
      </c>
      <c r="Y70" s="18">
        <f t="shared" si="14"/>
        <v>7.7591903510341895</v>
      </c>
      <c r="Z70" s="12">
        <v>0.92707515387927764</v>
      </c>
    </row>
    <row r="71" spans="1:26" x14ac:dyDescent="0.2">
      <c r="A71" s="2">
        <v>39873</v>
      </c>
      <c r="B71" s="20">
        <f t="shared" si="16"/>
        <v>3</v>
      </c>
      <c r="C71" s="20">
        <f t="shared" si="17"/>
        <v>2009</v>
      </c>
      <c r="D71" s="20" t="str">
        <f t="shared" si="18"/>
        <v>2009M3</v>
      </c>
      <c r="E71" s="27">
        <v>1916752459</v>
      </c>
      <c r="F71">
        <v>94.462083895066598</v>
      </c>
      <c r="G71">
        <v>11575</v>
      </c>
      <c r="H71" s="12">
        <v>9.4439705000000007</v>
      </c>
      <c r="I71" s="27">
        <v>1473938700</v>
      </c>
      <c r="J71">
        <v>97.548101286140394</v>
      </c>
      <c r="K71">
        <v>0.18</v>
      </c>
      <c r="L71">
        <v>8369.2999999999993</v>
      </c>
      <c r="M71">
        <v>3522.12</v>
      </c>
      <c r="N71" s="12">
        <f t="shared" si="19"/>
        <v>9.3566028789544351</v>
      </c>
      <c r="O71" s="12">
        <f t="shared" si="15"/>
        <v>21.373898163303199</v>
      </c>
      <c r="P71" s="12">
        <f t="shared" si="20"/>
        <v>9.0323255279670533</v>
      </c>
      <c r="Q71" s="12">
        <f t="shared" si="21"/>
        <v>21.11120404233181</v>
      </c>
      <c r="R71" s="12">
        <f t="shared" si="22"/>
        <v>3.54680414846545</v>
      </c>
      <c r="S71" s="12">
        <f t="shared" si="23"/>
        <v>4.5481985253623218</v>
      </c>
      <c r="T71" s="12">
        <f t="shared" si="24"/>
        <v>4.5803456028729324</v>
      </c>
      <c r="U71" s="12">
        <f t="shared" si="25"/>
        <v>-7.7389642691876759E-2</v>
      </c>
      <c r="V71" s="12">
        <f t="shared" si="26"/>
        <v>-0.12401189804343282</v>
      </c>
      <c r="W71" s="12">
        <f t="shared" si="27"/>
        <v>-0.17868239823436305</v>
      </c>
      <c r="X71" s="12">
        <f t="shared" si="28"/>
        <v>-0.23892619184167252</v>
      </c>
      <c r="Y71" s="18">
        <f t="shared" si="14"/>
        <v>6.9743455372965695</v>
      </c>
      <c r="Z71" s="12">
        <v>0.92386352131213922</v>
      </c>
    </row>
    <row r="72" spans="1:26" x14ac:dyDescent="0.2">
      <c r="A72" s="2">
        <v>39904</v>
      </c>
      <c r="B72" s="20">
        <f t="shared" si="16"/>
        <v>4</v>
      </c>
      <c r="C72" s="20">
        <f t="shared" si="17"/>
        <v>2009</v>
      </c>
      <c r="D72" s="20" t="str">
        <f t="shared" si="18"/>
        <v>2009M4</v>
      </c>
      <c r="E72" s="27">
        <v>1912623059.9000001</v>
      </c>
      <c r="F72">
        <v>94.172755013832301</v>
      </c>
      <c r="G72">
        <v>10713</v>
      </c>
      <c r="H72" s="12">
        <v>8.9486764999999995</v>
      </c>
      <c r="I72" s="27">
        <v>1511905200</v>
      </c>
      <c r="J72">
        <v>97.791617271749601</v>
      </c>
      <c r="K72">
        <v>0.15</v>
      </c>
      <c r="L72">
        <v>8372.9</v>
      </c>
      <c r="M72">
        <v>3598.01</v>
      </c>
      <c r="N72" s="12">
        <f t="shared" si="19"/>
        <v>9.2792132362625583</v>
      </c>
      <c r="O72" s="12">
        <f t="shared" si="15"/>
        <v>21.371741466640664</v>
      </c>
      <c r="P72" s="12">
        <f t="shared" si="20"/>
        <v>9.032755578982508</v>
      </c>
      <c r="Q72" s="12">
        <f t="shared" si="21"/>
        <v>21.136636414325427</v>
      </c>
      <c r="R72" s="12">
        <f t="shared" si="22"/>
        <v>3.5560623660519961</v>
      </c>
      <c r="S72" s="12">
        <f t="shared" si="23"/>
        <v>4.5451309148424892</v>
      </c>
      <c r="T72" s="12">
        <f t="shared" si="24"/>
        <v>4.5828388603994101</v>
      </c>
      <c r="U72" s="12">
        <f t="shared" si="25"/>
        <v>-3.543808820013794E-2</v>
      </c>
      <c r="V72" s="12">
        <f t="shared" si="26"/>
        <v>-7.6905035983639181E-2</v>
      </c>
      <c r="W72" s="12">
        <f t="shared" si="27"/>
        <v>-0.11544050010271079</v>
      </c>
      <c r="X72" s="12">
        <f t="shared" si="28"/>
        <v>-0.17290093471042312</v>
      </c>
      <c r="Y72" s="18">
        <f t="shared" si="14"/>
        <v>6.0411444782491355</v>
      </c>
      <c r="Z72" s="12">
        <v>0.9231391790384178</v>
      </c>
    </row>
    <row r="73" spans="1:26" x14ac:dyDescent="0.2">
      <c r="A73" s="2">
        <v>39934</v>
      </c>
      <c r="B73" s="20">
        <f t="shared" si="16"/>
        <v>5</v>
      </c>
      <c r="C73" s="20">
        <f t="shared" si="17"/>
        <v>2009</v>
      </c>
      <c r="D73" s="20" t="str">
        <f t="shared" si="18"/>
        <v>2009M5</v>
      </c>
      <c r="E73" s="27">
        <v>1927069631.4000001</v>
      </c>
      <c r="F73">
        <v>94.214086141654704</v>
      </c>
      <c r="G73">
        <v>10340</v>
      </c>
      <c r="H73" s="12">
        <v>8.3507625000000001</v>
      </c>
      <c r="I73" s="27">
        <v>1511905200</v>
      </c>
      <c r="J73">
        <v>98.074114159009994</v>
      </c>
      <c r="K73">
        <v>0.18</v>
      </c>
      <c r="L73">
        <v>8430.7000000000007</v>
      </c>
      <c r="M73">
        <v>3598.01</v>
      </c>
      <c r="N73" s="12">
        <f t="shared" si="19"/>
        <v>9.2437751480624204</v>
      </c>
      <c r="O73" s="12">
        <f t="shared" si="15"/>
        <v>21.379266360339191</v>
      </c>
      <c r="P73" s="12">
        <f t="shared" si="20"/>
        <v>9.0396350843219668</v>
      </c>
      <c r="Q73" s="12">
        <f t="shared" si="21"/>
        <v>21.136636414325427</v>
      </c>
      <c r="R73" s="12">
        <f t="shared" si="22"/>
        <v>3.5560623660519961</v>
      </c>
      <c r="S73" s="12">
        <f t="shared" si="23"/>
        <v>4.5455697048156321</v>
      </c>
      <c r="T73" s="12">
        <f t="shared" si="24"/>
        <v>4.5857234597735097</v>
      </c>
      <c r="U73" s="12">
        <f t="shared" si="25"/>
        <v>-1.1184167151418123E-2</v>
      </c>
      <c r="V73" s="12">
        <f t="shared" si="26"/>
        <v>-2.7452704408689854E-2</v>
      </c>
      <c r="W73" s="12">
        <f t="shared" si="27"/>
        <v>-8.683555281335309E-2</v>
      </c>
      <c r="X73" s="12">
        <f t="shared" si="28"/>
        <v>-0.11899266444788381</v>
      </c>
      <c r="Y73" s="18">
        <f t="shared" si="14"/>
        <v>4.617221500683284</v>
      </c>
      <c r="Z73" s="12">
        <v>0.92243928327731295</v>
      </c>
    </row>
    <row r="74" spans="1:26" x14ac:dyDescent="0.2">
      <c r="A74" s="2">
        <v>39965</v>
      </c>
      <c r="B74" s="20">
        <f t="shared" si="16"/>
        <v>6</v>
      </c>
      <c r="C74" s="20">
        <f t="shared" si="17"/>
        <v>2009</v>
      </c>
      <c r="D74" s="20" t="str">
        <f t="shared" si="18"/>
        <v>2009M6</v>
      </c>
      <c r="E74" s="27">
        <v>1977532528.602</v>
      </c>
      <c r="F74">
        <v>94.321555863174893</v>
      </c>
      <c r="G74">
        <v>10225</v>
      </c>
      <c r="H74" s="12">
        <v>7.6725181820000001</v>
      </c>
      <c r="I74" s="27">
        <v>1511905200</v>
      </c>
      <c r="J74">
        <v>98.916560233518496</v>
      </c>
      <c r="K74">
        <v>0.21</v>
      </c>
      <c r="L74">
        <v>8440.5</v>
      </c>
      <c r="M74">
        <v>3598.01</v>
      </c>
      <c r="N74" s="12">
        <f t="shared" si="19"/>
        <v>9.2325909809110023</v>
      </c>
      <c r="O74" s="12">
        <f t="shared" si="15"/>
        <v>21.405115706827051</v>
      </c>
      <c r="P74" s="12">
        <f t="shared" si="20"/>
        <v>9.0407968275414436</v>
      </c>
      <c r="Q74" s="12">
        <f t="shared" si="21"/>
        <v>21.136636414325427</v>
      </c>
      <c r="R74" s="12">
        <f t="shared" si="22"/>
        <v>3.5560623660519961</v>
      </c>
      <c r="S74" s="12">
        <f t="shared" si="23"/>
        <v>4.5467097516737995</v>
      </c>
      <c r="T74" s="12">
        <f t="shared" si="24"/>
        <v>4.5942766688330705</v>
      </c>
      <c r="U74" s="12">
        <f t="shared" si="25"/>
        <v>-3.0282780632083117E-2</v>
      </c>
      <c r="V74" s="12">
        <f t="shared" si="26"/>
        <v>-5.4670500190930227E-2</v>
      </c>
      <c r="W74" s="12">
        <f t="shared" si="27"/>
        <v>-8.4126012652907534E-2</v>
      </c>
      <c r="X74" s="12">
        <f t="shared" si="28"/>
        <v>-0.11843116740878834</v>
      </c>
      <c r="Y74" s="18">
        <f t="shared" si="14"/>
        <v>3.6518848056035571</v>
      </c>
      <c r="Z74" s="12">
        <v>0.92171717171717171</v>
      </c>
    </row>
    <row r="75" spans="1:26" x14ac:dyDescent="0.2">
      <c r="A75" s="2">
        <v>39995</v>
      </c>
      <c r="B75" s="20">
        <f t="shared" si="16"/>
        <v>7</v>
      </c>
      <c r="C75" s="20">
        <f t="shared" si="17"/>
        <v>2009</v>
      </c>
      <c r="D75" s="20" t="str">
        <f t="shared" si="18"/>
        <v>2009M7</v>
      </c>
      <c r="E75" s="27">
        <v>1960950157.9000001</v>
      </c>
      <c r="F75">
        <v>94.743150945327301</v>
      </c>
      <c r="G75">
        <v>9920</v>
      </c>
      <c r="H75" s="12">
        <v>7.3302795239999998</v>
      </c>
      <c r="I75" s="27">
        <v>1583194300</v>
      </c>
      <c r="J75">
        <v>98.7597194292279</v>
      </c>
      <c r="K75">
        <v>0.16</v>
      </c>
      <c r="L75">
        <v>8445.1</v>
      </c>
      <c r="M75">
        <v>3623.2</v>
      </c>
      <c r="N75" s="12">
        <f t="shared" si="19"/>
        <v>9.2023082002789192</v>
      </c>
      <c r="O75" s="12">
        <f t="shared" si="15"/>
        <v>21.396694967162446</v>
      </c>
      <c r="P75" s="12">
        <f t="shared" si="20"/>
        <v>9.0413416704980207</v>
      </c>
      <c r="Q75" s="12">
        <f t="shared" si="21"/>
        <v>21.182710351942966</v>
      </c>
      <c r="R75" s="12">
        <f t="shared" si="22"/>
        <v>3.5590923076749008</v>
      </c>
      <c r="S75" s="12">
        <f t="shared" si="23"/>
        <v>4.5511695558123675</v>
      </c>
      <c r="T75" s="12">
        <f t="shared" si="24"/>
        <v>4.5926898235376239</v>
      </c>
      <c r="U75" s="12">
        <f t="shared" si="25"/>
        <v>1.4014243374811386E-2</v>
      </c>
      <c r="V75" s="12">
        <f t="shared" si="26"/>
        <v>-3.8535464119071605E-2</v>
      </c>
      <c r="W75" s="12">
        <f t="shared" si="27"/>
        <v>-5.7573585400730209E-2</v>
      </c>
      <c r="X75" s="12">
        <f t="shared" si="28"/>
        <v>-0.10267595028715881</v>
      </c>
      <c r="Y75" s="18">
        <f t="shared" si="14"/>
        <v>2.7063326449811553</v>
      </c>
      <c r="Z75" s="12">
        <v>0.92101942972495576</v>
      </c>
    </row>
    <row r="76" spans="1:26" x14ac:dyDescent="0.2">
      <c r="A76" s="2">
        <v>40026</v>
      </c>
      <c r="B76" s="20">
        <f t="shared" si="16"/>
        <v>8</v>
      </c>
      <c r="C76" s="20">
        <f t="shared" si="17"/>
        <v>2009</v>
      </c>
      <c r="D76" s="20" t="str">
        <f t="shared" si="18"/>
        <v>2009M8</v>
      </c>
      <c r="E76" s="27">
        <v>1995294266</v>
      </c>
      <c r="F76">
        <v>95.272204762522605</v>
      </c>
      <c r="G76">
        <v>10060</v>
      </c>
      <c r="H76" s="12">
        <v>7.0739405</v>
      </c>
      <c r="I76" s="27">
        <v>1583194300</v>
      </c>
      <c r="J76">
        <v>98.981222670375203</v>
      </c>
      <c r="K76">
        <v>0.16</v>
      </c>
      <c r="L76">
        <v>8445</v>
      </c>
      <c r="M76">
        <v>3623.2</v>
      </c>
      <c r="N76" s="12">
        <f t="shared" si="19"/>
        <v>9.2163224436537305</v>
      </c>
      <c r="O76" s="12">
        <f t="shared" si="15"/>
        <v>21.41405737816531</v>
      </c>
      <c r="P76" s="12">
        <f t="shared" si="20"/>
        <v>9.0413298292419011</v>
      </c>
      <c r="Q76" s="12">
        <f t="shared" si="21"/>
        <v>21.182710351942966</v>
      </c>
      <c r="R76" s="12">
        <f t="shared" si="22"/>
        <v>3.5590923076749008</v>
      </c>
      <c r="S76" s="12">
        <f t="shared" si="23"/>
        <v>4.5567381077047422</v>
      </c>
      <c r="T76" s="12">
        <f t="shared" si="24"/>
        <v>4.5949301621487511</v>
      </c>
      <c r="U76" s="12">
        <f t="shared" si="25"/>
        <v>-3.8401962933658496E-2</v>
      </c>
      <c r="V76" s="12">
        <f t="shared" si="26"/>
        <v>-5.9382848404663235E-2</v>
      </c>
      <c r="W76" s="12">
        <f t="shared" si="27"/>
        <v>-7.479638767790675E-2</v>
      </c>
      <c r="X76" s="12">
        <f t="shared" si="28"/>
        <v>-0.10679737691636326</v>
      </c>
      <c r="Y76" s="18">
        <f t="shared" si="14"/>
        <v>2.7549897982870353</v>
      </c>
      <c r="Z76" s="12">
        <v>0.92029953858954638</v>
      </c>
    </row>
    <row r="77" spans="1:26" x14ac:dyDescent="0.2">
      <c r="A77" s="2">
        <v>40057</v>
      </c>
      <c r="B77" s="20">
        <f t="shared" si="16"/>
        <v>9</v>
      </c>
      <c r="C77" s="20">
        <f t="shared" si="17"/>
        <v>2009</v>
      </c>
      <c r="D77" s="20" t="str">
        <f t="shared" si="18"/>
        <v>2009M9</v>
      </c>
      <c r="E77" s="27">
        <v>2018031062.138</v>
      </c>
      <c r="F77">
        <v>96.2724685936209</v>
      </c>
      <c r="G77">
        <v>9681</v>
      </c>
      <c r="H77" s="12">
        <v>6.9821963159999996</v>
      </c>
      <c r="I77" s="27">
        <v>1583194300</v>
      </c>
      <c r="J77">
        <v>99.043133514174102</v>
      </c>
      <c r="K77">
        <v>0.15</v>
      </c>
      <c r="L77">
        <v>8444.2000000000007</v>
      </c>
      <c r="M77">
        <v>3623.2</v>
      </c>
      <c r="N77" s="12">
        <f t="shared" si="19"/>
        <v>9.177920480720072</v>
      </c>
      <c r="O77" s="12">
        <f t="shared" si="15"/>
        <v>21.42538815129554</v>
      </c>
      <c r="P77" s="12">
        <f t="shared" si="20"/>
        <v>9.0412350941448452</v>
      </c>
      <c r="Q77" s="12">
        <f t="shared" si="21"/>
        <v>21.182710351942966</v>
      </c>
      <c r="R77" s="12">
        <f t="shared" si="22"/>
        <v>3.5590923076749008</v>
      </c>
      <c r="S77" s="12">
        <f t="shared" si="23"/>
        <v>4.5671823858587555</v>
      </c>
      <c r="T77" s="12">
        <f t="shared" si="24"/>
        <v>4.5955554473107281</v>
      </c>
      <c r="U77" s="12">
        <f t="shared" si="25"/>
        <v>-1.4147744560224496E-2</v>
      </c>
      <c r="V77" s="12">
        <f t="shared" si="26"/>
        <v>-2.9455512461977307E-2</v>
      </c>
      <c r="W77" s="12">
        <f t="shared" si="27"/>
        <v>-6.024379360730947E-2</v>
      </c>
      <c r="X77" s="12">
        <f t="shared" si="28"/>
        <v>-8.1420925167648761E-2</v>
      </c>
      <c r="Y77" s="18">
        <f t="shared" si="14"/>
        <v>2.8344437293722033</v>
      </c>
      <c r="Z77" s="12">
        <v>0.91958077194396848</v>
      </c>
    </row>
    <row r="78" spans="1:26" x14ac:dyDescent="0.2">
      <c r="A78" s="2">
        <v>40087</v>
      </c>
      <c r="B78" s="20">
        <f t="shared" si="16"/>
        <v>10</v>
      </c>
      <c r="C78" s="20">
        <f t="shared" si="17"/>
        <v>2009</v>
      </c>
      <c r="D78" s="20" t="str">
        <f t="shared" si="18"/>
        <v>2009M10</v>
      </c>
      <c r="E78" s="27">
        <v>2021517405.135</v>
      </c>
      <c r="F78">
        <v>96.4543387398124</v>
      </c>
      <c r="G78">
        <v>9545</v>
      </c>
      <c r="H78" s="12">
        <v>7.0141445449999997</v>
      </c>
      <c r="I78" s="27">
        <v>1643805100</v>
      </c>
      <c r="J78">
        <v>99.138522073508796</v>
      </c>
      <c r="K78">
        <v>0.12</v>
      </c>
      <c r="L78">
        <v>8471.1</v>
      </c>
      <c r="M78">
        <v>3734.74</v>
      </c>
      <c r="N78" s="12">
        <f t="shared" si="19"/>
        <v>9.1637727361598476</v>
      </c>
      <c r="O78" s="12">
        <f t="shared" si="15"/>
        <v>21.427114257017926</v>
      </c>
      <c r="P78" s="12">
        <f t="shared" si="20"/>
        <v>9.0444156493435752</v>
      </c>
      <c r="Q78" s="12">
        <f t="shared" si="21"/>
        <v>21.220279574241083</v>
      </c>
      <c r="R78" s="12">
        <f t="shared" si="22"/>
        <v>3.5722603730869893</v>
      </c>
      <c r="S78" s="12">
        <f t="shared" si="23"/>
        <v>4.5690697226822481</v>
      </c>
      <c r="T78" s="12">
        <f t="shared" si="24"/>
        <v>4.5965180850121641</v>
      </c>
      <c r="U78" s="12">
        <f t="shared" si="25"/>
        <v>-6.8331409107802443E-3</v>
      </c>
      <c r="V78" s="12">
        <f t="shared" si="26"/>
        <v>-1.9038121281658604E-2</v>
      </c>
      <c r="W78" s="12">
        <f t="shared" si="27"/>
        <v>-5.746043460771233E-2</v>
      </c>
      <c r="X78" s="12">
        <f t="shared" si="28"/>
        <v>-6.6825051538755176E-2</v>
      </c>
      <c r="Y78" s="18">
        <f t="shared" si="14"/>
        <v>2.5668198425685045</v>
      </c>
      <c r="Z78" s="12">
        <v>0.91888625950354974</v>
      </c>
    </row>
    <row r="79" spans="1:26" x14ac:dyDescent="0.2">
      <c r="A79" s="2">
        <v>40118</v>
      </c>
      <c r="B79" s="20">
        <f t="shared" si="16"/>
        <v>11</v>
      </c>
      <c r="C79" s="20">
        <f t="shared" si="17"/>
        <v>2009</v>
      </c>
      <c r="D79" s="20" t="str">
        <f t="shared" si="18"/>
        <v>2009M11</v>
      </c>
      <c r="E79" s="27">
        <v>2032304572.2449999</v>
      </c>
      <c r="F79">
        <v>96.429531273937101</v>
      </c>
      <c r="G79">
        <v>9480</v>
      </c>
      <c r="H79" s="12">
        <v>7.1235299999999997</v>
      </c>
      <c r="I79" s="27">
        <v>1643805100</v>
      </c>
      <c r="J79">
        <v>99.208687696480894</v>
      </c>
      <c r="K79">
        <v>0.12</v>
      </c>
      <c r="L79">
        <v>8500.7999999999993</v>
      </c>
      <c r="M79">
        <v>3734.74</v>
      </c>
      <c r="N79" s="12">
        <f t="shared" si="19"/>
        <v>9.1569395952490673</v>
      </c>
      <c r="O79" s="12">
        <f t="shared" si="15"/>
        <v>21.432436243346423</v>
      </c>
      <c r="P79" s="12">
        <f t="shared" si="20"/>
        <v>9.0479155556966795</v>
      </c>
      <c r="Q79" s="12">
        <f t="shared" si="21"/>
        <v>21.220279574241083</v>
      </c>
      <c r="R79" s="12">
        <f t="shared" si="22"/>
        <v>3.5722603730869893</v>
      </c>
      <c r="S79" s="12">
        <f t="shared" si="23"/>
        <v>4.5688124957196168</v>
      </c>
      <c r="T79" s="12">
        <f t="shared" si="24"/>
        <v>4.5972255880416268</v>
      </c>
      <c r="U79" s="12">
        <f t="shared" si="25"/>
        <v>-8.4746269909725669E-3</v>
      </c>
      <c r="V79" s="12">
        <f t="shared" si="26"/>
        <v>-1.5413539273243515E-2</v>
      </c>
      <c r="W79" s="12">
        <f t="shared" si="27"/>
        <v>-3.2157111634530722E-2</v>
      </c>
      <c r="X79" s="12">
        <f t="shared" si="28"/>
        <v>-5.0516336692657759E-2</v>
      </c>
      <c r="Y79" s="18">
        <f t="shared" ref="Y79:Y142" si="29">((F79-F67)/F67)*100</f>
        <v>2.4143913678490581</v>
      </c>
      <c r="Z79" s="12">
        <v>0.91816969788443648</v>
      </c>
    </row>
    <row r="80" spans="1:26" x14ac:dyDescent="0.2">
      <c r="A80" s="2">
        <v>40148</v>
      </c>
      <c r="B80" s="20">
        <f t="shared" si="16"/>
        <v>12</v>
      </c>
      <c r="C80" s="20">
        <f t="shared" si="17"/>
        <v>2009</v>
      </c>
      <c r="D80" s="20" t="str">
        <f t="shared" si="18"/>
        <v>2009M12</v>
      </c>
      <c r="E80" s="27">
        <v>2141383778.9821801</v>
      </c>
      <c r="F80">
        <v>96.743667621046697</v>
      </c>
      <c r="G80">
        <v>9400</v>
      </c>
      <c r="H80" s="12">
        <v>7.1219442859999997</v>
      </c>
      <c r="I80" s="27">
        <v>1643805100</v>
      </c>
      <c r="J80">
        <v>99.033961537314994</v>
      </c>
      <c r="K80">
        <v>0.12</v>
      </c>
      <c r="L80">
        <v>8496</v>
      </c>
      <c r="M80">
        <v>3734.74</v>
      </c>
      <c r="N80" s="12">
        <f t="shared" si="19"/>
        <v>9.1484649682580947</v>
      </c>
      <c r="O80" s="12">
        <f t="shared" si="15"/>
        <v>21.484718082700464</v>
      </c>
      <c r="P80" s="12">
        <f t="shared" si="20"/>
        <v>9.0473507434817204</v>
      </c>
      <c r="Q80" s="12">
        <f t="shared" si="21"/>
        <v>21.220279574241083</v>
      </c>
      <c r="R80" s="12">
        <f t="shared" si="22"/>
        <v>3.5722603730869893</v>
      </c>
      <c r="S80" s="12">
        <f t="shared" si="23"/>
        <v>4.5720648788226308</v>
      </c>
      <c r="T80" s="12">
        <f t="shared" si="24"/>
        <v>4.5954628371392863</v>
      </c>
      <c r="U80" s="12">
        <f t="shared" si="25"/>
        <v>-3.7303533799057931E-3</v>
      </c>
      <c r="V80" s="12">
        <f t="shared" si="26"/>
        <v>-3.0788281145332164E-2</v>
      </c>
      <c r="W80" s="12">
        <f t="shared" si="27"/>
        <v>-3.4305154755880807E-2</v>
      </c>
      <c r="X80" s="12">
        <f t="shared" si="28"/>
        <v>-4.4485612273321706E-2</v>
      </c>
      <c r="Y80" s="18">
        <f t="shared" si="29"/>
        <v>2.7841240230307123</v>
      </c>
      <c r="Z80" s="12">
        <v>0.91747731443078706</v>
      </c>
    </row>
    <row r="81" spans="1:26" x14ac:dyDescent="0.2">
      <c r="A81" s="2">
        <v>40179</v>
      </c>
      <c r="B81" s="20">
        <f t="shared" si="16"/>
        <v>1</v>
      </c>
      <c r="C81" s="20">
        <f t="shared" si="17"/>
        <v>2010</v>
      </c>
      <c r="D81" s="20" t="str">
        <f t="shared" si="18"/>
        <v>2010M1</v>
      </c>
      <c r="E81" s="41">
        <v>2073859856.0715799</v>
      </c>
      <c r="F81">
        <v>97.553788488502704</v>
      </c>
      <c r="G81">
        <v>9365</v>
      </c>
      <c r="H81" s="12">
        <v>7.0310294999999998</v>
      </c>
      <c r="I81" s="27">
        <v>1696373000</v>
      </c>
      <c r="J81">
        <v>99.372407483415898</v>
      </c>
      <c r="K81">
        <v>0.11</v>
      </c>
      <c r="L81">
        <v>8458.1</v>
      </c>
      <c r="M81">
        <v>3602.42</v>
      </c>
      <c r="N81" s="12">
        <f t="shared" si="19"/>
        <v>9.1447346148781889</v>
      </c>
      <c r="O81" s="12">
        <f t="shared" si="15"/>
        <v>21.452677372663331</v>
      </c>
      <c r="P81" s="12">
        <f t="shared" si="20"/>
        <v>9.0428798410885758</v>
      </c>
      <c r="Q81" s="12">
        <f t="shared" si="21"/>
        <v>21.251758279380514</v>
      </c>
      <c r="R81" s="12">
        <f t="shared" si="22"/>
        <v>3.5565943450878783</v>
      </c>
      <c r="S81" s="12">
        <f t="shared" si="23"/>
        <v>4.5804039026912529</v>
      </c>
      <c r="T81" s="12">
        <f t="shared" si="24"/>
        <v>4.598874484416994</v>
      </c>
      <c r="U81" s="12">
        <f t="shared" si="25"/>
        <v>-3.2085589023651551E-3</v>
      </c>
      <c r="V81" s="12">
        <f t="shared" si="26"/>
        <v>-3.8422313326053725E-2</v>
      </c>
      <c r="W81" s="12">
        <f t="shared" si="27"/>
        <v>-4.5102364886428603E-2</v>
      </c>
      <c r="X81" s="12">
        <f t="shared" si="28"/>
        <v>-3.3441396503240739E-2</v>
      </c>
      <c r="Y81" s="18">
        <f t="shared" si="29"/>
        <v>3.7177075124022179</v>
      </c>
      <c r="Z81" s="12">
        <v>0.91676294770683675</v>
      </c>
    </row>
    <row r="82" spans="1:26" x14ac:dyDescent="0.2">
      <c r="A82" s="2">
        <v>40210</v>
      </c>
      <c r="B82" s="20">
        <f t="shared" si="16"/>
        <v>2</v>
      </c>
      <c r="C82" s="20">
        <f t="shared" si="17"/>
        <v>2010</v>
      </c>
      <c r="D82" s="20" t="str">
        <f t="shared" si="18"/>
        <v>2010M2</v>
      </c>
      <c r="E82" s="41">
        <v>2066481072.8287201</v>
      </c>
      <c r="F82">
        <v>97.859641031684006</v>
      </c>
      <c r="G82">
        <v>9335</v>
      </c>
      <c r="H82" s="12">
        <v>7.0360678950000004</v>
      </c>
      <c r="I82" s="27">
        <v>1696373000</v>
      </c>
      <c r="J82">
        <v>99.397171820935498</v>
      </c>
      <c r="K82">
        <v>0.13</v>
      </c>
      <c r="L82">
        <v>8507.4</v>
      </c>
      <c r="M82">
        <v>3602.42</v>
      </c>
      <c r="N82" s="12">
        <f t="shared" si="19"/>
        <v>9.1415260559758238</v>
      </c>
      <c r="O82" s="12">
        <f t="shared" si="15"/>
        <v>21.449113032826801</v>
      </c>
      <c r="P82" s="12">
        <f t="shared" si="20"/>
        <v>9.0486916519715663</v>
      </c>
      <c r="Q82" s="12">
        <f t="shared" si="21"/>
        <v>21.251758279380514</v>
      </c>
      <c r="R82" s="12">
        <f t="shared" si="22"/>
        <v>3.5565943450878783</v>
      </c>
      <c r="S82" s="12">
        <f t="shared" si="23"/>
        <v>4.5835342176719891</v>
      </c>
      <c r="T82" s="12">
        <f t="shared" si="24"/>
        <v>4.5991236607520687</v>
      </c>
      <c r="U82" s="12">
        <f t="shared" si="25"/>
        <v>-2.3849368863061216E-2</v>
      </c>
      <c r="V82" s="12">
        <f t="shared" si="26"/>
        <v>-1.6743572361287207E-2</v>
      </c>
      <c r="W82" s="12">
        <f t="shared" si="27"/>
        <v>-3.2000989238456512E-2</v>
      </c>
      <c r="X82" s="12">
        <f t="shared" si="28"/>
        <v>-5.640882875371922E-2</v>
      </c>
      <c r="Y82" s="18">
        <f t="shared" si="29"/>
        <v>3.8238903042595322</v>
      </c>
      <c r="Z82" s="12">
        <v>0.91604969255866475</v>
      </c>
    </row>
    <row r="83" spans="1:26" x14ac:dyDescent="0.2">
      <c r="A83" s="2">
        <v>40238</v>
      </c>
      <c r="B83" s="20">
        <f t="shared" si="16"/>
        <v>3</v>
      </c>
      <c r="C83" s="20">
        <f t="shared" si="17"/>
        <v>2010</v>
      </c>
      <c r="D83" s="20" t="str">
        <f t="shared" si="18"/>
        <v>2010M3</v>
      </c>
      <c r="E83" s="41">
        <v>2112082784.1698</v>
      </c>
      <c r="F83">
        <v>97.702589337845296</v>
      </c>
      <c r="G83">
        <v>9115</v>
      </c>
      <c r="H83" s="12">
        <v>7.0704554550000003</v>
      </c>
      <c r="I83" s="27">
        <v>1696373000</v>
      </c>
      <c r="J83">
        <v>99.805324791165503</v>
      </c>
      <c r="K83">
        <v>0.16</v>
      </c>
      <c r="L83">
        <v>8504.5</v>
      </c>
      <c r="M83">
        <v>3602.42</v>
      </c>
      <c r="N83" s="12">
        <f t="shared" si="19"/>
        <v>9.1176766871127626</v>
      </c>
      <c r="O83" s="12">
        <f t="shared" si="15"/>
        <v>21.470940399072337</v>
      </c>
      <c r="P83" s="12">
        <f t="shared" si="20"/>
        <v>9.0483507141541466</v>
      </c>
      <c r="Q83" s="12">
        <f t="shared" si="21"/>
        <v>21.251758279380514</v>
      </c>
      <c r="R83" s="12">
        <f t="shared" si="22"/>
        <v>3.5565943450878783</v>
      </c>
      <c r="S83" s="12">
        <f t="shared" si="23"/>
        <v>4.5819280616437563</v>
      </c>
      <c r="T83" s="12">
        <f t="shared" si="24"/>
        <v>4.603221536515008</v>
      </c>
      <c r="U83" s="12">
        <f t="shared" si="25"/>
        <v>-1.1364385560627355E-2</v>
      </c>
      <c r="V83" s="12">
        <f t="shared" si="26"/>
        <v>-3.5168736105486431E-3</v>
      </c>
      <c r="W83" s="12">
        <f t="shared" si="27"/>
        <v>-2.1177131560339291E-2</v>
      </c>
      <c r="X83" s="12">
        <f t="shared" si="28"/>
        <v>-4.5564434420022337E-2</v>
      </c>
      <c r="Y83" s="18">
        <f t="shared" si="29"/>
        <v>3.4304826965054254</v>
      </c>
      <c r="Z83" s="12">
        <v>0.91540641536879597</v>
      </c>
    </row>
    <row r="84" spans="1:26" x14ac:dyDescent="0.2">
      <c r="A84" s="2">
        <v>40269</v>
      </c>
      <c r="B84" s="20">
        <f t="shared" si="16"/>
        <v>4</v>
      </c>
      <c r="C84" s="20">
        <f t="shared" si="17"/>
        <v>2010</v>
      </c>
      <c r="D84" s="20" t="str">
        <f t="shared" si="18"/>
        <v>2010M4</v>
      </c>
      <c r="E84" s="41">
        <v>2116023616.9203501</v>
      </c>
      <c r="F84">
        <v>97.851379200710497</v>
      </c>
      <c r="G84">
        <v>9012</v>
      </c>
      <c r="H84" s="12">
        <v>7.0048752380000003</v>
      </c>
      <c r="I84" s="27">
        <v>1729158600</v>
      </c>
      <c r="J84">
        <v>99.978675153802598</v>
      </c>
      <c r="K84">
        <v>0.2</v>
      </c>
      <c r="L84">
        <v>8535.2000000000007</v>
      </c>
      <c r="M84">
        <v>3755.37</v>
      </c>
      <c r="N84" s="12">
        <f t="shared" si="19"/>
        <v>9.1063123015521352</v>
      </c>
      <c r="O84" s="12">
        <f t="shared" si="15"/>
        <v>21.472804511995658</v>
      </c>
      <c r="P84" s="12">
        <f t="shared" si="20"/>
        <v>9.0519540678772508</v>
      </c>
      <c r="Q84" s="12">
        <f t="shared" si="21"/>
        <v>21.270900768763997</v>
      </c>
      <c r="R84" s="12">
        <f t="shared" si="22"/>
        <v>3.5746527325631052</v>
      </c>
      <c r="S84" s="12">
        <f t="shared" si="23"/>
        <v>4.5834497887934456</v>
      </c>
      <c r="T84" s="12">
        <f t="shared" si="24"/>
        <v>4.604956914785431</v>
      </c>
      <c r="U84" s="12">
        <f t="shared" si="25"/>
        <v>1.8470182062401364E-2</v>
      </c>
      <c r="V84" s="12">
        <f t="shared" si="26"/>
        <v>-6.6800515603748778E-3</v>
      </c>
      <c r="W84" s="12">
        <f t="shared" si="27"/>
        <v>-9.3646169310428462E-3</v>
      </c>
      <c r="X84" s="12">
        <f t="shared" si="28"/>
        <v>-4.9822654394212407E-2</v>
      </c>
      <c r="Y84" s="18">
        <f t="shared" si="29"/>
        <v>3.9062510025727413</v>
      </c>
      <c r="Z84" s="12">
        <v>0.91469526864474737</v>
      </c>
    </row>
    <row r="85" spans="1:26" x14ac:dyDescent="0.2">
      <c r="A85" s="2">
        <v>40299</v>
      </c>
      <c r="B85" s="20">
        <f t="shared" si="16"/>
        <v>5</v>
      </c>
      <c r="C85" s="20">
        <f t="shared" si="17"/>
        <v>2010</v>
      </c>
      <c r="D85" s="20" t="str">
        <f t="shared" si="18"/>
        <v>2010M5</v>
      </c>
      <c r="E85" s="41">
        <v>2143234127.3</v>
      </c>
      <c r="F85">
        <v>98.132446250971299</v>
      </c>
      <c r="G85">
        <v>9180</v>
      </c>
      <c r="H85" s="12">
        <v>6.9037831580000004</v>
      </c>
      <c r="I85" s="27">
        <v>1729158600</v>
      </c>
      <c r="J85">
        <v>100.056178358262</v>
      </c>
      <c r="K85">
        <v>0.2</v>
      </c>
      <c r="L85">
        <v>8589.9</v>
      </c>
      <c r="M85">
        <v>3755.37</v>
      </c>
      <c r="N85" s="12">
        <f t="shared" si="19"/>
        <v>9.1247824836145366</v>
      </c>
      <c r="O85" s="12">
        <f t="shared" si="15"/>
        <v>21.485581799593465</v>
      </c>
      <c r="P85" s="12">
        <f t="shared" si="20"/>
        <v>9.0583423734669992</v>
      </c>
      <c r="Q85" s="12">
        <f t="shared" si="21"/>
        <v>21.270900768763997</v>
      </c>
      <c r="R85" s="12">
        <f t="shared" si="22"/>
        <v>3.5746527325631052</v>
      </c>
      <c r="S85" s="12">
        <f t="shared" si="23"/>
        <v>4.5863180585836414</v>
      </c>
      <c r="T85" s="12">
        <f t="shared" si="24"/>
        <v>4.6057318118293891</v>
      </c>
      <c r="U85" s="12">
        <f t="shared" si="25"/>
        <v>-1.0622670112322652E-2</v>
      </c>
      <c r="V85" s="12">
        <f t="shared" si="26"/>
        <v>-1.5257416877169305E-2</v>
      </c>
      <c r="W85" s="12">
        <f t="shared" si="27"/>
        <v>-1.8359225058127038E-2</v>
      </c>
      <c r="X85" s="12">
        <f t="shared" si="28"/>
        <v>-7.2617546604229588E-2</v>
      </c>
      <c r="Y85" s="18">
        <f t="shared" si="29"/>
        <v>4.1589960374133241</v>
      </c>
      <c r="Z85" s="12">
        <v>0.91400811338708865</v>
      </c>
    </row>
    <row r="86" spans="1:26" x14ac:dyDescent="0.2">
      <c r="A86" s="2">
        <v>40330</v>
      </c>
      <c r="B86" s="20">
        <f t="shared" si="16"/>
        <v>6</v>
      </c>
      <c r="C86" s="20">
        <f t="shared" si="17"/>
        <v>2010</v>
      </c>
      <c r="D86" s="20" t="str">
        <f t="shared" si="18"/>
        <v>2010M6</v>
      </c>
      <c r="E86" s="41">
        <v>2231144407</v>
      </c>
      <c r="F86">
        <v>99.083106136796303</v>
      </c>
      <c r="G86">
        <v>9083</v>
      </c>
      <c r="H86" s="12">
        <v>6.9262742859999999</v>
      </c>
      <c r="I86" s="27">
        <v>1729158600</v>
      </c>
      <c r="J86">
        <v>99.958496804712595</v>
      </c>
      <c r="K86">
        <v>0.18</v>
      </c>
      <c r="L86">
        <v>8609</v>
      </c>
      <c r="M86">
        <v>3755.37</v>
      </c>
      <c r="N86" s="12">
        <f t="shared" si="19"/>
        <v>9.1141598135022139</v>
      </c>
      <c r="O86" s="12">
        <f t="shared" si="15"/>
        <v>21.525780477778543</v>
      </c>
      <c r="P86" s="12">
        <f t="shared" si="20"/>
        <v>9.0605634466579552</v>
      </c>
      <c r="Q86" s="12">
        <f t="shared" si="21"/>
        <v>21.270900768763997</v>
      </c>
      <c r="R86" s="12">
        <f t="shared" si="22"/>
        <v>3.5746527325631052</v>
      </c>
      <c r="S86" s="12">
        <f t="shared" si="23"/>
        <v>4.5959589539157584</v>
      </c>
      <c r="T86" s="12">
        <f t="shared" si="24"/>
        <v>4.6047550678856188</v>
      </c>
      <c r="U86" s="12">
        <f t="shared" si="25"/>
        <v>-1.4527563510453589E-2</v>
      </c>
      <c r="V86" s="12">
        <f t="shared" si="26"/>
        <v>-1.7660257949790648E-2</v>
      </c>
      <c r="W86" s="12">
        <f t="shared" si="27"/>
        <v>-1.01804575174409E-2</v>
      </c>
      <c r="X86" s="12">
        <f t="shared" si="28"/>
        <v>-5.4991229327770341E-2</v>
      </c>
      <c r="Y86" s="18">
        <f t="shared" si="29"/>
        <v>5.0482100618957437</v>
      </c>
      <c r="Z86" s="12">
        <v>0.91329913674465157</v>
      </c>
    </row>
    <row r="87" spans="1:26" x14ac:dyDescent="0.2">
      <c r="A87" s="2">
        <v>40360</v>
      </c>
      <c r="B87" s="20">
        <f t="shared" si="16"/>
        <v>7</v>
      </c>
      <c r="C87" s="20">
        <f t="shared" si="17"/>
        <v>2010</v>
      </c>
      <c r="D87" s="20" t="str">
        <f t="shared" si="18"/>
        <v>2010M7</v>
      </c>
      <c r="E87" s="41">
        <v>2217588885.5999999</v>
      </c>
      <c r="F87">
        <v>100.637209278011</v>
      </c>
      <c r="G87">
        <v>8952</v>
      </c>
      <c r="H87" s="12">
        <v>6.9500795450000004</v>
      </c>
      <c r="I87" s="27">
        <v>1794796400</v>
      </c>
      <c r="J87">
        <v>99.979592351488506</v>
      </c>
      <c r="K87">
        <v>0.18</v>
      </c>
      <c r="L87">
        <v>8618.7999999999993</v>
      </c>
      <c r="M87">
        <v>3793.87</v>
      </c>
      <c r="N87" s="12">
        <f t="shared" si="19"/>
        <v>9.0996322499917603</v>
      </c>
      <c r="O87" s="12">
        <f t="shared" si="15"/>
        <v>21.519686355042538</v>
      </c>
      <c r="P87" s="12">
        <f t="shared" si="20"/>
        <v>9.0617011428300778</v>
      </c>
      <c r="Q87" s="12">
        <f t="shared" si="21"/>
        <v>21.308157426269574</v>
      </c>
      <c r="R87" s="12">
        <f t="shared" si="22"/>
        <v>3.5790824453586714</v>
      </c>
      <c r="S87" s="12">
        <f t="shared" si="23"/>
        <v>4.6115220628181604</v>
      </c>
      <c r="T87" s="12">
        <f t="shared" si="24"/>
        <v>4.6049660886765373</v>
      </c>
      <c r="U87" s="12">
        <f t="shared" si="25"/>
        <v>9.892816745606936E-3</v>
      </c>
      <c r="V87" s="12">
        <f t="shared" si="26"/>
        <v>-2.6845653706679684E-3</v>
      </c>
      <c r="W87" s="12">
        <f t="shared" si="27"/>
        <v>1.1660968383187864E-2</v>
      </c>
      <c r="X87" s="12">
        <f t="shared" si="28"/>
        <v>-5.0870073671632099E-2</v>
      </c>
      <c r="Y87" s="18">
        <f t="shared" si="29"/>
        <v>6.2210917347312389</v>
      </c>
      <c r="Z87" s="12">
        <v>0.91261407675959494</v>
      </c>
    </row>
    <row r="88" spans="1:26" x14ac:dyDescent="0.2">
      <c r="A88" s="2">
        <v>40391</v>
      </c>
      <c r="B88" s="20">
        <f t="shared" si="16"/>
        <v>8</v>
      </c>
      <c r="C88" s="20">
        <f t="shared" si="17"/>
        <v>2010</v>
      </c>
      <c r="D88" s="20" t="str">
        <f t="shared" si="18"/>
        <v>2010M8</v>
      </c>
      <c r="E88" s="41">
        <v>2236459528.0999999</v>
      </c>
      <c r="F88">
        <v>101.40599901764401</v>
      </c>
      <c r="G88">
        <v>9041</v>
      </c>
      <c r="H88" s="12">
        <v>6.9664495239999997</v>
      </c>
      <c r="I88" s="27">
        <v>1794796400</v>
      </c>
      <c r="J88">
        <v>100.117630603218</v>
      </c>
      <c r="K88">
        <v>0.19</v>
      </c>
      <c r="L88">
        <v>8669.1</v>
      </c>
      <c r="M88">
        <v>3793.87</v>
      </c>
      <c r="N88" s="12">
        <f t="shared" si="19"/>
        <v>9.1095250667373673</v>
      </c>
      <c r="O88" s="12">
        <f t="shared" si="15"/>
        <v>21.528159884585804</v>
      </c>
      <c r="P88" s="12">
        <f t="shared" si="20"/>
        <v>9.067520258157975</v>
      </c>
      <c r="Q88" s="12">
        <f t="shared" si="21"/>
        <v>21.308157426269574</v>
      </c>
      <c r="R88" s="12">
        <f t="shared" si="22"/>
        <v>3.5790824453586714</v>
      </c>
      <c r="S88" s="12">
        <f t="shared" si="23"/>
        <v>4.6191322513167901</v>
      </c>
      <c r="T88" s="12">
        <f t="shared" si="24"/>
        <v>4.6063458007144025</v>
      </c>
      <c r="U88" s="12">
        <f t="shared" si="25"/>
        <v>-1.3025511184943994E-2</v>
      </c>
      <c r="V88" s="12">
        <f t="shared" si="26"/>
        <v>-3.1018081809577325E-3</v>
      </c>
      <c r="W88" s="12">
        <f t="shared" si="27"/>
        <v>-2.4407839515262708E-2</v>
      </c>
      <c r="X88" s="12">
        <f t="shared" si="28"/>
        <v>-5.2569001660542014E-2</v>
      </c>
      <c r="Y88" s="18">
        <f t="shared" si="29"/>
        <v>6.4381781343368916</v>
      </c>
      <c r="Z88" s="12">
        <v>0.91190726028081759</v>
      </c>
    </row>
    <row r="89" spans="1:26" x14ac:dyDescent="0.2">
      <c r="A89" s="2">
        <v>40422</v>
      </c>
      <c r="B89" s="20">
        <f t="shared" si="16"/>
        <v>9</v>
      </c>
      <c r="C89" s="20">
        <f t="shared" si="17"/>
        <v>2010</v>
      </c>
      <c r="D89" s="20" t="str">
        <f t="shared" si="18"/>
        <v>2010M9</v>
      </c>
      <c r="E89" s="41">
        <v>2274954644.9000001</v>
      </c>
      <c r="F89">
        <v>101.852401565672</v>
      </c>
      <c r="G89">
        <v>8924</v>
      </c>
      <c r="H89" s="12">
        <v>6.9333752630000003</v>
      </c>
      <c r="I89" s="27">
        <v>1794796400</v>
      </c>
      <c r="J89">
        <v>100.175872656273</v>
      </c>
      <c r="K89">
        <v>0.19</v>
      </c>
      <c r="L89">
        <v>8700.1</v>
      </c>
      <c r="M89">
        <v>3793.87</v>
      </c>
      <c r="N89" s="12">
        <f t="shared" si="19"/>
        <v>9.0964995555524233</v>
      </c>
      <c r="O89" s="12">
        <f t="shared" si="15"/>
        <v>21.545225952842902</v>
      </c>
      <c r="P89" s="12">
        <f t="shared" si="20"/>
        <v>9.0710897988294903</v>
      </c>
      <c r="Q89" s="12">
        <f t="shared" si="21"/>
        <v>21.308157426269574</v>
      </c>
      <c r="R89" s="12">
        <f t="shared" si="22"/>
        <v>3.5790824453586714</v>
      </c>
      <c r="S89" s="12">
        <f t="shared" si="23"/>
        <v>4.6235247218319575</v>
      </c>
      <c r="T89" s="12">
        <f t="shared" si="24"/>
        <v>4.6069273678021885</v>
      </c>
      <c r="U89" s="12">
        <f t="shared" si="25"/>
        <v>4.4812906866908975E-4</v>
      </c>
      <c r="V89" s="12">
        <f t="shared" si="26"/>
        <v>7.479800432349748E-3</v>
      </c>
      <c r="W89" s="12">
        <f t="shared" si="27"/>
        <v>-2.4387302859683047E-2</v>
      </c>
      <c r="X89" s="12">
        <f t="shared" si="28"/>
        <v>-1.1382328330318714E-2</v>
      </c>
      <c r="Y89" s="18">
        <f t="shared" si="29"/>
        <v>5.7959799448009877</v>
      </c>
      <c r="Z89" s="12">
        <v>0.91120153780862267</v>
      </c>
    </row>
    <row r="90" spans="1:26" x14ac:dyDescent="0.2">
      <c r="A90" s="2">
        <v>40452</v>
      </c>
      <c r="B90" s="20">
        <f t="shared" si="16"/>
        <v>10</v>
      </c>
      <c r="C90" s="20">
        <f t="shared" si="17"/>
        <v>2010</v>
      </c>
      <c r="D90" s="20" t="str">
        <f t="shared" si="18"/>
        <v>2010M10</v>
      </c>
      <c r="E90" s="41">
        <v>2308846051.8000002</v>
      </c>
      <c r="F90">
        <v>101.91854015937</v>
      </c>
      <c r="G90">
        <v>8928</v>
      </c>
      <c r="H90" s="12">
        <v>6.8768066670000003</v>
      </c>
      <c r="I90" s="27">
        <v>1873638300</v>
      </c>
      <c r="J90">
        <v>100.300611541557</v>
      </c>
      <c r="K90">
        <v>0.19</v>
      </c>
      <c r="L90">
        <v>8749.4</v>
      </c>
      <c r="M90">
        <v>3897.32</v>
      </c>
      <c r="N90" s="12">
        <f t="shared" si="19"/>
        <v>9.0969476846210924</v>
      </c>
      <c r="O90" s="12">
        <f t="shared" si="15"/>
        <v>21.560013691990779</v>
      </c>
      <c r="P90" s="12">
        <f t="shared" si="20"/>
        <v>9.0767404055719609</v>
      </c>
      <c r="Q90" s="12">
        <f t="shared" si="21"/>
        <v>21.351147992528769</v>
      </c>
      <c r="R90" s="12">
        <f t="shared" si="22"/>
        <v>3.5907660661798153</v>
      </c>
      <c r="S90" s="12">
        <f t="shared" si="23"/>
        <v>4.6241738683241964</v>
      </c>
      <c r="T90" s="12">
        <f t="shared" si="24"/>
        <v>4.6081717920734997</v>
      </c>
      <c r="U90" s="12">
        <f t="shared" si="25"/>
        <v>9.475573935317172E-3</v>
      </c>
      <c r="V90" s="12">
        <f t="shared" si="26"/>
        <v>1.4345533753855833E-2</v>
      </c>
      <c r="W90" s="12">
        <f t="shared" si="27"/>
        <v>-4.0458037463169561E-2</v>
      </c>
      <c r="X90" s="12">
        <f t="shared" si="28"/>
        <v>-1.0471299867296224E-2</v>
      </c>
      <c r="Y90" s="18">
        <f t="shared" si="29"/>
        <v>5.6650654506039322</v>
      </c>
      <c r="Z90" s="12">
        <v>0.91051961982687657</v>
      </c>
    </row>
    <row r="91" spans="1:26" x14ac:dyDescent="0.2">
      <c r="A91" s="2">
        <v>40483</v>
      </c>
      <c r="B91" s="20">
        <f t="shared" si="16"/>
        <v>11</v>
      </c>
      <c r="C91" s="20">
        <f t="shared" si="17"/>
        <v>2010</v>
      </c>
      <c r="D91" s="20" t="str">
        <f t="shared" si="18"/>
        <v>2010M11</v>
      </c>
      <c r="E91" s="41">
        <v>2347806939.9000001</v>
      </c>
      <c r="F91">
        <v>102.53025623220999</v>
      </c>
      <c r="G91">
        <v>9013</v>
      </c>
      <c r="H91" s="12">
        <v>6.7351299999999998</v>
      </c>
      <c r="I91" s="27">
        <v>1873638300</v>
      </c>
      <c r="J91">
        <v>100.342802635109</v>
      </c>
      <c r="K91">
        <v>0.19</v>
      </c>
      <c r="L91">
        <v>8770</v>
      </c>
      <c r="M91">
        <v>3897.32</v>
      </c>
      <c r="N91" s="12">
        <f t="shared" si="19"/>
        <v>9.1064232585564096</v>
      </c>
      <c r="O91" s="12">
        <f t="shared" si="15"/>
        <v>21.576747512320505</v>
      </c>
      <c r="P91" s="12">
        <f t="shared" si="20"/>
        <v>9.0790920853662289</v>
      </c>
      <c r="Q91" s="12">
        <f t="shared" si="21"/>
        <v>21.351147992528769</v>
      </c>
      <c r="R91" s="12">
        <f t="shared" si="22"/>
        <v>3.5907660661798153</v>
      </c>
      <c r="S91" s="12">
        <f t="shared" si="23"/>
        <v>4.6301579377738733</v>
      </c>
      <c r="T91" s="12">
        <f t="shared" si="24"/>
        <v>4.608592350050416</v>
      </c>
      <c r="U91" s="12">
        <f t="shared" si="25"/>
        <v>-2.4439025716365137E-3</v>
      </c>
      <c r="V91" s="12">
        <f t="shared" si="26"/>
        <v>-2.1306031334304976E-2</v>
      </c>
      <c r="W91" s="12">
        <f t="shared" si="27"/>
        <v>-5.425832154610255E-2</v>
      </c>
      <c r="X91" s="12">
        <f t="shared" si="28"/>
        <v>1.7269306694101871E-2</v>
      </c>
      <c r="Y91" s="18">
        <f t="shared" si="29"/>
        <v>6.3266147596859588</v>
      </c>
      <c r="Z91" s="12">
        <v>0.90981604267411142</v>
      </c>
    </row>
    <row r="92" spans="1:26" x14ac:dyDescent="0.2">
      <c r="A92" s="2">
        <v>40513</v>
      </c>
      <c r="B92" s="20">
        <f t="shared" si="16"/>
        <v>12</v>
      </c>
      <c r="C92" s="20">
        <f t="shared" si="17"/>
        <v>2010</v>
      </c>
      <c r="D92" s="20" t="str">
        <f t="shared" si="18"/>
        <v>2010M12</v>
      </c>
      <c r="E92" s="41">
        <v>2471205870.9000001</v>
      </c>
      <c r="F92">
        <v>103.472643300584</v>
      </c>
      <c r="G92">
        <v>8991</v>
      </c>
      <c r="H92" s="12">
        <v>6.6369128570000004</v>
      </c>
      <c r="I92" s="27">
        <v>1873638300</v>
      </c>
      <c r="J92">
        <v>100.51523580006</v>
      </c>
      <c r="K92">
        <v>0.18</v>
      </c>
      <c r="L92">
        <v>8801.7999999999993</v>
      </c>
      <c r="M92">
        <v>3897.32</v>
      </c>
      <c r="N92" s="12">
        <f t="shared" si="19"/>
        <v>9.103979355984773</v>
      </c>
      <c r="O92" s="12">
        <f t="shared" si="15"/>
        <v>21.627972075294217</v>
      </c>
      <c r="P92" s="12">
        <f t="shared" si="20"/>
        <v>9.0827115250042745</v>
      </c>
      <c r="Q92" s="12">
        <f t="shared" si="21"/>
        <v>21.351147992528769</v>
      </c>
      <c r="R92" s="12">
        <f t="shared" si="22"/>
        <v>3.5907660661798153</v>
      </c>
      <c r="S92" s="12">
        <f t="shared" si="23"/>
        <v>4.6393072618314237</v>
      </c>
      <c r="T92" s="12">
        <f t="shared" si="24"/>
        <v>4.6103093160096087</v>
      </c>
      <c r="U92" s="12">
        <f t="shared" si="25"/>
        <v>7.3138623901751743E-3</v>
      </c>
      <c r="V92" s="12">
        <f t="shared" si="26"/>
        <v>-3.1867103292032795E-2</v>
      </c>
      <c r="W92" s="12">
        <f t="shared" si="27"/>
        <v>-4.4810771810329442E-2</v>
      </c>
      <c r="X92" s="12">
        <f t="shared" si="28"/>
        <v>8.527655642646792E-3</v>
      </c>
      <c r="Y92" s="18">
        <f t="shared" si="29"/>
        <v>6.9554688642726248</v>
      </c>
      <c r="Z92" s="12">
        <v>0.90913619607452434</v>
      </c>
    </row>
    <row r="93" spans="1:26" x14ac:dyDescent="0.2">
      <c r="A93" s="2">
        <v>40544</v>
      </c>
      <c r="B93" s="20">
        <f t="shared" si="16"/>
        <v>1</v>
      </c>
      <c r="C93" s="20">
        <f t="shared" si="17"/>
        <v>2011</v>
      </c>
      <c r="D93" s="20" t="str">
        <f t="shared" si="18"/>
        <v>2011M1</v>
      </c>
      <c r="E93" s="41">
        <v>2436679027.3956299</v>
      </c>
      <c r="F93">
        <v>104.39850670701099</v>
      </c>
      <c r="G93">
        <v>9057</v>
      </c>
      <c r="H93" s="12">
        <v>6.606611429</v>
      </c>
      <c r="I93" s="27">
        <v>1919077800</v>
      </c>
      <c r="J93">
        <v>100.994012992105</v>
      </c>
      <c r="K93">
        <v>0.17</v>
      </c>
      <c r="L93">
        <v>8823.1</v>
      </c>
      <c r="M93">
        <v>3764.84</v>
      </c>
      <c r="N93" s="12">
        <f t="shared" si="19"/>
        <v>9.1112932183749482</v>
      </c>
      <c r="O93" s="12">
        <f t="shared" si="15"/>
        <v>21.613901894829706</v>
      </c>
      <c r="P93" s="12">
        <f t="shared" si="20"/>
        <v>9.0851285611712491</v>
      </c>
      <c r="Q93" s="12">
        <f t="shared" si="21"/>
        <v>21.375110595099102</v>
      </c>
      <c r="R93" s="12">
        <f t="shared" si="22"/>
        <v>3.5757465240709472</v>
      </c>
      <c r="S93" s="12">
        <f t="shared" si="23"/>
        <v>4.6482153717735493</v>
      </c>
      <c r="T93" s="12">
        <f t="shared" si="24"/>
        <v>4.6150612377783995</v>
      </c>
      <c r="U93" s="12">
        <f t="shared" si="25"/>
        <v>-2.6175991152843636E-2</v>
      </c>
      <c r="V93" s="12">
        <f t="shared" si="26"/>
        <v>-5.4803571217025393E-2</v>
      </c>
      <c r="W93" s="12">
        <f t="shared" si="27"/>
        <v>-6.2531042054819963E-2</v>
      </c>
      <c r="X93" s="12">
        <f t="shared" si="28"/>
        <v>-6.3133620565913873E-3</v>
      </c>
      <c r="Y93" s="18">
        <f t="shared" si="29"/>
        <v>7.0163530546176398</v>
      </c>
      <c r="Z93" s="12">
        <v>0.90843475447373001</v>
      </c>
    </row>
    <row r="94" spans="1:26" x14ac:dyDescent="0.2">
      <c r="A94" s="2">
        <v>40575</v>
      </c>
      <c r="B94" s="20">
        <f t="shared" si="16"/>
        <v>2</v>
      </c>
      <c r="C94" s="20">
        <f t="shared" si="17"/>
        <v>2011</v>
      </c>
      <c r="D94" s="20" t="str">
        <f t="shared" si="18"/>
        <v>2011M2</v>
      </c>
      <c r="E94" s="41">
        <v>2420191218.0591602</v>
      </c>
      <c r="F94">
        <v>104.539034738903</v>
      </c>
      <c r="G94">
        <v>8823</v>
      </c>
      <c r="H94" s="12">
        <v>6.6662416670000004</v>
      </c>
      <c r="I94" s="27">
        <v>1919077800</v>
      </c>
      <c r="J94">
        <v>101.492051335554</v>
      </c>
      <c r="K94">
        <v>0.16</v>
      </c>
      <c r="L94">
        <v>8886.9</v>
      </c>
      <c r="M94">
        <v>3764.84</v>
      </c>
      <c r="N94" s="12">
        <f t="shared" si="19"/>
        <v>9.0851172272221046</v>
      </c>
      <c r="O94" s="12">
        <f t="shared" si="15"/>
        <v>21.607112389720353</v>
      </c>
      <c r="P94" s="12">
        <f t="shared" si="20"/>
        <v>9.0923335612840326</v>
      </c>
      <c r="Q94" s="12">
        <f t="shared" si="21"/>
        <v>21.375110595099102</v>
      </c>
      <c r="R94" s="12">
        <f t="shared" si="22"/>
        <v>3.5757465240709472</v>
      </c>
      <c r="S94" s="12">
        <f t="shared" si="23"/>
        <v>4.6495605398281716</v>
      </c>
      <c r="T94" s="12">
        <f t="shared" si="24"/>
        <v>4.6199804834503144</v>
      </c>
      <c r="U94" s="12">
        <f t="shared" si="25"/>
        <v>-1.3004974529364333E-2</v>
      </c>
      <c r="V94" s="12">
        <f t="shared" si="26"/>
        <v>-3.2952290211797575E-2</v>
      </c>
      <c r="W94" s="12">
        <f t="shared" si="27"/>
        <v>-2.8161162145279306E-2</v>
      </c>
      <c r="X94" s="12">
        <f t="shared" si="28"/>
        <v>2.9262753608167102E-2</v>
      </c>
      <c r="Y94" s="18">
        <f t="shared" si="29"/>
        <v>6.8254835566547865</v>
      </c>
      <c r="Z94" s="12">
        <v>0.90773439442924653</v>
      </c>
    </row>
    <row r="95" spans="1:26" x14ac:dyDescent="0.2">
      <c r="A95" s="2">
        <v>40603</v>
      </c>
      <c r="B95" s="20">
        <f t="shared" si="16"/>
        <v>3</v>
      </c>
      <c r="C95" s="20">
        <f t="shared" si="17"/>
        <v>2011</v>
      </c>
      <c r="D95" s="20" t="str">
        <f t="shared" si="18"/>
        <v>2011M3</v>
      </c>
      <c r="E95" s="41">
        <v>2451357000.2274299</v>
      </c>
      <c r="F95">
        <v>104.200101912395</v>
      </c>
      <c r="G95">
        <v>8709</v>
      </c>
      <c r="H95" s="12">
        <v>6.8685486960000004</v>
      </c>
      <c r="I95" s="27">
        <v>1919077800</v>
      </c>
      <c r="J95">
        <v>102.481707638652</v>
      </c>
      <c r="K95">
        <v>0.14000000000000001</v>
      </c>
      <c r="L95">
        <v>8943.5</v>
      </c>
      <c r="M95">
        <v>3764.84</v>
      </c>
      <c r="N95" s="12">
        <f t="shared" si="19"/>
        <v>9.0721122526927402</v>
      </c>
      <c r="O95" s="12">
        <f t="shared" si="15"/>
        <v>21.619907585813291</v>
      </c>
      <c r="P95" s="12">
        <f t="shared" si="20"/>
        <v>9.0986822904333007</v>
      </c>
      <c r="Q95" s="12">
        <f t="shared" si="21"/>
        <v>21.375110595099102</v>
      </c>
      <c r="R95" s="12">
        <f t="shared" si="22"/>
        <v>3.5757465240709472</v>
      </c>
      <c r="S95" s="12">
        <f t="shared" si="23"/>
        <v>4.6463131073648052</v>
      </c>
      <c r="T95" s="12">
        <f t="shared" si="24"/>
        <v>4.6296843205902825</v>
      </c>
      <c r="U95" s="12">
        <f t="shared" si="25"/>
        <v>-1.5622605534817424E-2</v>
      </c>
      <c r="V95" s="12">
        <f t="shared" si="26"/>
        <v>-1.2943668518296647E-2</v>
      </c>
      <c r="W95" s="12">
        <f t="shared" si="27"/>
        <v>1.3004974529364333E-2</v>
      </c>
      <c r="X95" s="12">
        <f t="shared" si="28"/>
        <v>5.2670230921796346E-2</v>
      </c>
      <c r="Y95" s="18">
        <f t="shared" si="29"/>
        <v>6.6502972117575982</v>
      </c>
      <c r="Z95" s="12">
        <v>0.90710273870470703</v>
      </c>
    </row>
    <row r="96" spans="1:26" x14ac:dyDescent="0.2">
      <c r="A96" s="2">
        <v>40634</v>
      </c>
      <c r="B96" s="20">
        <f t="shared" si="16"/>
        <v>4</v>
      </c>
      <c r="C96" s="20">
        <f t="shared" si="17"/>
        <v>2011</v>
      </c>
      <c r="D96" s="20" t="str">
        <f t="shared" si="18"/>
        <v>2011M4</v>
      </c>
      <c r="E96" s="41">
        <v>2434478461.2794299</v>
      </c>
      <c r="F96">
        <v>103.87770373431201</v>
      </c>
      <c r="G96">
        <v>8574</v>
      </c>
      <c r="H96" s="12">
        <v>7.0883799999999999</v>
      </c>
      <c r="I96" s="27">
        <v>1994956600</v>
      </c>
      <c r="J96">
        <v>103.141631373664</v>
      </c>
      <c r="K96">
        <v>0.1</v>
      </c>
      <c r="L96">
        <v>9004.9</v>
      </c>
      <c r="M96">
        <v>3893.03</v>
      </c>
      <c r="N96" s="12">
        <f t="shared" si="19"/>
        <v>9.0564896471579228</v>
      </c>
      <c r="O96" s="12">
        <f t="shared" si="15"/>
        <v>21.612998386260742</v>
      </c>
      <c r="P96" s="12">
        <f t="shared" si="20"/>
        <v>9.1055241526066979</v>
      </c>
      <c r="Q96" s="12">
        <f t="shared" si="21"/>
        <v>21.413888132665644</v>
      </c>
      <c r="R96" s="12">
        <f t="shared" si="22"/>
        <v>3.5902877504390087</v>
      </c>
      <c r="S96" s="12">
        <f t="shared" si="23"/>
        <v>4.6432142815667099</v>
      </c>
      <c r="T96" s="12">
        <f t="shared" si="24"/>
        <v>4.6361031055780426</v>
      </c>
      <c r="U96" s="12">
        <f t="shared" si="25"/>
        <v>-4.3247101476158178E-3</v>
      </c>
      <c r="V96" s="12">
        <f t="shared" si="26"/>
        <v>-7.72747083779457E-3</v>
      </c>
      <c r="W96" s="12">
        <f t="shared" si="27"/>
        <v>2.9986737595873336E-2</v>
      </c>
      <c r="X96" s="12">
        <f t="shared" si="28"/>
        <v>6.9381568191809961E-2</v>
      </c>
      <c r="Y96" s="18">
        <f t="shared" si="29"/>
        <v>6.1586505809391321</v>
      </c>
      <c r="Z96" s="12">
        <v>0.9064044302068589</v>
      </c>
    </row>
    <row r="97" spans="1:26" x14ac:dyDescent="0.2">
      <c r="A97" s="2">
        <v>40664</v>
      </c>
      <c r="B97" s="20">
        <f t="shared" si="16"/>
        <v>5</v>
      </c>
      <c r="C97" s="20">
        <f t="shared" si="17"/>
        <v>2011</v>
      </c>
      <c r="D97" s="20" t="str">
        <f t="shared" si="18"/>
        <v>2011M5</v>
      </c>
      <c r="E97" s="41">
        <v>2475286051.4608302</v>
      </c>
      <c r="F97">
        <v>104.00170810425701</v>
      </c>
      <c r="G97">
        <v>8537</v>
      </c>
      <c r="H97" s="12">
        <v>7.4640857140000003</v>
      </c>
      <c r="I97" s="27">
        <v>1994956600</v>
      </c>
      <c r="J97">
        <v>103.62682894951099</v>
      </c>
      <c r="K97">
        <v>0.09</v>
      </c>
      <c r="L97">
        <v>9075.5</v>
      </c>
      <c r="M97">
        <v>3893.03</v>
      </c>
      <c r="N97" s="12">
        <f t="shared" si="19"/>
        <v>9.052164937010307</v>
      </c>
      <c r="O97" s="12">
        <f t="shared" si="15"/>
        <v>21.629621802636443</v>
      </c>
      <c r="P97" s="12">
        <f t="shared" si="20"/>
        <v>9.1133337540340325</v>
      </c>
      <c r="Q97" s="12">
        <f t="shared" si="21"/>
        <v>21.413888132665644</v>
      </c>
      <c r="R97" s="12">
        <f t="shared" si="22"/>
        <v>3.5902877504390087</v>
      </c>
      <c r="S97" s="12">
        <f t="shared" si="23"/>
        <v>4.6444073230858933</v>
      </c>
      <c r="T97" s="12">
        <f t="shared" si="24"/>
        <v>4.6407962629934181</v>
      </c>
      <c r="U97" s="12">
        <f t="shared" si="25"/>
        <v>7.0036471641365949E-3</v>
      </c>
      <c r="V97" s="12">
        <f t="shared" si="26"/>
        <v>4.7911280665182687E-3</v>
      </c>
      <c r="W97" s="12">
        <f t="shared" si="27"/>
        <v>7.1527628240204422E-2</v>
      </c>
      <c r="X97" s="12">
        <f t="shared" si="28"/>
        <v>0.11370094486404625</v>
      </c>
      <c r="Y97" s="18">
        <f t="shared" si="29"/>
        <v>5.9809594864018933</v>
      </c>
      <c r="Z97" s="12">
        <v>0.90572967071143196</v>
      </c>
    </row>
    <row r="98" spans="1:26" x14ac:dyDescent="0.2">
      <c r="A98" s="2">
        <v>40695</v>
      </c>
      <c r="B98" s="20">
        <f t="shared" si="16"/>
        <v>6</v>
      </c>
      <c r="C98" s="20">
        <f t="shared" si="17"/>
        <v>2011</v>
      </c>
      <c r="D98" s="20" t="str">
        <f t="shared" si="18"/>
        <v>2011M6</v>
      </c>
      <c r="E98" s="41">
        <v>2522783887.3509998</v>
      </c>
      <c r="F98">
        <v>104.57210403575201</v>
      </c>
      <c r="G98">
        <v>8597</v>
      </c>
      <c r="H98" s="12">
        <v>7.1354800000000003</v>
      </c>
      <c r="I98" s="27">
        <v>1994956600</v>
      </c>
      <c r="J98">
        <v>103.515848029515</v>
      </c>
      <c r="K98">
        <v>0.09</v>
      </c>
      <c r="L98">
        <v>9151</v>
      </c>
      <c r="M98">
        <v>3893.03</v>
      </c>
      <c r="N98" s="12">
        <f t="shared" si="19"/>
        <v>9.0591685841744436</v>
      </c>
      <c r="O98" s="12">
        <f t="shared" si="15"/>
        <v>21.6486288459215</v>
      </c>
      <c r="P98" s="12">
        <f t="shared" si="20"/>
        <v>9.1216184419153787</v>
      </c>
      <c r="Q98" s="12">
        <f t="shared" si="21"/>
        <v>21.413888132665644</v>
      </c>
      <c r="R98" s="12">
        <f t="shared" si="22"/>
        <v>3.5902877504390087</v>
      </c>
      <c r="S98" s="12">
        <f t="shared" si="23"/>
        <v>4.649876824243421</v>
      </c>
      <c r="T98" s="12">
        <f t="shared" si="24"/>
        <v>4.6397247220417066</v>
      </c>
      <c r="U98" s="12">
        <f t="shared" si="25"/>
        <v>-1.0406407854315347E-2</v>
      </c>
      <c r="V98" s="12">
        <f t="shared" si="26"/>
        <v>2.594864304766098E-2</v>
      </c>
      <c r="W98" s="12">
        <f t="shared" si="27"/>
        <v>5.3338427452976234E-2</v>
      </c>
      <c r="X98" s="12">
        <f t="shared" si="28"/>
        <v>9.7771011074623715E-2</v>
      </c>
      <c r="Y98" s="18">
        <f t="shared" si="29"/>
        <v>5.5397919110221192</v>
      </c>
      <c r="Z98" s="12">
        <v>0.90503347384081334</v>
      </c>
    </row>
    <row r="99" spans="1:26" x14ac:dyDescent="0.2">
      <c r="A99" s="2">
        <v>40725</v>
      </c>
      <c r="B99" s="20">
        <f t="shared" si="16"/>
        <v>7</v>
      </c>
      <c r="C99" s="20">
        <f t="shared" si="17"/>
        <v>2011</v>
      </c>
      <c r="D99" s="20" t="str">
        <f t="shared" si="18"/>
        <v>2011M7</v>
      </c>
      <c r="E99" s="41">
        <v>2564556208.9380498</v>
      </c>
      <c r="F99">
        <v>105.274766168165</v>
      </c>
      <c r="G99">
        <v>8508</v>
      </c>
      <c r="H99" s="12">
        <v>7.1221904760000001</v>
      </c>
      <c r="I99" s="27">
        <v>2044053200</v>
      </c>
      <c r="J99">
        <v>103.607567798106</v>
      </c>
      <c r="K99">
        <v>7.0000000000000007E-2</v>
      </c>
      <c r="L99">
        <v>9316.6</v>
      </c>
      <c r="M99">
        <v>3927.58</v>
      </c>
      <c r="N99" s="12">
        <f t="shared" si="19"/>
        <v>9.0487621763201282</v>
      </c>
      <c r="O99" s="12">
        <f t="shared" si="15"/>
        <v>21.665051282641937</v>
      </c>
      <c r="P99" s="12">
        <f t="shared" si="20"/>
        <v>9.1395530342544706</v>
      </c>
      <c r="Q99" s="12">
        <f t="shared" si="21"/>
        <v>21.438200536346422</v>
      </c>
      <c r="R99" s="12">
        <f t="shared" si="22"/>
        <v>3.5941250398494287</v>
      </c>
      <c r="S99" s="12">
        <f t="shared" si="23"/>
        <v>4.6565737528929718</v>
      </c>
      <c r="T99" s="12">
        <f t="shared" si="24"/>
        <v>4.6406103754017565</v>
      </c>
      <c r="U99" s="12">
        <f t="shared" si="25"/>
        <v>8.1938887566970209E-3</v>
      </c>
      <c r="V99" s="12">
        <f t="shared" si="26"/>
        <v>3.7714208433667906E-2</v>
      </c>
      <c r="W99" s="12">
        <f t="shared" si="27"/>
        <v>5.6217679998228576E-2</v>
      </c>
      <c r="X99" s="12">
        <f t="shared" si="28"/>
        <v>0.10870470604898586</v>
      </c>
      <c r="Y99" s="18">
        <f t="shared" si="29"/>
        <v>4.6081930564496467</v>
      </c>
      <c r="Z99" s="12">
        <v>0.90436075322101095</v>
      </c>
    </row>
    <row r="100" spans="1:26" x14ac:dyDescent="0.2">
      <c r="A100" s="2">
        <v>40756</v>
      </c>
      <c r="B100" s="20">
        <f t="shared" si="16"/>
        <v>8</v>
      </c>
      <c r="C100" s="20">
        <f t="shared" si="17"/>
        <v>2011</v>
      </c>
      <c r="D100" s="20" t="str">
        <f t="shared" si="18"/>
        <v>2011M8</v>
      </c>
      <c r="E100" s="41">
        <v>2621345813.8520999</v>
      </c>
      <c r="F100">
        <v>106.258484364361</v>
      </c>
      <c r="G100">
        <v>8578</v>
      </c>
      <c r="H100" s="12">
        <v>6.8357894740000003</v>
      </c>
      <c r="I100" s="27">
        <v>2044053200</v>
      </c>
      <c r="J100">
        <v>103.893274877267</v>
      </c>
      <c r="K100">
        <v>0.1</v>
      </c>
      <c r="L100">
        <v>9507.6</v>
      </c>
      <c r="M100">
        <v>3927.58</v>
      </c>
      <c r="N100" s="12">
        <f t="shared" si="19"/>
        <v>9.0569560650768253</v>
      </c>
      <c r="O100" s="12">
        <f t="shared" si="15"/>
        <v>21.686953692245645</v>
      </c>
      <c r="P100" s="12">
        <f t="shared" si="20"/>
        <v>9.1598467577591958</v>
      </c>
      <c r="Q100" s="12">
        <f t="shared" si="21"/>
        <v>21.438200536346422</v>
      </c>
      <c r="R100" s="12">
        <f t="shared" si="22"/>
        <v>3.5941250398494287</v>
      </c>
      <c r="S100" s="12">
        <f t="shared" si="23"/>
        <v>4.6658746574575023</v>
      </c>
      <c r="T100" s="12">
        <f t="shared" si="24"/>
        <v>4.6433641691312602</v>
      </c>
      <c r="U100" s="12">
        <f t="shared" si="25"/>
        <v>2.8161162145279306E-2</v>
      </c>
      <c r="V100" s="12">
        <f t="shared" si="26"/>
        <v>6.6736500173686153E-2</v>
      </c>
      <c r="W100" s="12">
        <f t="shared" si="27"/>
        <v>5.7423915753446408E-2</v>
      </c>
      <c r="X100" s="12">
        <f t="shared" si="28"/>
        <v>0.10838694096862156</v>
      </c>
      <c r="Y100" s="18">
        <f t="shared" si="29"/>
        <v>4.7852054057203137</v>
      </c>
      <c r="Z100" s="12">
        <v>0.90366665841400318</v>
      </c>
    </row>
    <row r="101" spans="1:26" x14ac:dyDescent="0.2">
      <c r="A101" s="2">
        <v>40787</v>
      </c>
      <c r="B101" s="20">
        <f t="shared" si="16"/>
        <v>9</v>
      </c>
      <c r="C101" s="20">
        <f t="shared" si="17"/>
        <v>2011</v>
      </c>
      <c r="D101" s="20" t="str">
        <f t="shared" si="18"/>
        <v>2011M9</v>
      </c>
      <c r="E101" s="41">
        <v>2643331531.5543499</v>
      </c>
      <c r="F101">
        <v>106.547813245596</v>
      </c>
      <c r="G101">
        <v>8823</v>
      </c>
      <c r="H101" s="12">
        <v>6.2953000000000001</v>
      </c>
      <c r="I101" s="27">
        <v>2044053200</v>
      </c>
      <c r="J101">
        <v>104.051032879244</v>
      </c>
      <c r="K101">
        <v>0.08</v>
      </c>
      <c r="L101">
        <v>9528.2999999999993</v>
      </c>
      <c r="M101">
        <v>3927.58</v>
      </c>
      <c r="N101" s="12">
        <f t="shared" si="19"/>
        <v>9.0851172272221046</v>
      </c>
      <c r="O101" s="12">
        <f t="shared" si="15"/>
        <v>21.695305902293434</v>
      </c>
      <c r="P101" s="12">
        <f t="shared" si="20"/>
        <v>9.1620215966855536</v>
      </c>
      <c r="Q101" s="12">
        <f t="shared" si="21"/>
        <v>21.438200536346422</v>
      </c>
      <c r="R101" s="12">
        <f t="shared" si="22"/>
        <v>3.5941250398494287</v>
      </c>
      <c r="S101" s="12">
        <f t="shared" si="23"/>
        <v>4.6685938350641569</v>
      </c>
      <c r="T101" s="12">
        <f t="shared" si="24"/>
        <v>4.6448814795490856</v>
      </c>
      <c r="U101" s="12">
        <f t="shared" si="25"/>
        <v>1.3591575316915794E-3</v>
      </c>
      <c r="V101" s="12">
        <f t="shared" si="26"/>
        <v>2.7389784405315254E-2</v>
      </c>
      <c r="W101" s="12">
        <f t="shared" si="27"/>
        <v>3.9665256392432013E-2</v>
      </c>
      <c r="X101" s="12">
        <f t="shared" si="28"/>
        <v>8.3150368332169933E-2</v>
      </c>
      <c r="Y101" s="18">
        <f t="shared" si="29"/>
        <v>4.6100156773392502</v>
      </c>
      <c r="Z101" s="12">
        <v>0.90297362822225524</v>
      </c>
    </row>
    <row r="102" spans="1:26" x14ac:dyDescent="0.2">
      <c r="A102" s="2">
        <v>40817</v>
      </c>
      <c r="B102" s="20">
        <f t="shared" si="16"/>
        <v>10</v>
      </c>
      <c r="C102" s="20">
        <f t="shared" si="17"/>
        <v>2011</v>
      </c>
      <c r="D102" s="20" t="str">
        <f t="shared" si="18"/>
        <v>2011M10</v>
      </c>
      <c r="E102" s="41">
        <v>2677787008.3198299</v>
      </c>
      <c r="F102">
        <v>106.42380887565101</v>
      </c>
      <c r="G102">
        <v>8835</v>
      </c>
      <c r="H102" s="12">
        <v>5.9279999999999999</v>
      </c>
      <c r="I102" s="27">
        <v>2102199100</v>
      </c>
      <c r="J102">
        <v>103.836408620741</v>
      </c>
      <c r="K102">
        <v>7.0000000000000007E-2</v>
      </c>
      <c r="L102">
        <v>9562.1</v>
      </c>
      <c r="M102">
        <v>4014.29</v>
      </c>
      <c r="N102" s="12">
        <f t="shared" si="19"/>
        <v>9.0864763847537962</v>
      </c>
      <c r="O102" s="12">
        <f t="shared" si="15"/>
        <v>21.708256547191255</v>
      </c>
      <c r="P102" s="12">
        <f t="shared" si="20"/>
        <v>9.1655626471945304</v>
      </c>
      <c r="Q102" s="12">
        <f t="shared" si="21"/>
        <v>21.466249824230516</v>
      </c>
      <c r="R102" s="12">
        <f t="shared" si="22"/>
        <v>3.6036087435501649</v>
      </c>
      <c r="S102" s="12">
        <f t="shared" si="23"/>
        <v>4.6674293195036016</v>
      </c>
      <c r="T102" s="12">
        <f t="shared" si="24"/>
        <v>4.6428166666560342</v>
      </c>
      <c r="U102" s="12">
        <f t="shared" si="25"/>
        <v>3.7216180496715268E-2</v>
      </c>
      <c r="V102" s="12">
        <f t="shared" si="26"/>
        <v>1.850347156456067E-2</v>
      </c>
      <c r="W102" s="12">
        <f t="shared" si="27"/>
        <v>3.9394830595936625E-2</v>
      </c>
      <c r="X102" s="12">
        <f t="shared" si="28"/>
        <v>8.4603273269083346E-2</v>
      </c>
      <c r="Y102" s="18">
        <f t="shared" si="29"/>
        <v>4.4204604081221355</v>
      </c>
      <c r="Z102" s="12">
        <v>0.90230396519331546</v>
      </c>
    </row>
    <row r="103" spans="1:26" x14ac:dyDescent="0.2">
      <c r="A103" s="2">
        <v>40848</v>
      </c>
      <c r="B103" s="20">
        <f t="shared" si="16"/>
        <v>11</v>
      </c>
      <c r="C103" s="20">
        <f t="shared" si="17"/>
        <v>2011</v>
      </c>
      <c r="D103" s="20" t="str">
        <f t="shared" si="18"/>
        <v>2011M11</v>
      </c>
      <c r="E103" s="41">
        <v>2729538345.3414302</v>
      </c>
      <c r="F103">
        <v>106.787538181557</v>
      </c>
      <c r="G103">
        <v>9170</v>
      </c>
      <c r="H103" s="12">
        <v>5.503090909</v>
      </c>
      <c r="I103" s="27">
        <v>2102199100</v>
      </c>
      <c r="J103">
        <v>103.748816241737</v>
      </c>
      <c r="K103">
        <v>0.08</v>
      </c>
      <c r="L103">
        <v>9612.6</v>
      </c>
      <c r="M103">
        <v>4014.29</v>
      </c>
      <c r="N103" s="12">
        <f t="shared" si="19"/>
        <v>9.1236925652505114</v>
      </c>
      <c r="O103" s="12">
        <f t="shared" si="15"/>
        <v>21.727398327573002</v>
      </c>
      <c r="P103" s="12">
        <f t="shared" si="20"/>
        <v>9.1708300168807231</v>
      </c>
      <c r="Q103" s="12">
        <f t="shared" si="21"/>
        <v>21.466249824230516</v>
      </c>
      <c r="R103" s="12">
        <f t="shared" si="22"/>
        <v>3.6036087435501649</v>
      </c>
      <c r="S103" s="12">
        <f t="shared" si="23"/>
        <v>4.670841236024736</v>
      </c>
      <c r="T103" s="12">
        <f t="shared" si="24"/>
        <v>4.6419727493275191</v>
      </c>
      <c r="U103" s="12">
        <f t="shared" si="25"/>
        <v>-1.1185553623091593E-2</v>
      </c>
      <c r="V103" s="12">
        <f t="shared" si="26"/>
        <v>-9.3125844202397445E-3</v>
      </c>
      <c r="W103" s="12">
        <f t="shared" si="27"/>
        <v>4.2173316623841828E-2</v>
      </c>
      <c r="X103" s="12">
        <f t="shared" si="28"/>
        <v>4.6346509952146064E-2</v>
      </c>
      <c r="Y103" s="18">
        <f t="shared" si="29"/>
        <v>4.1522201404677395</v>
      </c>
      <c r="Z103" s="12">
        <v>0.90161302275029032</v>
      </c>
    </row>
    <row r="104" spans="1:26" x14ac:dyDescent="0.2">
      <c r="A104" s="2">
        <v>40878</v>
      </c>
      <c r="B104" s="20">
        <f t="shared" si="16"/>
        <v>12</v>
      </c>
      <c r="C104" s="20">
        <f t="shared" si="17"/>
        <v>2011</v>
      </c>
      <c r="D104" s="20" t="str">
        <f t="shared" si="18"/>
        <v>2011M12</v>
      </c>
      <c r="E104" s="41">
        <v>2877219653.87607</v>
      </c>
      <c r="F104">
        <v>107.39100340989999</v>
      </c>
      <c r="G104">
        <v>9068</v>
      </c>
      <c r="H104" s="12">
        <v>5.3235238100000002</v>
      </c>
      <c r="I104" s="27">
        <v>2102199100</v>
      </c>
      <c r="J104">
        <v>103.492918087368</v>
      </c>
      <c r="K104">
        <v>7.0000000000000007E-2</v>
      </c>
      <c r="L104">
        <v>9660.1</v>
      </c>
      <c r="M104">
        <v>4014.29</v>
      </c>
      <c r="N104" s="12">
        <f t="shared" si="19"/>
        <v>9.1125070116274198</v>
      </c>
      <c r="O104" s="12">
        <f t="shared" si="15"/>
        <v>21.780090266837824</v>
      </c>
      <c r="P104" s="12">
        <f t="shared" si="20"/>
        <v>9.1757592791198554</v>
      </c>
      <c r="Q104" s="12">
        <f t="shared" si="21"/>
        <v>21.466249824230516</v>
      </c>
      <c r="R104" s="12">
        <f t="shared" si="22"/>
        <v>3.6036087435501649</v>
      </c>
      <c r="S104" s="12">
        <f t="shared" si="23"/>
        <v>4.6764764114329553</v>
      </c>
      <c r="T104" s="12">
        <f t="shared" si="24"/>
        <v>4.6395031860877385</v>
      </c>
      <c r="U104" s="12">
        <f t="shared" si="25"/>
        <v>-7.527155309063005E-3</v>
      </c>
      <c r="V104" s="12">
        <f t="shared" si="26"/>
        <v>1.2275471987116759E-2</v>
      </c>
      <c r="W104" s="12">
        <f t="shared" si="27"/>
        <v>4.4432583621647481E-2</v>
      </c>
      <c r="X104" s="12">
        <f t="shared" si="28"/>
        <v>6.4276576819919384E-2</v>
      </c>
      <c r="Y104" s="18">
        <f t="shared" si="29"/>
        <v>3.7868561045003113</v>
      </c>
      <c r="Z104" s="12">
        <v>0.90094537555846266</v>
      </c>
    </row>
    <row r="105" spans="1:26" x14ac:dyDescent="0.2">
      <c r="A105" s="2">
        <v>40909</v>
      </c>
      <c r="B105" s="20">
        <f t="shared" si="16"/>
        <v>1</v>
      </c>
      <c r="C105" s="20">
        <f t="shared" si="17"/>
        <v>2012</v>
      </c>
      <c r="D105" s="20" t="str">
        <f t="shared" si="18"/>
        <v>2012M1</v>
      </c>
      <c r="E105" s="41">
        <v>2857127008.1177201</v>
      </c>
      <c r="F105">
        <v>108.209397094807</v>
      </c>
      <c r="G105">
        <v>9000</v>
      </c>
      <c r="H105" s="12">
        <v>5.01</v>
      </c>
      <c r="I105" s="27">
        <v>2152149600</v>
      </c>
      <c r="J105">
        <v>103.948306738422</v>
      </c>
      <c r="K105">
        <v>0.08</v>
      </c>
      <c r="L105">
        <v>9733.2999999999993</v>
      </c>
      <c r="M105">
        <v>3960.26</v>
      </c>
      <c r="N105" s="12">
        <f t="shared" si="19"/>
        <v>9.1049798563183568</v>
      </c>
      <c r="O105" s="12">
        <f t="shared" si="15"/>
        <v>21.773082414270906</v>
      </c>
      <c r="P105" s="12">
        <f t="shared" si="20"/>
        <v>9.1833082749248653</v>
      </c>
      <c r="Q105" s="12">
        <f t="shared" si="21"/>
        <v>21.489732993558398</v>
      </c>
      <c r="R105" s="12">
        <f t="shared" si="22"/>
        <v>3.5977236992736437</v>
      </c>
      <c r="S105" s="12">
        <f t="shared" si="23"/>
        <v>4.6840682119462542</v>
      </c>
      <c r="T105" s="12">
        <f t="shared" si="24"/>
        <v>4.6438937249786818</v>
      </c>
      <c r="U105" s="12">
        <f t="shared" si="25"/>
        <v>9.4001245119148535E-3</v>
      </c>
      <c r="V105" s="12">
        <f t="shared" si="26"/>
        <v>2.0891359031375956E-2</v>
      </c>
      <c r="W105" s="12">
        <f t="shared" si="27"/>
        <v>5.2487026050757279E-2</v>
      </c>
      <c r="X105" s="12">
        <f t="shared" si="28"/>
        <v>7.4695101346939907E-2</v>
      </c>
      <c r="Y105" s="18">
        <f t="shared" si="29"/>
        <v>3.6503303619955734</v>
      </c>
      <c r="Z105" s="12">
        <v>0.90025651144435681</v>
      </c>
    </row>
    <row r="106" spans="1:26" x14ac:dyDescent="0.2">
      <c r="A106" s="2">
        <v>40940</v>
      </c>
      <c r="B106" s="20">
        <f t="shared" si="16"/>
        <v>2</v>
      </c>
      <c r="C106" s="20">
        <f t="shared" si="17"/>
        <v>2012</v>
      </c>
      <c r="D106" s="20" t="str">
        <f t="shared" si="18"/>
        <v>2012M2</v>
      </c>
      <c r="E106" s="41">
        <v>2852005017.3666201</v>
      </c>
      <c r="F106">
        <v>108.258990053603</v>
      </c>
      <c r="G106">
        <v>9085</v>
      </c>
      <c r="H106" s="12">
        <v>4.4147428570000002</v>
      </c>
      <c r="I106" s="27">
        <v>2152149600</v>
      </c>
      <c r="J106">
        <v>104.405988383691</v>
      </c>
      <c r="K106">
        <v>0.1</v>
      </c>
      <c r="L106">
        <v>9785.7000000000007</v>
      </c>
      <c r="M106">
        <v>3960.26</v>
      </c>
      <c r="N106" s="12">
        <f t="shared" si="19"/>
        <v>9.1143799808302717</v>
      </c>
      <c r="O106" s="12">
        <f t="shared" si="15"/>
        <v>21.77128809874187</v>
      </c>
      <c r="P106" s="12">
        <f t="shared" si="20"/>
        <v>9.1886774153399227</v>
      </c>
      <c r="Q106" s="12">
        <f t="shared" si="21"/>
        <v>21.489732993558398</v>
      </c>
      <c r="R106" s="12">
        <f t="shared" si="22"/>
        <v>3.5977236992736437</v>
      </c>
      <c r="S106" s="12">
        <f t="shared" si="23"/>
        <v>4.6845264124282453</v>
      </c>
      <c r="T106" s="12">
        <f t="shared" si="24"/>
        <v>4.6482870338005569</v>
      </c>
      <c r="U106" s="12">
        <f t="shared" si="25"/>
        <v>1.0402502784264911E-2</v>
      </c>
      <c r="V106" s="12">
        <f t="shared" si="26"/>
        <v>5.1485901044081572E-2</v>
      </c>
      <c r="W106" s="12">
        <f t="shared" si="27"/>
        <v>5.0963025215175151E-2</v>
      </c>
      <c r="X106" s="12">
        <f t="shared" si="28"/>
        <v>6.2093321634334231E-2</v>
      </c>
      <c r="Y106" s="18">
        <f t="shared" si="29"/>
        <v>3.5584366394724927</v>
      </c>
      <c r="Z106" s="12">
        <v>0.89956869993838584</v>
      </c>
    </row>
    <row r="107" spans="1:26" x14ac:dyDescent="0.2">
      <c r="A107" s="2">
        <v>40969</v>
      </c>
      <c r="B107" s="20">
        <f t="shared" si="16"/>
        <v>3</v>
      </c>
      <c r="C107" s="20">
        <f t="shared" si="17"/>
        <v>2012</v>
      </c>
      <c r="D107" s="20" t="str">
        <f t="shared" si="18"/>
        <v>2012M3</v>
      </c>
      <c r="E107" s="41">
        <v>2914194551.9260001</v>
      </c>
      <c r="F107">
        <v>108.33339047827501</v>
      </c>
      <c r="G107">
        <v>9180</v>
      </c>
      <c r="H107" s="12">
        <v>4.2021523810000003</v>
      </c>
      <c r="I107" s="27">
        <v>2152149600</v>
      </c>
      <c r="J107">
        <v>105.198905783161</v>
      </c>
      <c r="K107">
        <v>0.13</v>
      </c>
      <c r="L107">
        <v>9830.6</v>
      </c>
      <c r="M107">
        <v>3960.26</v>
      </c>
      <c r="N107" s="12">
        <f t="shared" si="19"/>
        <v>9.1247824836145366</v>
      </c>
      <c r="O107" s="12">
        <f t="shared" si="15"/>
        <v>21.79285930705014</v>
      </c>
      <c r="P107" s="12">
        <f t="shared" si="20"/>
        <v>9.1932552489183692</v>
      </c>
      <c r="Q107" s="12">
        <f t="shared" si="21"/>
        <v>21.489732993558398</v>
      </c>
      <c r="R107" s="12">
        <f t="shared" si="22"/>
        <v>3.5977236992736437</v>
      </c>
      <c r="S107" s="12">
        <f t="shared" si="23"/>
        <v>4.6852134211532581</v>
      </c>
      <c r="T107" s="12">
        <f t="shared" si="24"/>
        <v>4.6558528989487646</v>
      </c>
      <c r="U107" s="12">
        <f t="shared" si="25"/>
        <v>1.0887317351961912E-3</v>
      </c>
      <c r="V107" s="12">
        <f t="shared" si="26"/>
        <v>3.2157111634530722E-2</v>
      </c>
      <c r="W107" s="12">
        <f t="shared" si="27"/>
        <v>4.3485111939737919E-2</v>
      </c>
      <c r="X107" s="12">
        <f t="shared" si="28"/>
        <v>5.7055527888934421E-2</v>
      </c>
      <c r="Y107" s="18">
        <f t="shared" si="29"/>
        <v>3.9666838035868923</v>
      </c>
      <c r="Z107" s="12">
        <v>0.9014112257714948</v>
      </c>
    </row>
    <row r="108" spans="1:26" x14ac:dyDescent="0.2">
      <c r="A108" s="2">
        <v>41000</v>
      </c>
      <c r="B108" s="20">
        <f t="shared" si="16"/>
        <v>4</v>
      </c>
      <c r="C108" s="20">
        <f t="shared" si="17"/>
        <v>2012</v>
      </c>
      <c r="D108" s="20" t="str">
        <f t="shared" si="18"/>
        <v>2012M4</v>
      </c>
      <c r="E108" s="41">
        <v>2929610448.0844798</v>
      </c>
      <c r="F108">
        <v>108.556591752288</v>
      </c>
      <c r="G108">
        <v>9190</v>
      </c>
      <c r="H108" s="12">
        <v>4.2223600000000001</v>
      </c>
      <c r="I108" s="27">
        <v>2162117100</v>
      </c>
      <c r="J108">
        <v>105.516714781329</v>
      </c>
      <c r="K108">
        <v>0.14000000000000001</v>
      </c>
      <c r="L108">
        <v>9884.6</v>
      </c>
      <c r="M108">
        <v>4047.17</v>
      </c>
      <c r="N108" s="12">
        <f t="shared" si="19"/>
        <v>9.1258712153497328</v>
      </c>
      <c r="O108" s="12">
        <f t="shared" si="15"/>
        <v>21.798135298264178</v>
      </c>
      <c r="P108" s="12">
        <f t="shared" si="20"/>
        <v>9.198733269434431</v>
      </c>
      <c r="Q108" s="12">
        <f t="shared" si="21"/>
        <v>21.494353717508886</v>
      </c>
      <c r="R108" s="12">
        <f t="shared" si="22"/>
        <v>3.6071514471667827</v>
      </c>
      <c r="S108" s="12">
        <f t="shared" si="23"/>
        <v>4.6872716199737932</v>
      </c>
      <c r="T108" s="12">
        <f t="shared" si="24"/>
        <v>4.6588693743130358</v>
      </c>
      <c r="U108" s="12">
        <f t="shared" si="25"/>
        <v>3.999466652462047E-2</v>
      </c>
      <c r="V108" s="12">
        <f t="shared" si="26"/>
        <v>3.1595667019381324E-2</v>
      </c>
      <c r="W108" s="12">
        <f t="shared" si="27"/>
        <v>4.520844267314672E-2</v>
      </c>
      <c r="X108" s="12">
        <f t="shared" si="28"/>
        <v>5.6275422255668062E-2</v>
      </c>
      <c r="Y108" s="18">
        <f t="shared" si="29"/>
        <v>4.5042274229926997</v>
      </c>
      <c r="Z108" s="12">
        <v>0.9007235320175222</v>
      </c>
    </row>
    <row r="109" spans="1:26" x14ac:dyDescent="0.2">
      <c r="A109" s="2">
        <v>41030</v>
      </c>
      <c r="B109" s="20">
        <f t="shared" si="16"/>
        <v>5</v>
      </c>
      <c r="C109" s="20">
        <f t="shared" si="17"/>
        <v>2012</v>
      </c>
      <c r="D109" s="20" t="str">
        <f t="shared" si="18"/>
        <v>2012M5</v>
      </c>
      <c r="E109" s="41">
        <v>2994474473.08744</v>
      </c>
      <c r="F109">
        <v>108.63099217696001</v>
      </c>
      <c r="G109">
        <v>9565</v>
      </c>
      <c r="H109" s="12">
        <v>4.3219371430000004</v>
      </c>
      <c r="I109" s="27">
        <v>2162117100</v>
      </c>
      <c r="J109">
        <v>105.392893093731</v>
      </c>
      <c r="K109">
        <v>0.16</v>
      </c>
      <c r="L109">
        <v>9928.4</v>
      </c>
      <c r="M109">
        <v>4047.17</v>
      </c>
      <c r="N109" s="12">
        <f t="shared" si="19"/>
        <v>9.1658658818743532</v>
      </c>
      <c r="O109" s="12">
        <f t="shared" si="15"/>
        <v>21.82003458503317</v>
      </c>
      <c r="P109" s="12">
        <f t="shared" si="20"/>
        <v>9.2031546161614575</v>
      </c>
      <c r="Q109" s="12">
        <f t="shared" si="21"/>
        <v>21.494353717508886</v>
      </c>
      <c r="R109" s="12">
        <f t="shared" si="22"/>
        <v>3.6071514471667827</v>
      </c>
      <c r="S109" s="12">
        <f t="shared" si="23"/>
        <v>4.6879567459486422</v>
      </c>
      <c r="T109" s="12">
        <f t="shared" si="24"/>
        <v>4.6576952058806791</v>
      </c>
      <c r="U109" s="12">
        <f t="shared" si="25"/>
        <v>-8.9262866252859396E-3</v>
      </c>
      <c r="V109" s="12">
        <f t="shared" si="26"/>
        <v>-5.228758289064217E-4</v>
      </c>
      <c r="W109" s="12">
        <f t="shared" si="27"/>
        <v>4.1731933283042366E-3</v>
      </c>
      <c r="X109" s="12">
        <f t="shared" si="28"/>
        <v>2.4475843595139324E-2</v>
      </c>
      <c r="Y109" s="18">
        <f t="shared" si="29"/>
        <v>4.4511615790601766</v>
      </c>
      <c r="Z109" s="12">
        <v>0.90005902026362383</v>
      </c>
    </row>
    <row r="110" spans="1:26" x14ac:dyDescent="0.2">
      <c r="A110" s="2">
        <v>41061</v>
      </c>
      <c r="B110" s="20">
        <f t="shared" si="16"/>
        <v>6</v>
      </c>
      <c r="C110" s="20">
        <f t="shared" si="17"/>
        <v>2012</v>
      </c>
      <c r="D110" s="20" t="str">
        <f t="shared" si="18"/>
        <v>2012M6</v>
      </c>
      <c r="E110" s="41">
        <v>3052786178.8708801</v>
      </c>
      <c r="F110">
        <v>109.308846843498</v>
      </c>
      <c r="G110">
        <v>9480</v>
      </c>
      <c r="H110" s="12">
        <v>4.6202095239999998</v>
      </c>
      <c r="I110" s="27">
        <v>2162117100</v>
      </c>
      <c r="J110">
        <v>105.23834528365499</v>
      </c>
      <c r="K110">
        <v>0.16</v>
      </c>
      <c r="L110">
        <v>9999.2999999999993</v>
      </c>
      <c r="M110">
        <v>4047.17</v>
      </c>
      <c r="N110" s="12">
        <f t="shared" si="19"/>
        <v>9.1569395952490673</v>
      </c>
      <c r="O110" s="12">
        <f t="shared" si="15"/>
        <v>21.839320511846516</v>
      </c>
      <c r="P110" s="12">
        <f t="shared" si="20"/>
        <v>9.2102703695260679</v>
      </c>
      <c r="Q110" s="12">
        <f t="shared" si="21"/>
        <v>21.494353717508886</v>
      </c>
      <c r="R110" s="12">
        <f t="shared" si="22"/>
        <v>3.6071514471667827</v>
      </c>
      <c r="S110" s="12">
        <f t="shared" si="23"/>
        <v>4.6941773328355714</v>
      </c>
      <c r="T110" s="12">
        <f t="shared" si="24"/>
        <v>4.6562277327840844</v>
      </c>
      <c r="U110" s="12">
        <f t="shared" si="25"/>
        <v>5.2728712004679323E-4</v>
      </c>
      <c r="V110" s="12">
        <f t="shared" si="26"/>
        <v>1.1328000305207198E-2</v>
      </c>
      <c r="W110" s="12">
        <f t="shared" si="27"/>
        <v>1.9843993198271903E-2</v>
      </c>
      <c r="X110" s="12">
        <f t="shared" si="28"/>
        <v>4.6275451784527633E-2</v>
      </c>
      <c r="Y110" s="18">
        <f t="shared" si="29"/>
        <v>4.5296428253241992</v>
      </c>
      <c r="Z110" s="12">
        <v>0.89937338739402872</v>
      </c>
    </row>
    <row r="111" spans="1:26" x14ac:dyDescent="0.2">
      <c r="A111" s="2">
        <v>41091</v>
      </c>
      <c r="B111" s="20">
        <f t="shared" si="16"/>
        <v>7</v>
      </c>
      <c r="C111" s="20">
        <f t="shared" si="17"/>
        <v>2012</v>
      </c>
      <c r="D111" s="20" t="str">
        <f t="shared" si="18"/>
        <v>2012M7</v>
      </c>
      <c r="E111" s="41">
        <v>3057335836.4120002</v>
      </c>
      <c r="F111">
        <v>110.07758165074399</v>
      </c>
      <c r="G111">
        <v>9485</v>
      </c>
      <c r="H111" s="12">
        <v>4.7501454550000002</v>
      </c>
      <c r="I111" s="27">
        <v>2199238700</v>
      </c>
      <c r="J111">
        <v>105.06682931639</v>
      </c>
      <c r="K111">
        <v>0.16</v>
      </c>
      <c r="L111">
        <v>10051.799999999999</v>
      </c>
      <c r="M111">
        <v>4086.35</v>
      </c>
      <c r="N111" s="12">
        <f t="shared" si="19"/>
        <v>9.1574668823691141</v>
      </c>
      <c r="O111" s="12">
        <f t="shared" si="15"/>
        <v>21.840809731986663</v>
      </c>
      <c r="P111" s="12">
        <f t="shared" si="20"/>
        <v>9.2155070019275414</v>
      </c>
      <c r="Q111" s="12">
        <f t="shared" si="21"/>
        <v>21.51137709196859</v>
      </c>
      <c r="R111" s="12">
        <f t="shared" si="22"/>
        <v>3.6113355616500442</v>
      </c>
      <c r="S111" s="12">
        <f t="shared" si="23"/>
        <v>4.7011854049279407</v>
      </c>
      <c r="T111" s="12">
        <f t="shared" si="24"/>
        <v>4.6545966173765034</v>
      </c>
      <c r="U111" s="12">
        <f t="shared" si="25"/>
        <v>7.8761236763327247E-3</v>
      </c>
      <c r="V111" s="12">
        <f t="shared" si="26"/>
        <v>1.3612775653765397E-2</v>
      </c>
      <c r="W111" s="12">
        <f t="shared" si="27"/>
        <v>2.2208075296182628E-2</v>
      </c>
      <c r="X111" s="12">
        <f t="shared" si="28"/>
        <v>8.0294085183060915E-2</v>
      </c>
      <c r="Y111" s="18">
        <f t="shared" si="29"/>
        <v>4.5621715985642908</v>
      </c>
      <c r="Z111" s="12">
        <v>0.89871086556169433</v>
      </c>
    </row>
    <row r="112" spans="1:26" x14ac:dyDescent="0.2">
      <c r="A112" s="2">
        <v>41122</v>
      </c>
      <c r="B112" s="20">
        <f t="shared" si="16"/>
        <v>8</v>
      </c>
      <c r="C112" s="20">
        <f t="shared" si="17"/>
        <v>2012</v>
      </c>
      <c r="D112" s="20" t="str">
        <f t="shared" si="18"/>
        <v>2012M8</v>
      </c>
      <c r="E112" s="41">
        <v>3091568577.7017102</v>
      </c>
      <c r="F112">
        <v>111.12744942711601</v>
      </c>
      <c r="G112">
        <v>9560</v>
      </c>
      <c r="H112" s="12">
        <v>4.878294737</v>
      </c>
      <c r="I112" s="27">
        <v>2199238700</v>
      </c>
      <c r="J112">
        <v>105.651542841157</v>
      </c>
      <c r="K112">
        <v>0.13</v>
      </c>
      <c r="L112">
        <v>10121.299999999999</v>
      </c>
      <c r="M112">
        <v>4086.35</v>
      </c>
      <c r="N112" s="12">
        <f t="shared" si="19"/>
        <v>9.1653430060454468</v>
      </c>
      <c r="O112" s="12">
        <f t="shared" si="15"/>
        <v>21.851944429379557</v>
      </c>
      <c r="P112" s="12">
        <f t="shared" si="20"/>
        <v>9.222397393089393</v>
      </c>
      <c r="Q112" s="12">
        <f t="shared" si="21"/>
        <v>21.51137709196859</v>
      </c>
      <c r="R112" s="12">
        <f t="shared" si="22"/>
        <v>3.6113355616500442</v>
      </c>
      <c r="S112" s="12">
        <f t="shared" si="23"/>
        <v>4.7106777356799281</v>
      </c>
      <c r="T112" s="12">
        <f t="shared" si="24"/>
        <v>4.6601463472792144</v>
      </c>
      <c r="U112" s="12">
        <f t="shared" si="25"/>
        <v>2.9245895088276797E-3</v>
      </c>
      <c r="V112" s="12">
        <f t="shared" si="26"/>
        <v>4.6960691572106583E-3</v>
      </c>
      <c r="W112" s="12">
        <f t="shared" si="27"/>
        <v>1.113029641915908E-2</v>
      </c>
      <c r="X112" s="12">
        <f t="shared" si="28"/>
        <v>0.13337447654814838</v>
      </c>
      <c r="Y112" s="18">
        <f t="shared" si="29"/>
        <v>4.5821894523352116</v>
      </c>
      <c r="Z112" s="12">
        <v>0.89802728432623413</v>
      </c>
    </row>
    <row r="113" spans="1:26" x14ac:dyDescent="0.2">
      <c r="A113" s="2">
        <v>41153</v>
      </c>
      <c r="B113" s="20">
        <f t="shared" si="16"/>
        <v>9</v>
      </c>
      <c r="C113" s="20">
        <f t="shared" si="17"/>
        <v>2012</v>
      </c>
      <c r="D113" s="20" t="str">
        <f t="shared" si="18"/>
        <v>2012M9</v>
      </c>
      <c r="E113" s="41">
        <v>3128179350.3569102</v>
      </c>
      <c r="F113">
        <v>111.14403900792701</v>
      </c>
      <c r="G113">
        <v>9588</v>
      </c>
      <c r="H113" s="12">
        <v>4.9211999999999998</v>
      </c>
      <c r="I113" s="27">
        <v>2199238700</v>
      </c>
      <c r="J113">
        <v>106.122982451715</v>
      </c>
      <c r="K113">
        <v>0.14000000000000001</v>
      </c>
      <c r="L113">
        <v>10200.799999999999</v>
      </c>
      <c r="M113">
        <v>4086.35</v>
      </c>
      <c r="N113" s="12">
        <f t="shared" si="19"/>
        <v>9.1682675955542745</v>
      </c>
      <c r="O113" s="12">
        <f t="shared" si="15"/>
        <v>21.863716995056393</v>
      </c>
      <c r="P113" s="12">
        <f t="shared" si="20"/>
        <v>9.2302214275693313</v>
      </c>
      <c r="Q113" s="12">
        <f t="shared" si="21"/>
        <v>21.51137709196859</v>
      </c>
      <c r="R113" s="12">
        <f t="shared" si="22"/>
        <v>3.6113355616500442</v>
      </c>
      <c r="S113" s="12">
        <f t="shared" si="23"/>
        <v>4.7108270088139559</v>
      </c>
      <c r="T113" s="12">
        <f t="shared" si="24"/>
        <v>4.6645986333951104</v>
      </c>
      <c r="U113" s="12">
        <f t="shared" si="25"/>
        <v>2.8120624686049922E-3</v>
      </c>
      <c r="V113" s="12">
        <f t="shared" si="26"/>
        <v>8.5159928930647055E-3</v>
      </c>
      <c r="W113" s="12">
        <f t="shared" si="27"/>
        <v>1.3570415949196502E-2</v>
      </c>
      <c r="X113" s="12">
        <f t="shared" si="28"/>
        <v>0.1916128436914839</v>
      </c>
      <c r="Y113" s="18">
        <f t="shared" si="29"/>
        <v>4.3137682720306607</v>
      </c>
      <c r="Z113" s="12">
        <v>0.89734474219726867</v>
      </c>
    </row>
    <row r="114" spans="1:26" x14ac:dyDescent="0.2">
      <c r="A114" s="2">
        <v>41183</v>
      </c>
      <c r="B114" s="20">
        <f t="shared" si="16"/>
        <v>10</v>
      </c>
      <c r="C114" s="20">
        <f t="shared" si="17"/>
        <v>2012</v>
      </c>
      <c r="D114" s="20" t="str">
        <f t="shared" si="18"/>
        <v>2012M10</v>
      </c>
      <c r="E114" s="41">
        <v>3164443238.6873002</v>
      </c>
      <c r="F114">
        <v>111.325865208209</v>
      </c>
      <c r="G114">
        <v>9615</v>
      </c>
      <c r="H114" s="12">
        <v>4.9005272729999998</v>
      </c>
      <c r="I114" s="27">
        <v>2282502200</v>
      </c>
      <c r="J114">
        <v>106.081708555849</v>
      </c>
      <c r="K114">
        <v>0.16</v>
      </c>
      <c r="L114">
        <v>10267.299999999999</v>
      </c>
      <c r="M114">
        <v>4160.2</v>
      </c>
      <c r="N114" s="12">
        <f t="shared" si="19"/>
        <v>9.1710796580228795</v>
      </c>
      <c r="O114" s="12">
        <f t="shared" si="15"/>
        <v>21.875242965121089</v>
      </c>
      <c r="P114" s="12">
        <f t="shared" si="20"/>
        <v>9.236719366702598</v>
      </c>
      <c r="Q114" s="12">
        <f t="shared" si="21"/>
        <v>21.548538134288354</v>
      </c>
      <c r="R114" s="12">
        <f t="shared" si="22"/>
        <v>3.619114209667246</v>
      </c>
      <c r="S114" s="12">
        <f t="shared" si="23"/>
        <v>4.7124616230905136</v>
      </c>
      <c r="T114" s="12">
        <f t="shared" si="24"/>
        <v>4.6642096326035585</v>
      </c>
      <c r="U114" s="12">
        <f t="shared" si="25"/>
        <v>-1.0405828202220135E-3</v>
      </c>
      <c r="V114" s="12">
        <f t="shared" si="26"/>
        <v>8.5952996424172312E-3</v>
      </c>
      <c r="W114" s="12">
        <f t="shared" si="27"/>
        <v>1.1066979582521341E-2</v>
      </c>
      <c r="X114" s="12">
        <f t="shared" si="28"/>
        <v>0.15562051506949892</v>
      </c>
      <c r="Y114" s="18">
        <f t="shared" si="29"/>
        <v>4.6061650906384211</v>
      </c>
      <c r="Z114" s="12">
        <v>0.89668520469412261</v>
      </c>
    </row>
    <row r="115" spans="1:26" x14ac:dyDescent="0.2">
      <c r="A115" s="2">
        <v>41214</v>
      </c>
      <c r="B115" s="20">
        <f t="shared" si="16"/>
        <v>11</v>
      </c>
      <c r="C115" s="20">
        <f t="shared" si="17"/>
        <v>2012</v>
      </c>
      <c r="D115" s="20" t="str">
        <f t="shared" si="18"/>
        <v>2012M11</v>
      </c>
      <c r="E115" s="41">
        <v>3207908371.0557199</v>
      </c>
      <c r="F115">
        <v>111.40024365992601</v>
      </c>
      <c r="G115">
        <v>9605</v>
      </c>
      <c r="H115" s="12">
        <v>4.9130599999999998</v>
      </c>
      <c r="I115" s="27">
        <v>2282502200</v>
      </c>
      <c r="J115">
        <v>105.57908422397</v>
      </c>
      <c r="K115">
        <v>0.16</v>
      </c>
      <c r="L115">
        <v>10337.6</v>
      </c>
      <c r="M115">
        <v>4160.2</v>
      </c>
      <c r="N115" s="12">
        <f t="shared" si="19"/>
        <v>9.1700390752026575</v>
      </c>
      <c r="O115" s="12">
        <f t="shared" si="15"/>
        <v>21.888884963904268</v>
      </c>
      <c r="P115" s="12">
        <f t="shared" si="20"/>
        <v>9.2435430128039009</v>
      </c>
      <c r="Q115" s="12">
        <f t="shared" si="21"/>
        <v>21.548538134288354</v>
      </c>
      <c r="R115" s="12">
        <f t="shared" si="22"/>
        <v>3.619114209667246</v>
      </c>
      <c r="S115" s="12">
        <f t="shared" si="23"/>
        <v>4.7131295147432688</v>
      </c>
      <c r="T115" s="12">
        <f t="shared" si="24"/>
        <v>4.6594602855935987</v>
      </c>
      <c r="U115" s="12">
        <f t="shared" si="25"/>
        <v>6.7445132446817269E-3</v>
      </c>
      <c r="V115" s="12">
        <f t="shared" si="26"/>
        <v>6.434227261948422E-3</v>
      </c>
      <c r="W115" s="12">
        <f t="shared" si="27"/>
        <v>2.0302650266835087E-2</v>
      </c>
      <c r="X115" s="12">
        <f t="shared" si="28"/>
        <v>0.22070434774484937</v>
      </c>
      <c r="Y115" s="18">
        <f t="shared" si="29"/>
        <v>4.3195166373501594</v>
      </c>
      <c r="Z115" s="12">
        <v>0.89600470035252644</v>
      </c>
    </row>
    <row r="116" spans="1:26" x14ac:dyDescent="0.2">
      <c r="A116" s="2">
        <v>41244</v>
      </c>
      <c r="B116" s="20">
        <f t="shared" si="16"/>
        <v>12</v>
      </c>
      <c r="C116" s="20">
        <f t="shared" si="17"/>
        <v>2012</v>
      </c>
      <c r="D116" s="20" t="str">
        <f t="shared" si="18"/>
        <v>2012M12</v>
      </c>
      <c r="E116" s="41">
        <v>3307507636.8043699</v>
      </c>
      <c r="F116">
        <v>112.00373086122499</v>
      </c>
      <c r="G116">
        <v>9670</v>
      </c>
      <c r="H116" s="12">
        <v>4.9377555559999999</v>
      </c>
      <c r="I116" s="27">
        <v>2282502200</v>
      </c>
      <c r="J116">
        <v>105.294752941338</v>
      </c>
      <c r="K116">
        <v>0.16</v>
      </c>
      <c r="L116">
        <v>10459.700000000001</v>
      </c>
      <c r="M116">
        <v>4160.2</v>
      </c>
      <c r="N116" s="12">
        <f t="shared" si="19"/>
        <v>9.1767835884473392</v>
      </c>
      <c r="O116" s="12">
        <f t="shared" si="15"/>
        <v>21.919460762886281</v>
      </c>
      <c r="P116" s="12">
        <f t="shared" si="20"/>
        <v>9.2552850565192788</v>
      </c>
      <c r="Q116" s="12">
        <f t="shared" si="21"/>
        <v>21.548538134288354</v>
      </c>
      <c r="R116" s="12">
        <f t="shared" si="22"/>
        <v>3.619114209667246</v>
      </c>
      <c r="S116" s="12">
        <f t="shared" si="23"/>
        <v>4.7185321820012245</v>
      </c>
      <c r="T116" s="12">
        <f t="shared" si="24"/>
        <v>4.6567635882814704</v>
      </c>
      <c r="U116" s="12">
        <f t="shared" si="25"/>
        <v>2.8913692179575179E-3</v>
      </c>
      <c r="V116" s="12">
        <f t="shared" si="26"/>
        <v>5.054423056131796E-3</v>
      </c>
      <c r="W116" s="12">
        <f t="shared" si="27"/>
        <v>2.6431458586255729E-2</v>
      </c>
      <c r="X116" s="12">
        <f t="shared" si="28"/>
        <v>0.23150559620849798</v>
      </c>
      <c r="Y116" s="18">
        <f t="shared" si="29"/>
        <v>4.2952643190404993</v>
      </c>
      <c r="Z116" s="12">
        <v>0.89534713048583581</v>
      </c>
    </row>
    <row r="117" spans="1:26" x14ac:dyDescent="0.2">
      <c r="A117" s="2">
        <v>41275</v>
      </c>
      <c r="B117" s="20">
        <f t="shared" si="16"/>
        <v>1</v>
      </c>
      <c r="C117" s="20">
        <f t="shared" si="17"/>
        <v>2013</v>
      </c>
      <c r="D117" s="20" t="str">
        <f t="shared" si="18"/>
        <v>2013M1</v>
      </c>
      <c r="E117" s="41">
        <v>3268789238.1623902</v>
      </c>
      <c r="F117">
        <v>112.67731178807</v>
      </c>
      <c r="G117">
        <v>9698</v>
      </c>
      <c r="H117" s="12">
        <v>4.9568952380000004</v>
      </c>
      <c r="I117" s="27">
        <v>2334758300</v>
      </c>
      <c r="J117">
        <v>105.60614155570499</v>
      </c>
      <c r="K117">
        <v>0.14000000000000001</v>
      </c>
      <c r="L117">
        <v>10479.5</v>
      </c>
      <c r="M117">
        <v>4065.32</v>
      </c>
      <c r="N117" s="12">
        <f t="shared" si="19"/>
        <v>9.1796749576652967</v>
      </c>
      <c r="O117" s="12">
        <f t="shared" si="15"/>
        <v>21.907685489732195</v>
      </c>
      <c r="P117" s="12">
        <f t="shared" si="20"/>
        <v>9.2571762468132146</v>
      </c>
      <c r="Q117" s="12">
        <f t="shared" si="21"/>
        <v>21.571174210932256</v>
      </c>
      <c r="R117" s="12">
        <f t="shared" si="22"/>
        <v>3.6090947365879997</v>
      </c>
      <c r="S117" s="12">
        <f t="shared" si="23"/>
        <v>4.7245280856777061</v>
      </c>
      <c r="T117" s="12">
        <f t="shared" si="24"/>
        <v>4.65971652825246</v>
      </c>
      <c r="U117" s="12">
        <f t="shared" si="25"/>
        <v>-3.2016552006908228E-3</v>
      </c>
      <c r="V117" s="12">
        <f t="shared" si="26"/>
        <v>2.4716799401041101E-3</v>
      </c>
      <c r="W117" s="12">
        <f t="shared" si="27"/>
        <v>5.8086009886878287E-2</v>
      </c>
      <c r="X117" s="12">
        <f t="shared" si="28"/>
        <v>0.23164515292337384</v>
      </c>
      <c r="Y117" s="18">
        <f t="shared" si="29"/>
        <v>4.1289525801058309</v>
      </c>
      <c r="Z117" s="12">
        <v>0.89466865481923286</v>
      </c>
    </row>
    <row r="118" spans="1:26" x14ac:dyDescent="0.2">
      <c r="A118" s="2">
        <v>41306</v>
      </c>
      <c r="B118" s="20">
        <f t="shared" si="16"/>
        <v>2</v>
      </c>
      <c r="C118" s="20">
        <f t="shared" si="17"/>
        <v>2013</v>
      </c>
      <c r="D118" s="20" t="str">
        <f t="shared" si="18"/>
        <v>2013M2</v>
      </c>
      <c r="E118" s="41">
        <v>3280420334.0408301</v>
      </c>
      <c r="F118">
        <v>113.468338157877</v>
      </c>
      <c r="G118">
        <v>9667</v>
      </c>
      <c r="H118" s="12">
        <v>4.9198060000000003</v>
      </c>
      <c r="I118" s="27">
        <v>2334758300</v>
      </c>
      <c r="J118">
        <v>106.471058973518</v>
      </c>
      <c r="K118">
        <v>0.15</v>
      </c>
      <c r="L118">
        <v>10482</v>
      </c>
      <c r="M118">
        <v>4065.32</v>
      </c>
      <c r="N118" s="12">
        <f t="shared" si="19"/>
        <v>9.1764733024646059</v>
      </c>
      <c r="O118" s="12">
        <f t="shared" si="15"/>
        <v>21.911237401754079</v>
      </c>
      <c r="P118" s="12">
        <f t="shared" si="20"/>
        <v>9.2574147793621115</v>
      </c>
      <c r="Q118" s="12">
        <f t="shared" si="21"/>
        <v>21.571174210932256</v>
      </c>
      <c r="R118" s="12">
        <f t="shared" si="22"/>
        <v>3.6090947365879997</v>
      </c>
      <c r="S118" s="12">
        <f t="shared" si="23"/>
        <v>4.7315238390437324</v>
      </c>
      <c r="T118" s="12">
        <f t="shared" si="24"/>
        <v>4.6678732014921165</v>
      </c>
      <c r="U118" s="12">
        <f t="shared" si="25"/>
        <v>5.3647090388651009E-3</v>
      </c>
      <c r="V118" s="12">
        <f t="shared" si="26"/>
        <v>1.3868423004886665E-2</v>
      </c>
      <c r="W118" s="12">
        <f t="shared" si="27"/>
        <v>0.1222441801289893</v>
      </c>
      <c r="X118" s="12">
        <f t="shared" si="28"/>
        <v>0.18521382200610148</v>
      </c>
      <c r="Y118" s="18">
        <f t="shared" si="29"/>
        <v>4.8119311862180307</v>
      </c>
      <c r="Z118" s="12">
        <v>0.89399120664386911</v>
      </c>
    </row>
    <row r="119" spans="1:26" x14ac:dyDescent="0.2">
      <c r="A119" s="2">
        <v>41334</v>
      </c>
      <c r="B119" s="20">
        <f t="shared" si="16"/>
        <v>3</v>
      </c>
      <c r="C119" s="20">
        <f t="shared" si="17"/>
        <v>2013</v>
      </c>
      <c r="D119" s="20" t="str">
        <f t="shared" si="18"/>
        <v>2013M3</v>
      </c>
      <c r="E119" s="41">
        <v>3322529039.98351</v>
      </c>
      <c r="F119">
        <v>114.00667554844</v>
      </c>
      <c r="G119">
        <v>9719</v>
      </c>
      <c r="H119" s="12">
        <v>4.9002221050000001</v>
      </c>
      <c r="I119" s="27">
        <v>2334758300</v>
      </c>
      <c r="J119">
        <v>106.749428471192</v>
      </c>
      <c r="K119">
        <v>0.14000000000000001</v>
      </c>
      <c r="L119">
        <v>10550</v>
      </c>
      <c r="M119">
        <v>4065.32</v>
      </c>
      <c r="N119" s="12">
        <f t="shared" si="19"/>
        <v>9.181838011503471</v>
      </c>
      <c r="O119" s="12">
        <f t="shared" si="15"/>
        <v>21.923992088914837</v>
      </c>
      <c r="P119" s="12">
        <f t="shared" si="20"/>
        <v>9.2638811389042122</v>
      </c>
      <c r="Q119" s="12">
        <f t="shared" si="21"/>
        <v>21.571174210932256</v>
      </c>
      <c r="R119" s="12">
        <f t="shared" si="22"/>
        <v>3.6090947365879997</v>
      </c>
      <c r="S119" s="12">
        <f t="shared" si="23"/>
        <v>4.7362570041225318</v>
      </c>
      <c r="T119" s="12">
        <f t="shared" si="24"/>
        <v>4.6704842981945607</v>
      </c>
      <c r="U119" s="12">
        <f t="shared" si="25"/>
        <v>3.0862610192983198E-4</v>
      </c>
      <c r="V119" s="12">
        <f t="shared" si="26"/>
        <v>2.1377035530123933E-2</v>
      </c>
      <c r="W119" s="12">
        <f t="shared" si="27"/>
        <v>0.1780424277422874</v>
      </c>
      <c r="X119" s="12">
        <f t="shared" si="28"/>
        <v>0.15988143852909076</v>
      </c>
      <c r="Y119" s="18">
        <f t="shared" si="29"/>
        <v>5.2368757638972854</v>
      </c>
      <c r="Z119" s="12">
        <v>0.890917523005199</v>
      </c>
    </row>
    <row r="120" spans="1:26" x14ac:dyDescent="0.2">
      <c r="A120" s="2">
        <v>41365</v>
      </c>
      <c r="B120" s="20">
        <f t="shared" si="16"/>
        <v>4</v>
      </c>
      <c r="C120" s="20">
        <f t="shared" si="17"/>
        <v>2013</v>
      </c>
      <c r="D120" s="20" t="str">
        <f t="shared" si="18"/>
        <v>2013M4</v>
      </c>
      <c r="E120" s="41">
        <v>3360928155.62533</v>
      </c>
      <c r="F120">
        <v>114.061607935232</v>
      </c>
      <c r="G120">
        <v>9722</v>
      </c>
      <c r="H120" s="12">
        <v>4.9000000000000004</v>
      </c>
      <c r="I120" s="27">
        <v>2424675800</v>
      </c>
      <c r="J120">
        <v>106.638447551197</v>
      </c>
      <c r="K120">
        <v>0.15</v>
      </c>
      <c r="L120">
        <v>10585.9</v>
      </c>
      <c r="M120">
        <v>4177.43</v>
      </c>
      <c r="N120" s="12">
        <f t="shared" si="19"/>
        <v>9.1821466376054008</v>
      </c>
      <c r="O120" s="12">
        <f t="shared" si="15"/>
        <v>21.935483009568419</v>
      </c>
      <c r="P120" s="12">
        <f t="shared" si="20"/>
        <v>9.2672782059346215</v>
      </c>
      <c r="Q120" s="12">
        <f t="shared" si="21"/>
        <v>21.608963661676807</v>
      </c>
      <c r="R120" s="12">
        <f t="shared" si="22"/>
        <v>3.620909181277951</v>
      </c>
      <c r="S120" s="12">
        <f t="shared" si="23"/>
        <v>4.736738722904426</v>
      </c>
      <c r="T120" s="12">
        <f t="shared" si="24"/>
        <v>4.6694441179174966</v>
      </c>
      <c r="U120" s="12">
        <f t="shared" si="25"/>
        <v>8.1950878640917324E-3</v>
      </c>
      <c r="V120" s="12">
        <f t="shared" si="26"/>
        <v>5.5614329946774177E-2</v>
      </c>
      <c r="W120" s="12">
        <f t="shared" si="27"/>
        <v>0.14455353548697758</v>
      </c>
      <c r="X120" s="12">
        <f t="shared" si="28"/>
        <v>0.17073442115289161</v>
      </c>
      <c r="Y120" s="18">
        <f t="shared" si="29"/>
        <v>5.0711026332751254</v>
      </c>
      <c r="Z120" s="12">
        <v>0.89024390243902429</v>
      </c>
    </row>
    <row r="121" spans="1:26" x14ac:dyDescent="0.2">
      <c r="A121" s="2">
        <v>41395</v>
      </c>
      <c r="B121" s="20">
        <f t="shared" si="16"/>
        <v>5</v>
      </c>
      <c r="C121" s="20">
        <f t="shared" si="17"/>
        <v>2013</v>
      </c>
      <c r="D121" s="20" t="str">
        <f t="shared" si="18"/>
        <v>2013M5</v>
      </c>
      <c r="E121" s="41">
        <v>3426305002.1019502</v>
      </c>
      <c r="F121">
        <v>114.17147270881701</v>
      </c>
      <c r="G121">
        <v>9802</v>
      </c>
      <c r="H121" s="12">
        <v>4.900746818</v>
      </c>
      <c r="I121" s="27">
        <v>2424675800</v>
      </c>
      <c r="J121">
        <v>106.82830747218</v>
      </c>
      <c r="K121">
        <v>0.11</v>
      </c>
      <c r="L121">
        <v>10628.2</v>
      </c>
      <c r="M121">
        <v>4177.43</v>
      </c>
      <c r="N121" s="12">
        <f t="shared" si="19"/>
        <v>9.1903417254694926</v>
      </c>
      <c r="O121" s="12">
        <f t="shared" si="15"/>
        <v>21.954748258601473</v>
      </c>
      <c r="P121" s="12">
        <f t="shared" si="20"/>
        <v>9.271266124918677</v>
      </c>
      <c r="Q121" s="12">
        <f t="shared" si="21"/>
        <v>21.608963661676807</v>
      </c>
      <c r="R121" s="12">
        <f t="shared" si="22"/>
        <v>3.620909181277951</v>
      </c>
      <c r="S121" s="12">
        <f t="shared" si="23"/>
        <v>4.7377014648676932</v>
      </c>
      <c r="T121" s="12">
        <f t="shared" si="24"/>
        <v>4.671222942643861</v>
      </c>
      <c r="U121" s="12">
        <f t="shared" si="25"/>
        <v>1.2873321564102369E-2</v>
      </c>
      <c r="V121" s="12">
        <f t="shared" si="26"/>
        <v>0.10837575712410263</v>
      </c>
      <c r="W121" s="12">
        <f t="shared" si="27"/>
        <v>0.20040169747801428</v>
      </c>
      <c r="X121" s="12">
        <f t="shared" si="28"/>
        <v>0.16936647815751371</v>
      </c>
      <c r="Y121" s="18">
        <f t="shared" si="29"/>
        <v>5.1002761006099906</v>
      </c>
      <c r="Z121" s="12">
        <v>0.88959298074579563</v>
      </c>
    </row>
    <row r="122" spans="1:26" x14ac:dyDescent="0.2">
      <c r="A122" s="2">
        <v>41426</v>
      </c>
      <c r="B122" s="20">
        <f t="shared" si="16"/>
        <v>6</v>
      </c>
      <c r="C122" s="20">
        <f t="shared" si="17"/>
        <v>2013</v>
      </c>
      <c r="D122" s="20" t="str">
        <f t="shared" si="18"/>
        <v>2013M6</v>
      </c>
      <c r="E122" s="41">
        <v>3413378748.6803999</v>
      </c>
      <c r="F122">
        <v>115.33603930881</v>
      </c>
      <c r="G122">
        <v>9929</v>
      </c>
      <c r="H122" s="12">
        <v>5.1656021049999996</v>
      </c>
      <c r="I122" s="27">
        <v>2424675800</v>
      </c>
      <c r="J122">
        <v>107.084664225392</v>
      </c>
      <c r="K122">
        <v>0.09</v>
      </c>
      <c r="L122">
        <v>10684.9</v>
      </c>
      <c r="M122">
        <v>4177.43</v>
      </c>
      <c r="N122" s="12">
        <f t="shared" si="19"/>
        <v>9.2032150470335949</v>
      </c>
      <c r="O122" s="12">
        <f t="shared" si="15"/>
        <v>21.950968473078611</v>
      </c>
      <c r="P122" s="12">
        <f t="shared" si="20"/>
        <v>9.2765868087950878</v>
      </c>
      <c r="Q122" s="12">
        <f t="shared" si="21"/>
        <v>21.608963661676807</v>
      </c>
      <c r="R122" s="12">
        <f t="shared" si="22"/>
        <v>3.620909181277951</v>
      </c>
      <c r="S122" s="12">
        <f t="shared" si="23"/>
        <v>4.7478499483294971</v>
      </c>
      <c r="T122" s="12">
        <f t="shared" si="24"/>
        <v>4.6736197760280582</v>
      </c>
      <c r="U122" s="12">
        <f t="shared" si="25"/>
        <v>3.4545920518580076E-2</v>
      </c>
      <c r="V122" s="12">
        <f t="shared" si="26"/>
        <v>0.15666539221216347</v>
      </c>
      <c r="W122" s="12">
        <f t="shared" si="27"/>
        <v>0.20507413762224225</v>
      </c>
      <c r="X122" s="12">
        <f t="shared" si="28"/>
        <v>0.18686020583977481</v>
      </c>
      <c r="Y122" s="18">
        <f t="shared" si="29"/>
        <v>5.513910940750641</v>
      </c>
      <c r="Z122" s="12">
        <v>0.88892136090207241</v>
      </c>
    </row>
    <row r="123" spans="1:26" x14ac:dyDescent="0.2">
      <c r="A123" s="2">
        <v>41456</v>
      </c>
      <c r="B123" s="20">
        <f t="shared" si="16"/>
        <v>7</v>
      </c>
      <c r="C123" s="20">
        <f t="shared" si="17"/>
        <v>2013</v>
      </c>
      <c r="D123" s="20" t="str">
        <f t="shared" si="18"/>
        <v>2013M7</v>
      </c>
      <c r="E123" s="41">
        <v>3506573687.29638</v>
      </c>
      <c r="F123">
        <v>118.818752631433</v>
      </c>
      <c r="G123">
        <v>10278</v>
      </c>
      <c r="H123" s="12">
        <v>5.7969673909999999</v>
      </c>
      <c r="I123" s="27">
        <v>2504197600</v>
      </c>
      <c r="J123">
        <v>107.126855318944</v>
      </c>
      <c r="K123">
        <v>0.09</v>
      </c>
      <c r="L123">
        <v>10730.8</v>
      </c>
      <c r="M123">
        <v>4249.37</v>
      </c>
      <c r="N123" s="12">
        <f t="shared" si="19"/>
        <v>9.237760967552175</v>
      </c>
      <c r="O123" s="12">
        <f t="shared" si="15"/>
        <v>21.977905240206788</v>
      </c>
      <c r="P123" s="12">
        <f t="shared" si="20"/>
        <v>9.2808733901614229</v>
      </c>
      <c r="Q123" s="12">
        <f t="shared" si="21"/>
        <v>21.641234200808757</v>
      </c>
      <c r="R123" s="12">
        <f t="shared" si="22"/>
        <v>3.6283245475080523</v>
      </c>
      <c r="S123" s="12">
        <f t="shared" si="23"/>
        <v>4.7775992449044136</v>
      </c>
      <c r="T123" s="12">
        <f t="shared" si="24"/>
        <v>4.6740136959646454</v>
      </c>
      <c r="U123" s="12">
        <f t="shared" si="25"/>
        <v>6.095651504142019E-2</v>
      </c>
      <c r="V123" s="12">
        <f t="shared" si="26"/>
        <v>8.8939205540203403E-2</v>
      </c>
      <c r="W123" s="12">
        <f t="shared" si="27"/>
        <v>0.17355914303649556</v>
      </c>
      <c r="X123" s="12">
        <f t="shared" si="28"/>
        <v>0.12022324633657</v>
      </c>
      <c r="Y123" s="18">
        <f t="shared" si="29"/>
        <v>7.9409184409802354</v>
      </c>
      <c r="Z123" s="12">
        <v>0.88827237107882495</v>
      </c>
    </row>
    <row r="124" spans="1:26" x14ac:dyDescent="0.2">
      <c r="A124" s="2">
        <v>41487</v>
      </c>
      <c r="B124" s="20">
        <f t="shared" si="16"/>
        <v>8</v>
      </c>
      <c r="C124" s="20">
        <f t="shared" si="17"/>
        <v>2013</v>
      </c>
      <c r="D124" s="20" t="str">
        <f t="shared" si="18"/>
        <v>2013M8</v>
      </c>
      <c r="E124" s="41">
        <v>3502419891.9040699</v>
      </c>
      <c r="F124">
        <v>119.99430570878501</v>
      </c>
      <c r="G124">
        <v>10924</v>
      </c>
      <c r="H124" s="12">
        <v>6.2012784209999996</v>
      </c>
      <c r="I124" s="27">
        <v>2504197600</v>
      </c>
      <c r="J124">
        <v>107.255721593814</v>
      </c>
      <c r="K124">
        <v>0.08</v>
      </c>
      <c r="L124">
        <v>10790.2</v>
      </c>
      <c r="M124">
        <v>4249.37</v>
      </c>
      <c r="N124" s="12">
        <f t="shared" si="19"/>
        <v>9.2987174825935952</v>
      </c>
      <c r="O124" s="12">
        <f t="shared" si="15"/>
        <v>21.976719964223388</v>
      </c>
      <c r="P124" s="12">
        <f t="shared" si="20"/>
        <v>9.2863935937615825</v>
      </c>
      <c r="Q124" s="12">
        <f t="shared" si="21"/>
        <v>21.641234200808757</v>
      </c>
      <c r="R124" s="12">
        <f t="shared" si="22"/>
        <v>3.6283245475080523</v>
      </c>
      <c r="S124" s="12">
        <f t="shared" si="23"/>
        <v>4.7874442892293523</v>
      </c>
      <c r="T124" s="12">
        <f t="shared" si="24"/>
        <v>4.6752159045792316</v>
      </c>
      <c r="U124" s="12">
        <f t="shared" si="25"/>
        <v>6.1162956652163203E-2</v>
      </c>
      <c r="V124" s="12">
        <f t="shared" si="26"/>
        <v>9.2025940353911651E-2</v>
      </c>
      <c r="W124" s="12">
        <f t="shared" si="27"/>
        <v>6.2969641877112181E-2</v>
      </c>
      <c r="X124" s="12">
        <f t="shared" si="28"/>
        <v>7.0078575074560945E-2</v>
      </c>
      <c r="Y124" s="18">
        <f t="shared" si="29"/>
        <v>7.9789973830762788</v>
      </c>
      <c r="Z124" s="12">
        <v>0.88760274305724418</v>
      </c>
    </row>
    <row r="125" spans="1:26" x14ac:dyDescent="0.2">
      <c r="A125" s="2">
        <v>41518</v>
      </c>
      <c r="B125" s="20">
        <f t="shared" si="16"/>
        <v>9</v>
      </c>
      <c r="C125" s="20">
        <f t="shared" si="17"/>
        <v>2013</v>
      </c>
      <c r="D125" s="20" t="str">
        <f t="shared" si="18"/>
        <v>2013M9</v>
      </c>
      <c r="E125" s="41">
        <v>3584080637.4112</v>
      </c>
      <c r="F125">
        <v>119.69767082010701</v>
      </c>
      <c r="G125">
        <v>11613</v>
      </c>
      <c r="H125" s="12">
        <v>6.9751023810000001</v>
      </c>
      <c r="I125" s="27">
        <v>2504197600</v>
      </c>
      <c r="J125">
        <v>107.38046047909801</v>
      </c>
      <c r="K125">
        <v>0.08</v>
      </c>
      <c r="L125">
        <v>10841.3</v>
      </c>
      <c r="M125">
        <v>4249.37</v>
      </c>
      <c r="N125" s="12">
        <f t="shared" si="19"/>
        <v>9.3598804392457584</v>
      </c>
      <c r="O125" s="12">
        <f t="shared" si="15"/>
        <v>21.99976783108367</v>
      </c>
      <c r="P125" s="12">
        <f t="shared" si="20"/>
        <v>9.291118194002328</v>
      </c>
      <c r="Q125" s="12">
        <f t="shared" si="21"/>
        <v>21.641234200808757</v>
      </c>
      <c r="R125" s="12">
        <f t="shared" si="22"/>
        <v>3.6283245475080523</v>
      </c>
      <c r="S125" s="12">
        <f t="shared" si="23"/>
        <v>4.7849691538959709</v>
      </c>
      <c r="T125" s="12">
        <f t="shared" si="24"/>
        <v>4.6763782332986761</v>
      </c>
      <c r="U125" s="12">
        <f t="shared" si="25"/>
        <v>-3.3180266153379989E-2</v>
      </c>
      <c r="V125" s="12">
        <f t="shared" si="26"/>
        <v>4.840874541007878E-2</v>
      </c>
      <c r="W125" s="12">
        <f t="shared" si="27"/>
        <v>-1.8160989213196643E-2</v>
      </c>
      <c r="X125" s="12">
        <f t="shared" si="28"/>
        <v>5.029391460901067E-2</v>
      </c>
      <c r="Y125" s="18">
        <f t="shared" si="29"/>
        <v>7.6959879166978435</v>
      </c>
      <c r="Z125" s="12">
        <v>0.88693412387918258</v>
      </c>
    </row>
    <row r="126" spans="1:26" x14ac:dyDescent="0.2">
      <c r="A126" s="2">
        <v>41548</v>
      </c>
      <c r="B126" s="20">
        <f t="shared" si="16"/>
        <v>10</v>
      </c>
      <c r="C126" s="20">
        <f t="shared" si="17"/>
        <v>2013</v>
      </c>
      <c r="D126" s="20" t="str">
        <f t="shared" si="18"/>
        <v>2013M10</v>
      </c>
      <c r="E126" s="41">
        <v>3576869448.7375302</v>
      </c>
      <c r="F126">
        <v>119.917400367276</v>
      </c>
      <c r="G126">
        <v>11234</v>
      </c>
      <c r="H126" s="12">
        <v>7.2046595240000002</v>
      </c>
      <c r="I126" s="27">
        <v>2559840500</v>
      </c>
      <c r="J126">
        <v>107.103925376796</v>
      </c>
      <c r="K126">
        <v>0.09</v>
      </c>
      <c r="L126">
        <v>10956.7</v>
      </c>
      <c r="M126">
        <v>4351.08</v>
      </c>
      <c r="N126" s="12">
        <f t="shared" si="19"/>
        <v>9.3267001730923784</v>
      </c>
      <c r="O126" s="12">
        <f t="shared" si="15"/>
        <v>21.997753799139726</v>
      </c>
      <c r="P126" s="12">
        <f t="shared" si="20"/>
        <v>9.3017064202733284</v>
      </c>
      <c r="Q126" s="12">
        <f t="shared" si="21"/>
        <v>21.663210788809366</v>
      </c>
      <c r="R126" s="12">
        <f t="shared" si="22"/>
        <v>3.6385970684085867</v>
      </c>
      <c r="S126" s="12">
        <f t="shared" si="23"/>
        <v>4.7868031755012979</v>
      </c>
      <c r="T126" s="12">
        <f t="shared" si="24"/>
        <v>4.6737996282927528</v>
      </c>
      <c r="U126" s="12">
        <f t="shared" si="25"/>
        <v>6.4043249855128437E-2</v>
      </c>
      <c r="V126" s="12">
        <f t="shared" si="26"/>
        <v>8.4619937496292152E-2</v>
      </c>
      <c r="W126" s="12">
        <f t="shared" si="27"/>
        <v>2.6180885665914033E-2</v>
      </c>
      <c r="X126" s="12">
        <f t="shared" si="28"/>
        <v>7.2771847606308171E-2</v>
      </c>
      <c r="Y126" s="18">
        <f t="shared" si="29"/>
        <v>7.717465427282824</v>
      </c>
      <c r="Z126" s="12">
        <v>0.88628803146929558</v>
      </c>
    </row>
    <row r="127" spans="1:26" x14ac:dyDescent="0.2">
      <c r="A127" s="2">
        <v>41579</v>
      </c>
      <c r="B127" s="20">
        <f t="shared" si="16"/>
        <v>11</v>
      </c>
      <c r="C127" s="20">
        <f t="shared" si="17"/>
        <v>2013</v>
      </c>
      <c r="D127" s="20" t="str">
        <f t="shared" si="18"/>
        <v>2013M11</v>
      </c>
      <c r="E127" s="41">
        <v>3615973067.13696</v>
      </c>
      <c r="F127">
        <v>120.115156959728</v>
      </c>
      <c r="G127">
        <v>11977</v>
      </c>
      <c r="H127" s="12">
        <v>7.4530015000000001</v>
      </c>
      <c r="I127" s="27">
        <v>2559840500</v>
      </c>
      <c r="J127">
        <v>106.885173728707</v>
      </c>
      <c r="K127">
        <v>0.08</v>
      </c>
      <c r="L127">
        <v>10969</v>
      </c>
      <c r="M127">
        <v>4351.08</v>
      </c>
      <c r="N127" s="12">
        <f t="shared" si="19"/>
        <v>9.3907434229475069</v>
      </c>
      <c r="O127" s="12">
        <f t="shared" si="15"/>
        <v>22.008626831201081</v>
      </c>
      <c r="P127" s="12">
        <f t="shared" si="20"/>
        <v>9.3028283914113334</v>
      </c>
      <c r="Q127" s="12">
        <f t="shared" si="21"/>
        <v>21.663210788809366</v>
      </c>
      <c r="R127" s="12">
        <f t="shared" si="22"/>
        <v>3.6385970684085867</v>
      </c>
      <c r="S127" s="12">
        <f t="shared" si="23"/>
        <v>4.7884509239517401</v>
      </c>
      <c r="T127" s="12">
        <f t="shared" si="24"/>
        <v>4.671755115509602</v>
      </c>
      <c r="U127" s="12">
        <f t="shared" si="25"/>
        <v>1.7545761708330332E-2</v>
      </c>
      <c r="V127" s="12">
        <f t="shared" si="26"/>
        <v>-2.9056298476799469E-2</v>
      </c>
      <c r="W127" s="12">
        <f t="shared" si="27"/>
        <v>-3.1035219320500573E-2</v>
      </c>
      <c r="X127" s="12">
        <f t="shared" si="28"/>
        <v>1.811988516063856E-2</v>
      </c>
      <c r="Y127" s="18">
        <f t="shared" si="29"/>
        <v>7.8230648457163179</v>
      </c>
      <c r="Z127" s="12">
        <v>0.8856213907895375</v>
      </c>
    </row>
    <row r="128" spans="1:26" x14ac:dyDescent="0.2">
      <c r="A128" s="2">
        <v>41609</v>
      </c>
      <c r="B128" s="20">
        <f t="shared" si="16"/>
        <v>12</v>
      </c>
      <c r="C128" s="20">
        <f t="shared" si="17"/>
        <v>2013</v>
      </c>
      <c r="D128" s="20" t="str">
        <f t="shared" si="18"/>
        <v>2013M12</v>
      </c>
      <c r="E128" s="41">
        <v>3730197122.2806702</v>
      </c>
      <c r="F128">
        <v>120.653494350291</v>
      </c>
      <c r="G128">
        <v>12189</v>
      </c>
      <c r="H128" s="12">
        <v>7.7067905000000003</v>
      </c>
      <c r="I128" s="27">
        <v>2559840500</v>
      </c>
      <c r="J128">
        <v>106.87600175184799</v>
      </c>
      <c r="K128">
        <v>0.09</v>
      </c>
      <c r="L128">
        <v>11028.8</v>
      </c>
      <c r="M128">
        <v>4351.08</v>
      </c>
      <c r="N128" s="12">
        <f t="shared" si="19"/>
        <v>9.4082891846558372</v>
      </c>
      <c r="O128" s="12">
        <f t="shared" si="15"/>
        <v>22.039726917002167</v>
      </c>
      <c r="P128" s="12">
        <f t="shared" si="20"/>
        <v>9.3082653121313879</v>
      </c>
      <c r="Q128" s="12">
        <f t="shared" si="21"/>
        <v>21.663210788809366</v>
      </c>
      <c r="R128" s="12">
        <f t="shared" si="22"/>
        <v>3.6385970684085867</v>
      </c>
      <c r="S128" s="12">
        <f t="shared" si="23"/>
        <v>4.7929227543560726</v>
      </c>
      <c r="T128" s="12">
        <f t="shared" si="24"/>
        <v>4.671669300329703</v>
      </c>
      <c r="U128" s="12">
        <f t="shared" si="25"/>
        <v>3.0309259328333837E-3</v>
      </c>
      <c r="V128" s="12">
        <f t="shared" si="26"/>
        <v>-6.6569734623275423E-2</v>
      </c>
      <c r="W128" s="12">
        <f t="shared" si="27"/>
        <v>-1.8213931782467441E-2</v>
      </c>
      <c r="X128" s="12">
        <f t="shared" si="28"/>
        <v>2.0383181637333436E-2</v>
      </c>
      <c r="Y128" s="18">
        <f t="shared" si="29"/>
        <v>7.7227458608349799</v>
      </c>
      <c r="Z128" s="12">
        <v>0.88497720880612929</v>
      </c>
    </row>
    <row r="129" spans="1:26" x14ac:dyDescent="0.2">
      <c r="A129" s="2">
        <v>41640</v>
      </c>
      <c r="B129" s="20">
        <f t="shared" si="16"/>
        <v>1</v>
      </c>
      <c r="C129" s="20">
        <f t="shared" si="17"/>
        <v>2014</v>
      </c>
      <c r="D129" s="20" t="str">
        <f t="shared" si="18"/>
        <v>2014M1</v>
      </c>
      <c r="E129" s="41">
        <v>3652144605.7217102</v>
      </c>
      <c r="F129">
        <v>121.938912201227</v>
      </c>
      <c r="G129">
        <v>12226</v>
      </c>
      <c r="H129" s="12">
        <v>7.9258755000000001</v>
      </c>
      <c r="I129" s="27">
        <v>2611110200</v>
      </c>
      <c r="J129">
        <v>107.27360694869</v>
      </c>
      <c r="K129">
        <v>7.0000000000000007E-2</v>
      </c>
      <c r="L129">
        <v>11078.9</v>
      </c>
      <c r="M129">
        <v>4203.9399999999996</v>
      </c>
      <c r="N129" s="12">
        <f t="shared" si="19"/>
        <v>9.4113201105886706</v>
      </c>
      <c r="O129" s="12">
        <f t="shared" si="15"/>
        <v>22.018580395204559</v>
      </c>
      <c r="P129" s="12">
        <f t="shared" si="20"/>
        <v>9.3127976773945509</v>
      </c>
      <c r="Q129" s="12">
        <f t="shared" si="21"/>
        <v>21.683041331824075</v>
      </c>
      <c r="R129" s="12">
        <f t="shared" si="22"/>
        <v>3.6236565090082347</v>
      </c>
      <c r="S129" s="12">
        <f t="shared" si="23"/>
        <v>4.8035201996692303</v>
      </c>
      <c r="T129" s="12">
        <f t="shared" si="24"/>
        <v>4.6753826449968612</v>
      </c>
      <c r="U129" s="12">
        <f t="shared" si="25"/>
        <v>-4.9632986117963185E-2</v>
      </c>
      <c r="V129" s="12">
        <f t="shared" si="26"/>
        <v>-5.8439051830378119E-2</v>
      </c>
      <c r="W129" s="12">
        <f t="shared" si="27"/>
        <v>-5.3335896699925556E-2</v>
      </c>
      <c r="X129" s="12">
        <f t="shared" si="28"/>
        <v>3.2114143554890617E-2</v>
      </c>
      <c r="Y129" s="18">
        <f t="shared" si="29"/>
        <v>8.219578783150908</v>
      </c>
      <c r="Z129" s="12">
        <v>0.88431253785584485</v>
      </c>
    </row>
    <row r="130" spans="1:26" x14ac:dyDescent="0.2">
      <c r="A130" s="2">
        <v>41671</v>
      </c>
      <c r="B130" s="20">
        <f t="shared" si="16"/>
        <v>2</v>
      </c>
      <c r="C130" s="20">
        <f t="shared" si="17"/>
        <v>2014</v>
      </c>
      <c r="D130" s="20" t="str">
        <f t="shared" si="18"/>
        <v>2014M2</v>
      </c>
      <c r="E130" s="41">
        <v>3642808834.8230801</v>
      </c>
      <c r="F130">
        <v>122.257520044622</v>
      </c>
      <c r="G130">
        <v>11634</v>
      </c>
      <c r="H130" s="12">
        <v>7.9979250000000004</v>
      </c>
      <c r="I130" s="27">
        <v>2611110200</v>
      </c>
      <c r="J130">
        <v>107.670294947846</v>
      </c>
      <c r="K130">
        <v>7.0000000000000007E-2</v>
      </c>
      <c r="L130">
        <v>11161</v>
      </c>
      <c r="M130">
        <v>4203.9399999999996</v>
      </c>
      <c r="N130" s="12">
        <f t="shared" si="19"/>
        <v>9.3616871244707074</v>
      </c>
      <c r="O130" s="12">
        <f t="shared" ref="O130:O193" si="30">LN(E130)</f>
        <v>22.01602087893859</v>
      </c>
      <c r="P130" s="12">
        <f t="shared" si="20"/>
        <v>9.3201808376557143</v>
      </c>
      <c r="Q130" s="12">
        <f t="shared" si="21"/>
        <v>21.683041331824075</v>
      </c>
      <c r="R130" s="12">
        <f t="shared" si="22"/>
        <v>3.6236565090082347</v>
      </c>
      <c r="S130" s="12">
        <f t="shared" si="23"/>
        <v>4.8061296401205338</v>
      </c>
      <c r="T130" s="12">
        <f t="shared" si="24"/>
        <v>4.679073733192741</v>
      </c>
      <c r="U130" s="12">
        <f t="shared" si="25"/>
        <v>-1.9967674438145622E-2</v>
      </c>
      <c r="V130" s="12">
        <f t="shared" si="26"/>
        <v>-1.9789208437011041E-3</v>
      </c>
      <c r="W130" s="12">
        <f t="shared" si="27"/>
        <v>7.1089331974487635E-3</v>
      </c>
      <c r="X130" s="12">
        <f t="shared" si="28"/>
        <v>0.10042312760800876</v>
      </c>
      <c r="Y130" s="18">
        <f t="shared" si="29"/>
        <v>7.745933384972953</v>
      </c>
      <c r="Z130" s="12">
        <v>0.88364886457173286</v>
      </c>
    </row>
    <row r="131" spans="1:26" x14ac:dyDescent="0.2">
      <c r="A131" s="2">
        <v>41699</v>
      </c>
      <c r="B131" s="20">
        <f t="shared" ref="B131:B194" si="31">MONTH(A131)</f>
        <v>3</v>
      </c>
      <c r="C131" s="20">
        <f t="shared" ref="C131:C194" si="32">YEAR(A131)</f>
        <v>2014</v>
      </c>
      <c r="D131" s="20" t="str">
        <f t="shared" ref="D131:D194" si="33">C131&amp;"M"&amp;B131</f>
        <v>2014M3</v>
      </c>
      <c r="E131" s="41">
        <v>3660298112.3501201</v>
      </c>
      <c r="F131">
        <v>122.356398340848</v>
      </c>
      <c r="G131">
        <v>11404</v>
      </c>
      <c r="H131" s="12">
        <v>8.0929055000000005</v>
      </c>
      <c r="I131" s="27">
        <v>2611110200</v>
      </c>
      <c r="J131">
        <v>108.363696398394</v>
      </c>
      <c r="K131">
        <v>0.08</v>
      </c>
      <c r="L131">
        <v>11200.2</v>
      </c>
      <c r="M131">
        <v>4203.9399999999996</v>
      </c>
      <c r="N131" s="12">
        <f t="shared" ref="N131:N194" si="34">LN(G131)</f>
        <v>9.3417194500325618</v>
      </c>
      <c r="O131" s="12">
        <f t="shared" si="30"/>
        <v>22.020810432504476</v>
      </c>
      <c r="P131" s="12">
        <f t="shared" ref="P131:P194" si="35">LN(L131)</f>
        <v>9.3236869142666059</v>
      </c>
      <c r="Q131" s="12">
        <f t="shared" ref="Q131:Q194" si="36">LN(I131)</f>
        <v>21.683041331824075</v>
      </c>
      <c r="R131" s="12">
        <f t="shared" ref="R131:R194" si="37">LOG(M131)</f>
        <v>3.6236565090082347</v>
      </c>
      <c r="S131" s="12">
        <f t="shared" ref="S131:S194" si="38">LN(F131)</f>
        <v>4.8069380839103557</v>
      </c>
      <c r="T131" s="12">
        <f t="shared" ref="T131:T194" si="39">LN(J131)</f>
        <v>4.6854931288387967</v>
      </c>
      <c r="U131" s="12">
        <f t="shared" ref="U131:U194" si="40">N132-N131</f>
        <v>1.1161608725730687E-2</v>
      </c>
      <c r="V131" s="12">
        <f t="shared" ref="V131:V194" si="41">N134-N131</f>
        <v>4.8355802840807982E-2</v>
      </c>
      <c r="W131" s="12">
        <f t="shared" ref="W131:W194" si="42">N137-N131</f>
        <v>6.8454903822207314E-2</v>
      </c>
      <c r="X131" s="12">
        <f t="shared" ref="X131:X194" si="43">N143-N131</f>
        <v>0.13742593862571262</v>
      </c>
      <c r="Y131" s="18">
        <f t="shared" si="29"/>
        <v>7.3238893707240074</v>
      </c>
      <c r="Z131" s="12">
        <v>0.88305027338268727</v>
      </c>
    </row>
    <row r="132" spans="1:26" x14ac:dyDescent="0.2">
      <c r="A132" s="2">
        <v>41730</v>
      </c>
      <c r="B132" s="20">
        <f t="shared" si="31"/>
        <v>4</v>
      </c>
      <c r="C132" s="20">
        <f t="shared" si="32"/>
        <v>2014</v>
      </c>
      <c r="D132" s="20" t="str">
        <f t="shared" si="33"/>
        <v>2014M4</v>
      </c>
      <c r="E132" s="41">
        <v>3730177930.42593</v>
      </c>
      <c r="F132">
        <v>122.334425386131</v>
      </c>
      <c r="G132">
        <v>11532</v>
      </c>
      <c r="H132" s="12">
        <v>8.1386869999999991</v>
      </c>
      <c r="I132" s="27">
        <v>2675815400</v>
      </c>
      <c r="J132">
        <v>108.720944897056</v>
      </c>
      <c r="K132">
        <v>0.09</v>
      </c>
      <c r="L132">
        <v>11256.9</v>
      </c>
      <c r="M132">
        <v>4360.75</v>
      </c>
      <c r="N132" s="12">
        <f t="shared" si="34"/>
        <v>9.3528810587582925</v>
      </c>
      <c r="O132" s="12">
        <f t="shared" si="30"/>
        <v>22.039721771991466</v>
      </c>
      <c r="P132" s="12">
        <f t="shared" si="35"/>
        <v>9.3287365529538828</v>
      </c>
      <c r="Q132" s="12">
        <f t="shared" si="36"/>
        <v>21.707519993275369</v>
      </c>
      <c r="R132" s="12">
        <f t="shared" si="37"/>
        <v>3.6395611894634614</v>
      </c>
      <c r="S132" s="12">
        <f t="shared" si="38"/>
        <v>4.8067584862087225</v>
      </c>
      <c r="T132" s="12">
        <f t="shared" si="39"/>
        <v>4.6887844609112284</v>
      </c>
      <c r="U132" s="12">
        <f t="shared" si="40"/>
        <v>6.8271448687138303E-3</v>
      </c>
      <c r="V132" s="12">
        <f t="shared" si="41"/>
        <v>5.1031551304525635E-3</v>
      </c>
      <c r="W132" s="12">
        <f t="shared" si="42"/>
        <v>4.6590961940394138E-2</v>
      </c>
      <c r="X132" s="12">
        <f t="shared" si="43"/>
        <v>0.11496564315960889</v>
      </c>
      <c r="Y132" s="18">
        <f t="shared" si="29"/>
        <v>7.2529377769219066</v>
      </c>
      <c r="Z132" s="12">
        <v>0.88238849268705422</v>
      </c>
    </row>
    <row r="133" spans="1:26" x14ac:dyDescent="0.2">
      <c r="A133" s="2">
        <v>41760</v>
      </c>
      <c r="B133" s="20">
        <f t="shared" si="31"/>
        <v>5</v>
      </c>
      <c r="C133" s="20">
        <f t="shared" si="32"/>
        <v>2014</v>
      </c>
      <c r="D133" s="20" t="str">
        <f t="shared" si="33"/>
        <v>2014M5</v>
      </c>
      <c r="E133" s="41">
        <v>3789278741.7978301</v>
      </c>
      <c r="F133">
        <v>122.532181978583</v>
      </c>
      <c r="G133">
        <v>11611</v>
      </c>
      <c r="H133" s="12">
        <v>8.1495661110000004</v>
      </c>
      <c r="I133" s="27">
        <v>2675815400</v>
      </c>
      <c r="J133">
        <v>109.100664739023</v>
      </c>
      <c r="K133">
        <v>0.09</v>
      </c>
      <c r="L133">
        <v>11326.3</v>
      </c>
      <c r="M133">
        <v>4360.75</v>
      </c>
      <c r="N133" s="12">
        <f t="shared" si="34"/>
        <v>9.3597082036270063</v>
      </c>
      <c r="O133" s="12">
        <f t="shared" si="30"/>
        <v>22.055441532336097</v>
      </c>
      <c r="P133" s="12">
        <f t="shared" si="35"/>
        <v>9.3348827340503089</v>
      </c>
      <c r="Q133" s="12">
        <f t="shared" si="36"/>
        <v>21.707519993275369</v>
      </c>
      <c r="R133" s="12">
        <f t="shared" si="37"/>
        <v>3.6395611894634614</v>
      </c>
      <c r="S133" s="12">
        <f t="shared" si="38"/>
        <v>4.8083737055117934</v>
      </c>
      <c r="T133" s="12">
        <f t="shared" si="39"/>
        <v>4.6922709857537628</v>
      </c>
      <c r="U133" s="12">
        <f t="shared" si="40"/>
        <v>3.0367049246363464E-2</v>
      </c>
      <c r="V133" s="12">
        <f t="shared" si="41"/>
        <v>9.0878540411498676E-3</v>
      </c>
      <c r="W133" s="12">
        <f t="shared" si="42"/>
        <v>4.9155104481139134E-2</v>
      </c>
      <c r="X133" s="12">
        <f t="shared" si="43"/>
        <v>0.12909689125134705</v>
      </c>
      <c r="Y133" s="18">
        <f t="shared" si="29"/>
        <v>7.3229407236334323</v>
      </c>
      <c r="Z133" s="12">
        <v>0.88174900350283858</v>
      </c>
    </row>
    <row r="134" spans="1:26" x14ac:dyDescent="0.2">
      <c r="A134" s="2">
        <v>41791</v>
      </c>
      <c r="B134" s="20">
        <f t="shared" si="31"/>
        <v>6</v>
      </c>
      <c r="C134" s="20">
        <f t="shared" si="32"/>
        <v>2014</v>
      </c>
      <c r="D134" s="20" t="str">
        <f t="shared" si="33"/>
        <v>2014M6</v>
      </c>
      <c r="E134" s="41">
        <v>3865890716.41787</v>
      </c>
      <c r="F134">
        <v>123.059532891787</v>
      </c>
      <c r="G134">
        <v>11969</v>
      </c>
      <c r="H134" s="12">
        <v>8.1499552380000004</v>
      </c>
      <c r="I134" s="27">
        <v>2675815400</v>
      </c>
      <c r="J134">
        <v>109.30382402645201</v>
      </c>
      <c r="K134">
        <v>0.1</v>
      </c>
      <c r="L134">
        <v>11380.7</v>
      </c>
      <c r="M134">
        <v>4360.75</v>
      </c>
      <c r="N134" s="12">
        <f t="shared" si="34"/>
        <v>9.3900752528733697</v>
      </c>
      <c r="O134" s="12">
        <f t="shared" si="30"/>
        <v>22.075457949463857</v>
      </c>
      <c r="P134" s="12">
        <f t="shared" si="35"/>
        <v>9.3396742172121225</v>
      </c>
      <c r="Q134" s="12">
        <f t="shared" si="36"/>
        <v>21.707519993275369</v>
      </c>
      <c r="R134" s="12">
        <f t="shared" si="37"/>
        <v>3.6395611894634614</v>
      </c>
      <c r="S134" s="12">
        <f t="shared" si="38"/>
        <v>4.8126682455289904</v>
      </c>
      <c r="T134" s="12">
        <f t="shared" si="39"/>
        <v>4.6941313810887957</v>
      </c>
      <c r="U134" s="12">
        <f t="shared" si="40"/>
        <v>-3.2091038984624731E-2</v>
      </c>
      <c r="V134" s="12">
        <f t="shared" si="41"/>
        <v>2.0099100981399332E-2</v>
      </c>
      <c r="W134" s="12">
        <f t="shared" si="42"/>
        <v>3.8597113419800877E-2</v>
      </c>
      <c r="X134" s="12">
        <f t="shared" si="43"/>
        <v>0.1078471865542614</v>
      </c>
      <c r="Y134" s="18">
        <f t="shared" si="29"/>
        <v>6.6965136216421444</v>
      </c>
      <c r="Z134" s="12">
        <v>0.88108917105199636</v>
      </c>
    </row>
    <row r="135" spans="1:26" x14ac:dyDescent="0.2">
      <c r="A135" s="2">
        <v>41821</v>
      </c>
      <c r="B135" s="20">
        <f t="shared" si="31"/>
        <v>7</v>
      </c>
      <c r="C135" s="20">
        <f t="shared" si="32"/>
        <v>2014</v>
      </c>
      <c r="D135" s="20" t="str">
        <f t="shared" si="33"/>
        <v>2014M7</v>
      </c>
      <c r="E135" s="41">
        <v>3895981303.8815699</v>
      </c>
      <c r="F135">
        <v>124.202126537064</v>
      </c>
      <c r="G135">
        <v>11591</v>
      </c>
      <c r="H135" s="12">
        <v>8.1486438890000006</v>
      </c>
      <c r="I135" s="27">
        <v>2722939200</v>
      </c>
      <c r="J135">
        <v>109.261174334057</v>
      </c>
      <c r="K135">
        <v>0.09</v>
      </c>
      <c r="L135">
        <v>11439.9</v>
      </c>
      <c r="M135">
        <v>4454.9399999999996</v>
      </c>
      <c r="N135" s="12">
        <f t="shared" si="34"/>
        <v>9.357984213888745</v>
      </c>
      <c r="O135" s="12">
        <f t="shared" si="30"/>
        <v>22.083211423916822</v>
      </c>
      <c r="P135" s="12">
        <f t="shared" si="35"/>
        <v>9.3448625236368432</v>
      </c>
      <c r="Q135" s="12">
        <f t="shared" si="36"/>
        <v>21.724977722074392</v>
      </c>
      <c r="R135" s="12">
        <f t="shared" si="37"/>
        <v>3.6488418592495742</v>
      </c>
      <c r="S135" s="12">
        <f t="shared" si="38"/>
        <v>4.8219102912293224</v>
      </c>
      <c r="T135" s="12">
        <f t="shared" si="39"/>
        <v>4.6937411109791602</v>
      </c>
      <c r="U135" s="12">
        <f t="shared" si="40"/>
        <v>1.0811843779411134E-2</v>
      </c>
      <c r="V135" s="12">
        <f t="shared" si="41"/>
        <v>4.1487806809941574E-2</v>
      </c>
      <c r="W135" s="12">
        <f t="shared" si="42"/>
        <v>8.5450040254816173E-2</v>
      </c>
      <c r="X135" s="12">
        <f t="shared" si="43"/>
        <v>0.1510523518023188</v>
      </c>
      <c r="Y135" s="18">
        <f t="shared" si="29"/>
        <v>4.5307443365693558</v>
      </c>
      <c r="Z135" s="12">
        <v>0.88045156310304906</v>
      </c>
    </row>
    <row r="136" spans="1:26" x14ac:dyDescent="0.2">
      <c r="A136" s="2">
        <v>41852</v>
      </c>
      <c r="B136" s="20">
        <f t="shared" si="31"/>
        <v>8</v>
      </c>
      <c r="C136" s="20">
        <f t="shared" si="32"/>
        <v>2014</v>
      </c>
      <c r="D136" s="20" t="str">
        <f t="shared" si="33"/>
        <v>2014M8</v>
      </c>
      <c r="E136" s="41">
        <v>3895374464.4563498</v>
      </c>
      <c r="F136">
        <v>124.78440983706101</v>
      </c>
      <c r="G136">
        <v>11717</v>
      </c>
      <c r="H136" s="12">
        <v>8.1452361900000003</v>
      </c>
      <c r="I136" s="27">
        <v>2722939200</v>
      </c>
      <c r="J136">
        <v>109.078651994561</v>
      </c>
      <c r="K136">
        <v>0.09</v>
      </c>
      <c r="L136">
        <v>11469.4</v>
      </c>
      <c r="M136">
        <v>4454.9399999999996</v>
      </c>
      <c r="N136" s="12">
        <f t="shared" si="34"/>
        <v>9.3687960576681562</v>
      </c>
      <c r="O136" s="12">
        <f t="shared" si="30"/>
        <v>22.08305565143139</v>
      </c>
      <c r="P136" s="12">
        <f t="shared" si="35"/>
        <v>9.3474378983802904</v>
      </c>
      <c r="Q136" s="12">
        <f t="shared" si="36"/>
        <v>21.724977722074392</v>
      </c>
      <c r="R136" s="12">
        <f t="shared" si="37"/>
        <v>3.6488418592495742</v>
      </c>
      <c r="S136" s="12">
        <f t="shared" si="38"/>
        <v>4.826587526954631</v>
      </c>
      <c r="T136" s="12">
        <f t="shared" si="39"/>
        <v>4.6920691999487083</v>
      </c>
      <c r="U136" s="12">
        <f t="shared" si="40"/>
        <v>4.1378296186612928E-2</v>
      </c>
      <c r="V136" s="12">
        <f t="shared" si="41"/>
        <v>4.0067250439989266E-2</v>
      </c>
      <c r="W136" s="12">
        <f t="shared" si="42"/>
        <v>9.3314194410559992E-2</v>
      </c>
      <c r="X136" s="12">
        <f t="shared" si="43"/>
        <v>0.1799432650515147</v>
      </c>
      <c r="Y136" s="18">
        <f t="shared" si="29"/>
        <v>3.9919428676066806</v>
      </c>
      <c r="Z136" s="12">
        <v>0.87979367030636102</v>
      </c>
    </row>
    <row r="137" spans="1:26" x14ac:dyDescent="0.2">
      <c r="A137" s="2">
        <v>41883</v>
      </c>
      <c r="B137" s="20">
        <f t="shared" si="31"/>
        <v>9</v>
      </c>
      <c r="C137" s="20">
        <f t="shared" si="32"/>
        <v>2014</v>
      </c>
      <c r="D137" s="20" t="str">
        <f t="shared" si="33"/>
        <v>2014M9</v>
      </c>
      <c r="E137" s="41">
        <v>4010146766.0927601</v>
      </c>
      <c r="F137">
        <v>125.124990635172</v>
      </c>
      <c r="G137">
        <v>12212</v>
      </c>
      <c r="H137" s="12">
        <v>8.1093059089999997</v>
      </c>
      <c r="I137" s="27">
        <v>2722939200</v>
      </c>
      <c r="J137">
        <v>109.16074118745</v>
      </c>
      <c r="K137">
        <v>0.09</v>
      </c>
      <c r="L137">
        <v>11502.8</v>
      </c>
      <c r="M137">
        <v>4454.9399999999996</v>
      </c>
      <c r="N137" s="12">
        <f t="shared" si="34"/>
        <v>9.4101743538547691</v>
      </c>
      <c r="O137" s="12">
        <f t="shared" si="30"/>
        <v>22.112093677618258</v>
      </c>
      <c r="P137" s="12">
        <f t="shared" si="35"/>
        <v>9.3503457629761897</v>
      </c>
      <c r="Q137" s="12">
        <f t="shared" si="36"/>
        <v>21.724977722074392</v>
      </c>
      <c r="R137" s="12">
        <f t="shared" si="37"/>
        <v>3.6488418592495742</v>
      </c>
      <c r="S137" s="12">
        <f t="shared" si="38"/>
        <v>4.8293131627916015</v>
      </c>
      <c r="T137" s="12">
        <f t="shared" si="39"/>
        <v>4.6928214857350969</v>
      </c>
      <c r="U137" s="12">
        <f t="shared" si="40"/>
        <v>-1.0702333156082489E-2</v>
      </c>
      <c r="V137" s="12">
        <f t="shared" si="41"/>
        <v>1.8498012438401545E-2</v>
      </c>
      <c r="W137" s="12">
        <f t="shared" si="42"/>
        <v>6.8971034803505304E-2</v>
      </c>
      <c r="X137" s="12">
        <f t="shared" si="43"/>
        <v>0.18249896217253081</v>
      </c>
      <c r="Y137" s="18">
        <f t="shared" si="29"/>
        <v>4.5341899954107552</v>
      </c>
      <c r="Z137" s="12">
        <v>0.87913675995953555</v>
      </c>
    </row>
    <row r="138" spans="1:26" x14ac:dyDescent="0.2">
      <c r="A138" s="2">
        <v>41913</v>
      </c>
      <c r="B138" s="20">
        <f t="shared" si="31"/>
        <v>10</v>
      </c>
      <c r="C138" s="20">
        <f t="shared" si="32"/>
        <v>2014</v>
      </c>
      <c r="D138" s="20" t="str">
        <f t="shared" si="33"/>
        <v>2014M10</v>
      </c>
      <c r="E138" s="41">
        <v>4024488975.1388402</v>
      </c>
      <c r="F138">
        <v>125.707273935169</v>
      </c>
      <c r="G138">
        <v>12082</v>
      </c>
      <c r="H138" s="12">
        <v>7.7047982609999996</v>
      </c>
      <c r="I138" s="27">
        <v>2790130000</v>
      </c>
      <c r="J138">
        <v>108.88649907936301</v>
      </c>
      <c r="K138">
        <v>0.09</v>
      </c>
      <c r="L138">
        <v>11563.4</v>
      </c>
      <c r="M138">
        <v>4531.05</v>
      </c>
      <c r="N138" s="12">
        <f t="shared" si="34"/>
        <v>9.3994720206986866</v>
      </c>
      <c r="O138" s="12">
        <f t="shared" si="30"/>
        <v>22.115663777058067</v>
      </c>
      <c r="P138" s="12">
        <f t="shared" si="35"/>
        <v>9.3556002166293109</v>
      </c>
      <c r="Q138" s="12">
        <f t="shared" si="36"/>
        <v>21.749354026676251</v>
      </c>
      <c r="R138" s="12">
        <f t="shared" si="37"/>
        <v>3.6561988546321285</v>
      </c>
      <c r="S138" s="12">
        <f t="shared" si="38"/>
        <v>4.833955981345726</v>
      </c>
      <c r="T138" s="12">
        <f t="shared" si="39"/>
        <v>4.6903060468572146</v>
      </c>
      <c r="U138" s="12">
        <f t="shared" si="40"/>
        <v>9.3912874094588261E-3</v>
      </c>
      <c r="V138" s="12">
        <f t="shared" si="41"/>
        <v>4.3962233444874599E-2</v>
      </c>
      <c r="W138" s="12">
        <f t="shared" si="42"/>
        <v>6.837468121921475E-2</v>
      </c>
      <c r="X138" s="12">
        <f t="shared" si="43"/>
        <v>0.12121659422818887</v>
      </c>
      <c r="Y138" s="18">
        <f t="shared" si="29"/>
        <v>4.8282180485568489</v>
      </c>
      <c r="Z138" s="12">
        <v>0.87850197362087223</v>
      </c>
    </row>
    <row r="139" spans="1:26" x14ac:dyDescent="0.2">
      <c r="A139" s="2">
        <v>41944</v>
      </c>
      <c r="B139" s="20">
        <f t="shared" si="31"/>
        <v>11</v>
      </c>
      <c r="C139" s="20">
        <f t="shared" si="32"/>
        <v>2014</v>
      </c>
      <c r="D139" s="20" t="str">
        <f t="shared" si="33"/>
        <v>2014M11</v>
      </c>
      <c r="E139" s="41">
        <v>4076669990.0859098</v>
      </c>
      <c r="F139">
        <v>127.596948040819</v>
      </c>
      <c r="G139">
        <v>12196</v>
      </c>
      <c r="H139" s="12">
        <v>7.3791585</v>
      </c>
      <c r="I139" s="27">
        <v>2790130000</v>
      </c>
      <c r="J139">
        <v>108.298575362694</v>
      </c>
      <c r="K139">
        <v>0.09</v>
      </c>
      <c r="L139">
        <v>11604.7</v>
      </c>
      <c r="M139">
        <v>4531.05</v>
      </c>
      <c r="N139" s="12">
        <f t="shared" si="34"/>
        <v>9.4088633081081454</v>
      </c>
      <c r="O139" s="12">
        <f t="shared" si="30"/>
        <v>22.128546313206627</v>
      </c>
      <c r="P139" s="12">
        <f t="shared" si="35"/>
        <v>9.3591654674480722</v>
      </c>
      <c r="Q139" s="12">
        <f t="shared" si="36"/>
        <v>21.749354026676251</v>
      </c>
      <c r="R139" s="12">
        <f t="shared" si="37"/>
        <v>3.6561988546321285</v>
      </c>
      <c r="S139" s="12">
        <f t="shared" si="38"/>
        <v>4.8488764524492458</v>
      </c>
      <c r="T139" s="12">
        <f t="shared" si="39"/>
        <v>4.6848919993746616</v>
      </c>
      <c r="U139" s="12">
        <f t="shared" si="40"/>
        <v>1.9809058185025208E-2</v>
      </c>
      <c r="V139" s="12">
        <f t="shared" si="41"/>
        <v>5.3246943970570726E-2</v>
      </c>
      <c r="W139" s="12">
        <f t="shared" si="42"/>
        <v>7.9941786770207912E-2</v>
      </c>
      <c r="X139" s="12">
        <f t="shared" si="43"/>
        <v>0.12645492106351597</v>
      </c>
      <c r="Y139" s="18">
        <f t="shared" si="29"/>
        <v>6.2288484405007152</v>
      </c>
      <c r="Z139" s="12">
        <v>0.87784699006710121</v>
      </c>
    </row>
    <row r="140" spans="1:26" x14ac:dyDescent="0.2">
      <c r="A140" s="2">
        <v>41974</v>
      </c>
      <c r="B140" s="20">
        <f t="shared" si="31"/>
        <v>12</v>
      </c>
      <c r="C140" s="20">
        <f t="shared" si="32"/>
        <v>2014</v>
      </c>
      <c r="D140" s="20" t="str">
        <f t="shared" si="33"/>
        <v>2014M12</v>
      </c>
      <c r="E140" s="41">
        <v>4173326611.6570702</v>
      </c>
      <c r="F140">
        <v>130.73908056533099</v>
      </c>
      <c r="G140">
        <v>12440</v>
      </c>
      <c r="H140" s="12">
        <v>7.1803895239999997</v>
      </c>
      <c r="I140" s="27">
        <v>2790130000</v>
      </c>
      <c r="J140">
        <v>107.68451151197701</v>
      </c>
      <c r="K140">
        <v>0.12</v>
      </c>
      <c r="L140">
        <v>11681.5</v>
      </c>
      <c r="M140">
        <v>4531.05</v>
      </c>
      <c r="N140" s="12">
        <f t="shared" si="34"/>
        <v>9.4286723662931706</v>
      </c>
      <c r="O140" s="12">
        <f t="shared" si="30"/>
        <v>22.151979303323653</v>
      </c>
      <c r="P140" s="12">
        <f t="shared" si="35"/>
        <v>9.3657616727940116</v>
      </c>
      <c r="Q140" s="12">
        <f t="shared" si="36"/>
        <v>21.749354026676251</v>
      </c>
      <c r="R140" s="12">
        <f t="shared" si="37"/>
        <v>3.6561988546321285</v>
      </c>
      <c r="S140" s="12">
        <f t="shared" si="38"/>
        <v>4.8732035856168769</v>
      </c>
      <c r="T140" s="12">
        <f t="shared" si="39"/>
        <v>4.6792057624182357</v>
      </c>
      <c r="U140" s="12">
        <f t="shared" si="40"/>
        <v>1.4761887850390565E-2</v>
      </c>
      <c r="V140" s="12">
        <f t="shared" si="41"/>
        <v>5.0473022365103759E-2</v>
      </c>
      <c r="W140" s="12">
        <f t="shared" si="42"/>
        <v>6.9250073134460521E-2</v>
      </c>
      <c r="X140" s="12">
        <f t="shared" si="43"/>
        <v>0.10338912035821579</v>
      </c>
      <c r="Y140" s="18">
        <f t="shared" si="29"/>
        <v>8.3591331269351414</v>
      </c>
      <c r="Z140" s="12">
        <v>0.87721406426494264</v>
      </c>
    </row>
    <row r="141" spans="1:26" x14ac:dyDescent="0.2">
      <c r="A141" s="2">
        <v>42005</v>
      </c>
      <c r="B141" s="20">
        <f t="shared" si="31"/>
        <v>1</v>
      </c>
      <c r="C141" s="20">
        <f t="shared" si="32"/>
        <v>2015</v>
      </c>
      <c r="D141" s="20" t="str">
        <f t="shared" si="33"/>
        <v>2015M1</v>
      </c>
      <c r="E141" s="41">
        <v>4174826016.1101999</v>
      </c>
      <c r="F141">
        <v>130.42047272193599</v>
      </c>
      <c r="G141">
        <v>12625</v>
      </c>
      <c r="H141" s="12">
        <v>7.1220271430000004</v>
      </c>
      <c r="I141" s="27">
        <v>2858755400</v>
      </c>
      <c r="J141">
        <v>107.177759790512</v>
      </c>
      <c r="K141">
        <v>0.11</v>
      </c>
      <c r="L141">
        <v>11745.2</v>
      </c>
      <c r="M141">
        <v>4389.97</v>
      </c>
      <c r="N141" s="12">
        <f t="shared" si="34"/>
        <v>9.4434342541435612</v>
      </c>
      <c r="O141" s="12">
        <f t="shared" si="30"/>
        <v>22.15233852159292</v>
      </c>
      <c r="P141" s="12">
        <f t="shared" si="35"/>
        <v>9.3711999254708047</v>
      </c>
      <c r="Q141" s="12">
        <f t="shared" si="36"/>
        <v>21.773652192236952</v>
      </c>
      <c r="R141" s="12">
        <f t="shared" si="37"/>
        <v>3.642461552388141</v>
      </c>
      <c r="S141" s="12">
        <f t="shared" si="38"/>
        <v>4.8707636365707856</v>
      </c>
      <c r="T141" s="12">
        <f t="shared" si="39"/>
        <v>4.6744887624721896</v>
      </c>
      <c r="U141" s="12">
        <f t="shared" si="40"/>
        <v>1.8675997935154953E-2</v>
      </c>
      <c r="V141" s="12">
        <f t="shared" si="41"/>
        <v>2.4412447774340151E-2</v>
      </c>
      <c r="W141" s="12">
        <f t="shared" si="42"/>
        <v>6.5602311547502623E-2</v>
      </c>
      <c r="X141" s="12">
        <f t="shared" si="43"/>
        <v>9.2317407094409276E-2</v>
      </c>
      <c r="Y141" s="18">
        <f t="shared" si="29"/>
        <v>6.9555815839266204</v>
      </c>
      <c r="Z141" s="12">
        <v>0.87656099903938522</v>
      </c>
    </row>
    <row r="142" spans="1:26" x14ac:dyDescent="0.2">
      <c r="A142" s="2">
        <v>42036</v>
      </c>
      <c r="B142" s="20">
        <f t="shared" si="31"/>
        <v>2</v>
      </c>
      <c r="C142" s="20">
        <f t="shared" si="32"/>
        <v>2015</v>
      </c>
      <c r="D142" s="20" t="str">
        <f t="shared" si="33"/>
        <v>2015M2</v>
      </c>
      <c r="E142" s="41">
        <v>4218122868.0032201</v>
      </c>
      <c r="F142">
        <v>129.94805419552401</v>
      </c>
      <c r="G142">
        <v>12863</v>
      </c>
      <c r="H142" s="12">
        <v>7.0056931579999997</v>
      </c>
      <c r="I142" s="27">
        <v>2858755400</v>
      </c>
      <c r="J142">
        <v>107.64323761611099</v>
      </c>
      <c r="K142">
        <v>0.11</v>
      </c>
      <c r="L142">
        <v>11863.9</v>
      </c>
      <c r="M142">
        <v>4389.97</v>
      </c>
      <c r="N142" s="12">
        <f t="shared" si="34"/>
        <v>9.4621102520787161</v>
      </c>
      <c r="O142" s="12">
        <f t="shared" si="30"/>
        <v>22.162656048024736</v>
      </c>
      <c r="P142" s="12">
        <f t="shared" si="35"/>
        <v>9.3812554549218277</v>
      </c>
      <c r="Q142" s="12">
        <f t="shared" si="36"/>
        <v>21.773652192236952</v>
      </c>
      <c r="R142" s="12">
        <f t="shared" si="37"/>
        <v>3.642461552388141</v>
      </c>
      <c r="S142" s="12">
        <f t="shared" si="38"/>
        <v>4.8671347874896238</v>
      </c>
      <c r="T142" s="12">
        <f t="shared" si="39"/>
        <v>4.6788224035939443</v>
      </c>
      <c r="U142" s="12">
        <f t="shared" si="40"/>
        <v>1.7035136579558241E-2</v>
      </c>
      <c r="V142" s="12">
        <f t="shared" si="41"/>
        <v>2.6694842799637186E-2</v>
      </c>
      <c r="W142" s="12">
        <f t="shared" si="42"/>
        <v>8.6629070640954708E-2</v>
      </c>
      <c r="X142" s="12">
        <f t="shared" si="43"/>
        <v>4.052652989999217E-2</v>
      </c>
      <c r="Y142" s="18">
        <f t="shared" si="29"/>
        <v>6.2904385334293478</v>
      </c>
      <c r="Z142" s="12">
        <v>0.87590890547383071</v>
      </c>
    </row>
    <row r="143" spans="1:26" x14ac:dyDescent="0.2">
      <c r="A143" s="2">
        <v>42064</v>
      </c>
      <c r="B143" s="20">
        <f t="shared" si="31"/>
        <v>3</v>
      </c>
      <c r="C143" s="20">
        <f t="shared" si="32"/>
        <v>2015</v>
      </c>
      <c r="D143" s="20" t="str">
        <f t="shared" si="33"/>
        <v>2015M3</v>
      </c>
      <c r="E143" s="41">
        <v>4246361308.1972499</v>
      </c>
      <c r="F143">
        <v>130.167783742692</v>
      </c>
      <c r="G143">
        <v>13084</v>
      </c>
      <c r="H143" s="12">
        <v>6.8054145449999996</v>
      </c>
      <c r="I143" s="27">
        <v>2858755400</v>
      </c>
      <c r="J143">
        <v>108.28390019971999</v>
      </c>
      <c r="K143">
        <v>0.11</v>
      </c>
      <c r="L143">
        <v>11879.6</v>
      </c>
      <c r="M143">
        <v>4389.97</v>
      </c>
      <c r="N143" s="12">
        <f t="shared" si="34"/>
        <v>9.4791453886582744</v>
      </c>
      <c r="O143" s="12">
        <f t="shared" si="30"/>
        <v>22.16932829038894</v>
      </c>
      <c r="P143" s="12">
        <f t="shared" si="35"/>
        <v>9.3825779223161181</v>
      </c>
      <c r="Q143" s="12">
        <f t="shared" si="36"/>
        <v>21.773652192236952</v>
      </c>
      <c r="R143" s="12">
        <f t="shared" si="37"/>
        <v>3.642461552388141</v>
      </c>
      <c r="S143" s="12">
        <f t="shared" si="38"/>
        <v>4.8688242624648863</v>
      </c>
      <c r="T143" s="12">
        <f t="shared" si="39"/>
        <v>4.684756483673695</v>
      </c>
      <c r="U143" s="12">
        <f t="shared" si="40"/>
        <v>-1.1298686740373043E-2</v>
      </c>
      <c r="V143" s="12">
        <f t="shared" si="41"/>
        <v>1.8777050769356762E-2</v>
      </c>
      <c r="W143" s="12">
        <f t="shared" si="42"/>
        <v>0.11352792736902551</v>
      </c>
      <c r="X143" s="12">
        <f t="shared" si="43"/>
        <v>1.4567784181590326E-2</v>
      </c>
      <c r="Y143" s="18">
        <f t="shared" ref="Y143:Y206" si="44">((F143-F131)/F131)*100</f>
        <v>6.3841249887756826</v>
      </c>
      <c r="Z143" s="12">
        <v>0.87532075109714857</v>
      </c>
    </row>
    <row r="144" spans="1:26" x14ac:dyDescent="0.2">
      <c r="A144" s="2">
        <v>42095</v>
      </c>
      <c r="B144" s="20">
        <f t="shared" si="31"/>
        <v>4</v>
      </c>
      <c r="C144" s="20">
        <f t="shared" si="32"/>
        <v>2015</v>
      </c>
      <c r="D144" s="20" t="str">
        <f t="shared" si="33"/>
        <v>2015M4</v>
      </c>
      <c r="E144" s="41">
        <v>4275711225.9316802</v>
      </c>
      <c r="F144">
        <v>130.640202269105</v>
      </c>
      <c r="G144">
        <v>12937</v>
      </c>
      <c r="H144" s="12">
        <v>6.865175238</v>
      </c>
      <c r="I144" s="27">
        <v>2916123000</v>
      </c>
      <c r="J144">
        <v>108.504027644338</v>
      </c>
      <c r="K144">
        <v>0.12</v>
      </c>
      <c r="L144">
        <v>11927.4</v>
      </c>
      <c r="M144">
        <v>4556.25</v>
      </c>
      <c r="N144" s="12">
        <f t="shared" si="34"/>
        <v>9.4678467019179013</v>
      </c>
      <c r="O144" s="12">
        <f t="shared" si="30"/>
        <v>22.176216294136395</v>
      </c>
      <c r="P144" s="12">
        <f t="shared" si="35"/>
        <v>9.386593553368531</v>
      </c>
      <c r="Q144" s="12">
        <f t="shared" si="36"/>
        <v>21.793520831273185</v>
      </c>
      <c r="R144" s="12">
        <f t="shared" si="37"/>
        <v>3.6586075456620497</v>
      </c>
      <c r="S144" s="12">
        <f t="shared" si="38"/>
        <v>4.8724469969548334</v>
      </c>
      <c r="T144" s="12">
        <f t="shared" si="39"/>
        <v>4.6867872934375141</v>
      </c>
      <c r="U144" s="12">
        <f t="shared" si="40"/>
        <v>2.0958392960451988E-2</v>
      </c>
      <c r="V144" s="12">
        <f t="shared" si="41"/>
        <v>4.1189863773162472E-2</v>
      </c>
      <c r="W144" s="12">
        <f t="shared" si="42"/>
        <v>5.2841913008974117E-2</v>
      </c>
      <c r="X144" s="12">
        <f t="shared" si="43"/>
        <v>2.0428391055181905E-2</v>
      </c>
      <c r="Y144" s="18">
        <f t="shared" si="44"/>
        <v>6.7894027840144036</v>
      </c>
      <c r="Z144" s="12">
        <v>0.87467050083872511</v>
      </c>
    </row>
    <row r="145" spans="1:26" x14ac:dyDescent="0.2">
      <c r="A145" s="2">
        <v>42125</v>
      </c>
      <c r="B145" s="20">
        <f t="shared" si="31"/>
        <v>5</v>
      </c>
      <c r="C145" s="20">
        <f t="shared" si="32"/>
        <v>2015</v>
      </c>
      <c r="D145" s="20" t="str">
        <f t="shared" si="33"/>
        <v>2015M5</v>
      </c>
      <c r="E145" s="41">
        <v>4288369380.2571602</v>
      </c>
      <c r="F145">
        <v>131.288404433252</v>
      </c>
      <c r="G145">
        <v>13211</v>
      </c>
      <c r="H145" s="12">
        <v>6.9084557889999996</v>
      </c>
      <c r="I145" s="27">
        <v>2916123000</v>
      </c>
      <c r="J145">
        <v>109.05709784894201</v>
      </c>
      <c r="K145">
        <v>0.12</v>
      </c>
      <c r="L145">
        <v>11960.3</v>
      </c>
      <c r="M145">
        <v>4556.25</v>
      </c>
      <c r="N145" s="12">
        <f t="shared" si="34"/>
        <v>9.4888050948783533</v>
      </c>
      <c r="O145" s="12">
        <f t="shared" si="30"/>
        <v>22.179172399788687</v>
      </c>
      <c r="P145" s="12">
        <f t="shared" si="35"/>
        <v>9.3893481108020751</v>
      </c>
      <c r="Q145" s="12">
        <f t="shared" si="36"/>
        <v>21.793520831273185</v>
      </c>
      <c r="R145" s="12">
        <f t="shared" si="37"/>
        <v>3.6586075456620497</v>
      </c>
      <c r="S145" s="12">
        <f t="shared" si="38"/>
        <v>4.8773964638769085</v>
      </c>
      <c r="T145" s="12">
        <f t="shared" si="39"/>
        <v>4.6918715785528153</v>
      </c>
      <c r="U145" s="12">
        <f t="shared" si="40"/>
        <v>9.1173445492778171E-3</v>
      </c>
      <c r="V145" s="12">
        <f t="shared" si="41"/>
        <v>5.9934227841317522E-2</v>
      </c>
      <c r="W145" s="12">
        <f t="shared" si="42"/>
        <v>4.6513134293308056E-2</v>
      </c>
      <c r="X145" s="12">
        <f t="shared" si="43"/>
        <v>3.012231022950651E-2</v>
      </c>
      <c r="Y145" s="18">
        <f t="shared" si="44"/>
        <v>7.1460593562264902</v>
      </c>
      <c r="Z145" s="12">
        <v>0.87404214559386961</v>
      </c>
    </row>
    <row r="146" spans="1:26" x14ac:dyDescent="0.2">
      <c r="A146" s="2">
        <v>42156</v>
      </c>
      <c r="B146" s="20">
        <f t="shared" si="31"/>
        <v>6</v>
      </c>
      <c r="C146" s="20">
        <f t="shared" si="32"/>
        <v>2015</v>
      </c>
      <c r="D146" s="20" t="str">
        <f t="shared" si="33"/>
        <v>2015M6</v>
      </c>
      <c r="E146" s="41">
        <v>4358801625.8713503</v>
      </c>
      <c r="F146">
        <v>131.991538984192</v>
      </c>
      <c r="G146">
        <v>13332</v>
      </c>
      <c r="H146" s="12">
        <v>6.9415066669999996</v>
      </c>
      <c r="I146" s="27">
        <v>2916123000</v>
      </c>
      <c r="J146">
        <v>109.43911068512401</v>
      </c>
      <c r="K146">
        <v>0.13</v>
      </c>
      <c r="L146">
        <v>12005.8</v>
      </c>
      <c r="M146">
        <v>4556.25</v>
      </c>
      <c r="N146" s="12">
        <f t="shared" si="34"/>
        <v>9.4979224394276311</v>
      </c>
      <c r="O146" s="12">
        <f t="shared" si="30"/>
        <v>22.195463000075872</v>
      </c>
      <c r="P146" s="12">
        <f t="shared" si="35"/>
        <v>9.3931451453355379</v>
      </c>
      <c r="Q146" s="12">
        <f t="shared" si="36"/>
        <v>21.793520831273185</v>
      </c>
      <c r="R146" s="12">
        <f t="shared" si="37"/>
        <v>3.6586075456620497</v>
      </c>
      <c r="S146" s="12">
        <f t="shared" si="38"/>
        <v>4.8827378219273614</v>
      </c>
      <c r="T146" s="12">
        <f t="shared" si="39"/>
        <v>4.6953683277915532</v>
      </c>
      <c r="U146" s="12">
        <f t="shared" si="40"/>
        <v>1.1114126263432667E-2</v>
      </c>
      <c r="V146" s="12">
        <f t="shared" si="41"/>
        <v>9.4750876599668743E-2</v>
      </c>
      <c r="W146" s="12">
        <f t="shared" si="42"/>
        <v>3.413904722375527E-2</v>
      </c>
      <c r="X146" s="12">
        <f t="shared" si="43"/>
        <v>-1.1466631371133573E-2</v>
      </c>
      <c r="Y146" s="18">
        <f t="shared" si="44"/>
        <v>7.2582805106690973</v>
      </c>
      <c r="Z146" s="12">
        <v>0.87339379292192088</v>
      </c>
    </row>
    <row r="147" spans="1:26" x14ac:dyDescent="0.2">
      <c r="A147" s="2">
        <v>42186</v>
      </c>
      <c r="B147" s="20">
        <f t="shared" si="31"/>
        <v>7</v>
      </c>
      <c r="C147" s="20">
        <f t="shared" si="32"/>
        <v>2015</v>
      </c>
      <c r="D147" s="20" t="str">
        <f t="shared" si="33"/>
        <v>2015M7</v>
      </c>
      <c r="E147" s="41">
        <v>4373208214.0273399</v>
      </c>
      <c r="F147">
        <v>133.22202444833599</v>
      </c>
      <c r="G147">
        <v>13481</v>
      </c>
      <c r="H147" s="12">
        <v>7.3736495</v>
      </c>
      <c r="I147" s="27">
        <v>2961324400</v>
      </c>
      <c r="J147">
        <v>109.446448266611</v>
      </c>
      <c r="K147">
        <v>0.13</v>
      </c>
      <c r="L147">
        <v>12058.4</v>
      </c>
      <c r="M147">
        <v>4605.09</v>
      </c>
      <c r="N147" s="12">
        <f t="shared" si="34"/>
        <v>9.5090365656910638</v>
      </c>
      <c r="O147" s="12">
        <f t="shared" si="30"/>
        <v>22.198762721787574</v>
      </c>
      <c r="P147" s="12">
        <f t="shared" si="35"/>
        <v>9.3975167914963187</v>
      </c>
      <c r="Q147" s="12">
        <f t="shared" si="36"/>
        <v>21.808902437646768</v>
      </c>
      <c r="R147" s="12">
        <f t="shared" si="37"/>
        <v>3.6632381222899628</v>
      </c>
      <c r="S147" s="12">
        <f t="shared" si="38"/>
        <v>4.8920170931489286</v>
      </c>
      <c r="T147" s="12">
        <f t="shared" si="39"/>
        <v>4.6954353727032858</v>
      </c>
      <c r="U147" s="12">
        <f t="shared" si="40"/>
        <v>3.9702757028607039E-2</v>
      </c>
      <c r="V147" s="12">
        <f t="shared" si="41"/>
        <v>1.1652049235811646E-2</v>
      </c>
      <c r="W147" s="12">
        <f t="shared" si="42"/>
        <v>2.6715095546906653E-2</v>
      </c>
      <c r="X147" s="12">
        <f t="shared" si="43"/>
        <v>-2.9127176690026957E-2</v>
      </c>
      <c r="Y147" s="18">
        <f t="shared" si="44"/>
        <v>7.2622733303848008</v>
      </c>
      <c r="Z147" s="12">
        <v>0.87276727003180232</v>
      </c>
    </row>
    <row r="148" spans="1:26" x14ac:dyDescent="0.2">
      <c r="A148" s="2">
        <v>42217</v>
      </c>
      <c r="B148" s="20">
        <f t="shared" si="31"/>
        <v>8</v>
      </c>
      <c r="C148" s="20">
        <f t="shared" si="32"/>
        <v>2015</v>
      </c>
      <c r="D148" s="20" t="str">
        <f t="shared" si="33"/>
        <v>2015M8</v>
      </c>
      <c r="E148" s="41">
        <v>4404085149.6616602</v>
      </c>
      <c r="F148">
        <v>133.738388884183</v>
      </c>
      <c r="G148">
        <v>14027</v>
      </c>
      <c r="H148" s="12">
        <v>7.4568004999999999</v>
      </c>
      <c r="I148" s="27">
        <v>2961324400</v>
      </c>
      <c r="J148">
        <v>109.29144185769201</v>
      </c>
      <c r="K148">
        <v>0.14000000000000001</v>
      </c>
      <c r="L148">
        <v>12109.5</v>
      </c>
      <c r="M148">
        <v>4605.09</v>
      </c>
      <c r="N148" s="12">
        <f t="shared" si="34"/>
        <v>9.5487393227196709</v>
      </c>
      <c r="O148" s="12">
        <f t="shared" si="30"/>
        <v>22.20579839023884</v>
      </c>
      <c r="P148" s="12">
        <f t="shared" si="35"/>
        <v>9.4017455475031806</v>
      </c>
      <c r="Q148" s="12">
        <f t="shared" si="36"/>
        <v>21.808902437646768</v>
      </c>
      <c r="R148" s="12">
        <f t="shared" si="37"/>
        <v>3.6632381222899628</v>
      </c>
      <c r="S148" s="12">
        <f t="shared" si="38"/>
        <v>4.895885569926854</v>
      </c>
      <c r="T148" s="12">
        <f t="shared" si="39"/>
        <v>4.6940180925532626</v>
      </c>
      <c r="U148" s="12">
        <f t="shared" si="40"/>
        <v>4.3933993307629038E-2</v>
      </c>
      <c r="V148" s="12">
        <f t="shared" si="41"/>
        <v>-1.3421093548009466E-2</v>
      </c>
      <c r="W148" s="12">
        <f t="shared" si="42"/>
        <v>-4.6102540740962539E-2</v>
      </c>
      <c r="X148" s="12">
        <f t="shared" si="43"/>
        <v>-5.3220008509825334E-2</v>
      </c>
      <c r="Y148" s="18">
        <f t="shared" si="44"/>
        <v>7.1755590773028244</v>
      </c>
      <c r="Z148" s="12">
        <v>0.87212080665201186</v>
      </c>
    </row>
    <row r="149" spans="1:26" x14ac:dyDescent="0.2">
      <c r="A149" s="2">
        <v>42248</v>
      </c>
      <c r="B149" s="20">
        <f t="shared" si="31"/>
        <v>9</v>
      </c>
      <c r="C149" s="20">
        <f t="shared" si="32"/>
        <v>2015</v>
      </c>
      <c r="D149" s="20" t="str">
        <f t="shared" si="33"/>
        <v>2015M9</v>
      </c>
      <c r="E149" s="41">
        <v>4508603301.9290504</v>
      </c>
      <c r="F149">
        <v>133.67247002003199</v>
      </c>
      <c r="G149">
        <v>14657</v>
      </c>
      <c r="H149" s="12">
        <v>7.7430738100000003</v>
      </c>
      <c r="I149" s="27">
        <v>2961324400</v>
      </c>
      <c r="J149">
        <v>109.121301686956</v>
      </c>
      <c r="K149">
        <v>0.125</v>
      </c>
      <c r="L149">
        <v>12164.5</v>
      </c>
      <c r="M149">
        <v>4605.09</v>
      </c>
      <c r="N149" s="12">
        <f t="shared" si="34"/>
        <v>9.5926733160272999</v>
      </c>
      <c r="O149" s="12">
        <f t="shared" si="30"/>
        <v>22.229253253346425</v>
      </c>
      <c r="P149" s="12">
        <f t="shared" si="35"/>
        <v>9.4062771528521765</v>
      </c>
      <c r="Q149" s="12">
        <f t="shared" si="36"/>
        <v>21.808902437646768</v>
      </c>
      <c r="R149" s="12">
        <f t="shared" si="37"/>
        <v>3.6632381222899628</v>
      </c>
      <c r="S149" s="12">
        <f t="shared" si="38"/>
        <v>4.8953925543047037</v>
      </c>
      <c r="T149" s="12">
        <f t="shared" si="39"/>
        <v>4.6924601229733796</v>
      </c>
      <c r="U149" s="12">
        <f t="shared" si="40"/>
        <v>-7.1984701100424431E-2</v>
      </c>
      <c r="V149" s="12">
        <f t="shared" si="41"/>
        <v>-6.0611829375913473E-2</v>
      </c>
      <c r="W149" s="12">
        <f t="shared" si="42"/>
        <v>-9.8960143187435179E-2</v>
      </c>
      <c r="X149" s="12">
        <f t="shared" si="43"/>
        <v>-0.12012253757300506</v>
      </c>
      <c r="Y149" s="18">
        <f t="shared" si="44"/>
        <v>6.8311528668017694</v>
      </c>
      <c r="Z149" s="12">
        <v>0.87147530024114794</v>
      </c>
    </row>
    <row r="150" spans="1:26" x14ac:dyDescent="0.2">
      <c r="A150" s="2">
        <v>42278</v>
      </c>
      <c r="B150" s="20">
        <f t="shared" si="31"/>
        <v>10</v>
      </c>
      <c r="C150" s="20">
        <f t="shared" si="32"/>
        <v>2015</v>
      </c>
      <c r="D150" s="20" t="str">
        <f t="shared" si="33"/>
        <v>2015M10</v>
      </c>
      <c r="E150" s="41">
        <v>4443078203.6582003</v>
      </c>
      <c r="F150">
        <v>133.56260524644799</v>
      </c>
      <c r="G150">
        <v>13639</v>
      </c>
      <c r="H150" s="12">
        <v>8.1910633330000007</v>
      </c>
      <c r="I150" s="27">
        <v>2997184600</v>
      </c>
      <c r="J150">
        <v>109.07223161076</v>
      </c>
      <c r="K150">
        <v>0.125</v>
      </c>
      <c r="L150">
        <v>12196.8</v>
      </c>
      <c r="M150">
        <v>4654.72</v>
      </c>
      <c r="N150" s="12">
        <f t="shared" si="34"/>
        <v>9.5206886149268755</v>
      </c>
      <c r="O150" s="12">
        <f t="shared" si="30"/>
        <v>22.214613262288875</v>
      </c>
      <c r="P150" s="12">
        <f t="shared" si="35"/>
        <v>9.4089289012340096</v>
      </c>
      <c r="Q150" s="12">
        <f t="shared" si="36"/>
        <v>21.820939218312308</v>
      </c>
      <c r="R150" s="12">
        <f t="shared" si="37"/>
        <v>3.6678935615553216</v>
      </c>
      <c r="S150" s="12">
        <f t="shared" si="38"/>
        <v>4.8945703210730516</v>
      </c>
      <c r="T150" s="12">
        <f t="shared" si="39"/>
        <v>4.6920103380848754</v>
      </c>
      <c r="U150" s="12">
        <f t="shared" si="40"/>
        <v>1.4629614244785927E-2</v>
      </c>
      <c r="V150" s="12">
        <f t="shared" si="41"/>
        <v>1.5063046311095007E-2</v>
      </c>
      <c r="W150" s="12">
        <f t="shared" si="42"/>
        <v>-3.2413521953792213E-2</v>
      </c>
      <c r="X150" s="12">
        <f t="shared" si="43"/>
        <v>-4.4068576759347167E-2</v>
      </c>
      <c r="Y150" s="18">
        <f t="shared" si="44"/>
        <v>6.248907533648544</v>
      </c>
      <c r="Z150" s="12">
        <v>0.87085152577959113</v>
      </c>
    </row>
    <row r="151" spans="1:26" x14ac:dyDescent="0.2">
      <c r="A151" s="2">
        <v>42309</v>
      </c>
      <c r="B151" s="20">
        <f t="shared" si="31"/>
        <v>11</v>
      </c>
      <c r="C151" s="20">
        <f t="shared" si="32"/>
        <v>2015</v>
      </c>
      <c r="D151" s="20" t="str">
        <f t="shared" si="33"/>
        <v>2015M11</v>
      </c>
      <c r="E151" s="41">
        <v>4452324767.1266203</v>
      </c>
      <c r="F151">
        <v>133.83726718040799</v>
      </c>
      <c r="G151">
        <v>13840</v>
      </c>
      <c r="H151" s="12">
        <v>8.3681090480000009</v>
      </c>
      <c r="I151" s="27">
        <v>2997184600</v>
      </c>
      <c r="J151">
        <v>108.842014991596</v>
      </c>
      <c r="K151">
        <v>0.12</v>
      </c>
      <c r="L151">
        <v>12286</v>
      </c>
      <c r="M151">
        <v>4654.72</v>
      </c>
      <c r="N151" s="12">
        <f t="shared" si="34"/>
        <v>9.5353182291716614</v>
      </c>
      <c r="O151" s="12">
        <f t="shared" si="30"/>
        <v>22.216692216289974</v>
      </c>
      <c r="P151" s="12">
        <f t="shared" si="35"/>
        <v>9.4162156817238731</v>
      </c>
      <c r="Q151" s="12">
        <f t="shared" si="36"/>
        <v>21.820939218312308</v>
      </c>
      <c r="R151" s="12">
        <f t="shared" si="37"/>
        <v>3.6678935615553216</v>
      </c>
      <c r="S151" s="12">
        <f t="shared" si="38"/>
        <v>4.8966246379136811</v>
      </c>
      <c r="T151" s="12">
        <f t="shared" si="39"/>
        <v>4.6898974270806475</v>
      </c>
      <c r="U151" s="12">
        <f t="shared" si="40"/>
        <v>-3.2567425202749689E-3</v>
      </c>
      <c r="V151" s="12">
        <f t="shared" si="41"/>
        <v>-3.2681447192953073E-2</v>
      </c>
      <c r="W151" s="12">
        <f t="shared" si="42"/>
        <v>-1.6390824063801546E-2</v>
      </c>
      <c r="X151" s="12">
        <f t="shared" si="43"/>
        <v>-2.0217453208946523E-2</v>
      </c>
      <c r="Y151" s="18">
        <f t="shared" si="44"/>
        <v>4.8906492164629807</v>
      </c>
      <c r="Z151" s="12">
        <v>0.87020789624260919</v>
      </c>
    </row>
    <row r="152" spans="1:26" x14ac:dyDescent="0.2">
      <c r="A152" s="2">
        <v>42339</v>
      </c>
      <c r="B152" s="20">
        <f t="shared" si="31"/>
        <v>12</v>
      </c>
      <c r="C152" s="20">
        <f t="shared" si="32"/>
        <v>2015</v>
      </c>
      <c r="D152" s="20" t="str">
        <f t="shared" si="33"/>
        <v>2015M12</v>
      </c>
      <c r="E152" s="41">
        <v>4548800392.7628002</v>
      </c>
      <c r="F152">
        <v>135.12268503134499</v>
      </c>
      <c r="G152">
        <v>13795</v>
      </c>
      <c r="H152" s="12">
        <v>8.7066145000000006</v>
      </c>
      <c r="I152" s="27">
        <v>2997184600</v>
      </c>
      <c r="J152">
        <v>108.47009132996</v>
      </c>
      <c r="K152">
        <v>0.24</v>
      </c>
      <c r="L152">
        <v>12344</v>
      </c>
      <c r="M152">
        <v>4654.72</v>
      </c>
      <c r="N152" s="12">
        <f t="shared" si="34"/>
        <v>9.5320614866513864</v>
      </c>
      <c r="O152" s="12">
        <f t="shared" si="30"/>
        <v>22.238129385205273</v>
      </c>
      <c r="P152" s="12">
        <f t="shared" si="35"/>
        <v>9.420925394042996</v>
      </c>
      <c r="Q152" s="12">
        <f t="shared" si="36"/>
        <v>21.820939218312308</v>
      </c>
      <c r="R152" s="12">
        <f t="shared" si="37"/>
        <v>3.6678935615553216</v>
      </c>
      <c r="S152" s="12">
        <f t="shared" si="38"/>
        <v>4.9061831437596659</v>
      </c>
      <c r="T152" s="12">
        <f t="shared" si="39"/>
        <v>4.6864744790353612</v>
      </c>
      <c r="U152" s="12">
        <f t="shared" si="40"/>
        <v>3.6901745865840496E-3</v>
      </c>
      <c r="V152" s="12">
        <f t="shared" si="41"/>
        <v>-3.8348313811521706E-2</v>
      </c>
      <c r="W152" s="12">
        <f t="shared" si="42"/>
        <v>-4.5605678594888843E-2</v>
      </c>
      <c r="X152" s="12">
        <f t="shared" si="43"/>
        <v>-2.636853591920385E-2</v>
      </c>
      <c r="Y152" s="18">
        <f t="shared" si="44"/>
        <v>3.3529411764705523</v>
      </c>
      <c r="Z152" s="12">
        <v>0.86958593414971175</v>
      </c>
    </row>
    <row r="153" spans="1:26" x14ac:dyDescent="0.2">
      <c r="A153" s="2">
        <v>42370</v>
      </c>
      <c r="B153" s="20">
        <f t="shared" si="31"/>
        <v>1</v>
      </c>
      <c r="C153" s="20">
        <f t="shared" si="32"/>
        <v>2016</v>
      </c>
      <c r="D153" s="20" t="str">
        <f t="shared" si="33"/>
        <v>2016M1</v>
      </c>
      <c r="E153" s="41">
        <v>4498361280.8753996</v>
      </c>
      <c r="F153">
        <v>135.81483310492601</v>
      </c>
      <c r="G153">
        <v>13846</v>
      </c>
      <c r="H153" s="12">
        <v>8.5839020000000001</v>
      </c>
      <c r="I153" s="27">
        <v>3063657600</v>
      </c>
      <c r="J153">
        <v>108.649403477555</v>
      </c>
      <c r="K153">
        <v>0.34</v>
      </c>
      <c r="L153">
        <v>12470</v>
      </c>
      <c r="M153">
        <v>4496.79</v>
      </c>
      <c r="N153" s="12">
        <f t="shared" si="34"/>
        <v>9.5357516612379705</v>
      </c>
      <c r="O153" s="12">
        <f t="shared" si="30"/>
        <v>22.226979007594935</v>
      </c>
      <c r="P153" s="12">
        <f t="shared" si="35"/>
        <v>9.4310810386740815</v>
      </c>
      <c r="Q153" s="12">
        <f t="shared" si="36"/>
        <v>21.842875333233074</v>
      </c>
      <c r="R153" s="12">
        <f t="shared" si="37"/>
        <v>3.652902606498178</v>
      </c>
      <c r="S153" s="12">
        <f t="shared" si="38"/>
        <v>4.9112924367364732</v>
      </c>
      <c r="T153" s="12">
        <f t="shared" si="39"/>
        <v>4.6881262163749415</v>
      </c>
      <c r="U153" s="12">
        <f t="shared" si="40"/>
        <v>-3.3114879259262153E-2</v>
      </c>
      <c r="V153" s="12">
        <f t="shared" si="41"/>
        <v>-4.747656826488722E-2</v>
      </c>
      <c r="W153" s="12">
        <f t="shared" si="42"/>
        <v>-5.584227223693361E-2</v>
      </c>
      <c r="X153" s="12">
        <f t="shared" si="43"/>
        <v>-3.7004479495550413E-2</v>
      </c>
      <c r="Y153" s="18">
        <f t="shared" si="44"/>
        <v>4.1361300648642061</v>
      </c>
      <c r="Z153" s="12">
        <v>0.8689441733127008</v>
      </c>
    </row>
    <row r="154" spans="1:26" x14ac:dyDescent="0.2">
      <c r="A154" s="2">
        <v>42401</v>
      </c>
      <c r="B154" s="20">
        <f t="shared" si="31"/>
        <v>2</v>
      </c>
      <c r="C154" s="20">
        <f t="shared" si="32"/>
        <v>2016</v>
      </c>
      <c r="D154" s="20" t="str">
        <f t="shared" si="33"/>
        <v>2016M2</v>
      </c>
      <c r="E154" s="41">
        <v>4521951198.8804798</v>
      </c>
      <c r="F154">
        <v>135.69398185398299</v>
      </c>
      <c r="G154">
        <v>13395</v>
      </c>
      <c r="H154" s="12">
        <v>8.1297060000000005</v>
      </c>
      <c r="I154" s="27">
        <v>3063657600</v>
      </c>
      <c r="J154">
        <v>108.73883025193101</v>
      </c>
      <c r="K154">
        <v>0.38</v>
      </c>
      <c r="L154">
        <v>12545.6</v>
      </c>
      <c r="M154">
        <v>4496.79</v>
      </c>
      <c r="N154" s="12">
        <f t="shared" si="34"/>
        <v>9.5026367819787083</v>
      </c>
      <c r="O154" s="12">
        <f t="shared" si="30"/>
        <v>22.232209418811291</v>
      </c>
      <c r="P154" s="12">
        <f t="shared" si="35"/>
        <v>9.4371252854766574</v>
      </c>
      <c r="Q154" s="12">
        <f t="shared" si="36"/>
        <v>21.842875333233074</v>
      </c>
      <c r="R154" s="12">
        <f t="shared" si="37"/>
        <v>3.652902606498178</v>
      </c>
      <c r="S154" s="12">
        <f t="shared" si="38"/>
        <v>4.9104022169552666</v>
      </c>
      <c r="T154" s="12">
        <f t="shared" si="39"/>
        <v>4.6889489543666558</v>
      </c>
      <c r="U154" s="12">
        <f t="shared" si="40"/>
        <v>-8.9236091388436023E-3</v>
      </c>
      <c r="V154" s="12">
        <f t="shared" si="41"/>
        <v>1.6290623129151527E-2</v>
      </c>
      <c r="W154" s="12">
        <f t="shared" si="42"/>
        <v>-7.1174677688627952E-3</v>
      </c>
      <c r="X154" s="12">
        <f t="shared" si="43"/>
        <v>-3.5898625045565069E-3</v>
      </c>
      <c r="Y154" s="18">
        <f t="shared" si="44"/>
        <v>4.4217111937770728</v>
      </c>
      <c r="Z154" s="12">
        <v>0.86830335902559708</v>
      </c>
    </row>
    <row r="155" spans="1:26" x14ac:dyDescent="0.2">
      <c r="A155" s="2">
        <v>42430</v>
      </c>
      <c r="B155" s="20">
        <f t="shared" si="31"/>
        <v>3</v>
      </c>
      <c r="C155" s="20">
        <f t="shared" si="32"/>
        <v>2016</v>
      </c>
      <c r="D155" s="20" t="str">
        <f t="shared" si="33"/>
        <v>2016M3</v>
      </c>
      <c r="E155" s="41">
        <v>4561074110.5223398</v>
      </c>
      <c r="F155">
        <v>135.957657310586</v>
      </c>
      <c r="G155">
        <v>13276</v>
      </c>
      <c r="H155" s="12">
        <v>7.027694286</v>
      </c>
      <c r="I155" s="27">
        <v>3063657600</v>
      </c>
      <c r="J155">
        <v>109.207059670588</v>
      </c>
      <c r="K155">
        <v>0.36</v>
      </c>
      <c r="L155">
        <v>12609.7</v>
      </c>
      <c r="M155">
        <v>4496.79</v>
      </c>
      <c r="N155" s="12">
        <f t="shared" si="34"/>
        <v>9.4937131728398647</v>
      </c>
      <c r="O155" s="12">
        <f t="shared" si="30"/>
        <v>22.240823983288173</v>
      </c>
      <c r="P155" s="12">
        <f t="shared" si="35"/>
        <v>9.4422216380336152</v>
      </c>
      <c r="Q155" s="12">
        <f t="shared" si="36"/>
        <v>21.842875333233074</v>
      </c>
      <c r="R155" s="12">
        <f t="shared" si="37"/>
        <v>3.652902606498178</v>
      </c>
      <c r="S155" s="12">
        <f t="shared" si="38"/>
        <v>4.9123434939541486</v>
      </c>
      <c r="T155" s="12">
        <f t="shared" si="39"/>
        <v>4.6932457102192071</v>
      </c>
      <c r="U155" s="12">
        <f t="shared" si="40"/>
        <v>-5.4380798667814645E-3</v>
      </c>
      <c r="V155" s="12">
        <f t="shared" si="41"/>
        <v>-7.2573647833671373E-3</v>
      </c>
      <c r="W155" s="12">
        <f t="shared" si="42"/>
        <v>-2.1162394385569883E-2</v>
      </c>
      <c r="X155" s="12">
        <f t="shared" si="43"/>
        <v>3.3838435115978172E-3</v>
      </c>
      <c r="Y155" s="18">
        <f t="shared" si="44"/>
        <v>4.4480081026339722</v>
      </c>
      <c r="Z155" s="12">
        <v>0.87010270064663364</v>
      </c>
    </row>
    <row r="156" spans="1:26" x14ac:dyDescent="0.2">
      <c r="A156" s="2">
        <v>42461</v>
      </c>
      <c r="B156" s="20">
        <f t="shared" si="31"/>
        <v>4</v>
      </c>
      <c r="C156" s="20">
        <f t="shared" si="32"/>
        <v>2016</v>
      </c>
      <c r="D156" s="20" t="str">
        <f t="shared" si="33"/>
        <v>2016M4</v>
      </c>
      <c r="E156" s="41">
        <v>4580760214.3390198</v>
      </c>
      <c r="F156">
        <v>135.342414578513</v>
      </c>
      <c r="G156">
        <v>13204</v>
      </c>
      <c r="H156" s="12">
        <v>6.6233361899999998</v>
      </c>
      <c r="I156" s="27">
        <v>3129035600</v>
      </c>
      <c r="J156">
        <v>109.72481776428501</v>
      </c>
      <c r="K156">
        <v>0.37</v>
      </c>
      <c r="L156">
        <v>12698.4</v>
      </c>
      <c r="M156">
        <v>4666.05</v>
      </c>
      <c r="N156" s="12">
        <f t="shared" si="34"/>
        <v>9.4882750929730832</v>
      </c>
      <c r="O156" s="12">
        <f t="shared" si="30"/>
        <v>22.245130806961949</v>
      </c>
      <c r="P156" s="12">
        <f t="shared" si="35"/>
        <v>9.4492312802580312</v>
      </c>
      <c r="Q156" s="12">
        <f t="shared" si="36"/>
        <v>21.863990679005315</v>
      </c>
      <c r="R156" s="12">
        <f t="shared" si="37"/>
        <v>3.6689493882527939</v>
      </c>
      <c r="S156" s="12">
        <f t="shared" si="38"/>
        <v>4.9078079714792251</v>
      </c>
      <c r="T156" s="12">
        <f t="shared" si="39"/>
        <v>4.6979755747324994</v>
      </c>
      <c r="U156" s="12">
        <f t="shared" si="40"/>
        <v>3.0652312134776594E-2</v>
      </c>
      <c r="V156" s="12">
        <f t="shared" si="41"/>
        <v>-8.3657039720463899E-3</v>
      </c>
      <c r="W156" s="12">
        <f t="shared" si="42"/>
        <v>-1.1655054805554954E-2</v>
      </c>
      <c r="X156" s="12">
        <f t="shared" si="43"/>
        <v>9.2722386066430573E-3</v>
      </c>
      <c r="Y156" s="18">
        <f t="shared" si="44"/>
        <v>3.5993608611550805</v>
      </c>
      <c r="Z156" s="12">
        <v>0.86946193134576544</v>
      </c>
    </row>
    <row r="157" spans="1:26" x14ac:dyDescent="0.2">
      <c r="A157" s="2">
        <v>42491</v>
      </c>
      <c r="B157" s="20">
        <f t="shared" si="31"/>
        <v>5</v>
      </c>
      <c r="C157" s="20">
        <f t="shared" si="32"/>
        <v>2016</v>
      </c>
      <c r="D157" s="20" t="str">
        <f t="shared" si="33"/>
        <v>2016M5</v>
      </c>
      <c r="E157" s="41">
        <v>4613593424.3368597</v>
      </c>
      <c r="F157">
        <v>135.661022421908</v>
      </c>
      <c r="G157">
        <v>13615</v>
      </c>
      <c r="H157" s="12">
        <v>6.6499174999999999</v>
      </c>
      <c r="I157" s="27">
        <v>3129035600</v>
      </c>
      <c r="J157">
        <v>110.168741444265</v>
      </c>
      <c r="K157">
        <v>0.37</v>
      </c>
      <c r="L157">
        <v>12765.6</v>
      </c>
      <c r="M157">
        <v>4666.05</v>
      </c>
      <c r="N157" s="12">
        <f t="shared" si="34"/>
        <v>9.5189274051078598</v>
      </c>
      <c r="O157" s="12">
        <f t="shared" si="30"/>
        <v>22.252272874986339</v>
      </c>
      <c r="P157" s="12">
        <f t="shared" si="35"/>
        <v>9.454509332096217</v>
      </c>
      <c r="Q157" s="12">
        <f t="shared" si="36"/>
        <v>21.863990679005315</v>
      </c>
      <c r="R157" s="12">
        <f t="shared" si="37"/>
        <v>3.6689493882527939</v>
      </c>
      <c r="S157" s="12">
        <f t="shared" si="38"/>
        <v>4.9101592921393049</v>
      </c>
      <c r="T157" s="12">
        <f t="shared" si="39"/>
        <v>4.7020132035258522</v>
      </c>
      <c r="U157" s="12">
        <f t="shared" si="40"/>
        <v>-3.2471597051362266E-2</v>
      </c>
      <c r="V157" s="12">
        <f t="shared" si="41"/>
        <v>-2.3408090898014322E-2</v>
      </c>
      <c r="W157" s="12">
        <f t="shared" si="42"/>
        <v>-3.8266291451449774E-3</v>
      </c>
      <c r="X157" s="12">
        <f t="shared" si="43"/>
        <v>-2.1830388756397312E-2</v>
      </c>
      <c r="Y157" s="18">
        <f t="shared" si="44"/>
        <v>3.3305439330547082</v>
      </c>
      <c r="Z157" s="12">
        <v>0.86884272997032641</v>
      </c>
    </row>
    <row r="158" spans="1:26" x14ac:dyDescent="0.2">
      <c r="A158" s="2">
        <v>42522</v>
      </c>
      <c r="B158" s="20">
        <f t="shared" si="31"/>
        <v>6</v>
      </c>
      <c r="C158" s="20">
        <f t="shared" si="32"/>
        <v>2016</v>
      </c>
      <c r="D158" s="20" t="str">
        <f t="shared" si="33"/>
        <v>2016M6</v>
      </c>
      <c r="E158" s="41">
        <v>4737451232.0867701</v>
      </c>
      <c r="F158">
        <v>136.55092708794101</v>
      </c>
      <c r="G158">
        <v>13180</v>
      </c>
      <c r="H158" s="12">
        <v>7.0432472730000004</v>
      </c>
      <c r="I158" s="27">
        <v>3129035600</v>
      </c>
      <c r="J158">
        <v>110.53057593135701</v>
      </c>
      <c r="K158">
        <v>0.38</v>
      </c>
      <c r="L158">
        <v>12831.9</v>
      </c>
      <c r="M158">
        <v>4666.05</v>
      </c>
      <c r="N158" s="12">
        <f t="shared" si="34"/>
        <v>9.4864558080564976</v>
      </c>
      <c r="O158" s="12">
        <f t="shared" si="30"/>
        <v>22.278765113283349</v>
      </c>
      <c r="P158" s="12">
        <f t="shared" si="35"/>
        <v>9.4596895370584733</v>
      </c>
      <c r="Q158" s="12">
        <f t="shared" si="36"/>
        <v>21.863990679005315</v>
      </c>
      <c r="R158" s="12">
        <f t="shared" si="37"/>
        <v>3.6689493882527939</v>
      </c>
      <c r="S158" s="12">
        <f t="shared" si="38"/>
        <v>4.9166976372627671</v>
      </c>
      <c r="T158" s="12">
        <f t="shared" si="39"/>
        <v>4.7052921879431171</v>
      </c>
      <c r="U158" s="12">
        <f t="shared" si="40"/>
        <v>-6.5464190554607171E-3</v>
      </c>
      <c r="V158" s="12">
        <f t="shared" si="41"/>
        <v>-1.3905029602202745E-2</v>
      </c>
      <c r="W158" s="12">
        <f t="shared" si="42"/>
        <v>1.9237142675684993E-2</v>
      </c>
      <c r="X158" s="12">
        <f t="shared" si="43"/>
        <v>1.0491058144532772E-2</v>
      </c>
      <c r="Y158" s="18">
        <f t="shared" si="44"/>
        <v>3.4543033128017826</v>
      </c>
      <c r="Z158" s="12">
        <v>0.86820381440364369</v>
      </c>
    </row>
    <row r="159" spans="1:26" x14ac:dyDescent="0.2">
      <c r="A159" s="2">
        <v>42552</v>
      </c>
      <c r="B159" s="20">
        <f t="shared" si="31"/>
        <v>7</v>
      </c>
      <c r="C159" s="20">
        <f t="shared" si="32"/>
        <v>2016</v>
      </c>
      <c r="D159" s="20" t="str">
        <f t="shared" si="33"/>
        <v>2016M7</v>
      </c>
      <c r="E159" s="41">
        <v>4730379684.6613598</v>
      </c>
      <c r="F159">
        <v>137.495764140766</v>
      </c>
      <c r="G159">
        <v>13094</v>
      </c>
      <c r="H159" s="12">
        <v>7.1852600000000004</v>
      </c>
      <c r="I159" s="27">
        <v>3211850700</v>
      </c>
      <c r="J159">
        <v>110.351722382604</v>
      </c>
      <c r="K159">
        <v>0.39</v>
      </c>
      <c r="L159">
        <v>12892</v>
      </c>
      <c r="M159">
        <v>4720.62</v>
      </c>
      <c r="N159" s="12">
        <f t="shared" si="34"/>
        <v>9.4799093890010369</v>
      </c>
      <c r="O159" s="12">
        <f t="shared" si="30"/>
        <v>22.277271307827256</v>
      </c>
      <c r="P159" s="12">
        <f t="shared" si="35"/>
        <v>9.4643622429353282</v>
      </c>
      <c r="Q159" s="12">
        <f t="shared" si="36"/>
        <v>21.890113150007892</v>
      </c>
      <c r="R159" s="12">
        <f t="shared" si="37"/>
        <v>3.6739990420441959</v>
      </c>
      <c r="S159" s="12">
        <f t="shared" si="38"/>
        <v>4.9235931103831296</v>
      </c>
      <c r="T159" s="12">
        <f t="shared" si="39"/>
        <v>4.7036727409416432</v>
      </c>
      <c r="U159" s="12">
        <f t="shared" si="40"/>
        <v>1.5609925208808662E-2</v>
      </c>
      <c r="V159" s="12">
        <f t="shared" si="41"/>
        <v>-3.2893508335085642E-3</v>
      </c>
      <c r="W159" s="12">
        <f t="shared" si="42"/>
        <v>1.8837792741383197E-2</v>
      </c>
      <c r="X159" s="12">
        <f t="shared" si="43"/>
        <v>1.7337754959175555E-2</v>
      </c>
      <c r="Y159" s="18">
        <f t="shared" si="44"/>
        <v>3.207982846775749</v>
      </c>
      <c r="Z159" s="12">
        <v>0.86758640307210921</v>
      </c>
    </row>
    <row r="160" spans="1:26" x14ac:dyDescent="0.2">
      <c r="A160" s="2">
        <v>42583</v>
      </c>
      <c r="B160" s="20">
        <f t="shared" si="31"/>
        <v>8</v>
      </c>
      <c r="C160" s="20">
        <f t="shared" si="32"/>
        <v>2016</v>
      </c>
      <c r="D160" s="20" t="str">
        <f t="shared" si="33"/>
        <v>2016M8</v>
      </c>
      <c r="E160" s="41">
        <v>4746026680.9837399</v>
      </c>
      <c r="F160">
        <v>137.473791186049</v>
      </c>
      <c r="G160">
        <v>13300</v>
      </c>
      <c r="H160" s="12">
        <v>7.1183472730000004</v>
      </c>
      <c r="I160" s="27">
        <v>3211850700</v>
      </c>
      <c r="J160">
        <v>110.45307272689701</v>
      </c>
      <c r="K160">
        <v>0.4</v>
      </c>
      <c r="L160">
        <v>12978.2</v>
      </c>
      <c r="M160">
        <v>4720.62</v>
      </c>
      <c r="N160" s="12">
        <f t="shared" si="34"/>
        <v>9.4955193142098455</v>
      </c>
      <c r="O160" s="12">
        <f t="shared" si="30"/>
        <v>22.280573616727523</v>
      </c>
      <c r="P160" s="12">
        <f t="shared" si="35"/>
        <v>9.4710263057573929</v>
      </c>
      <c r="Q160" s="12">
        <f t="shared" si="36"/>
        <v>21.890113150007892</v>
      </c>
      <c r="R160" s="12">
        <f t="shared" si="37"/>
        <v>3.6739990420441959</v>
      </c>
      <c r="S160" s="12">
        <f t="shared" si="38"/>
        <v>4.9234332893823085</v>
      </c>
      <c r="T160" s="12">
        <f t="shared" si="39"/>
        <v>4.704590749550654</v>
      </c>
      <c r="U160" s="12">
        <f t="shared" si="40"/>
        <v>-2.296853575555069E-2</v>
      </c>
      <c r="V160" s="12">
        <f t="shared" si="41"/>
        <v>1.9581461752869345E-2</v>
      </c>
      <c r="W160" s="12">
        <f t="shared" si="42"/>
        <v>3.5276052643062883E-3</v>
      </c>
      <c r="X160" s="12">
        <f t="shared" si="43"/>
        <v>3.8272531802494569E-3</v>
      </c>
      <c r="Y160" s="18">
        <f t="shared" si="44"/>
        <v>2.7930666228534045</v>
      </c>
      <c r="Z160" s="12">
        <v>0.86694933320700196</v>
      </c>
    </row>
    <row r="161" spans="1:26" x14ac:dyDescent="0.2">
      <c r="A161" s="2">
        <v>42614</v>
      </c>
      <c r="B161" s="20">
        <f t="shared" si="31"/>
        <v>9</v>
      </c>
      <c r="C161" s="20">
        <f t="shared" si="32"/>
        <v>2016</v>
      </c>
      <c r="D161" s="20" t="str">
        <f t="shared" si="33"/>
        <v>2016M9</v>
      </c>
      <c r="E161" s="41">
        <v>4737630763.8552799</v>
      </c>
      <c r="F161">
        <v>137.78141255208499</v>
      </c>
      <c r="G161">
        <v>12998</v>
      </c>
      <c r="H161" s="12">
        <v>7.1342909519999997</v>
      </c>
      <c r="I161" s="27">
        <v>3211850700</v>
      </c>
      <c r="J161">
        <v>110.718601456969</v>
      </c>
      <c r="K161">
        <v>0.4</v>
      </c>
      <c r="L161">
        <v>13037.9</v>
      </c>
      <c r="M161">
        <v>4720.62</v>
      </c>
      <c r="N161" s="12">
        <f t="shared" si="34"/>
        <v>9.4725507784542948</v>
      </c>
      <c r="O161" s="12">
        <f t="shared" si="30"/>
        <v>22.278803008843219</v>
      </c>
      <c r="P161" s="12">
        <f t="shared" si="35"/>
        <v>9.4756157795670504</v>
      </c>
      <c r="Q161" s="12">
        <f t="shared" si="36"/>
        <v>21.890113150007892</v>
      </c>
      <c r="R161" s="12">
        <f t="shared" si="37"/>
        <v>3.6739990420441959</v>
      </c>
      <c r="S161" s="12">
        <f t="shared" si="38"/>
        <v>4.925668462341303</v>
      </c>
      <c r="T161" s="12">
        <f t="shared" si="39"/>
        <v>4.7069918604399534</v>
      </c>
      <c r="U161" s="12">
        <f t="shared" si="40"/>
        <v>4.069259713233464E-3</v>
      </c>
      <c r="V161" s="12">
        <f t="shared" si="41"/>
        <v>3.3142172277887738E-2</v>
      </c>
      <c r="W161" s="12">
        <f t="shared" si="42"/>
        <v>2.45462378971677E-2</v>
      </c>
      <c r="X161" s="12">
        <f t="shared" si="43"/>
        <v>3.7301417727245934E-2</v>
      </c>
      <c r="Y161" s="18">
        <f t="shared" si="44"/>
        <v>3.0738883866193478</v>
      </c>
      <c r="Z161" s="12">
        <v>0.86631319825790576</v>
      </c>
    </row>
    <row r="162" spans="1:26" x14ac:dyDescent="0.2">
      <c r="A162" s="2">
        <v>42644</v>
      </c>
      <c r="B162" s="20">
        <f t="shared" si="31"/>
        <v>10</v>
      </c>
      <c r="C162" s="20">
        <f t="shared" si="32"/>
        <v>2016</v>
      </c>
      <c r="D162" s="20" t="str">
        <f t="shared" si="33"/>
        <v>2016M10</v>
      </c>
      <c r="E162" s="41">
        <v>4778478891.68612</v>
      </c>
      <c r="F162">
        <v>137.979169144537</v>
      </c>
      <c r="G162">
        <v>13051</v>
      </c>
      <c r="H162" s="12">
        <v>7.0196152380000001</v>
      </c>
      <c r="I162" s="27">
        <v>3300222200</v>
      </c>
      <c r="J162">
        <v>110.856639708698</v>
      </c>
      <c r="K162">
        <v>0.4</v>
      </c>
      <c r="L162">
        <v>13105.4</v>
      </c>
      <c r="M162">
        <v>4811.6499999999996</v>
      </c>
      <c r="N162" s="12">
        <f t="shared" si="34"/>
        <v>9.4766200381675283</v>
      </c>
      <c r="O162" s="12">
        <f t="shared" si="30"/>
        <v>22.287388109309308</v>
      </c>
      <c r="P162" s="12">
        <f t="shared" si="35"/>
        <v>9.4807796379929581</v>
      </c>
      <c r="Q162" s="12">
        <f t="shared" si="36"/>
        <v>21.917255636485393</v>
      </c>
      <c r="R162" s="12">
        <f t="shared" si="37"/>
        <v>3.6822940291838311</v>
      </c>
      <c r="S162" s="12">
        <f t="shared" si="38"/>
        <v>4.9271027255353816</v>
      </c>
      <c r="T162" s="12">
        <f t="shared" si="39"/>
        <v>4.7082378324074066</v>
      </c>
      <c r="U162" s="12">
        <f t="shared" si="40"/>
        <v>3.848073779518657E-2</v>
      </c>
      <c r="V162" s="12">
        <f t="shared" si="41"/>
        <v>2.2127143574891761E-2</v>
      </c>
      <c r="W162" s="12">
        <f t="shared" si="42"/>
        <v>2.0927293412198011E-2</v>
      </c>
      <c r="X162" s="12">
        <f t="shared" si="43"/>
        <v>3.9144087736591615E-2</v>
      </c>
      <c r="Y162" s="18">
        <f t="shared" si="44"/>
        <v>3.3067368594223079</v>
      </c>
      <c r="Z162" s="12">
        <v>0.86569847201854389</v>
      </c>
    </row>
    <row r="163" spans="1:26" x14ac:dyDescent="0.2">
      <c r="A163" s="2">
        <v>42675</v>
      </c>
      <c r="B163" s="20">
        <f t="shared" si="31"/>
        <v>11</v>
      </c>
      <c r="C163" s="20">
        <f t="shared" si="32"/>
        <v>2016</v>
      </c>
      <c r="D163" s="20" t="str">
        <f t="shared" si="33"/>
        <v>2016M11</v>
      </c>
      <c r="E163" s="41">
        <v>4868651156.7615604</v>
      </c>
      <c r="F163">
        <v>138.62737130868399</v>
      </c>
      <c r="G163">
        <v>13563</v>
      </c>
      <c r="H163" s="12">
        <v>6.9684236359999998</v>
      </c>
      <c r="I163" s="27">
        <v>3300222200</v>
      </c>
      <c r="J163">
        <v>110.684206543747</v>
      </c>
      <c r="K163">
        <v>0.41</v>
      </c>
      <c r="L163">
        <v>13176.5</v>
      </c>
      <c r="M163">
        <v>4811.6499999999996</v>
      </c>
      <c r="N163" s="12">
        <f t="shared" si="34"/>
        <v>9.5151007759627149</v>
      </c>
      <c r="O163" s="12">
        <f t="shared" si="30"/>
        <v>22.306082765813517</v>
      </c>
      <c r="P163" s="12">
        <f t="shared" si="35"/>
        <v>9.4861902189213261</v>
      </c>
      <c r="Q163" s="12">
        <f t="shared" si="36"/>
        <v>21.917255636485393</v>
      </c>
      <c r="R163" s="12">
        <f t="shared" si="37"/>
        <v>3.6822940291838311</v>
      </c>
      <c r="S163" s="12">
        <f t="shared" si="38"/>
        <v>4.9317895514480066</v>
      </c>
      <c r="T163" s="12">
        <f t="shared" si="39"/>
        <v>4.7066811605548953</v>
      </c>
      <c r="U163" s="12">
        <f t="shared" si="40"/>
        <v>-9.4078252305322962E-3</v>
      </c>
      <c r="V163" s="12">
        <f t="shared" si="41"/>
        <v>-1.6053856488563056E-2</v>
      </c>
      <c r="W163" s="12">
        <f t="shared" si="42"/>
        <v>-1.8003759611252335E-2</v>
      </c>
      <c r="X163" s="12">
        <f t="shared" si="43"/>
        <v>-3.6193118505956079E-3</v>
      </c>
      <c r="Y163" s="18">
        <f t="shared" si="44"/>
        <v>3.5790510589394393</v>
      </c>
      <c r="Z163" s="12">
        <v>0.86506417074381325</v>
      </c>
    </row>
    <row r="164" spans="1:26" x14ac:dyDescent="0.2">
      <c r="A164" s="2">
        <v>42705</v>
      </c>
      <c r="B164" s="20">
        <f t="shared" si="31"/>
        <v>12</v>
      </c>
      <c r="C164" s="20">
        <f t="shared" si="32"/>
        <v>2016</v>
      </c>
      <c r="D164" s="20" t="str">
        <f t="shared" si="33"/>
        <v>2016M12</v>
      </c>
      <c r="E164" s="41">
        <v>5004976786.4986</v>
      </c>
      <c r="F164">
        <v>139.20965460868101</v>
      </c>
      <c r="G164">
        <v>13436</v>
      </c>
      <c r="H164" s="12">
        <v>7.2072684999999996</v>
      </c>
      <c r="I164" s="27">
        <v>3300222200</v>
      </c>
      <c r="J164">
        <v>110.72043585234</v>
      </c>
      <c r="K164">
        <v>0.54</v>
      </c>
      <c r="L164">
        <v>13209.6</v>
      </c>
      <c r="M164">
        <v>4811.6499999999996</v>
      </c>
      <c r="N164" s="12">
        <f t="shared" si="34"/>
        <v>9.5056929507321826</v>
      </c>
      <c r="O164" s="12">
        <f t="shared" si="30"/>
        <v>22.333698611640621</v>
      </c>
      <c r="P164" s="12">
        <f t="shared" si="35"/>
        <v>9.48869911696708</v>
      </c>
      <c r="Q164" s="12">
        <f t="shared" si="36"/>
        <v>21.917255636485393</v>
      </c>
      <c r="R164" s="12">
        <f t="shared" si="37"/>
        <v>3.6822940291838311</v>
      </c>
      <c r="S164" s="12">
        <f t="shared" si="38"/>
        <v>4.9359811033161609</v>
      </c>
      <c r="T164" s="12">
        <f t="shared" si="39"/>
        <v>4.7070084283892486</v>
      </c>
      <c r="U164" s="12">
        <f t="shared" si="40"/>
        <v>-6.945768989762513E-3</v>
      </c>
      <c r="V164" s="12">
        <f t="shared" si="41"/>
        <v>-8.5959343807200383E-3</v>
      </c>
      <c r="W164" s="12">
        <f t="shared" si="42"/>
        <v>-8.7460845311522206E-3</v>
      </c>
      <c r="X164" s="12">
        <f t="shared" si="43"/>
        <v>8.3012632054799695E-3</v>
      </c>
      <c r="Y164" s="18">
        <f t="shared" si="44"/>
        <v>3.0246361492801515</v>
      </c>
      <c r="Z164" s="12">
        <v>0.86445121519166723</v>
      </c>
    </row>
    <row r="165" spans="1:26" x14ac:dyDescent="0.2">
      <c r="A165" s="2">
        <v>42736</v>
      </c>
      <c r="B165" s="20">
        <f t="shared" si="31"/>
        <v>1</v>
      </c>
      <c r="C165" s="20">
        <f t="shared" si="32"/>
        <v>2017</v>
      </c>
      <c r="D165" s="20" t="str">
        <f t="shared" si="33"/>
        <v>2017M1</v>
      </c>
      <c r="E165" s="41">
        <v>4936881988.5237198</v>
      </c>
      <c r="F165">
        <v>140.56099132376801</v>
      </c>
      <c r="G165">
        <v>13343</v>
      </c>
      <c r="H165" s="12">
        <v>6.9370014290000004</v>
      </c>
      <c r="I165" s="27">
        <v>3355171100</v>
      </c>
      <c r="J165">
        <v>111.365684424378</v>
      </c>
      <c r="K165">
        <v>0.65</v>
      </c>
      <c r="L165">
        <v>13282.7</v>
      </c>
      <c r="M165">
        <v>4647.3100000000004</v>
      </c>
      <c r="N165" s="12">
        <f t="shared" si="34"/>
        <v>9.4987471817424201</v>
      </c>
      <c r="O165" s="12">
        <f t="shared" si="30"/>
        <v>22.319999792458351</v>
      </c>
      <c r="P165" s="12">
        <f t="shared" si="35"/>
        <v>9.4942177156180989</v>
      </c>
      <c r="Q165" s="12">
        <f t="shared" si="36"/>
        <v>21.933768604579363</v>
      </c>
      <c r="R165" s="12">
        <f t="shared" si="37"/>
        <v>3.6672016431694177</v>
      </c>
      <c r="S165" s="12">
        <f t="shared" si="38"/>
        <v>4.9456414965273359</v>
      </c>
      <c r="T165" s="12">
        <f t="shared" si="39"/>
        <v>4.712819240760866</v>
      </c>
      <c r="U165" s="12">
        <f t="shared" si="40"/>
        <v>2.9973773173175289E-4</v>
      </c>
      <c r="V165" s="12">
        <f t="shared" si="41"/>
        <v>-1.1998501626937497E-3</v>
      </c>
      <c r="W165" s="12">
        <f t="shared" si="42"/>
        <v>-1.5000377822076416E-3</v>
      </c>
      <c r="X165" s="12">
        <f t="shared" si="43"/>
        <v>5.2324831596699539E-3</v>
      </c>
      <c r="Y165" s="18">
        <f t="shared" si="44"/>
        <v>3.494580165021647</v>
      </c>
      <c r="Z165" s="12">
        <v>0.8638187396742979</v>
      </c>
    </row>
    <row r="166" spans="1:26" x14ac:dyDescent="0.2">
      <c r="A166" s="2">
        <v>42767</v>
      </c>
      <c r="B166" s="20">
        <f t="shared" si="31"/>
        <v>2</v>
      </c>
      <c r="C166" s="20">
        <f t="shared" si="32"/>
        <v>2017</v>
      </c>
      <c r="D166" s="20" t="str">
        <f t="shared" si="33"/>
        <v>2017M2</v>
      </c>
      <c r="E166" s="41">
        <v>4942919762.2369404</v>
      </c>
      <c r="F166">
        <v>140.890585644521</v>
      </c>
      <c r="G166">
        <v>13347</v>
      </c>
      <c r="H166" s="12">
        <v>6.8274747370000002</v>
      </c>
      <c r="I166" s="27">
        <v>3355171100</v>
      </c>
      <c r="J166">
        <v>111.71605394039599</v>
      </c>
      <c r="K166">
        <v>0.66</v>
      </c>
      <c r="L166">
        <v>13351.4</v>
      </c>
      <c r="M166">
        <v>4647.3100000000004</v>
      </c>
      <c r="N166" s="12">
        <f t="shared" si="34"/>
        <v>9.4990469194741518</v>
      </c>
      <c r="O166" s="12">
        <f t="shared" si="30"/>
        <v>22.321222038535183</v>
      </c>
      <c r="P166" s="12">
        <f t="shared" si="35"/>
        <v>9.4993765272438928</v>
      </c>
      <c r="Q166" s="12">
        <f t="shared" si="36"/>
        <v>21.933768604579363</v>
      </c>
      <c r="R166" s="12">
        <f t="shared" si="37"/>
        <v>3.6672016431694177</v>
      </c>
      <c r="S166" s="12">
        <f t="shared" si="38"/>
        <v>4.9479836008066416</v>
      </c>
      <c r="T166" s="12">
        <f t="shared" si="39"/>
        <v>4.7159604194756959</v>
      </c>
      <c r="U166" s="12">
        <f t="shared" si="40"/>
        <v>-1.9499031226892782E-3</v>
      </c>
      <c r="V166" s="12">
        <f t="shared" si="41"/>
        <v>-1.9499031226892782E-3</v>
      </c>
      <c r="W166" s="12">
        <f t="shared" si="42"/>
        <v>2.9964791594316864E-4</v>
      </c>
      <c r="X166" s="12">
        <f t="shared" si="43"/>
        <v>2.6615010757229385E-2</v>
      </c>
      <c r="Y166" s="18">
        <f t="shared" si="44"/>
        <v>3.8296494210995631</v>
      </c>
      <c r="Z166" s="12">
        <v>0.86318718898139202</v>
      </c>
    </row>
    <row r="167" spans="1:26" x14ac:dyDescent="0.2">
      <c r="A167" s="2">
        <v>42795</v>
      </c>
      <c r="B167" s="20">
        <f t="shared" si="31"/>
        <v>3</v>
      </c>
      <c r="C167" s="20">
        <f t="shared" si="32"/>
        <v>2017</v>
      </c>
      <c r="D167" s="20" t="str">
        <f t="shared" si="33"/>
        <v>2017M3</v>
      </c>
      <c r="E167" s="27">
        <v>5017643554.48102</v>
      </c>
      <c r="F167">
        <v>140.868612689804</v>
      </c>
      <c r="G167">
        <v>13321</v>
      </c>
      <c r="H167" s="12">
        <v>6.8582440910000004</v>
      </c>
      <c r="I167" s="27">
        <v>3355171100</v>
      </c>
      <c r="J167">
        <v>111.80685651130101</v>
      </c>
      <c r="K167">
        <v>0.79</v>
      </c>
      <c r="L167">
        <v>13420.6</v>
      </c>
      <c r="M167">
        <v>4647.3100000000004</v>
      </c>
      <c r="N167" s="12">
        <f t="shared" si="34"/>
        <v>9.4970970163514625</v>
      </c>
      <c r="O167" s="12">
        <f t="shared" si="30"/>
        <v>22.336226248984037</v>
      </c>
      <c r="P167" s="12">
        <f t="shared" si="35"/>
        <v>9.5045461189152096</v>
      </c>
      <c r="Q167" s="12">
        <f t="shared" si="36"/>
        <v>21.933768604579363</v>
      </c>
      <c r="R167" s="12">
        <f t="shared" si="37"/>
        <v>3.6672016431694177</v>
      </c>
      <c r="S167" s="12">
        <f t="shared" si="38"/>
        <v>4.9478276310644542</v>
      </c>
      <c r="T167" s="12">
        <f t="shared" si="39"/>
        <v>4.7167728872063321</v>
      </c>
      <c r="U167" s="12">
        <f t="shared" si="40"/>
        <v>4.5031522826377568E-4</v>
      </c>
      <c r="V167" s="12">
        <f t="shared" si="41"/>
        <v>-1.5015015043218227E-4</v>
      </c>
      <c r="W167" s="12">
        <f t="shared" si="42"/>
        <v>1.2755179830078234E-2</v>
      </c>
      <c r="X167" s="12">
        <f t="shared" si="43"/>
        <v>3.2133355200693714E-2</v>
      </c>
      <c r="Y167" s="18">
        <f t="shared" si="44"/>
        <v>3.6121212121206621</v>
      </c>
      <c r="Z167" s="12">
        <v>0.86024039594626445</v>
      </c>
    </row>
    <row r="168" spans="1:26" x14ac:dyDescent="0.2">
      <c r="A168" s="2">
        <v>42826</v>
      </c>
      <c r="B168" s="20">
        <f t="shared" si="31"/>
        <v>4</v>
      </c>
      <c r="C168" s="20">
        <f t="shared" si="32"/>
        <v>2017</v>
      </c>
      <c r="D168" s="20" t="str">
        <f t="shared" si="33"/>
        <v>2017M4</v>
      </c>
      <c r="E168" s="27">
        <v>5033780285.2422304</v>
      </c>
      <c r="F168">
        <v>140.98946394074699</v>
      </c>
      <c r="G168">
        <v>13327</v>
      </c>
      <c r="H168" s="12">
        <v>6.8545005559999996</v>
      </c>
      <c r="I168" s="27">
        <v>3426580200</v>
      </c>
      <c r="J168">
        <v>112.138423474758</v>
      </c>
      <c r="K168">
        <v>0.9</v>
      </c>
      <c r="L168">
        <v>13482.9</v>
      </c>
      <c r="M168">
        <v>4857.9399999999996</v>
      </c>
      <c r="N168" s="12">
        <f t="shared" si="34"/>
        <v>9.4975473315797263</v>
      </c>
      <c r="O168" s="12">
        <f t="shared" si="30"/>
        <v>22.339437086549331</v>
      </c>
      <c r="P168" s="12">
        <f t="shared" si="35"/>
        <v>9.5091774948595553</v>
      </c>
      <c r="Q168" s="12">
        <f t="shared" si="36"/>
        <v>21.954828574523916</v>
      </c>
      <c r="R168" s="12">
        <f t="shared" si="37"/>
        <v>3.6864521465683642</v>
      </c>
      <c r="S168" s="12">
        <f t="shared" si="38"/>
        <v>4.9486851637617146</v>
      </c>
      <c r="T168" s="12">
        <f t="shared" si="39"/>
        <v>4.7197340320516536</v>
      </c>
      <c r="U168" s="12">
        <f t="shared" si="40"/>
        <v>-4.5031522826377568E-4</v>
      </c>
      <c r="V168" s="12">
        <f t="shared" si="41"/>
        <v>-3.0018761951389195E-4</v>
      </c>
      <c r="W168" s="12">
        <f t="shared" si="42"/>
        <v>1.8216794324393604E-2</v>
      </c>
      <c r="X168" s="12">
        <f t="shared" si="43"/>
        <v>4.0440740791284568E-2</v>
      </c>
      <c r="Y168" s="18">
        <f t="shared" si="44"/>
        <v>4.1724165922561518</v>
      </c>
      <c r="Z168" s="12">
        <v>0.8596123501566143</v>
      </c>
    </row>
    <row r="169" spans="1:26" x14ac:dyDescent="0.2">
      <c r="A169" s="2">
        <v>42856</v>
      </c>
      <c r="B169" s="20">
        <f t="shared" si="31"/>
        <v>5</v>
      </c>
      <c r="C169" s="20">
        <f t="shared" si="32"/>
        <v>2017</v>
      </c>
      <c r="D169" s="20" t="str">
        <f t="shared" si="33"/>
        <v>2017M5</v>
      </c>
      <c r="E169" s="27">
        <v>5125383789.1687498</v>
      </c>
      <c r="F169">
        <v>141.53878780866901</v>
      </c>
      <c r="G169">
        <v>13321</v>
      </c>
      <c r="H169" s="12">
        <v>6.8561860000000001</v>
      </c>
      <c r="I169" s="27">
        <v>3426580200</v>
      </c>
      <c r="J169">
        <v>112.23427063293499</v>
      </c>
      <c r="K169">
        <v>0.91</v>
      </c>
      <c r="L169">
        <v>13534.8</v>
      </c>
      <c r="M169">
        <v>4857.9399999999996</v>
      </c>
      <c r="N169" s="12">
        <f t="shared" si="34"/>
        <v>9.4970970163514625</v>
      </c>
      <c r="O169" s="12">
        <f t="shared" si="30"/>
        <v>22.357471244858552</v>
      </c>
      <c r="P169" s="12">
        <f t="shared" si="35"/>
        <v>9.5130194254338711</v>
      </c>
      <c r="Q169" s="12">
        <f t="shared" si="36"/>
        <v>21.954828574523916</v>
      </c>
      <c r="R169" s="12">
        <f t="shared" si="37"/>
        <v>3.6864521465683642</v>
      </c>
      <c r="S169" s="12">
        <f t="shared" si="38"/>
        <v>4.9525737983087819</v>
      </c>
      <c r="T169" s="12">
        <f t="shared" si="39"/>
        <v>4.7205883888118487</v>
      </c>
      <c r="U169" s="12">
        <f t="shared" si="40"/>
        <v>-1.5015015043218227E-4</v>
      </c>
      <c r="V169" s="12">
        <f t="shared" si="41"/>
        <v>2.2495510386324469E-3</v>
      </c>
      <c r="W169" s="12">
        <f t="shared" si="42"/>
        <v>1.4384447760656727E-2</v>
      </c>
      <c r="X169" s="12">
        <f t="shared" si="43"/>
        <v>4.6209452916645688E-2</v>
      </c>
      <c r="Y169" s="18">
        <f t="shared" si="44"/>
        <v>4.3326854551346852</v>
      </c>
      <c r="Z169" s="12">
        <v>0.85900543644536498</v>
      </c>
    </row>
    <row r="170" spans="1:26" x14ac:dyDescent="0.2">
      <c r="A170" s="2">
        <v>42887</v>
      </c>
      <c r="B170" s="20">
        <f t="shared" si="31"/>
        <v>6</v>
      </c>
      <c r="C170" s="20">
        <f t="shared" si="32"/>
        <v>2017</v>
      </c>
      <c r="D170" s="20" t="str">
        <f t="shared" si="33"/>
        <v>2017M6</v>
      </c>
      <c r="E170" s="27">
        <v>5225165759.4214697</v>
      </c>
      <c r="F170">
        <v>142.516584293569</v>
      </c>
      <c r="G170">
        <v>13319</v>
      </c>
      <c r="H170" s="12">
        <v>6.8872918749999998</v>
      </c>
      <c r="I170" s="27">
        <v>3426580200</v>
      </c>
      <c r="J170">
        <v>112.336079576071</v>
      </c>
      <c r="K170">
        <v>1.04</v>
      </c>
      <c r="L170">
        <v>13558.9</v>
      </c>
      <c r="M170">
        <v>4857.9399999999996</v>
      </c>
      <c r="N170" s="12">
        <f t="shared" si="34"/>
        <v>9.4969468662010303</v>
      </c>
      <c r="O170" s="12">
        <f t="shared" si="30"/>
        <v>22.376752358585271</v>
      </c>
      <c r="P170" s="12">
        <f t="shared" si="35"/>
        <v>9.5147984372599517</v>
      </c>
      <c r="Q170" s="12">
        <f t="shared" si="36"/>
        <v>21.954828574523916</v>
      </c>
      <c r="R170" s="12">
        <f t="shared" si="37"/>
        <v>3.6864521465683642</v>
      </c>
      <c r="S170" s="12">
        <f t="shared" si="38"/>
        <v>4.9594583739444627</v>
      </c>
      <c r="T170" s="12">
        <f t="shared" si="39"/>
        <v>4.7214950886501494</v>
      </c>
      <c r="U170" s="12">
        <f t="shared" si="40"/>
        <v>3.0027775918206601E-4</v>
      </c>
      <c r="V170" s="12">
        <f t="shared" si="41"/>
        <v>1.2905329980510416E-2</v>
      </c>
      <c r="W170" s="12">
        <f t="shared" si="42"/>
        <v>1.704734773663219E-2</v>
      </c>
      <c r="X170" s="12">
        <f t="shared" si="43"/>
        <v>7.8314358567736164E-2</v>
      </c>
      <c r="Y170" s="18">
        <f t="shared" si="44"/>
        <v>4.3688148684527137</v>
      </c>
      <c r="Z170" s="12">
        <v>0.85837919194769763</v>
      </c>
    </row>
    <row r="171" spans="1:26" x14ac:dyDescent="0.2">
      <c r="A171" s="2">
        <v>42917</v>
      </c>
      <c r="B171" s="20">
        <f t="shared" si="31"/>
        <v>7</v>
      </c>
      <c r="C171" s="20">
        <f t="shared" si="32"/>
        <v>2017</v>
      </c>
      <c r="D171" s="20" t="str">
        <f t="shared" si="33"/>
        <v>2017M7</v>
      </c>
      <c r="E171" s="27">
        <v>5178078750.9688396</v>
      </c>
      <c r="F171">
        <v>142.82420565960501</v>
      </c>
      <c r="G171">
        <v>13323</v>
      </c>
      <c r="H171" s="12">
        <v>6.9004190479999998</v>
      </c>
      <c r="I171" s="27">
        <v>3507852200</v>
      </c>
      <c r="J171">
        <v>112.25857637161199</v>
      </c>
      <c r="K171">
        <v>1.1499999999999999</v>
      </c>
      <c r="L171">
        <v>13621</v>
      </c>
      <c r="M171">
        <v>4920.9399999999996</v>
      </c>
      <c r="N171" s="12">
        <f t="shared" si="34"/>
        <v>9.4972471439602124</v>
      </c>
      <c r="O171" s="12">
        <f t="shared" si="30"/>
        <v>22.367699926921951</v>
      </c>
      <c r="P171" s="12">
        <f t="shared" si="35"/>
        <v>9.5193679984473416</v>
      </c>
      <c r="Q171" s="12">
        <f t="shared" si="36"/>
        <v>21.978269778299659</v>
      </c>
      <c r="R171" s="12">
        <f t="shared" si="37"/>
        <v>3.6920480698038896</v>
      </c>
      <c r="S171" s="12">
        <f t="shared" si="38"/>
        <v>4.9616145429609277</v>
      </c>
      <c r="T171" s="12">
        <f t="shared" si="39"/>
        <v>4.7208049279051547</v>
      </c>
      <c r="U171" s="12">
        <f t="shared" si="40"/>
        <v>2.0994234298825631E-3</v>
      </c>
      <c r="V171" s="12">
        <f t="shared" si="41"/>
        <v>1.8516981943907496E-2</v>
      </c>
      <c r="W171" s="12">
        <f t="shared" si="42"/>
        <v>6.7325209418775955E-3</v>
      </c>
      <c r="X171" s="12">
        <f t="shared" si="43"/>
        <v>7.8638712122890198E-2</v>
      </c>
      <c r="Y171" s="18">
        <f t="shared" si="44"/>
        <v>3.8753495805033236</v>
      </c>
      <c r="Z171" s="12">
        <v>0.85777401767249473</v>
      </c>
    </row>
    <row r="172" spans="1:26" x14ac:dyDescent="0.2">
      <c r="A172" s="2">
        <v>42948</v>
      </c>
      <c r="B172" s="20">
        <f t="shared" si="31"/>
        <v>8</v>
      </c>
      <c r="C172" s="20">
        <f t="shared" si="32"/>
        <v>2017</v>
      </c>
      <c r="D172" s="20" t="str">
        <f t="shared" si="33"/>
        <v>2017M8</v>
      </c>
      <c r="E172" s="27">
        <v>5219647633.8521795</v>
      </c>
      <c r="F172">
        <v>142.72532736337899</v>
      </c>
      <c r="G172">
        <v>13351</v>
      </c>
      <c r="H172" s="12">
        <v>6.2344813639999996</v>
      </c>
      <c r="I172" s="27">
        <v>3507852200</v>
      </c>
      <c r="J172">
        <v>112.594729323498</v>
      </c>
      <c r="K172">
        <v>1.1599999999999999</v>
      </c>
      <c r="L172">
        <v>13679.6</v>
      </c>
      <c r="M172">
        <v>4920.9399999999996</v>
      </c>
      <c r="N172" s="12">
        <f t="shared" si="34"/>
        <v>9.499346567390095</v>
      </c>
      <c r="O172" s="12">
        <f t="shared" si="30"/>
        <v>22.375695733469069</v>
      </c>
      <c r="P172" s="12">
        <f t="shared" si="35"/>
        <v>9.5236609509829702</v>
      </c>
      <c r="Q172" s="12">
        <f t="shared" si="36"/>
        <v>21.978269778299659</v>
      </c>
      <c r="R172" s="12">
        <f t="shared" si="37"/>
        <v>3.6920480698038896</v>
      </c>
      <c r="S172" s="12">
        <f t="shared" si="38"/>
        <v>4.9609219955129857</v>
      </c>
      <c r="T172" s="12">
        <f t="shared" si="39"/>
        <v>4.7237949057600925</v>
      </c>
      <c r="U172" s="12">
        <f t="shared" si="40"/>
        <v>1.0505628791445787E-2</v>
      </c>
      <c r="V172" s="12">
        <f t="shared" si="41"/>
        <v>1.213489672202428E-2</v>
      </c>
      <c r="W172" s="12">
        <f t="shared" si="42"/>
        <v>2.6315362841286216E-2</v>
      </c>
      <c r="X172" s="12">
        <f t="shared" si="43"/>
        <v>9.7004224860116395E-2</v>
      </c>
      <c r="Y172" s="18">
        <f t="shared" si="44"/>
        <v>3.8200271717413199</v>
      </c>
      <c r="Z172" s="12">
        <v>0.85714956672850673</v>
      </c>
    </row>
    <row r="173" spans="1:26" x14ac:dyDescent="0.2">
      <c r="A173" s="2">
        <v>42979</v>
      </c>
      <c r="B173" s="20">
        <f t="shared" si="31"/>
        <v>9</v>
      </c>
      <c r="C173" s="20">
        <f t="shared" si="32"/>
        <v>2017</v>
      </c>
      <c r="D173" s="20" t="str">
        <f t="shared" si="33"/>
        <v>2017M9</v>
      </c>
      <c r="E173" s="27">
        <v>5254138513.4120398</v>
      </c>
      <c r="F173">
        <v>142.91209747847299</v>
      </c>
      <c r="G173">
        <v>13492</v>
      </c>
      <c r="H173" s="12">
        <v>5.3786363159999997</v>
      </c>
      <c r="I173" s="27">
        <v>3507852200</v>
      </c>
      <c r="J173">
        <v>113.19090781934</v>
      </c>
      <c r="K173">
        <v>1.1499999999999999</v>
      </c>
      <c r="L173">
        <v>13722.1</v>
      </c>
      <c r="M173">
        <v>4920.9399999999996</v>
      </c>
      <c r="N173" s="12">
        <f t="shared" si="34"/>
        <v>9.5098521961815408</v>
      </c>
      <c r="O173" s="12">
        <f t="shared" si="30"/>
        <v>22.38228189128289</v>
      </c>
      <c r="P173" s="12">
        <f t="shared" si="35"/>
        <v>9.5267629507916922</v>
      </c>
      <c r="Q173" s="12">
        <f t="shared" si="36"/>
        <v>21.978269778299659</v>
      </c>
      <c r="R173" s="12">
        <f t="shared" si="37"/>
        <v>3.6920480698038896</v>
      </c>
      <c r="S173" s="12">
        <f t="shared" si="38"/>
        <v>4.962229738304849</v>
      </c>
      <c r="T173" s="12">
        <f t="shared" si="39"/>
        <v>4.7290758429261519</v>
      </c>
      <c r="U173" s="12">
        <f t="shared" si="40"/>
        <v>5.9119297225791456E-3</v>
      </c>
      <c r="V173" s="12">
        <f t="shared" si="41"/>
        <v>4.1420177561217741E-3</v>
      </c>
      <c r="W173" s="12">
        <f t="shared" si="42"/>
        <v>1.937817537061548E-2</v>
      </c>
      <c r="X173" s="12">
        <f t="shared" si="43"/>
        <v>0.10120871287204913</v>
      </c>
      <c r="Y173" s="18">
        <f t="shared" si="44"/>
        <v>3.7237859819795842</v>
      </c>
      <c r="Z173" s="12">
        <v>0.85652602431125924</v>
      </c>
    </row>
    <row r="174" spans="1:26" x14ac:dyDescent="0.2">
      <c r="A174" s="2">
        <v>43009</v>
      </c>
      <c r="B174" s="20">
        <f t="shared" si="31"/>
        <v>10</v>
      </c>
      <c r="C174" s="20">
        <f t="shared" si="32"/>
        <v>2017</v>
      </c>
      <c r="D174" s="20" t="str">
        <f t="shared" si="33"/>
        <v>2017M10</v>
      </c>
      <c r="E174" s="27">
        <v>5285268160.9704905</v>
      </c>
      <c r="F174">
        <v>142.923083955831</v>
      </c>
      <c r="G174">
        <v>13572</v>
      </c>
      <c r="H174" s="12">
        <v>5.193181364</v>
      </c>
      <c r="I174" s="27">
        <v>3590872900</v>
      </c>
      <c r="J174">
        <v>113.119366399839</v>
      </c>
      <c r="K174">
        <v>1.1499999999999999</v>
      </c>
      <c r="L174">
        <v>13777.4</v>
      </c>
      <c r="M174">
        <v>5050.99</v>
      </c>
      <c r="N174" s="12">
        <f t="shared" si="34"/>
        <v>9.5157641259041199</v>
      </c>
      <c r="O174" s="12">
        <f t="shared" si="30"/>
        <v>22.38818919499472</v>
      </c>
      <c r="P174" s="12">
        <f t="shared" si="35"/>
        <v>9.5307848475201986</v>
      </c>
      <c r="Q174" s="12">
        <f t="shared" si="36"/>
        <v>22.001661157523316</v>
      </c>
      <c r="R174" s="12">
        <f t="shared" si="37"/>
        <v>3.7033765086926866</v>
      </c>
      <c r="S174" s="12">
        <f t="shared" si="38"/>
        <v>4.9623066111188141</v>
      </c>
      <c r="T174" s="12">
        <f t="shared" si="39"/>
        <v>4.7284436009996114</v>
      </c>
      <c r="U174" s="12">
        <f t="shared" si="40"/>
        <v>-4.2826617920006527E-3</v>
      </c>
      <c r="V174" s="12">
        <f t="shared" si="41"/>
        <v>-1.17844610020299E-2</v>
      </c>
      <c r="W174" s="12">
        <f t="shared" si="42"/>
        <v>2.2223946466890965E-2</v>
      </c>
      <c r="X174" s="12">
        <f t="shared" si="43"/>
        <v>0.11506132093661314</v>
      </c>
      <c r="Y174" s="18">
        <f t="shared" si="44"/>
        <v>3.5830878254637986</v>
      </c>
      <c r="Z174" s="12">
        <v>0.85592345933777314</v>
      </c>
    </row>
    <row r="175" spans="1:26" x14ac:dyDescent="0.2">
      <c r="A175" s="2">
        <v>43040</v>
      </c>
      <c r="B175" s="20">
        <f t="shared" si="31"/>
        <v>11</v>
      </c>
      <c r="C175" s="20">
        <f t="shared" si="32"/>
        <v>2017</v>
      </c>
      <c r="D175" s="20" t="str">
        <f t="shared" si="33"/>
        <v>2017M11</v>
      </c>
      <c r="E175" s="27">
        <v>5321431770.8888903</v>
      </c>
      <c r="F175">
        <v>143.20873236714999</v>
      </c>
      <c r="G175">
        <v>13514</v>
      </c>
      <c r="H175" s="12">
        <v>5.1976263640000004</v>
      </c>
      <c r="I175" s="27">
        <v>3590872900</v>
      </c>
      <c r="J175">
        <v>113.12211799289599</v>
      </c>
      <c r="K175">
        <v>1.1599999999999999</v>
      </c>
      <c r="L175">
        <v>13804.1</v>
      </c>
      <c r="M175">
        <v>5050.99</v>
      </c>
      <c r="N175" s="12">
        <f t="shared" si="34"/>
        <v>9.5114814641121193</v>
      </c>
      <c r="O175" s="12">
        <f t="shared" si="30"/>
        <v>22.395008233957352</v>
      </c>
      <c r="P175" s="12">
        <f t="shared" si="35"/>
        <v>9.5327209284686756</v>
      </c>
      <c r="Q175" s="12">
        <f t="shared" si="36"/>
        <v>22.001661157523316</v>
      </c>
      <c r="R175" s="12">
        <f t="shared" si="37"/>
        <v>3.7033765086926866</v>
      </c>
      <c r="S175" s="12">
        <f t="shared" si="38"/>
        <v>4.9643032328848555</v>
      </c>
      <c r="T175" s="12">
        <f t="shared" si="39"/>
        <v>4.7284679253896718</v>
      </c>
      <c r="U175" s="12">
        <f t="shared" si="40"/>
        <v>2.5127498255432812E-3</v>
      </c>
      <c r="V175" s="12">
        <f t="shared" si="41"/>
        <v>1.4180466119261936E-2</v>
      </c>
      <c r="W175" s="12">
        <f t="shared" si="42"/>
        <v>3.1825005155988961E-2</v>
      </c>
      <c r="X175" s="12">
        <f t="shared" si="43"/>
        <v>5.9256912602920764E-2</v>
      </c>
      <c r="Y175" s="18">
        <f t="shared" si="44"/>
        <v>3.3048026628627358</v>
      </c>
      <c r="Z175" s="12">
        <v>0.85530169888693619</v>
      </c>
    </row>
    <row r="176" spans="1:26" x14ac:dyDescent="0.2">
      <c r="A176" s="2">
        <v>43070</v>
      </c>
      <c r="B176" s="20">
        <f t="shared" si="31"/>
        <v>12</v>
      </c>
      <c r="C176" s="20">
        <f t="shared" si="32"/>
        <v>2017</v>
      </c>
      <c r="D176" s="20" t="str">
        <f t="shared" si="33"/>
        <v>2017M12</v>
      </c>
      <c r="E176" s="27">
        <v>5419165045.8250504</v>
      </c>
      <c r="F176">
        <v>144.230474761484</v>
      </c>
      <c r="G176">
        <v>13548</v>
      </c>
      <c r="H176" s="12">
        <v>5.3784110529999998</v>
      </c>
      <c r="I176" s="27">
        <v>3590872900</v>
      </c>
      <c r="J176">
        <v>113.055621160668</v>
      </c>
      <c r="K176">
        <v>1.3</v>
      </c>
      <c r="L176">
        <v>13852.3</v>
      </c>
      <c r="M176">
        <v>5050.99</v>
      </c>
      <c r="N176" s="12">
        <f t="shared" si="34"/>
        <v>9.5139942139376625</v>
      </c>
      <c r="O176" s="12">
        <f t="shared" si="30"/>
        <v>22.41320758994517</v>
      </c>
      <c r="P176" s="12">
        <f t="shared" si="35"/>
        <v>9.5362065628101718</v>
      </c>
      <c r="Q176" s="12">
        <f t="shared" si="36"/>
        <v>22.001661157523316</v>
      </c>
      <c r="R176" s="12">
        <f t="shared" si="37"/>
        <v>3.7033765086926866</v>
      </c>
      <c r="S176" s="12">
        <f t="shared" si="38"/>
        <v>4.9714125392871793</v>
      </c>
      <c r="T176" s="12">
        <f t="shared" si="39"/>
        <v>4.7278799202712829</v>
      </c>
      <c r="U176" s="12">
        <f t="shared" si="40"/>
        <v>-1.0014549035572529E-2</v>
      </c>
      <c r="V176" s="12">
        <f t="shared" si="41"/>
        <v>1.5236157614493706E-2</v>
      </c>
      <c r="W176" s="12">
        <f t="shared" si="42"/>
        <v>6.1267010831103974E-2</v>
      </c>
      <c r="X176" s="12">
        <f t="shared" si="43"/>
        <v>6.6598510390939225E-2</v>
      </c>
      <c r="Y176" s="18">
        <f t="shared" si="44"/>
        <v>3.6066608791728898</v>
      </c>
      <c r="Z176" s="12">
        <v>0.85470085470085477</v>
      </c>
    </row>
    <row r="177" spans="1:26" x14ac:dyDescent="0.2">
      <c r="A177" s="2">
        <v>43101</v>
      </c>
      <c r="B177" s="20">
        <f t="shared" si="31"/>
        <v>1</v>
      </c>
      <c r="C177" s="20">
        <f t="shared" si="32"/>
        <v>2018</v>
      </c>
      <c r="D177" s="20" t="str">
        <f t="shared" si="33"/>
        <v>2018M1</v>
      </c>
      <c r="E177" s="27">
        <v>5351627090.9282703</v>
      </c>
      <c r="F177">
        <v>145.13136590487599</v>
      </c>
      <c r="G177">
        <v>13413</v>
      </c>
      <c r="H177" s="12">
        <v>5.3085063640000003</v>
      </c>
      <c r="I177" s="27">
        <v>3673208500</v>
      </c>
      <c r="J177">
        <v>113.671519406757</v>
      </c>
      <c r="K177">
        <v>1.41</v>
      </c>
      <c r="L177">
        <v>13868.2</v>
      </c>
      <c r="M177">
        <v>4923.8</v>
      </c>
      <c r="N177" s="12">
        <f t="shared" si="34"/>
        <v>9.50397966490209</v>
      </c>
      <c r="O177" s="12">
        <f t="shared" si="30"/>
        <v>22.400666480761902</v>
      </c>
      <c r="P177" s="12">
        <f t="shared" si="35"/>
        <v>9.5373537283911443</v>
      </c>
      <c r="Q177" s="12">
        <f t="shared" si="36"/>
        <v>22.024331367759551</v>
      </c>
      <c r="R177" s="12">
        <f t="shared" si="37"/>
        <v>3.6923004039951808</v>
      </c>
      <c r="S177" s="12">
        <f t="shared" si="38"/>
        <v>4.9776393040336275</v>
      </c>
      <c r="T177" s="12">
        <f t="shared" si="39"/>
        <v>4.733312880432166</v>
      </c>
      <c r="U177" s="12">
        <f t="shared" si="40"/>
        <v>2.1682265329291184E-2</v>
      </c>
      <c r="V177" s="12">
        <f t="shared" si="41"/>
        <v>3.4008407468920865E-2</v>
      </c>
      <c r="W177" s="12">
        <f t="shared" si="42"/>
        <v>7.1906191181012602E-2</v>
      </c>
      <c r="X177" s="12">
        <f t="shared" si="43"/>
        <v>4.7962621515303283E-2</v>
      </c>
      <c r="Y177" s="18">
        <f t="shared" si="44"/>
        <v>3.2515241519466729</v>
      </c>
      <c r="Z177" s="12">
        <v>0.8540808685885436</v>
      </c>
    </row>
    <row r="178" spans="1:26" x14ac:dyDescent="0.2">
      <c r="A178" s="2">
        <v>43132</v>
      </c>
      <c r="B178" s="20">
        <f t="shared" si="31"/>
        <v>2</v>
      </c>
      <c r="C178" s="20">
        <f t="shared" si="32"/>
        <v>2018</v>
      </c>
      <c r="D178" s="20" t="str">
        <f t="shared" si="33"/>
        <v>2018M2</v>
      </c>
      <c r="E178" s="27">
        <v>5351650326.8761902</v>
      </c>
      <c r="F178">
        <v>145.37306840676101</v>
      </c>
      <c r="G178">
        <v>13707</v>
      </c>
      <c r="H178" s="12">
        <v>5.3054336839999996</v>
      </c>
      <c r="I178" s="27">
        <v>3673208500</v>
      </c>
      <c r="J178">
        <v>114.18698450623801</v>
      </c>
      <c r="K178">
        <v>1.42</v>
      </c>
      <c r="L178">
        <v>13910.2</v>
      </c>
      <c r="M178">
        <v>4923.8</v>
      </c>
      <c r="N178" s="12">
        <f t="shared" si="34"/>
        <v>9.5256619302313812</v>
      </c>
      <c r="O178" s="12">
        <f t="shared" si="30"/>
        <v>22.400670822599832</v>
      </c>
      <c r="P178" s="12">
        <f t="shared" si="35"/>
        <v>9.5403776629593438</v>
      </c>
      <c r="Q178" s="12">
        <f t="shared" si="36"/>
        <v>22.024331367759551</v>
      </c>
      <c r="R178" s="12">
        <f t="shared" si="37"/>
        <v>3.6923004039951808</v>
      </c>
      <c r="S178" s="12">
        <f t="shared" si="38"/>
        <v>4.9793033237807265</v>
      </c>
      <c r="T178" s="12">
        <f t="shared" si="39"/>
        <v>4.7378373196780128</v>
      </c>
      <c r="U178" s="12">
        <f t="shared" si="40"/>
        <v>3.5684413207750509E-3</v>
      </c>
      <c r="V178" s="12">
        <f t="shared" si="41"/>
        <v>1.7644539036727025E-2</v>
      </c>
      <c r="W178" s="12">
        <f t="shared" si="42"/>
        <v>7.0688862018830179E-2</v>
      </c>
      <c r="X178" s="12">
        <f t="shared" si="43"/>
        <v>2.5569472527726234E-2</v>
      </c>
      <c r="Y178" s="18">
        <f t="shared" si="44"/>
        <v>3.1815346225827308</v>
      </c>
      <c r="Z178" s="12">
        <v>0.85346178127995875</v>
      </c>
    </row>
    <row r="179" spans="1:26" x14ac:dyDescent="0.2">
      <c r="A179" s="2">
        <v>43160</v>
      </c>
      <c r="B179" s="20">
        <f t="shared" si="31"/>
        <v>3</v>
      </c>
      <c r="C179" s="20">
        <f t="shared" si="32"/>
        <v>2018</v>
      </c>
      <c r="D179" s="20" t="str">
        <f t="shared" si="33"/>
        <v>2018M3</v>
      </c>
      <c r="E179" s="27">
        <v>5395826038.6257601</v>
      </c>
      <c r="F179">
        <v>145.65871681807999</v>
      </c>
      <c r="G179">
        <v>13756</v>
      </c>
      <c r="H179" s="12">
        <v>5.3236019050000003</v>
      </c>
      <c r="I179" s="27">
        <v>3673208500</v>
      </c>
      <c r="J179">
        <v>114.44517565482199</v>
      </c>
      <c r="K179">
        <v>1.51</v>
      </c>
      <c r="L179">
        <v>13965.5</v>
      </c>
      <c r="M179">
        <v>4923.8</v>
      </c>
      <c r="N179" s="12">
        <f t="shared" si="34"/>
        <v>9.5292303715521562</v>
      </c>
      <c r="O179" s="12">
        <f t="shared" si="30"/>
        <v>22.408891535822228</v>
      </c>
      <c r="P179" s="12">
        <f t="shared" si="35"/>
        <v>9.5443452815335394</v>
      </c>
      <c r="Q179" s="12">
        <f t="shared" si="36"/>
        <v>22.024331367759551</v>
      </c>
      <c r="R179" s="12">
        <f t="shared" si="37"/>
        <v>3.6923004039951808</v>
      </c>
      <c r="S179" s="12">
        <f t="shared" si="38"/>
        <v>4.981266329318589</v>
      </c>
      <c r="T179" s="12">
        <f t="shared" si="39"/>
        <v>4.7400958930839421</v>
      </c>
      <c r="U179" s="12">
        <f t="shared" si="40"/>
        <v>8.7577008188546301E-3</v>
      </c>
      <c r="V179" s="12">
        <f t="shared" si="41"/>
        <v>4.6030853216610268E-2</v>
      </c>
      <c r="W179" s="12">
        <f t="shared" si="42"/>
        <v>8.1830537501433653E-2</v>
      </c>
      <c r="X179" s="12">
        <f t="shared" si="43"/>
        <v>3.4860672845512752E-2</v>
      </c>
      <c r="Y179" s="18">
        <f t="shared" si="44"/>
        <v>3.400405552955875</v>
      </c>
      <c r="Z179" s="12">
        <v>0.85290337656268256</v>
      </c>
    </row>
    <row r="180" spans="1:26" x14ac:dyDescent="0.2">
      <c r="A180" s="2">
        <v>43191</v>
      </c>
      <c r="B180" s="20">
        <f t="shared" si="31"/>
        <v>4</v>
      </c>
      <c r="C180" s="20">
        <f t="shared" si="32"/>
        <v>2018</v>
      </c>
      <c r="D180" s="20" t="str">
        <f t="shared" si="33"/>
        <v>2018M4</v>
      </c>
      <c r="E180" s="27">
        <v>5409088811.3137703</v>
      </c>
      <c r="F180">
        <v>145.80154102373999</v>
      </c>
      <c r="G180">
        <v>13877</v>
      </c>
      <c r="H180" s="12">
        <v>5.4532833329999999</v>
      </c>
      <c r="I180" s="27">
        <v>3761215900</v>
      </c>
      <c r="J180">
        <v>114.90010570703301</v>
      </c>
      <c r="K180">
        <v>1.69</v>
      </c>
      <c r="L180">
        <v>13987.7</v>
      </c>
      <c r="M180">
        <v>5135.6000000000004</v>
      </c>
      <c r="N180" s="12">
        <f t="shared" si="34"/>
        <v>9.5379880723710109</v>
      </c>
      <c r="O180" s="12">
        <f t="shared" si="30"/>
        <v>22.411346488875203</v>
      </c>
      <c r="P180" s="12">
        <f t="shared" si="35"/>
        <v>9.5459336509987445</v>
      </c>
      <c r="Q180" s="12">
        <f t="shared" si="36"/>
        <v>22.048008119732504</v>
      </c>
      <c r="R180" s="12">
        <f t="shared" si="37"/>
        <v>3.7105911901858311</v>
      </c>
      <c r="S180" s="12">
        <f t="shared" si="38"/>
        <v>4.9822463889545041</v>
      </c>
      <c r="T180" s="12">
        <f t="shared" si="39"/>
        <v>4.7440631048458712</v>
      </c>
      <c r="U180" s="12">
        <f t="shared" si="40"/>
        <v>5.3183968970973439E-3</v>
      </c>
      <c r="V180" s="12">
        <f t="shared" si="41"/>
        <v>3.7897783712091737E-2</v>
      </c>
      <c r="W180" s="12">
        <f t="shared" si="42"/>
        <v>9.2837374469722178E-2</v>
      </c>
      <c r="X180" s="12">
        <f t="shared" si="43"/>
        <v>2.4064951714089844E-2</v>
      </c>
      <c r="Y180" s="18">
        <f t="shared" si="44"/>
        <v>3.4130756643030788</v>
      </c>
      <c r="Z180" s="12">
        <v>0.85228599448932896</v>
      </c>
    </row>
    <row r="181" spans="1:26" x14ac:dyDescent="0.2">
      <c r="A181" s="2">
        <v>43221</v>
      </c>
      <c r="B181" s="20">
        <f t="shared" si="31"/>
        <v>5</v>
      </c>
      <c r="C181" s="20">
        <f t="shared" si="32"/>
        <v>2018</v>
      </c>
      <c r="D181" s="20" t="str">
        <f t="shared" si="33"/>
        <v>2018M5</v>
      </c>
      <c r="E181" s="27">
        <v>5435082933.4921398</v>
      </c>
      <c r="F181">
        <v>146.109162389776</v>
      </c>
      <c r="G181">
        <v>13951</v>
      </c>
      <c r="H181" s="12">
        <v>6.2488570000000001</v>
      </c>
      <c r="I181" s="27">
        <v>3761215900</v>
      </c>
      <c r="J181">
        <v>115.37796570139299</v>
      </c>
      <c r="K181">
        <v>1.7</v>
      </c>
      <c r="L181">
        <v>14041.2</v>
      </c>
      <c r="M181">
        <v>5135.6000000000004</v>
      </c>
      <c r="N181" s="12">
        <f t="shared" si="34"/>
        <v>9.5433064692681082</v>
      </c>
      <c r="O181" s="12">
        <f t="shared" si="30"/>
        <v>22.416140616555353</v>
      </c>
      <c r="P181" s="12">
        <f t="shared" si="35"/>
        <v>9.5497511440129124</v>
      </c>
      <c r="Q181" s="12">
        <f t="shared" si="36"/>
        <v>22.048008119732504</v>
      </c>
      <c r="R181" s="12">
        <f t="shared" si="37"/>
        <v>3.7105911901858311</v>
      </c>
      <c r="S181" s="12">
        <f t="shared" si="38"/>
        <v>4.9843540299304179</v>
      </c>
      <c r="T181" s="12">
        <f t="shared" si="39"/>
        <v>4.7482133973801313</v>
      </c>
      <c r="U181" s="12">
        <f t="shared" si="40"/>
        <v>3.1954755500658294E-2</v>
      </c>
      <c r="V181" s="12">
        <f t="shared" si="41"/>
        <v>5.3044322982103154E-2</v>
      </c>
      <c r="W181" s="12">
        <f t="shared" si="42"/>
        <v>2.7431907446931802E-2</v>
      </c>
      <c r="X181" s="12">
        <f t="shared" si="43"/>
        <v>3.0634806717539931E-2</v>
      </c>
      <c r="Y181" s="18">
        <f t="shared" si="44"/>
        <v>3.2290615539856002</v>
      </c>
      <c r="Z181" s="12">
        <v>0.85168937838342362</v>
      </c>
    </row>
    <row r="182" spans="1:26" x14ac:dyDescent="0.2">
      <c r="A182" s="2">
        <v>43252</v>
      </c>
      <c r="B182" s="20">
        <f t="shared" si="31"/>
        <v>6</v>
      </c>
      <c r="C182" s="20">
        <f t="shared" si="32"/>
        <v>2018</v>
      </c>
      <c r="D182" s="20" t="str">
        <f t="shared" si="33"/>
        <v>2018M6</v>
      </c>
      <c r="E182" s="27">
        <v>5534149825.8474503</v>
      </c>
      <c r="F182">
        <v>146.96610762373399</v>
      </c>
      <c r="G182">
        <v>14404</v>
      </c>
      <c r="H182" s="12">
        <v>7.1022192860000004</v>
      </c>
      <c r="I182" s="27">
        <v>3761215900</v>
      </c>
      <c r="J182">
        <v>115.561863837418</v>
      </c>
      <c r="K182">
        <v>1.82</v>
      </c>
      <c r="L182">
        <v>14102.6</v>
      </c>
      <c r="M182">
        <v>5135.6000000000004</v>
      </c>
      <c r="N182" s="12">
        <f t="shared" si="34"/>
        <v>9.5752612247687665</v>
      </c>
      <c r="O182" s="12">
        <f t="shared" si="30"/>
        <v>22.434203791643149</v>
      </c>
      <c r="P182" s="12">
        <f t="shared" si="35"/>
        <v>9.5541144565303124</v>
      </c>
      <c r="Q182" s="12">
        <f t="shared" si="36"/>
        <v>22.048008119732504</v>
      </c>
      <c r="R182" s="12">
        <f t="shared" si="37"/>
        <v>3.7105911901858311</v>
      </c>
      <c r="S182" s="12">
        <f t="shared" si="38"/>
        <v>4.9902019998128431</v>
      </c>
      <c r="T182" s="12">
        <f t="shared" si="39"/>
        <v>4.7498060042099031</v>
      </c>
      <c r="U182" s="12">
        <f t="shared" si="40"/>
        <v>6.2463131433609931E-4</v>
      </c>
      <c r="V182" s="12">
        <f t="shared" si="41"/>
        <v>3.5799684284823385E-2</v>
      </c>
      <c r="W182" s="12">
        <f t="shared" si="42"/>
        <v>5.331499559835251E-3</v>
      </c>
      <c r="X182" s="12">
        <f t="shared" si="43"/>
        <v>-1.8427566460989198E-2</v>
      </c>
      <c r="Y182" s="18">
        <f t="shared" si="44"/>
        <v>3.1221091581871261</v>
      </c>
      <c r="Z182" s="12">
        <v>0.85107375195280621</v>
      </c>
    </row>
    <row r="183" spans="1:26" x14ac:dyDescent="0.2">
      <c r="A183" s="2">
        <v>43282</v>
      </c>
      <c r="B183" s="20">
        <f t="shared" si="31"/>
        <v>7</v>
      </c>
      <c r="C183" s="20">
        <f t="shared" si="32"/>
        <v>2018</v>
      </c>
      <c r="D183" s="20" t="str">
        <f t="shared" si="33"/>
        <v>2018M7</v>
      </c>
      <c r="E183" s="27">
        <v>5507791747.9049301</v>
      </c>
      <c r="F183">
        <v>147.372607285996</v>
      </c>
      <c r="G183">
        <v>14413</v>
      </c>
      <c r="H183" s="12">
        <v>7.2372459090000003</v>
      </c>
      <c r="I183" s="27">
        <v>3813458700</v>
      </c>
      <c r="J183">
        <v>115.56966001774801</v>
      </c>
      <c r="K183">
        <v>1.91</v>
      </c>
      <c r="L183">
        <v>14137</v>
      </c>
      <c r="M183">
        <v>5187.83</v>
      </c>
      <c r="N183" s="12">
        <f t="shared" si="34"/>
        <v>9.5758858560831026</v>
      </c>
      <c r="O183" s="12">
        <f t="shared" si="30"/>
        <v>22.429429608075697</v>
      </c>
      <c r="P183" s="12">
        <f t="shared" si="35"/>
        <v>9.5565507528670324</v>
      </c>
      <c r="Q183" s="12">
        <f t="shared" si="36"/>
        <v>22.061802409563679</v>
      </c>
      <c r="R183" s="12">
        <f t="shared" si="37"/>
        <v>3.7149857362494405</v>
      </c>
      <c r="S183" s="12">
        <f t="shared" si="38"/>
        <v>4.9929641231769395</v>
      </c>
      <c r="T183" s="12">
        <f t="shared" si="39"/>
        <v>4.7498734651966421</v>
      </c>
      <c r="U183" s="12">
        <f t="shared" si="40"/>
        <v>2.046493616710876E-2</v>
      </c>
      <c r="V183" s="12">
        <f t="shared" si="41"/>
        <v>5.4939590757630441E-2</v>
      </c>
      <c r="W183" s="12">
        <f t="shared" si="42"/>
        <v>-2.3943569665709319E-2</v>
      </c>
      <c r="X183" s="12">
        <f t="shared" si="43"/>
        <v>-2.7217826986246862E-2</v>
      </c>
      <c r="Y183" s="18">
        <f t="shared" si="44"/>
        <v>3.1846153846157241</v>
      </c>
      <c r="Z183" s="12">
        <v>0.85047883123237877</v>
      </c>
    </row>
    <row r="184" spans="1:26" x14ac:dyDescent="0.2">
      <c r="A184" s="2">
        <v>43313</v>
      </c>
      <c r="B184" s="20">
        <f t="shared" si="31"/>
        <v>8</v>
      </c>
      <c r="C184" s="20">
        <f t="shared" si="32"/>
        <v>2018</v>
      </c>
      <c r="D184" s="20" t="str">
        <f t="shared" si="33"/>
        <v>2018M8</v>
      </c>
      <c r="E184" s="27">
        <v>5529451805.7872601</v>
      </c>
      <c r="F184">
        <v>147.29570194448701</v>
      </c>
      <c r="G184">
        <v>14711</v>
      </c>
      <c r="H184" s="12">
        <v>7.0705876190000003</v>
      </c>
      <c r="I184" s="27">
        <v>3813458700</v>
      </c>
      <c r="J184">
        <v>115.63386385576101</v>
      </c>
      <c r="K184">
        <v>1.91</v>
      </c>
      <c r="L184">
        <v>14187.4</v>
      </c>
      <c r="M184">
        <v>5187.83</v>
      </c>
      <c r="N184" s="12">
        <f t="shared" si="34"/>
        <v>9.5963507922502114</v>
      </c>
      <c r="O184" s="12">
        <f t="shared" si="30"/>
        <v>22.433354516606144</v>
      </c>
      <c r="P184" s="12">
        <f t="shared" si="35"/>
        <v>9.5601095257407689</v>
      </c>
      <c r="Q184" s="12">
        <f t="shared" si="36"/>
        <v>22.061802409563679</v>
      </c>
      <c r="R184" s="12">
        <f t="shared" si="37"/>
        <v>3.7149857362494405</v>
      </c>
      <c r="S184" s="12">
        <f t="shared" si="38"/>
        <v>4.9924421441188187</v>
      </c>
      <c r="T184" s="12">
        <f t="shared" si="39"/>
        <v>4.750428853268482</v>
      </c>
      <c r="U184" s="12">
        <f t="shared" si="40"/>
        <v>1.4710116803378526E-2</v>
      </c>
      <c r="V184" s="12">
        <f t="shared" si="41"/>
        <v>-2.5612415535171351E-2</v>
      </c>
      <c r="W184" s="12">
        <f t="shared" si="42"/>
        <v>-4.5119389491103945E-2</v>
      </c>
      <c r="X184" s="12">
        <f t="shared" si="43"/>
        <v>-3.2751303636466389E-2</v>
      </c>
      <c r="Y184" s="18">
        <f t="shared" si="44"/>
        <v>3.2022169194062027</v>
      </c>
      <c r="Z184" s="12">
        <v>0.84986495296637787</v>
      </c>
    </row>
    <row r="185" spans="1:26" x14ac:dyDescent="0.2">
      <c r="A185" s="2">
        <v>43344</v>
      </c>
      <c r="B185" s="20">
        <f t="shared" si="31"/>
        <v>9</v>
      </c>
      <c r="C185" s="20">
        <f t="shared" si="32"/>
        <v>2018</v>
      </c>
      <c r="D185" s="20" t="str">
        <f t="shared" si="33"/>
        <v>2018M9</v>
      </c>
      <c r="E185" s="27">
        <v>5606779893.2235403</v>
      </c>
      <c r="F185">
        <v>147.032026487884</v>
      </c>
      <c r="G185">
        <v>14929</v>
      </c>
      <c r="H185" s="12">
        <v>7.1381789470000001</v>
      </c>
      <c r="I185" s="27">
        <v>3813458700</v>
      </c>
      <c r="J185">
        <v>115.768233316747</v>
      </c>
      <c r="K185">
        <v>1.95</v>
      </c>
      <c r="L185">
        <v>14214.6</v>
      </c>
      <c r="M185">
        <v>5187.83</v>
      </c>
      <c r="N185" s="12">
        <f t="shared" si="34"/>
        <v>9.6110609090535899</v>
      </c>
      <c r="O185" s="12">
        <f t="shared" si="30"/>
        <v>22.44724239760555</v>
      </c>
      <c r="P185" s="12">
        <f t="shared" si="35"/>
        <v>9.5620248843996993</v>
      </c>
      <c r="Q185" s="12">
        <f t="shared" si="36"/>
        <v>22.061802409563679</v>
      </c>
      <c r="R185" s="12">
        <f t="shared" si="37"/>
        <v>3.7149857362494405</v>
      </c>
      <c r="S185" s="12">
        <f t="shared" si="38"/>
        <v>4.990650430313627</v>
      </c>
      <c r="T185" s="12">
        <f t="shared" si="39"/>
        <v>4.7515902038156916</v>
      </c>
      <c r="U185" s="12">
        <f t="shared" si="40"/>
        <v>1.9764537787143155E-2</v>
      </c>
      <c r="V185" s="12">
        <f t="shared" si="41"/>
        <v>-3.0468184724988134E-2</v>
      </c>
      <c r="W185" s="12">
        <f t="shared" si="42"/>
        <v>-4.6969864655920901E-2</v>
      </c>
      <c r="X185" s="12">
        <f t="shared" si="43"/>
        <v>-5.1896329683389197E-2</v>
      </c>
      <c r="Y185" s="18">
        <f t="shared" si="44"/>
        <v>2.8828413284128023</v>
      </c>
      <c r="Z185" s="12">
        <v>0.84925196025966176</v>
      </c>
    </row>
    <row r="186" spans="1:26" x14ac:dyDescent="0.2">
      <c r="A186" s="2">
        <v>43374</v>
      </c>
      <c r="B186" s="20">
        <f t="shared" si="31"/>
        <v>10</v>
      </c>
      <c r="C186" s="20">
        <f t="shared" si="32"/>
        <v>2018</v>
      </c>
      <c r="D186" s="20" t="str">
        <f t="shared" si="33"/>
        <v>2018M10</v>
      </c>
      <c r="E186" s="27">
        <v>5667512102.1417904</v>
      </c>
      <c r="F186">
        <v>147.438526150146</v>
      </c>
      <c r="G186">
        <v>15227</v>
      </c>
      <c r="H186" s="12">
        <v>7.4594313039999998</v>
      </c>
      <c r="I186" s="27">
        <v>3870963600</v>
      </c>
      <c r="J186">
        <v>115.97276840070499</v>
      </c>
      <c r="K186">
        <v>2.19</v>
      </c>
      <c r="L186">
        <v>14228.5</v>
      </c>
      <c r="M186">
        <v>5285.75</v>
      </c>
      <c r="N186" s="12">
        <f t="shared" si="34"/>
        <v>9.6308254468407331</v>
      </c>
      <c r="O186" s="12">
        <f t="shared" si="30"/>
        <v>22.458016075701735</v>
      </c>
      <c r="P186" s="12">
        <f t="shared" si="35"/>
        <v>9.5630022744244538</v>
      </c>
      <c r="Q186" s="12">
        <f t="shared" si="36"/>
        <v>22.076769305242738</v>
      </c>
      <c r="R186" s="12">
        <f t="shared" si="37"/>
        <v>3.7231066184649997</v>
      </c>
      <c r="S186" s="12">
        <f t="shared" si="38"/>
        <v>4.9934113170429262</v>
      </c>
      <c r="T186" s="12">
        <f t="shared" si="39"/>
        <v>4.7533554083807212</v>
      </c>
      <c r="U186" s="12">
        <f t="shared" si="40"/>
        <v>-6.0087070125693032E-2</v>
      </c>
      <c r="V186" s="12">
        <f t="shared" si="41"/>
        <v>-7.888316042333976E-2</v>
      </c>
      <c r="W186" s="12">
        <f t="shared" si="42"/>
        <v>-6.8772422755632334E-2</v>
      </c>
      <c r="X186" s="12">
        <f t="shared" si="43"/>
        <v>-8.3441572875045722E-2</v>
      </c>
      <c r="Y186" s="18">
        <f t="shared" si="44"/>
        <v>3.1593512183871248</v>
      </c>
      <c r="Z186" s="12">
        <v>0.84865958287800236</v>
      </c>
    </row>
    <row r="187" spans="1:26" x14ac:dyDescent="0.2">
      <c r="A187" s="2">
        <v>43405</v>
      </c>
      <c r="B187" s="20">
        <f t="shared" si="31"/>
        <v>11</v>
      </c>
      <c r="C187" s="20">
        <f t="shared" si="32"/>
        <v>2018</v>
      </c>
      <c r="D187" s="20" t="str">
        <f t="shared" si="33"/>
        <v>2018M11</v>
      </c>
      <c r="E187" s="27">
        <v>5670975244.8403797</v>
      </c>
      <c r="F187">
        <v>147.83403933504999</v>
      </c>
      <c r="G187">
        <v>14339</v>
      </c>
      <c r="H187" s="12">
        <v>7.61</v>
      </c>
      <c r="I187" s="27">
        <v>3870963600</v>
      </c>
      <c r="J187">
        <v>115.58433518072199</v>
      </c>
      <c r="K187">
        <v>2.2000000000000002</v>
      </c>
      <c r="L187">
        <v>14241.6</v>
      </c>
      <c r="M187">
        <v>5285.75</v>
      </c>
      <c r="N187" s="12">
        <f t="shared" si="34"/>
        <v>9.57073837671504</v>
      </c>
      <c r="O187" s="12">
        <f t="shared" si="30"/>
        <v>22.458626940749305</v>
      </c>
      <c r="P187" s="12">
        <f t="shared" si="35"/>
        <v>9.5639225382046664</v>
      </c>
      <c r="Q187" s="12">
        <f t="shared" si="36"/>
        <v>22.076769305242738</v>
      </c>
      <c r="R187" s="12">
        <f t="shared" si="37"/>
        <v>3.7231066184649997</v>
      </c>
      <c r="S187" s="12">
        <f t="shared" si="38"/>
        <v>4.9960902887299854</v>
      </c>
      <c r="T187" s="12">
        <f t="shared" si="39"/>
        <v>4.7500004382388443</v>
      </c>
      <c r="U187" s="12">
        <f t="shared" si="40"/>
        <v>9.8543476135617425E-3</v>
      </c>
      <c r="V187" s="12">
        <f t="shared" si="41"/>
        <v>-1.9506973955932594E-2</v>
      </c>
      <c r="W187" s="12">
        <f t="shared" si="42"/>
        <v>3.2028992706081283E-3</v>
      </c>
      <c r="X187" s="12">
        <f t="shared" si="43"/>
        <v>-1.6666466436054961E-2</v>
      </c>
      <c r="Y187" s="18">
        <f t="shared" si="44"/>
        <v>3.2297660145764828</v>
      </c>
      <c r="Z187" s="12">
        <v>0.84804832713754641</v>
      </c>
    </row>
    <row r="188" spans="1:26" x14ac:dyDescent="0.2">
      <c r="A188" s="2">
        <v>43435</v>
      </c>
      <c r="B188" s="20">
        <f t="shared" si="31"/>
        <v>12</v>
      </c>
      <c r="C188" s="20">
        <f t="shared" si="32"/>
        <v>2018</v>
      </c>
      <c r="D188" s="20" t="str">
        <f t="shared" si="33"/>
        <v>2018M12</v>
      </c>
      <c r="E188" s="27">
        <v>5760046195.3000097</v>
      </c>
      <c r="F188">
        <v>148.745916955799</v>
      </c>
      <c r="G188">
        <v>14481</v>
      </c>
      <c r="H188" s="12">
        <v>7.69</v>
      </c>
      <c r="I188" s="27">
        <v>3870963600</v>
      </c>
      <c r="J188">
        <v>115.215163112143</v>
      </c>
      <c r="K188">
        <v>2.27</v>
      </c>
      <c r="L188">
        <v>14358.8</v>
      </c>
      <c r="M188">
        <v>5285.75</v>
      </c>
      <c r="N188" s="12">
        <f t="shared" si="34"/>
        <v>9.5805927243286018</v>
      </c>
      <c r="O188" s="12">
        <f t="shared" si="30"/>
        <v>22.474211331639413</v>
      </c>
      <c r="P188" s="12">
        <f t="shared" si="35"/>
        <v>9.5721182736508172</v>
      </c>
      <c r="Q188" s="12">
        <f t="shared" si="36"/>
        <v>22.076769305242738</v>
      </c>
      <c r="R188" s="12">
        <f t="shared" si="37"/>
        <v>3.7231066184649997</v>
      </c>
      <c r="S188" s="12">
        <f t="shared" si="38"/>
        <v>5.0022395950123624</v>
      </c>
      <c r="T188" s="12">
        <f t="shared" si="39"/>
        <v>4.7468013638374336</v>
      </c>
      <c r="U188" s="12">
        <f t="shared" si="40"/>
        <v>-2.8650437911208471E-2</v>
      </c>
      <c r="V188" s="12">
        <f t="shared" si="41"/>
        <v>-1.6501679930932767E-2</v>
      </c>
      <c r="W188" s="12">
        <f t="shared" si="42"/>
        <v>-2.3759066020824449E-2</v>
      </c>
      <c r="X188" s="12">
        <f t="shared" si="43"/>
        <v>-4.0876305665220158E-2</v>
      </c>
      <c r="Y188" s="18">
        <f t="shared" si="44"/>
        <v>3.1307129798901734</v>
      </c>
      <c r="Z188" s="12">
        <v>0.84745762711864403</v>
      </c>
    </row>
    <row r="189" spans="1:26" x14ac:dyDescent="0.2">
      <c r="A189" s="2">
        <v>43466</v>
      </c>
      <c r="B189" s="20">
        <f t="shared" si="31"/>
        <v>1</v>
      </c>
      <c r="C189" s="20">
        <f t="shared" si="32"/>
        <v>2019</v>
      </c>
      <c r="D189" s="20" t="str">
        <f t="shared" si="33"/>
        <v>2019M1</v>
      </c>
      <c r="E189" s="27">
        <v>5644985165.4341297</v>
      </c>
      <c r="F189">
        <v>149.22932195957</v>
      </c>
      <c r="G189">
        <v>14072</v>
      </c>
      <c r="H189" s="12">
        <v>7.49</v>
      </c>
      <c r="I189" s="27">
        <v>3949442700</v>
      </c>
      <c r="J189">
        <v>115.434831957919</v>
      </c>
      <c r="K189">
        <v>2.4</v>
      </c>
      <c r="L189">
        <v>14430.8</v>
      </c>
      <c r="M189">
        <v>5120.26</v>
      </c>
      <c r="N189" s="12">
        <f t="shared" si="34"/>
        <v>9.5519422864173933</v>
      </c>
      <c r="O189" s="12">
        <f t="shared" si="30"/>
        <v>22.454033406632117</v>
      </c>
      <c r="P189" s="12">
        <f t="shared" si="35"/>
        <v>9.5771200902866127</v>
      </c>
      <c r="Q189" s="12">
        <f t="shared" si="36"/>
        <v>22.096840317297914</v>
      </c>
      <c r="R189" s="12">
        <f t="shared" si="37"/>
        <v>3.7092920144325436</v>
      </c>
      <c r="S189" s="12">
        <f t="shared" si="38"/>
        <v>5.0054841963397418</v>
      </c>
      <c r="T189" s="12">
        <f t="shared" si="39"/>
        <v>4.7487061452541948</v>
      </c>
      <c r="U189" s="12">
        <f t="shared" si="40"/>
        <v>-7.1088365828586575E-4</v>
      </c>
      <c r="V189" s="12">
        <f t="shared" si="41"/>
        <v>1.0110737667707426E-2</v>
      </c>
      <c r="W189" s="12">
        <f t="shared" si="42"/>
        <v>-3.2742573205375436E-3</v>
      </c>
      <c r="X189" s="12">
        <f t="shared" si="43"/>
        <v>-2.9568751125598425E-2</v>
      </c>
      <c r="Y189" s="18">
        <f t="shared" si="44"/>
        <v>2.8236184708548451</v>
      </c>
      <c r="Z189" s="12">
        <v>0.84684810097213525</v>
      </c>
    </row>
    <row r="190" spans="1:26" x14ac:dyDescent="0.2">
      <c r="A190" s="2">
        <v>43497</v>
      </c>
      <c r="B190" s="20">
        <f t="shared" si="31"/>
        <v>2</v>
      </c>
      <c r="C190" s="20">
        <f t="shared" si="32"/>
        <v>2019</v>
      </c>
      <c r="D190" s="20" t="str">
        <f t="shared" si="33"/>
        <v>2019M2</v>
      </c>
      <c r="E190" s="27">
        <v>5670777573.4657803</v>
      </c>
      <c r="F190">
        <v>149.108470708628</v>
      </c>
      <c r="G190">
        <v>14062</v>
      </c>
      <c r="H190" s="12">
        <v>7.36</v>
      </c>
      <c r="I190" s="27">
        <v>3949442700</v>
      </c>
      <c r="J190">
        <v>115.922781126823</v>
      </c>
      <c r="K190">
        <v>2.4</v>
      </c>
      <c r="L190">
        <v>14472.3</v>
      </c>
      <c r="M190">
        <v>5120.26</v>
      </c>
      <c r="N190" s="12">
        <f t="shared" si="34"/>
        <v>9.5512314027591074</v>
      </c>
      <c r="O190" s="12">
        <f t="shared" si="30"/>
        <v>22.458592083460879</v>
      </c>
      <c r="P190" s="12">
        <f t="shared" si="35"/>
        <v>9.5799917565451835</v>
      </c>
      <c r="Q190" s="12">
        <f t="shared" si="36"/>
        <v>22.096840317297914</v>
      </c>
      <c r="R190" s="12">
        <f t="shared" si="37"/>
        <v>3.7092920144325436</v>
      </c>
      <c r="S190" s="12">
        <f t="shared" si="38"/>
        <v>5.0046740324213772</v>
      </c>
      <c r="T190" s="12">
        <f t="shared" si="39"/>
        <v>4.752924289501915</v>
      </c>
      <c r="U190" s="12">
        <f t="shared" si="40"/>
        <v>1.285964163856157E-2</v>
      </c>
      <c r="V190" s="12">
        <f t="shared" si="41"/>
        <v>2.2709873226540722E-2</v>
      </c>
      <c r="W190" s="12">
        <f t="shared" si="42"/>
        <v>1.2368085854637556E-2</v>
      </c>
      <c r="X190" s="12">
        <f t="shared" si="43"/>
        <v>1.2157345100108685E-2</v>
      </c>
      <c r="Y190" s="18">
        <f t="shared" si="44"/>
        <v>2.5695284159615852</v>
      </c>
      <c r="Z190" s="12">
        <v>0.84623945098766584</v>
      </c>
    </row>
    <row r="191" spans="1:26" x14ac:dyDescent="0.2">
      <c r="A191" s="2">
        <v>43525</v>
      </c>
      <c r="B191" s="20">
        <f t="shared" si="31"/>
        <v>3</v>
      </c>
      <c r="C191" s="20">
        <f t="shared" si="32"/>
        <v>2019</v>
      </c>
      <c r="D191" s="20" t="str">
        <f t="shared" si="33"/>
        <v>2019M3</v>
      </c>
      <c r="E191" s="27">
        <v>5747246814.9825602</v>
      </c>
      <c r="F191">
        <v>149.273267869004</v>
      </c>
      <c r="G191">
        <v>14244</v>
      </c>
      <c r="H191" s="12">
        <v>7.23</v>
      </c>
      <c r="I191" s="27">
        <v>3949442700</v>
      </c>
      <c r="J191">
        <v>116.57674307687699</v>
      </c>
      <c r="K191">
        <v>2.41</v>
      </c>
      <c r="L191">
        <v>14510.7</v>
      </c>
      <c r="M191">
        <v>5120.26</v>
      </c>
      <c r="N191" s="12">
        <f t="shared" si="34"/>
        <v>9.564091044397669</v>
      </c>
      <c r="O191" s="12">
        <f t="shared" si="30"/>
        <v>22.471986762301626</v>
      </c>
      <c r="P191" s="12">
        <f t="shared" si="35"/>
        <v>9.582641587305913</v>
      </c>
      <c r="Q191" s="12">
        <f t="shared" si="36"/>
        <v>22.096840317297914</v>
      </c>
      <c r="R191" s="12">
        <f t="shared" si="37"/>
        <v>3.7092920144325436</v>
      </c>
      <c r="S191" s="12">
        <f t="shared" si="38"/>
        <v>5.0057786387415772</v>
      </c>
      <c r="T191" s="12">
        <f t="shared" si="39"/>
        <v>4.7585497949898645</v>
      </c>
      <c r="U191" s="12">
        <f t="shared" si="40"/>
        <v>-2.0380203125682783E-3</v>
      </c>
      <c r="V191" s="12">
        <f t="shared" si="41"/>
        <v>-7.257386089891682E-3</v>
      </c>
      <c r="W191" s="12">
        <f t="shared" si="42"/>
        <v>-4.9264650274682964E-3</v>
      </c>
      <c r="X191" s="12">
        <f t="shared" si="43"/>
        <v>0.13893165260092744</v>
      </c>
      <c r="Y191" s="18">
        <f t="shared" si="44"/>
        <v>2.4815205913411891</v>
      </c>
      <c r="Z191" s="12">
        <v>0.84569045412418908</v>
      </c>
    </row>
    <row r="192" spans="1:26" x14ac:dyDescent="0.2">
      <c r="A192" s="2">
        <v>43556</v>
      </c>
      <c r="B192" s="20">
        <f t="shared" si="31"/>
        <v>4</v>
      </c>
      <c r="C192" s="20">
        <f t="shared" si="32"/>
        <v>2019</v>
      </c>
      <c r="D192" s="20" t="str">
        <f t="shared" si="33"/>
        <v>2019M4</v>
      </c>
      <c r="E192" s="27">
        <v>5746731766.8599596</v>
      </c>
      <c r="F192">
        <v>149.93245651051001</v>
      </c>
      <c r="G192">
        <v>14215</v>
      </c>
      <c r="H192" s="12">
        <v>7.21</v>
      </c>
      <c r="I192" s="27">
        <v>3984119900</v>
      </c>
      <c r="J192">
        <v>117.194017119495</v>
      </c>
      <c r="K192">
        <v>2.42</v>
      </c>
      <c r="L192">
        <v>14541</v>
      </c>
      <c r="M192">
        <v>5352.1</v>
      </c>
      <c r="N192" s="12">
        <f t="shared" si="34"/>
        <v>9.5620530240851007</v>
      </c>
      <c r="O192" s="12">
        <f t="shared" si="30"/>
        <v>22.471897141789583</v>
      </c>
      <c r="P192" s="12">
        <f t="shared" si="35"/>
        <v>9.584727524513486</v>
      </c>
      <c r="Q192" s="12">
        <f t="shared" si="36"/>
        <v>22.105582271597431</v>
      </c>
      <c r="R192" s="12">
        <f t="shared" si="37"/>
        <v>3.7285242193043229</v>
      </c>
      <c r="S192" s="12">
        <f t="shared" si="38"/>
        <v>5.010184902755368</v>
      </c>
      <c r="T192" s="12">
        <f t="shared" si="39"/>
        <v>4.7638308273714225</v>
      </c>
      <c r="U192" s="12">
        <f t="shared" si="40"/>
        <v>1.1888251900547431E-2</v>
      </c>
      <c r="V192" s="12">
        <f t="shared" si="41"/>
        <v>-1.3384994988244969E-2</v>
      </c>
      <c r="W192" s="12">
        <f t="shared" si="42"/>
        <v>-1.4669150119413388E-2</v>
      </c>
      <c r="X192" s="12">
        <f t="shared" si="43"/>
        <v>6.4165056227084349E-2</v>
      </c>
      <c r="Y192" s="18">
        <f t="shared" si="44"/>
        <v>2.8332454223494179</v>
      </c>
      <c r="Z192" s="12">
        <v>0.84508346646292054</v>
      </c>
    </row>
    <row r="193" spans="1:26" x14ac:dyDescent="0.2">
      <c r="A193" s="2">
        <v>43586</v>
      </c>
      <c r="B193" s="20">
        <f t="shared" si="31"/>
        <v>5</v>
      </c>
      <c r="C193" s="20">
        <f t="shared" si="32"/>
        <v>2019</v>
      </c>
      <c r="D193" s="20" t="str">
        <f t="shared" si="33"/>
        <v>2019M5</v>
      </c>
      <c r="E193" s="27">
        <v>5860508747.2548399</v>
      </c>
      <c r="F193">
        <v>150.95419890484399</v>
      </c>
      <c r="G193">
        <v>14385</v>
      </c>
      <c r="H193" s="12">
        <v>7.24</v>
      </c>
      <c r="I193" s="27">
        <v>3984119900</v>
      </c>
      <c r="J193">
        <v>117.443494890062</v>
      </c>
      <c r="K193">
        <v>2.39</v>
      </c>
      <c r="L193">
        <v>14632.5</v>
      </c>
      <c r="M193">
        <v>5352.1</v>
      </c>
      <c r="N193" s="12">
        <f t="shared" si="34"/>
        <v>9.5739412759856481</v>
      </c>
      <c r="O193" s="12">
        <f t="shared" si="30"/>
        <v>22.491502253704645</v>
      </c>
      <c r="P193" s="12">
        <f t="shared" si="35"/>
        <v>9.591000361165376</v>
      </c>
      <c r="Q193" s="12">
        <f t="shared" si="36"/>
        <v>22.105582271597431</v>
      </c>
      <c r="R193" s="12">
        <f t="shared" si="37"/>
        <v>3.7285242193043229</v>
      </c>
      <c r="S193" s="12">
        <f t="shared" si="38"/>
        <v>5.0169764722935941</v>
      </c>
      <c r="T193" s="12">
        <f t="shared" si="39"/>
        <v>4.7659573233646801</v>
      </c>
      <c r="U193" s="12">
        <f t="shared" si="40"/>
        <v>-1.7107617677870834E-2</v>
      </c>
      <c r="V193" s="12">
        <f t="shared" si="41"/>
        <v>-1.0341787371903166E-2</v>
      </c>
      <c r="W193" s="12">
        <f t="shared" si="42"/>
        <v>-1.9869365706663089E-2</v>
      </c>
      <c r="X193" s="12">
        <f t="shared" si="43"/>
        <v>2.3904218095841756E-2</v>
      </c>
      <c r="Y193" s="18">
        <f t="shared" si="44"/>
        <v>3.3160387999096632</v>
      </c>
      <c r="Z193" s="12">
        <v>0.84449688808680956</v>
      </c>
    </row>
    <row r="194" spans="1:26" x14ac:dyDescent="0.2">
      <c r="A194" s="2">
        <v>43617</v>
      </c>
      <c r="B194" s="20">
        <f t="shared" si="31"/>
        <v>6</v>
      </c>
      <c r="C194" s="20">
        <f t="shared" si="32"/>
        <v>2019</v>
      </c>
      <c r="D194" s="20" t="str">
        <f t="shared" si="33"/>
        <v>2019M6</v>
      </c>
      <c r="E194" s="27">
        <v>5908509267.0508299</v>
      </c>
      <c r="F194">
        <v>151.78917118408501</v>
      </c>
      <c r="G194">
        <v>14141</v>
      </c>
      <c r="H194" s="12">
        <v>7.11</v>
      </c>
      <c r="I194" s="27">
        <v>3984119900</v>
      </c>
      <c r="J194">
        <v>117.46688343105301</v>
      </c>
      <c r="K194">
        <v>2.38</v>
      </c>
      <c r="L194">
        <v>14754.8</v>
      </c>
      <c r="M194">
        <v>5352.1</v>
      </c>
      <c r="N194" s="12">
        <f t="shared" si="34"/>
        <v>9.5568336583077773</v>
      </c>
      <c r="O194" s="12">
        <f t="shared" ref="O194:O220" si="45">LN(E194)</f>
        <v>22.499659397469099</v>
      </c>
      <c r="P194" s="12">
        <f t="shared" si="35"/>
        <v>9.5993237325579628</v>
      </c>
      <c r="Q194" s="12">
        <f t="shared" si="36"/>
        <v>22.105582271597431</v>
      </c>
      <c r="R194" s="12">
        <f t="shared" si="37"/>
        <v>3.7285242193043229</v>
      </c>
      <c r="S194" s="12">
        <f t="shared" si="38"/>
        <v>5.0224925263437692</v>
      </c>
      <c r="T194" s="12">
        <f t="shared" si="39"/>
        <v>4.7661564507189969</v>
      </c>
      <c r="U194" s="12">
        <f t="shared" si="40"/>
        <v>-8.1656292109215656E-3</v>
      </c>
      <c r="V194" s="12">
        <f t="shared" si="41"/>
        <v>2.3309210624233856E-3</v>
      </c>
      <c r="W194" s="12">
        <f t="shared" si="42"/>
        <v>-1.711723964439571E-2</v>
      </c>
      <c r="X194" s="12">
        <f t="shared" si="43"/>
        <v>1.1321008300564372E-2</v>
      </c>
      <c r="Y194" s="18">
        <f t="shared" si="44"/>
        <v>3.2817522613439114</v>
      </c>
      <c r="Z194" s="12">
        <v>0.84389161194858042</v>
      </c>
    </row>
    <row r="195" spans="1:26" x14ac:dyDescent="0.2">
      <c r="A195" s="2">
        <v>43647</v>
      </c>
      <c r="B195" s="20">
        <f t="shared" ref="B195:B220" si="46">MONTH(A195)</f>
        <v>7</v>
      </c>
      <c r="C195" s="20">
        <f t="shared" ref="C195:C220" si="47">YEAR(A195)</f>
        <v>2019</v>
      </c>
      <c r="D195" s="20" t="str">
        <f t="shared" ref="D195:D220" si="48">C195&amp;"M"&amp;B195</f>
        <v>2019M7</v>
      </c>
      <c r="E195" s="27">
        <v>5941133100.0777102</v>
      </c>
      <c r="F195">
        <v>152.26158971049699</v>
      </c>
      <c r="G195">
        <v>14026</v>
      </c>
      <c r="H195" s="12">
        <v>6.64</v>
      </c>
      <c r="I195" s="27">
        <v>4028131100</v>
      </c>
      <c r="J195">
        <v>117.663163735838</v>
      </c>
      <c r="K195">
        <v>2.4</v>
      </c>
      <c r="L195">
        <v>14833.8</v>
      </c>
      <c r="M195">
        <v>5397.76</v>
      </c>
      <c r="N195" s="12">
        <f t="shared" ref="N195:N220" si="49">LN(G195)</f>
        <v>9.5486680290968557</v>
      </c>
      <c r="O195" s="12">
        <f t="shared" si="45"/>
        <v>22.50516570971789</v>
      </c>
      <c r="P195" s="12">
        <f t="shared" ref="P195:P220" si="50">LN(L195)</f>
        <v>9.6046636396655032</v>
      </c>
      <c r="Q195" s="12">
        <f t="shared" ref="Q195:Q220" si="51">LN(I195)</f>
        <v>22.11656835844289</v>
      </c>
      <c r="R195" s="12">
        <f t="shared" ref="R195:R220" si="52">LOG(M195)</f>
        <v>3.732213570662732</v>
      </c>
      <c r="S195" s="12">
        <f t="shared" ref="S195:S220" si="53">LN(F195)</f>
        <v>5.0256000265860541</v>
      </c>
      <c r="T195" s="12">
        <f t="shared" ref="T195:T220" si="54">LN(J195)</f>
        <v>4.7678259978716682</v>
      </c>
      <c r="U195" s="12">
        <f t="shared" ref="U195:U219" si="55">N196-N195</f>
        <v>1.4931459516889234E-2</v>
      </c>
      <c r="V195" s="12">
        <f t="shared" ref="V195:V217" si="56">N198-N195</f>
        <v>-1.2841551311684185E-3</v>
      </c>
      <c r="W195" s="12">
        <f t="shared" ref="W195:W214" si="57">N201-N195</f>
        <v>-2.6294493805060881E-2</v>
      </c>
      <c r="X195" s="12">
        <f t="shared" ref="X195:X208" si="58">N207-N195</f>
        <v>4.3732683768164193E-2</v>
      </c>
      <c r="Y195" s="18">
        <f t="shared" si="44"/>
        <v>3.317429551214548</v>
      </c>
      <c r="Z195" s="12">
        <v>0.84330668638232986</v>
      </c>
    </row>
    <row r="196" spans="1:26" x14ac:dyDescent="0.2">
      <c r="A196" s="2">
        <v>43678</v>
      </c>
      <c r="B196" s="20">
        <f t="shared" si="46"/>
        <v>8</v>
      </c>
      <c r="C196" s="20">
        <f t="shared" si="47"/>
        <v>2019</v>
      </c>
      <c r="D196" s="20" t="str">
        <f t="shared" si="48"/>
        <v>2019M8</v>
      </c>
      <c r="E196" s="27">
        <v>5934561508.9822502</v>
      </c>
      <c r="F196">
        <v>152.437373348232</v>
      </c>
      <c r="G196">
        <v>14237</v>
      </c>
      <c r="H196" s="12">
        <v>6.29</v>
      </c>
      <c r="I196" s="27">
        <v>4028131100</v>
      </c>
      <c r="J196">
        <v>117.657201950879</v>
      </c>
      <c r="K196">
        <v>2.13</v>
      </c>
      <c r="L196">
        <v>14919.8</v>
      </c>
      <c r="M196">
        <v>5397.76</v>
      </c>
      <c r="N196" s="12">
        <f t="shared" si="49"/>
        <v>9.563599488613745</v>
      </c>
      <c r="O196" s="12">
        <f t="shared" si="45"/>
        <v>22.504058980051532</v>
      </c>
      <c r="P196" s="12">
        <f t="shared" si="50"/>
        <v>9.6104444688421697</v>
      </c>
      <c r="Q196" s="12">
        <f t="shared" si="51"/>
        <v>22.11656835844289</v>
      </c>
      <c r="R196" s="12">
        <f t="shared" si="52"/>
        <v>3.732213570662732</v>
      </c>
      <c r="S196" s="12">
        <f t="shared" si="53"/>
        <v>5.0267538451318874</v>
      </c>
      <c r="T196" s="12">
        <f t="shared" si="54"/>
        <v>4.7677753283519015</v>
      </c>
      <c r="U196" s="12">
        <f t="shared" si="55"/>
        <v>-4.4349092435442827E-3</v>
      </c>
      <c r="V196" s="12">
        <f t="shared" si="56"/>
        <v>-9.527578334759923E-3</v>
      </c>
      <c r="W196" s="12">
        <f t="shared" si="57"/>
        <v>-2.1074075452887087E-4</v>
      </c>
      <c r="X196" s="12">
        <f t="shared" si="58"/>
        <v>2.2021660293287226E-2</v>
      </c>
      <c r="Y196" s="18">
        <f t="shared" si="44"/>
        <v>3.4907138062200844</v>
      </c>
      <c r="Z196" s="12">
        <v>0.84270311453836022</v>
      </c>
    </row>
    <row r="197" spans="1:26" x14ac:dyDescent="0.2">
      <c r="A197" s="2">
        <v>43709</v>
      </c>
      <c r="B197" s="20">
        <f t="shared" si="46"/>
        <v>9</v>
      </c>
      <c r="C197" s="20">
        <f t="shared" si="47"/>
        <v>2019</v>
      </c>
      <c r="D197" s="20" t="str">
        <f t="shared" si="48"/>
        <v>2019M9</v>
      </c>
      <c r="E197" s="27">
        <v>6004277165.2277002</v>
      </c>
      <c r="F197">
        <v>152.019887208612</v>
      </c>
      <c r="G197">
        <v>14174</v>
      </c>
      <c r="H197" s="12">
        <v>6.04</v>
      </c>
      <c r="I197" s="27">
        <v>4028131100</v>
      </c>
      <c r="J197">
        <v>117.749380318313</v>
      </c>
      <c r="K197">
        <v>2.04</v>
      </c>
      <c r="L197">
        <v>15004.8</v>
      </c>
      <c r="M197">
        <v>5397.76</v>
      </c>
      <c r="N197" s="12">
        <f t="shared" si="49"/>
        <v>9.5591645793702007</v>
      </c>
      <c r="O197" s="12">
        <f t="shared" si="45"/>
        <v>22.515737913081125</v>
      </c>
      <c r="P197" s="12">
        <f t="shared" si="50"/>
        <v>9.616125428895268</v>
      </c>
      <c r="Q197" s="12">
        <f t="shared" si="51"/>
        <v>22.11656835844289</v>
      </c>
      <c r="R197" s="12">
        <f t="shared" si="52"/>
        <v>3.732213570662732</v>
      </c>
      <c r="S197" s="12">
        <f t="shared" si="53"/>
        <v>5.0240113491866394</v>
      </c>
      <c r="T197" s="12">
        <f t="shared" si="54"/>
        <v>4.7685584701931933</v>
      </c>
      <c r="U197" s="12">
        <f t="shared" si="55"/>
        <v>-1.178070540451337E-2</v>
      </c>
      <c r="V197" s="12">
        <f t="shared" si="56"/>
        <v>-1.9448160706819095E-2</v>
      </c>
      <c r="W197" s="12">
        <f t="shared" si="57"/>
        <v>0.14385811762839573</v>
      </c>
      <c r="X197" s="12">
        <f t="shared" si="58"/>
        <v>5.1159237144908332E-2</v>
      </c>
      <c r="Y197" s="18">
        <f t="shared" si="44"/>
        <v>3.3923634461632255</v>
      </c>
      <c r="Z197" s="12">
        <v>0.84210040605389447</v>
      </c>
    </row>
    <row r="198" spans="1:26" x14ac:dyDescent="0.2">
      <c r="A198" s="2">
        <v>43739</v>
      </c>
      <c r="B198" s="20">
        <f t="shared" si="46"/>
        <v>10</v>
      </c>
      <c r="C198" s="20">
        <f t="shared" si="47"/>
        <v>2019</v>
      </c>
      <c r="D198" s="20" t="str">
        <f t="shared" si="48"/>
        <v>2019M10</v>
      </c>
      <c r="E198" s="27">
        <v>6026908501.6740599</v>
      </c>
      <c r="F198">
        <v>152.05284664068699</v>
      </c>
      <c r="G198">
        <v>14008</v>
      </c>
      <c r="H198" s="12">
        <v>5.74</v>
      </c>
      <c r="I198" s="27">
        <v>4012062000</v>
      </c>
      <c r="J198">
        <v>118.018577839128</v>
      </c>
      <c r="K198">
        <v>1.83</v>
      </c>
      <c r="L198">
        <v>15144.2</v>
      </c>
      <c r="M198">
        <v>5511.06</v>
      </c>
      <c r="N198" s="12">
        <f t="shared" si="49"/>
        <v>9.5473838739656873</v>
      </c>
      <c r="O198" s="12">
        <f t="shared" si="45"/>
        <v>22.519500029927411</v>
      </c>
      <c r="P198" s="12">
        <f t="shared" si="50"/>
        <v>9.6253728993524028</v>
      </c>
      <c r="Q198" s="12">
        <f t="shared" si="51"/>
        <v>22.112571160565778</v>
      </c>
      <c r="R198" s="12">
        <f t="shared" si="52"/>
        <v>3.7412351393011134</v>
      </c>
      <c r="S198" s="12">
        <f t="shared" si="53"/>
        <v>5.0242281356889134</v>
      </c>
      <c r="T198" s="12">
        <f t="shared" si="54"/>
        <v>4.7708420513880405</v>
      </c>
      <c r="U198" s="12">
        <f t="shared" si="55"/>
        <v>6.6880363132977294E-3</v>
      </c>
      <c r="V198" s="12">
        <f t="shared" si="56"/>
        <v>-2.5010338673892463E-2</v>
      </c>
      <c r="W198" s="12">
        <f t="shared" si="57"/>
        <v>7.8834206346497737E-2</v>
      </c>
      <c r="X198" s="12">
        <f t="shared" si="58"/>
        <v>4.7538395202234796E-2</v>
      </c>
      <c r="Y198" s="18">
        <f t="shared" si="44"/>
        <v>3.1296572280178214</v>
      </c>
      <c r="Z198" s="12">
        <v>0.84151796006824364</v>
      </c>
    </row>
    <row r="199" spans="1:26" x14ac:dyDescent="0.2">
      <c r="A199" s="2">
        <v>43770</v>
      </c>
      <c r="B199" s="20">
        <f t="shared" si="46"/>
        <v>11</v>
      </c>
      <c r="C199" s="20">
        <f t="shared" si="47"/>
        <v>2019</v>
      </c>
      <c r="D199" s="20" t="str">
        <f t="shared" si="48"/>
        <v>2019M11</v>
      </c>
      <c r="E199" s="27">
        <v>6074377016.5731602</v>
      </c>
      <c r="F199">
        <v>152.272576187856</v>
      </c>
      <c r="G199">
        <v>14102</v>
      </c>
      <c r="H199" s="12">
        <v>5.5</v>
      </c>
      <c r="I199" s="27">
        <v>4012062000</v>
      </c>
      <c r="J199">
        <v>117.9552911988</v>
      </c>
      <c r="K199">
        <v>1.55</v>
      </c>
      <c r="L199">
        <v>15249.9</v>
      </c>
      <c r="M199">
        <v>5511.06</v>
      </c>
      <c r="N199" s="12">
        <f t="shared" si="49"/>
        <v>9.5540719102789851</v>
      </c>
      <c r="O199" s="12">
        <f t="shared" si="45"/>
        <v>22.527345272202307</v>
      </c>
      <c r="P199" s="12">
        <f t="shared" si="50"/>
        <v>9.6323282246370088</v>
      </c>
      <c r="Q199" s="12">
        <f t="shared" si="51"/>
        <v>22.112571160565778</v>
      </c>
      <c r="R199" s="12">
        <f t="shared" si="52"/>
        <v>3.7412351393011134</v>
      </c>
      <c r="S199" s="12">
        <f t="shared" si="53"/>
        <v>5.0256721792611492</v>
      </c>
      <c r="T199" s="12">
        <f t="shared" si="54"/>
        <v>4.7703056645236526</v>
      </c>
      <c r="U199" s="12">
        <f t="shared" si="55"/>
        <v>-1.4355491615603455E-2</v>
      </c>
      <c r="V199" s="12">
        <f t="shared" si="56"/>
        <v>9.3168375802310521E-3</v>
      </c>
      <c r="W199" s="12">
        <f t="shared" si="57"/>
        <v>4.3773583802504845E-2</v>
      </c>
      <c r="X199" s="12">
        <f t="shared" si="58"/>
        <v>1.8420125647562458E-3</v>
      </c>
      <c r="Y199" s="18">
        <f t="shared" si="44"/>
        <v>3.0023781212840586</v>
      </c>
      <c r="Z199" s="12">
        <v>0.84091694505241332</v>
      </c>
    </row>
    <row r="200" spans="1:26" x14ac:dyDescent="0.2">
      <c r="A200" s="2">
        <v>43800</v>
      </c>
      <c r="B200" s="20">
        <f t="shared" si="46"/>
        <v>12</v>
      </c>
      <c r="C200" s="20">
        <f t="shared" si="47"/>
        <v>2019</v>
      </c>
      <c r="D200" s="20" t="str">
        <f t="shared" si="48"/>
        <v>2019M12</v>
      </c>
      <c r="E200" s="27">
        <v>6136776537.8224201</v>
      </c>
      <c r="F200">
        <v>152.78894062370199</v>
      </c>
      <c r="G200">
        <v>13901.004999999999</v>
      </c>
      <c r="H200" s="12">
        <v>5.5</v>
      </c>
      <c r="I200" s="27">
        <v>4012062000</v>
      </c>
      <c r="J200">
        <v>117.847979069549</v>
      </c>
      <c r="K200">
        <v>1.55</v>
      </c>
      <c r="L200">
        <v>15319.1</v>
      </c>
      <c r="M200">
        <v>5511.06</v>
      </c>
      <c r="N200" s="12">
        <f t="shared" si="49"/>
        <v>9.5397164186633816</v>
      </c>
      <c r="O200" s="12">
        <f t="shared" si="45"/>
        <v>22.537565447407946</v>
      </c>
      <c r="P200" s="12">
        <f t="shared" si="50"/>
        <v>9.6368556948326329</v>
      </c>
      <c r="Q200" s="12">
        <f t="shared" si="51"/>
        <v>22.112571160565778</v>
      </c>
      <c r="R200" s="12">
        <f t="shared" si="52"/>
        <v>3.7412351393011134</v>
      </c>
      <c r="S200" s="12">
        <f t="shared" si="53"/>
        <v>5.0290574959958638</v>
      </c>
      <c r="T200" s="12">
        <f t="shared" si="54"/>
        <v>4.7693954809071384</v>
      </c>
      <c r="U200" s="12">
        <f t="shared" si="55"/>
        <v>-1.7342883371586737E-2</v>
      </c>
      <c r="V200" s="12">
        <f t="shared" si="56"/>
        <v>0.16330627833521483</v>
      </c>
      <c r="W200" s="12">
        <f t="shared" si="57"/>
        <v>2.8438247944960082E-2</v>
      </c>
      <c r="X200" s="12">
        <f t="shared" si="58"/>
        <v>1.4568559256877833E-2</v>
      </c>
      <c r="Y200" s="18">
        <f t="shared" si="44"/>
        <v>2.7180737129775476</v>
      </c>
      <c r="Z200" s="12">
        <v>0.84033613445378152</v>
      </c>
    </row>
    <row r="201" spans="1:26" x14ac:dyDescent="0.2">
      <c r="A201" s="2">
        <v>43831</v>
      </c>
      <c r="B201" s="20">
        <f t="shared" si="46"/>
        <v>1</v>
      </c>
      <c r="C201" s="20">
        <f t="shared" si="47"/>
        <v>2020</v>
      </c>
      <c r="D201" s="20" t="str">
        <f t="shared" si="48"/>
        <v>2020M1</v>
      </c>
      <c r="E201" s="27">
        <v>6047998556.2885199</v>
      </c>
      <c r="F201">
        <v>153.22839971803899</v>
      </c>
      <c r="G201">
        <v>13662</v>
      </c>
      <c r="H201" s="12">
        <v>5.47</v>
      </c>
      <c r="I201" s="27">
        <v>3673190400</v>
      </c>
      <c r="J201">
        <v>118.30520211597501</v>
      </c>
      <c r="K201">
        <v>1.55</v>
      </c>
      <c r="L201">
        <v>15401.8</v>
      </c>
      <c r="M201">
        <v>5254.15</v>
      </c>
      <c r="N201" s="12">
        <f t="shared" si="49"/>
        <v>9.5223735352917949</v>
      </c>
      <c r="O201" s="12">
        <f t="shared" si="45"/>
        <v>22.522993237114704</v>
      </c>
      <c r="P201" s="12">
        <f t="shared" si="50"/>
        <v>9.6422396646883044</v>
      </c>
      <c r="Q201" s="12">
        <f t="shared" si="51"/>
        <v>22.024326440175233</v>
      </c>
      <c r="R201" s="12">
        <f t="shared" si="52"/>
        <v>3.7205024672399984</v>
      </c>
      <c r="S201" s="12">
        <f t="shared" si="53"/>
        <v>5.0319296168759458</v>
      </c>
      <c r="T201" s="12">
        <f t="shared" si="54"/>
        <v>4.77326774394799</v>
      </c>
      <c r="U201" s="12">
        <f t="shared" si="55"/>
        <v>4.1015212567421244E-2</v>
      </c>
      <c r="V201" s="12">
        <f t="shared" si="56"/>
        <v>0.1038445450203902</v>
      </c>
      <c r="W201" s="12">
        <f t="shared" si="57"/>
        <v>7.0027177573225075E-2</v>
      </c>
      <c r="X201" s="12">
        <f t="shared" si="58"/>
        <v>3.0421144983147741E-2</v>
      </c>
      <c r="Y201" s="18">
        <f t="shared" si="44"/>
        <v>2.6798203636899434</v>
      </c>
      <c r="Z201" s="12">
        <v>0.83973680577922971</v>
      </c>
    </row>
    <row r="202" spans="1:26" x14ac:dyDescent="0.2">
      <c r="A202" s="2">
        <v>43862</v>
      </c>
      <c r="B202" s="20">
        <f t="shared" si="46"/>
        <v>2</v>
      </c>
      <c r="C202" s="20">
        <f t="shared" si="47"/>
        <v>2020</v>
      </c>
      <c r="D202" s="20" t="str">
        <f t="shared" si="48"/>
        <v>2020M2</v>
      </c>
      <c r="E202" s="27">
        <v>6118513751.4267902</v>
      </c>
      <c r="F202">
        <v>153.65687233501799</v>
      </c>
      <c r="G202">
        <v>14234</v>
      </c>
      <c r="H202" s="12">
        <v>5.33</v>
      </c>
      <c r="I202" s="27">
        <v>3673190400</v>
      </c>
      <c r="J202">
        <v>118.629431497944</v>
      </c>
      <c r="K202">
        <v>1.58</v>
      </c>
      <c r="L202">
        <v>15458.7</v>
      </c>
      <c r="M202">
        <v>5254.15</v>
      </c>
      <c r="N202" s="12">
        <f t="shared" si="49"/>
        <v>9.5633887478592161</v>
      </c>
      <c r="O202" s="12">
        <f t="shared" si="45"/>
        <v>22.534585052903495</v>
      </c>
      <c r="P202" s="12">
        <f t="shared" si="50"/>
        <v>9.64592723063687</v>
      </c>
      <c r="Q202" s="12">
        <f t="shared" si="51"/>
        <v>22.024326440175233</v>
      </c>
      <c r="R202" s="12">
        <f t="shared" si="52"/>
        <v>3.7205024672399984</v>
      </c>
      <c r="S202" s="12">
        <f t="shared" si="53"/>
        <v>5.0347220147810647</v>
      </c>
      <c r="T202" s="12">
        <f t="shared" si="54"/>
        <v>4.7760046134331215</v>
      </c>
      <c r="U202" s="12">
        <f t="shared" si="55"/>
        <v>0.13963394913938032</v>
      </c>
      <c r="V202" s="12">
        <f t="shared" si="56"/>
        <v>3.4456746222273793E-2</v>
      </c>
      <c r="W202" s="12">
        <f t="shared" si="57"/>
        <v>2.2232401047816097E-2</v>
      </c>
      <c r="X202" s="12">
        <f t="shared" si="58"/>
        <v>-3.5098191854743277E-4</v>
      </c>
      <c r="Y202" s="18">
        <f t="shared" si="44"/>
        <v>3.0503978779837357</v>
      </c>
      <c r="Z202" s="12">
        <v>0.83913833137917548</v>
      </c>
    </row>
    <row r="203" spans="1:26" x14ac:dyDescent="0.2">
      <c r="A203" s="2">
        <v>43891</v>
      </c>
      <c r="B203" s="20">
        <f t="shared" si="46"/>
        <v>3</v>
      </c>
      <c r="C203" s="20">
        <f t="shared" si="47"/>
        <v>2020</v>
      </c>
      <c r="D203" s="20" t="str">
        <f t="shared" si="48"/>
        <v>2020M3</v>
      </c>
      <c r="E203" s="27">
        <v>6441495231.8500204</v>
      </c>
      <c r="F203">
        <v>153.80299248388499</v>
      </c>
      <c r="G203">
        <v>16367.004999999999</v>
      </c>
      <c r="H203" s="12">
        <v>5.0199999999999996</v>
      </c>
      <c r="I203" s="27">
        <v>3673190400</v>
      </c>
      <c r="J203">
        <v>118.371240349361</v>
      </c>
      <c r="K203">
        <v>0.65</v>
      </c>
      <c r="L203">
        <v>15988.6</v>
      </c>
      <c r="M203">
        <v>5254.15</v>
      </c>
      <c r="N203" s="12">
        <f t="shared" si="49"/>
        <v>9.7030226969985964</v>
      </c>
      <c r="O203" s="12">
        <f t="shared" si="45"/>
        <v>22.586026528972031</v>
      </c>
      <c r="P203" s="12">
        <f t="shared" si="50"/>
        <v>9.6796312472731607</v>
      </c>
      <c r="Q203" s="12">
        <f t="shared" si="51"/>
        <v>22.024326440175233</v>
      </c>
      <c r="R203" s="12">
        <f t="shared" si="52"/>
        <v>3.7205024672399984</v>
      </c>
      <c r="S203" s="12">
        <f t="shared" si="53"/>
        <v>5.0356725138646059</v>
      </c>
      <c r="T203" s="12">
        <f t="shared" si="54"/>
        <v>4.7738257904896049</v>
      </c>
      <c r="U203" s="12">
        <f t="shared" si="55"/>
        <v>-7.6804616686411364E-2</v>
      </c>
      <c r="V203" s="12">
        <f t="shared" si="56"/>
        <v>-0.13486803039025475</v>
      </c>
      <c r="W203" s="12">
        <f t="shared" si="57"/>
        <v>-9.26988804834874E-2</v>
      </c>
      <c r="X203" s="12">
        <f t="shared" si="58"/>
        <v>-0.11616553887014192</v>
      </c>
      <c r="Y203" s="18">
        <f t="shared" si="44"/>
        <v>3.0345182895413587</v>
      </c>
      <c r="Z203" s="12">
        <v>0.84089603676048252</v>
      </c>
    </row>
    <row r="204" spans="1:26" x14ac:dyDescent="0.2">
      <c r="A204" s="2">
        <v>43922</v>
      </c>
      <c r="B204" s="20">
        <f t="shared" si="46"/>
        <v>4</v>
      </c>
      <c r="C204" s="20">
        <f t="shared" si="47"/>
        <v>2020</v>
      </c>
      <c r="D204" s="20" t="str">
        <f t="shared" si="48"/>
        <v>2020M4</v>
      </c>
      <c r="E204" s="27">
        <v>6236651015.6459999</v>
      </c>
      <c r="F204">
        <v>153.920437926847</v>
      </c>
      <c r="G204">
        <v>15157.004999999999</v>
      </c>
      <c r="H204" s="12">
        <v>4.9000000000000004</v>
      </c>
      <c r="I204" s="27">
        <v>3812300800</v>
      </c>
      <c r="J204">
        <v>117.57969874641999</v>
      </c>
      <c r="K204">
        <v>0.05</v>
      </c>
      <c r="L204">
        <v>17002.5</v>
      </c>
      <c r="M204">
        <v>4930.2</v>
      </c>
      <c r="N204" s="12">
        <f t="shared" si="49"/>
        <v>9.6262180803121851</v>
      </c>
      <c r="O204" s="12">
        <f t="shared" si="45"/>
        <v>22.553709179044208</v>
      </c>
      <c r="P204" s="12">
        <f t="shared" si="50"/>
        <v>9.7411156710497941</v>
      </c>
      <c r="Q204" s="12">
        <f t="shared" si="51"/>
        <v>22.061498728334577</v>
      </c>
      <c r="R204" s="12">
        <f t="shared" si="52"/>
        <v>3.6928645373572673</v>
      </c>
      <c r="S204" s="12">
        <f t="shared" si="53"/>
        <v>5.0364358320721783</v>
      </c>
      <c r="T204" s="12">
        <f t="shared" si="54"/>
        <v>4.7671163908549907</v>
      </c>
      <c r="U204" s="12">
        <f t="shared" si="55"/>
        <v>-2.8372586230695163E-2</v>
      </c>
      <c r="V204" s="12">
        <f t="shared" si="56"/>
        <v>-3.3817367447165125E-2</v>
      </c>
      <c r="W204" s="12">
        <f t="shared" si="57"/>
        <v>-3.1295811144262942E-2</v>
      </c>
      <c r="X204" s="12">
        <f t="shared" si="58"/>
        <v>-4.652348724019717E-2</v>
      </c>
      <c r="Y204" s="18">
        <f t="shared" si="44"/>
        <v>2.6598519821206574</v>
      </c>
      <c r="Z204" s="12">
        <v>0.84029754798420431</v>
      </c>
    </row>
    <row r="205" spans="1:26" x14ac:dyDescent="0.2">
      <c r="A205" s="2">
        <v>43952</v>
      </c>
      <c r="B205" s="20">
        <f t="shared" si="46"/>
        <v>5</v>
      </c>
      <c r="C205" s="20">
        <f t="shared" si="47"/>
        <v>2020</v>
      </c>
      <c r="D205" s="20" t="str">
        <f t="shared" si="48"/>
        <v>2020M5</v>
      </c>
      <c r="E205" s="27">
        <v>6465361631.4876804</v>
      </c>
      <c r="F205">
        <v>154.023271354922</v>
      </c>
      <c r="G205">
        <v>14733.004999999999</v>
      </c>
      <c r="H205" s="12">
        <v>4.9000000000000004</v>
      </c>
      <c r="I205" s="27">
        <v>3812300800</v>
      </c>
      <c r="J205">
        <v>117.581991740635</v>
      </c>
      <c r="K205">
        <v>0.05</v>
      </c>
      <c r="L205">
        <v>17835.2</v>
      </c>
      <c r="M205">
        <v>4930.2</v>
      </c>
      <c r="N205" s="12">
        <f t="shared" si="49"/>
        <v>9.5978454940814899</v>
      </c>
      <c r="O205" s="12">
        <f t="shared" si="45"/>
        <v>22.589724784417534</v>
      </c>
      <c r="P205" s="12">
        <f t="shared" si="50"/>
        <v>9.7889293116353588</v>
      </c>
      <c r="Q205" s="12">
        <f t="shared" si="51"/>
        <v>22.061498728334577</v>
      </c>
      <c r="R205" s="12">
        <f t="shared" si="52"/>
        <v>3.6928645373572673</v>
      </c>
      <c r="S205" s="12">
        <f t="shared" si="53"/>
        <v>5.0371037036915549</v>
      </c>
      <c r="T205" s="12">
        <f t="shared" si="54"/>
        <v>4.7671358922815221</v>
      </c>
      <c r="U205" s="12">
        <f t="shared" si="55"/>
        <v>-2.9690827473148218E-2</v>
      </c>
      <c r="V205" s="12">
        <f t="shared" si="56"/>
        <v>-1.2224345174457696E-2</v>
      </c>
      <c r="W205" s="12">
        <f t="shared" si="57"/>
        <v>-4.1931571237748599E-2</v>
      </c>
      <c r="X205" s="12">
        <f t="shared" si="58"/>
        <v>-2.9131621530993357E-2</v>
      </c>
      <c r="Y205" s="18">
        <f t="shared" si="44"/>
        <v>2.0331149927221581</v>
      </c>
      <c r="Z205" s="12">
        <v>0.83971917588216394</v>
      </c>
    </row>
    <row r="206" spans="1:26" x14ac:dyDescent="0.2">
      <c r="A206" s="2">
        <v>43983</v>
      </c>
      <c r="B206" s="20">
        <f t="shared" si="46"/>
        <v>6</v>
      </c>
      <c r="C206" s="20">
        <f t="shared" si="47"/>
        <v>2020</v>
      </c>
      <c r="D206" s="20" t="str">
        <f t="shared" si="48"/>
        <v>2020M6</v>
      </c>
      <c r="E206" s="27">
        <v>6391611863.6436996</v>
      </c>
      <c r="F206">
        <v>154.30232787982601</v>
      </c>
      <c r="G206">
        <v>14302</v>
      </c>
      <c r="H206" s="12">
        <v>4.8099999999999996</v>
      </c>
      <c r="I206" s="27">
        <v>3812300800</v>
      </c>
      <c r="J206">
        <v>118.225405917301</v>
      </c>
      <c r="K206">
        <v>0.08</v>
      </c>
      <c r="L206">
        <v>18129.3</v>
      </c>
      <c r="M206">
        <v>4930.2</v>
      </c>
      <c r="N206" s="12">
        <f t="shared" si="49"/>
        <v>9.5681546666083417</v>
      </c>
      <c r="O206" s="12">
        <f t="shared" si="45"/>
        <v>22.578252321358285</v>
      </c>
      <c r="P206" s="12">
        <f t="shared" si="50"/>
        <v>9.8052846929649</v>
      </c>
      <c r="Q206" s="12">
        <f t="shared" si="51"/>
        <v>22.061498728334577</v>
      </c>
      <c r="R206" s="12">
        <f t="shared" si="52"/>
        <v>3.6928645373572673</v>
      </c>
      <c r="S206" s="12">
        <f t="shared" si="53"/>
        <v>5.0389138459683771</v>
      </c>
      <c r="T206" s="12">
        <f t="shared" si="54"/>
        <v>4.7725930219543775</v>
      </c>
      <c r="U206" s="12">
        <f t="shared" si="55"/>
        <v>2.4246046256678255E-2</v>
      </c>
      <c r="V206" s="12">
        <f t="shared" si="56"/>
        <v>4.2169149906767345E-2</v>
      </c>
      <c r="W206" s="12">
        <f t="shared" si="57"/>
        <v>-1.3869688688082249E-2</v>
      </c>
      <c r="X206" s="12">
        <f t="shared" si="58"/>
        <v>1.3473361674419593E-2</v>
      </c>
      <c r="Y206" s="18">
        <f t="shared" si="44"/>
        <v>1.6556890561666797</v>
      </c>
      <c r="Z206" s="12">
        <v>0.83912236054749301</v>
      </c>
    </row>
    <row r="207" spans="1:26" x14ac:dyDescent="0.2">
      <c r="A207" s="2">
        <v>44013</v>
      </c>
      <c r="B207" s="20">
        <f t="shared" si="46"/>
        <v>7</v>
      </c>
      <c r="C207" s="20">
        <f t="shared" si="47"/>
        <v>2020</v>
      </c>
      <c r="D207" s="20" t="str">
        <f t="shared" si="48"/>
        <v>2020M7</v>
      </c>
      <c r="E207" s="27">
        <v>6566671344.7879105</v>
      </c>
      <c r="F207">
        <v>154.14082666265699</v>
      </c>
      <c r="G207">
        <v>14653.004999999999</v>
      </c>
      <c r="H207" s="12">
        <v>4.53</v>
      </c>
      <c r="I207" s="27">
        <v>3940464400</v>
      </c>
      <c r="J207">
        <v>118.82341880851401</v>
      </c>
      <c r="K207">
        <v>0.09</v>
      </c>
      <c r="L207">
        <v>18277.8</v>
      </c>
      <c r="M207">
        <v>5349.43</v>
      </c>
      <c r="N207" s="12">
        <f t="shared" si="49"/>
        <v>9.5924007128650199</v>
      </c>
      <c r="O207" s="12">
        <f t="shared" si="45"/>
        <v>22.605272896426239</v>
      </c>
      <c r="P207" s="12">
        <f t="shared" si="50"/>
        <v>9.8134424876560757</v>
      </c>
      <c r="Q207" s="12">
        <f t="shared" si="51"/>
        <v>22.09456442133067</v>
      </c>
      <c r="R207" s="12">
        <f t="shared" si="52"/>
        <v>3.7283075089291255</v>
      </c>
      <c r="S207" s="12">
        <f t="shared" si="53"/>
        <v>5.0378666433992842</v>
      </c>
      <c r="T207" s="12">
        <f t="shared" si="54"/>
        <v>4.7776385155191647</v>
      </c>
      <c r="U207" s="12">
        <f t="shared" si="55"/>
        <v>-6.7795639579877331E-3</v>
      </c>
      <c r="V207" s="12">
        <f t="shared" si="56"/>
        <v>2.5215563029021837E-3</v>
      </c>
      <c r="W207" s="12">
        <f t="shared" si="57"/>
        <v>-3.9606032590077334E-2</v>
      </c>
      <c r="X207" s="12">
        <f t="shared" si="58"/>
        <v>-1.1117321777405209E-2</v>
      </c>
      <c r="Y207" s="18">
        <f t="shared" ref="Y207:Y220" si="59">((F207-F195)/F195)*100</f>
        <v>1.2342160329030401</v>
      </c>
      <c r="Z207" s="12">
        <v>0.83854560450890103</v>
      </c>
    </row>
    <row r="208" spans="1:26" x14ac:dyDescent="0.2">
      <c r="A208" s="2">
        <v>44044</v>
      </c>
      <c r="B208" s="20">
        <f t="shared" si="46"/>
        <v>8</v>
      </c>
      <c r="C208" s="20">
        <f t="shared" si="47"/>
        <v>2020</v>
      </c>
      <c r="D208" s="20" t="str">
        <f t="shared" si="48"/>
        <v>2020M8</v>
      </c>
      <c r="E208" s="27">
        <v>6730993742.1457596</v>
      </c>
      <c r="F208">
        <v>154.06732712912901</v>
      </c>
      <c r="G208">
        <v>14554</v>
      </c>
      <c r="H208" s="12">
        <v>4.34</v>
      </c>
      <c r="I208" s="27">
        <v>3940464400</v>
      </c>
      <c r="J208">
        <v>119.198094063209</v>
      </c>
      <c r="K208">
        <v>0.1</v>
      </c>
      <c r="L208">
        <v>18357.400000000001</v>
      </c>
      <c r="M208">
        <v>5349.43</v>
      </c>
      <c r="N208" s="12">
        <f t="shared" si="49"/>
        <v>9.5856211489070322</v>
      </c>
      <c r="O208" s="12">
        <f t="shared" si="45"/>
        <v>22.629988628268087</v>
      </c>
      <c r="P208" s="12">
        <f t="shared" si="50"/>
        <v>9.8177880419460912</v>
      </c>
      <c r="Q208" s="12">
        <f t="shared" si="51"/>
        <v>22.09456442133067</v>
      </c>
      <c r="R208" s="12">
        <f t="shared" si="52"/>
        <v>3.7283075089291255</v>
      </c>
      <c r="S208" s="12">
        <f t="shared" si="53"/>
        <v>5.0373896960244862</v>
      </c>
      <c r="T208" s="12">
        <f t="shared" si="54"/>
        <v>4.7807867651008085</v>
      </c>
      <c r="U208" s="12">
        <f t="shared" si="55"/>
        <v>2.4702667608076823E-2</v>
      </c>
      <c r="V208" s="12">
        <f t="shared" si="56"/>
        <v>-2.9707226063290904E-2</v>
      </c>
      <c r="W208" s="12">
        <f t="shared" si="57"/>
        <v>-2.258338296636353E-2</v>
      </c>
      <c r="X208" s="12">
        <f t="shared" si="58"/>
        <v>-1.2444850878644331E-2</v>
      </c>
      <c r="Y208" s="18">
        <f t="shared" si="59"/>
        <v>1.0692612612613717</v>
      </c>
      <c r="Z208" s="12">
        <v>0.8379504556069417</v>
      </c>
    </row>
    <row r="209" spans="1:26" x14ac:dyDescent="0.2">
      <c r="A209" s="2">
        <v>44075</v>
      </c>
      <c r="B209" s="20">
        <f t="shared" si="46"/>
        <v>9</v>
      </c>
      <c r="C209" s="20">
        <f t="shared" si="47"/>
        <v>2020</v>
      </c>
      <c r="D209" s="20" t="str">
        <f t="shared" si="48"/>
        <v>2020M9</v>
      </c>
      <c r="E209" s="27">
        <v>6748814336.3117399</v>
      </c>
      <c r="F209">
        <v>153.99393746037501</v>
      </c>
      <c r="G209">
        <v>14918</v>
      </c>
      <c r="H209" s="12">
        <v>4.3099999999999996</v>
      </c>
      <c r="I209" s="27">
        <v>3940464400</v>
      </c>
      <c r="J209">
        <v>119.36410684435801</v>
      </c>
      <c r="K209">
        <v>0.09</v>
      </c>
      <c r="L209">
        <v>18575.2</v>
      </c>
      <c r="M209">
        <v>5349.43</v>
      </c>
      <c r="N209" s="12">
        <f t="shared" si="49"/>
        <v>9.610323816515109</v>
      </c>
      <c r="O209" s="12">
        <f t="shared" si="45"/>
        <v>22.632632672522156</v>
      </c>
      <c r="P209" s="12">
        <f t="shared" si="50"/>
        <v>9.8295826366881567</v>
      </c>
      <c r="Q209" s="12">
        <f t="shared" si="51"/>
        <v>22.09456442133067</v>
      </c>
      <c r="R209" s="12">
        <f t="shared" si="52"/>
        <v>3.7283075089291255</v>
      </c>
      <c r="S209" s="12">
        <f t="shared" si="53"/>
        <v>5.036913234498301</v>
      </c>
      <c r="T209" s="12">
        <f t="shared" si="54"/>
        <v>4.7821785430716295</v>
      </c>
      <c r="U209" s="12">
        <f t="shared" si="55"/>
        <v>-1.5401547347186906E-2</v>
      </c>
      <c r="V209" s="12">
        <f t="shared" si="56"/>
        <v>-5.6038838594849594E-2</v>
      </c>
      <c r="W209" s="12">
        <f t="shared" si="57"/>
        <v>-2.3466658386654515E-2</v>
      </c>
      <c r="X209" s="43"/>
      <c r="Y209" s="18">
        <f t="shared" si="59"/>
        <v>1.2985473729855341</v>
      </c>
      <c r="Z209" s="12">
        <v>0.83735615090713578</v>
      </c>
    </row>
    <row r="210" spans="1:26" x14ac:dyDescent="0.2">
      <c r="A210" s="2">
        <v>44105</v>
      </c>
      <c r="B210" s="20">
        <f t="shared" si="46"/>
        <v>10</v>
      </c>
      <c r="C210" s="20">
        <f t="shared" si="47"/>
        <v>2020</v>
      </c>
      <c r="D210" s="20" t="str">
        <f t="shared" si="48"/>
        <v>2020M10</v>
      </c>
      <c r="E210" s="27">
        <v>6782146983.7081499</v>
      </c>
      <c r="F210">
        <v>154.09677088845001</v>
      </c>
      <c r="G210">
        <v>14690</v>
      </c>
      <c r="H210" s="12">
        <v>4.3</v>
      </c>
      <c r="I210" s="27">
        <v>4059738900</v>
      </c>
      <c r="J210">
        <v>119.413635519398</v>
      </c>
      <c r="K210">
        <v>0.09</v>
      </c>
      <c r="L210">
        <v>18735.7</v>
      </c>
      <c r="M210">
        <v>5539.37</v>
      </c>
      <c r="N210" s="12">
        <f t="shared" si="49"/>
        <v>9.5949222691679221</v>
      </c>
      <c r="O210" s="12">
        <f t="shared" si="45"/>
        <v>22.637559553034908</v>
      </c>
      <c r="P210" s="12">
        <f t="shared" si="50"/>
        <v>9.8381860737537128</v>
      </c>
      <c r="Q210" s="12">
        <f t="shared" si="51"/>
        <v>22.124384498147226</v>
      </c>
      <c r="R210" s="12">
        <f t="shared" si="52"/>
        <v>3.7434603746414674</v>
      </c>
      <c r="S210" s="12">
        <f t="shared" si="53"/>
        <v>5.0375807874566156</v>
      </c>
      <c r="T210" s="12">
        <f t="shared" si="54"/>
        <v>4.7825933947681065</v>
      </c>
      <c r="U210" s="12">
        <f t="shared" si="55"/>
        <v>-3.900834632418082E-2</v>
      </c>
      <c r="V210" s="12">
        <f>N213-N210</f>
        <v>-4.2127588892979517E-2</v>
      </c>
      <c r="W210" s="12">
        <f t="shared" si="57"/>
        <v>-1.5227676095934228E-2</v>
      </c>
      <c r="X210" s="43"/>
      <c r="Y210" s="18">
        <f t="shared" si="59"/>
        <v>1.3442196531795105</v>
      </c>
      <c r="Z210" s="12">
        <v>0.83678181942888497</v>
      </c>
    </row>
    <row r="211" spans="1:26" x14ac:dyDescent="0.2">
      <c r="A211" s="2">
        <v>44136</v>
      </c>
      <c r="B211" s="20">
        <f t="shared" si="46"/>
        <v>11</v>
      </c>
      <c r="C211" s="20">
        <f t="shared" si="47"/>
        <v>2020</v>
      </c>
      <c r="D211" s="20" t="str">
        <f t="shared" si="48"/>
        <v>2020M11</v>
      </c>
      <c r="E211" s="27">
        <v>6821198056.7896004</v>
      </c>
      <c r="F211">
        <v>154.52260675086299</v>
      </c>
      <c r="G211">
        <v>14128</v>
      </c>
      <c r="H211" s="12">
        <v>4.22</v>
      </c>
      <c r="I211" s="27">
        <v>4059738900</v>
      </c>
      <c r="J211">
        <v>119.34071830336801</v>
      </c>
      <c r="K211">
        <v>0.09</v>
      </c>
      <c r="L211">
        <v>18969.8</v>
      </c>
      <c r="M211">
        <v>5539.37</v>
      </c>
      <c r="N211" s="12">
        <f t="shared" si="49"/>
        <v>9.5559139228437413</v>
      </c>
      <c r="O211" s="12">
        <f t="shared" si="45"/>
        <v>22.643300961524908</v>
      </c>
      <c r="P211" s="12">
        <f t="shared" si="50"/>
        <v>9.8506035199109103</v>
      </c>
      <c r="Q211" s="12">
        <f t="shared" si="51"/>
        <v>22.124384498147226</v>
      </c>
      <c r="R211" s="12">
        <f t="shared" si="52"/>
        <v>3.7434603746414674</v>
      </c>
      <c r="S211" s="12">
        <f t="shared" si="53"/>
        <v>5.0403404076458367</v>
      </c>
      <c r="T211" s="12">
        <f t="shared" si="54"/>
        <v>4.7819825810415333</v>
      </c>
      <c r="U211" s="12">
        <f t="shared" si="55"/>
        <v>-1.6289449234818676E-3</v>
      </c>
      <c r="V211" s="12">
        <f t="shared" si="56"/>
        <v>7.1238430969273736E-3</v>
      </c>
      <c r="W211" s="12">
        <f t="shared" si="57"/>
        <v>1.2799949706755243E-2</v>
      </c>
      <c r="X211" s="43"/>
      <c r="Y211" s="18">
        <f t="shared" si="59"/>
        <v>1.4776334776336641</v>
      </c>
      <c r="Z211" s="12">
        <v>0.83618917066483889</v>
      </c>
    </row>
    <row r="212" spans="1:26" x14ac:dyDescent="0.2">
      <c r="A212" s="2">
        <v>44166</v>
      </c>
      <c r="B212" s="20">
        <f t="shared" si="46"/>
        <v>12</v>
      </c>
      <c r="C212" s="20">
        <f t="shared" si="47"/>
        <v>2020</v>
      </c>
      <c r="D212" s="20" t="str">
        <f t="shared" si="48"/>
        <v>2020M12</v>
      </c>
      <c r="E212" s="27">
        <v>6905939297.5456696</v>
      </c>
      <c r="F212">
        <v>155.21299698806601</v>
      </c>
      <c r="G212">
        <v>14105.004999999999</v>
      </c>
      <c r="H212" s="12">
        <v>4.0599999999999996</v>
      </c>
      <c r="I212" s="27">
        <v>4059738900</v>
      </c>
      <c r="J212">
        <v>119.453075019892</v>
      </c>
      <c r="K212">
        <v>0.09</v>
      </c>
      <c r="L212">
        <v>19124.8</v>
      </c>
      <c r="M212">
        <v>5539.37</v>
      </c>
      <c r="N212" s="12">
        <f t="shared" si="49"/>
        <v>9.5542849779202594</v>
      </c>
      <c r="O212" s="12">
        <f t="shared" si="45"/>
        <v>22.655647646061748</v>
      </c>
      <c r="P212" s="12">
        <f t="shared" si="50"/>
        <v>9.858741201123717</v>
      </c>
      <c r="Q212" s="12">
        <f t="shared" si="51"/>
        <v>22.124384498147226</v>
      </c>
      <c r="R212" s="12">
        <f t="shared" si="52"/>
        <v>3.7434603746414674</v>
      </c>
      <c r="S212" s="12">
        <f t="shared" si="53"/>
        <v>5.0447983477226357</v>
      </c>
      <c r="T212" s="12">
        <f t="shared" si="54"/>
        <v>4.7829236165956974</v>
      </c>
      <c r="U212" s="12">
        <f t="shared" si="55"/>
        <v>-1.4902976453168293E-3</v>
      </c>
      <c r="V212" s="12">
        <f t="shared" si="56"/>
        <v>3.2572180208195078E-2</v>
      </c>
      <c r="W212" s="12">
        <f t="shared" si="57"/>
        <v>2.7343050362501842E-2</v>
      </c>
      <c r="X212" s="43"/>
      <c r="Y212" s="18">
        <f t="shared" si="59"/>
        <v>1.5865391529444106</v>
      </c>
      <c r="Z212" s="12">
        <v>0.83561643835616439</v>
      </c>
    </row>
    <row r="213" spans="1:26" x14ac:dyDescent="0.2">
      <c r="A213" s="2">
        <v>44197</v>
      </c>
      <c r="B213" s="20">
        <f t="shared" si="46"/>
        <v>1</v>
      </c>
      <c r="C213" s="20">
        <f t="shared" si="47"/>
        <v>2021</v>
      </c>
      <c r="D213" s="20" t="str">
        <f t="shared" si="48"/>
        <v>2021M1</v>
      </c>
      <c r="E213" s="27">
        <v>6767407648.0916405</v>
      </c>
      <c r="F213">
        <v>155.609498955932</v>
      </c>
      <c r="G213">
        <v>14084</v>
      </c>
      <c r="H213" s="12">
        <v>4.05</v>
      </c>
      <c r="I213" s="27">
        <v>4160840200</v>
      </c>
      <c r="J213">
        <v>119.961202537886</v>
      </c>
      <c r="K213">
        <v>0.09</v>
      </c>
      <c r="L213">
        <v>19372.5</v>
      </c>
      <c r="M213">
        <v>5444.41</v>
      </c>
      <c r="N213" s="12">
        <f t="shared" si="49"/>
        <v>9.5527946802749426</v>
      </c>
      <c r="O213" s="12">
        <f t="shared" si="45"/>
        <v>22.635383932974932</v>
      </c>
      <c r="P213" s="12">
        <f t="shared" si="50"/>
        <v>9.8716098136381056</v>
      </c>
      <c r="Q213" s="12">
        <f t="shared" si="51"/>
        <v>22.148982861980002</v>
      </c>
      <c r="R213" s="12">
        <f t="shared" si="52"/>
        <v>3.7359508230031628</v>
      </c>
      <c r="S213" s="12">
        <f t="shared" si="53"/>
        <v>5.0473496571556096</v>
      </c>
      <c r="T213" s="12">
        <f t="shared" si="54"/>
        <v>4.7871683783211099</v>
      </c>
      <c r="U213" s="12">
        <f t="shared" si="55"/>
        <v>1.024308566572607E-2</v>
      </c>
      <c r="V213" s="12">
        <f t="shared" si="56"/>
        <v>2.6899912797045289E-2</v>
      </c>
      <c r="W213" s="12">
        <f t="shared" si="57"/>
        <v>2.8488710812672124E-2</v>
      </c>
      <c r="X213" s="43"/>
      <c r="Y213" s="18">
        <f t="shared" si="59"/>
        <v>1.5539542553955767</v>
      </c>
      <c r="Z213" s="12">
        <v>0.83502543861650425</v>
      </c>
    </row>
    <row r="214" spans="1:26" x14ac:dyDescent="0.2">
      <c r="A214" s="2">
        <v>44228</v>
      </c>
      <c r="B214" s="20">
        <f t="shared" si="46"/>
        <v>2</v>
      </c>
      <c r="C214" s="20">
        <f t="shared" si="47"/>
        <v>2021</v>
      </c>
      <c r="D214" s="20" t="str">
        <f t="shared" si="48"/>
        <v>2021M2</v>
      </c>
      <c r="E214" s="27">
        <v>6817787905.9817104</v>
      </c>
      <c r="F214">
        <v>155.77100017310099</v>
      </c>
      <c r="G214">
        <v>14229.004999999999</v>
      </c>
      <c r="H214" s="12">
        <v>3.96</v>
      </c>
      <c r="I214" s="27">
        <v>4160840200</v>
      </c>
      <c r="J214">
        <v>120.617916080998</v>
      </c>
      <c r="K214">
        <v>0.08</v>
      </c>
      <c r="L214">
        <v>19615.2</v>
      </c>
      <c r="M214">
        <v>5444.41</v>
      </c>
      <c r="N214" s="12">
        <f t="shared" si="49"/>
        <v>9.5630377659406687</v>
      </c>
      <c r="O214" s="12">
        <f t="shared" si="45"/>
        <v>22.642800902226032</v>
      </c>
      <c r="P214" s="12">
        <f t="shared" si="50"/>
        <v>9.8840600548700301</v>
      </c>
      <c r="Q214" s="12">
        <f t="shared" si="51"/>
        <v>22.148982861980002</v>
      </c>
      <c r="R214" s="12">
        <f t="shared" si="52"/>
        <v>3.7359508230031628</v>
      </c>
      <c r="S214" s="12">
        <f t="shared" si="53"/>
        <v>5.0483869811505455</v>
      </c>
      <c r="T214" s="12">
        <f t="shared" si="54"/>
        <v>4.792627831145011</v>
      </c>
      <c r="U214" s="12">
        <f t="shared" si="55"/>
        <v>2.3819392187785837E-2</v>
      </c>
      <c r="V214" s="12">
        <f t="shared" si="56"/>
        <v>5.676106609827869E-3</v>
      </c>
      <c r="W214" s="12">
        <f t="shared" si="57"/>
        <v>1.0138532087719199E-2</v>
      </c>
      <c r="X214" s="43"/>
      <c r="Y214" s="18">
        <f t="shared" si="59"/>
        <v>1.3758758758759331</v>
      </c>
      <c r="Z214" s="12">
        <v>0.8344352742692992</v>
      </c>
    </row>
    <row r="215" spans="1:26" x14ac:dyDescent="0.2">
      <c r="A215" s="2">
        <v>44256</v>
      </c>
      <c r="B215" s="20">
        <f t="shared" si="46"/>
        <v>3</v>
      </c>
      <c r="C215" s="20">
        <f t="shared" si="47"/>
        <v>2021</v>
      </c>
      <c r="D215" s="20" t="str">
        <f t="shared" si="48"/>
        <v>2021M3</v>
      </c>
      <c r="E215" s="27">
        <v>6895564118.7888403</v>
      </c>
      <c r="F215">
        <v>155.90327736049699</v>
      </c>
      <c r="G215">
        <v>14572</v>
      </c>
      <c r="H215" s="12">
        <v>3.76</v>
      </c>
      <c r="I215" s="27">
        <v>4160840200</v>
      </c>
      <c r="J215">
        <v>121.47228572542301</v>
      </c>
      <c r="K215">
        <v>7.0000000000000007E-2</v>
      </c>
      <c r="L215">
        <v>19853.8</v>
      </c>
      <c r="M215">
        <v>5444.41</v>
      </c>
      <c r="N215" s="12">
        <f t="shared" si="49"/>
        <v>9.5868571581284545</v>
      </c>
      <c r="O215" s="12">
        <f t="shared" si="45"/>
        <v>22.654144160477859</v>
      </c>
      <c r="P215" s="12">
        <f t="shared" si="50"/>
        <v>9.8961507035621104</v>
      </c>
      <c r="Q215" s="12">
        <f t="shared" si="51"/>
        <v>22.148982861980002</v>
      </c>
      <c r="R215" s="12">
        <f t="shared" si="52"/>
        <v>3.7359508230031628</v>
      </c>
      <c r="S215" s="12">
        <f t="shared" si="53"/>
        <v>5.0492357980396694</v>
      </c>
      <c r="T215" s="12">
        <f t="shared" si="54"/>
        <v>4.7996861357362821</v>
      </c>
      <c r="U215" s="12">
        <f t="shared" si="55"/>
        <v>-7.1625650564666188E-3</v>
      </c>
      <c r="V215" s="12">
        <f t="shared" si="56"/>
        <v>-5.2291298456932367E-3</v>
      </c>
      <c r="W215" s="43"/>
      <c r="X215" s="43"/>
      <c r="Y215" s="18">
        <f t="shared" si="59"/>
        <v>1.3655682784143848</v>
      </c>
      <c r="Z215" s="12">
        <v>0.83160556833975074</v>
      </c>
    </row>
    <row r="216" spans="1:26" x14ac:dyDescent="0.2">
      <c r="A216" s="2">
        <v>44287</v>
      </c>
      <c r="B216" s="20">
        <f t="shared" si="46"/>
        <v>4</v>
      </c>
      <c r="C216" s="20">
        <f t="shared" si="47"/>
        <v>2021</v>
      </c>
      <c r="D216" s="20" t="str">
        <f t="shared" si="48"/>
        <v>2021M4</v>
      </c>
      <c r="E216" s="27">
        <v>6964386494.2882404</v>
      </c>
      <c r="F216">
        <v>156.10883435187301</v>
      </c>
      <c r="G216">
        <v>14468</v>
      </c>
      <c r="H216" s="12">
        <v>3.75</v>
      </c>
      <c r="I216" s="27">
        <v>4241040100</v>
      </c>
      <c r="J216">
        <v>122.470655406536</v>
      </c>
      <c r="K216">
        <v>7.0000000000000007E-2</v>
      </c>
      <c r="L216">
        <v>20110.7</v>
      </c>
      <c r="M216">
        <v>5784.82</v>
      </c>
      <c r="N216" s="12">
        <f t="shared" si="49"/>
        <v>9.5796945930719879</v>
      </c>
      <c r="O216" s="12">
        <f t="shared" si="45"/>
        <v>22.664075356204972</v>
      </c>
      <c r="P216" s="12">
        <f t="shared" si="50"/>
        <v>9.909007290713852</v>
      </c>
      <c r="Q216" s="12">
        <f t="shared" si="51"/>
        <v>22.168074382711307</v>
      </c>
      <c r="R216" s="12">
        <f t="shared" si="52"/>
        <v>3.7622898500253754</v>
      </c>
      <c r="S216" s="12">
        <f t="shared" si="53"/>
        <v>5.0505534201023981</v>
      </c>
      <c r="T216" s="12">
        <f t="shared" si="54"/>
        <v>4.8078714535869009</v>
      </c>
      <c r="U216" s="12">
        <f t="shared" si="55"/>
        <v>-1.0980720521491349E-2</v>
      </c>
      <c r="V216" s="12">
        <f t="shared" si="56"/>
        <v>1.5887980156268355E-3</v>
      </c>
      <c r="W216" s="43"/>
      <c r="X216" s="14"/>
      <c r="Y216" s="18">
        <f t="shared" si="59"/>
        <v>1.4217711789944891</v>
      </c>
      <c r="Z216" s="12">
        <v>0.83101862392422932</v>
      </c>
    </row>
    <row r="217" spans="1:26" x14ac:dyDescent="0.2">
      <c r="A217" s="2">
        <v>44317</v>
      </c>
      <c r="B217" s="20">
        <f t="shared" si="46"/>
        <v>5</v>
      </c>
      <c r="C217" s="20">
        <f t="shared" si="47"/>
        <v>2021</v>
      </c>
      <c r="D217" s="20" t="str">
        <f t="shared" si="48"/>
        <v>2021M5</v>
      </c>
      <c r="E217" s="27">
        <v>7004093076.3899403</v>
      </c>
      <c r="F217">
        <v>156.608169747814</v>
      </c>
      <c r="G217">
        <v>14310</v>
      </c>
      <c r="H217" s="12">
        <v>3.75</v>
      </c>
      <c r="I217" s="27">
        <v>4241040100</v>
      </c>
      <c r="J217">
        <v>123.452515529303</v>
      </c>
      <c r="K217">
        <v>0.06</v>
      </c>
      <c r="L217">
        <v>20418.7</v>
      </c>
      <c r="M217">
        <v>5784.82</v>
      </c>
      <c r="N217" s="12">
        <f t="shared" si="49"/>
        <v>9.5687138725504965</v>
      </c>
      <c r="O217" s="12">
        <f t="shared" si="45"/>
        <v>22.669760540315121</v>
      </c>
      <c r="P217" s="12">
        <f t="shared" si="50"/>
        <v>9.9242064266166601</v>
      </c>
      <c r="Q217" s="12">
        <f t="shared" si="51"/>
        <v>22.168074382711307</v>
      </c>
      <c r="R217" s="12">
        <f t="shared" si="52"/>
        <v>3.7622898500253754</v>
      </c>
      <c r="S217" s="12">
        <f t="shared" si="53"/>
        <v>5.0537469517221911</v>
      </c>
      <c r="T217" s="12">
        <f t="shared" si="54"/>
        <v>4.8158565924916665</v>
      </c>
      <c r="U217" s="12">
        <f t="shared" si="55"/>
        <v>1.2914155732264732E-2</v>
      </c>
      <c r="V217" s="12">
        <f t="shared" si="56"/>
        <v>4.4624254778913297E-3</v>
      </c>
      <c r="W217" s="43"/>
      <c r="X217" s="14"/>
      <c r="Y217" s="18">
        <f t="shared" si="59"/>
        <v>1.6782518447718953</v>
      </c>
      <c r="Z217" s="12">
        <v>0.83045140152894059</v>
      </c>
    </row>
    <row r="218" spans="1:26" x14ac:dyDescent="0.2">
      <c r="A218" s="2">
        <v>44348</v>
      </c>
      <c r="B218" s="20">
        <f t="shared" si="46"/>
        <v>6</v>
      </c>
      <c r="C218" s="20">
        <f t="shared" si="47"/>
        <v>2021</v>
      </c>
      <c r="D218" s="20" t="str">
        <f t="shared" si="48"/>
        <v>2021M6</v>
      </c>
      <c r="E218" s="27">
        <v>7130061418.6073503</v>
      </c>
      <c r="F218">
        <v>156.35855698223</v>
      </c>
      <c r="G218">
        <v>14496</v>
      </c>
      <c r="H218" s="12">
        <v>3.75</v>
      </c>
      <c r="I218" s="27">
        <v>4241040100</v>
      </c>
      <c r="J218">
        <v>124.599471235534</v>
      </c>
      <c r="K218">
        <v>0.08</v>
      </c>
      <c r="L218">
        <v>20460.099999999999</v>
      </c>
      <c r="M218">
        <v>5784.82</v>
      </c>
      <c r="N218" s="12">
        <f t="shared" si="49"/>
        <v>9.5816280282827613</v>
      </c>
      <c r="O218" s="12">
        <f t="shared" si="45"/>
        <v>22.687585685445942</v>
      </c>
      <c r="P218" s="12">
        <f t="shared" si="50"/>
        <v>9.9262319270792059</v>
      </c>
      <c r="Q218" s="12">
        <f t="shared" si="51"/>
        <v>22.168074382711307</v>
      </c>
      <c r="R218" s="12">
        <f t="shared" si="52"/>
        <v>3.7622898500253754</v>
      </c>
      <c r="S218" s="12">
        <f t="shared" si="53"/>
        <v>5.0521518120655271</v>
      </c>
      <c r="T218" s="12">
        <f t="shared" si="54"/>
        <v>4.8251043626487942</v>
      </c>
      <c r="U218" s="12">
        <f t="shared" si="55"/>
        <v>-3.4463719514654656E-4</v>
      </c>
      <c r="V218" s="43"/>
      <c r="W218" s="43"/>
      <c r="X218" s="14"/>
      <c r="Y218" s="18">
        <f t="shared" si="59"/>
        <v>1.3325975898467488</v>
      </c>
      <c r="Z218" s="12">
        <v>0.82986608462360456</v>
      </c>
    </row>
    <row r="219" spans="1:26" x14ac:dyDescent="0.2">
      <c r="A219" s="2">
        <v>44378</v>
      </c>
      <c r="B219" s="20">
        <f t="shared" si="46"/>
        <v>7</v>
      </c>
      <c r="C219" s="20">
        <f t="shared" si="47"/>
        <v>2021</v>
      </c>
      <c r="D219" s="20" t="str">
        <f t="shared" si="48"/>
        <v>2021M7</v>
      </c>
      <c r="E219" s="27">
        <v>7160560332.6183596</v>
      </c>
      <c r="F219">
        <v>156.47600242519201</v>
      </c>
      <c r="G219">
        <v>14491.004999999999</v>
      </c>
      <c r="H219" s="12">
        <v>3.75</v>
      </c>
      <c r="I219" s="27">
        <v>4509170100</v>
      </c>
      <c r="J219">
        <v>125.198859923276</v>
      </c>
      <c r="K219">
        <v>0.1</v>
      </c>
      <c r="L219">
        <v>20615.3</v>
      </c>
      <c r="M219">
        <v>5883.18</v>
      </c>
      <c r="N219" s="12">
        <f t="shared" si="49"/>
        <v>9.5812833910876147</v>
      </c>
      <c r="O219" s="12">
        <f t="shared" si="45"/>
        <v>22.691854073602489</v>
      </c>
      <c r="P219" s="12">
        <f t="shared" si="50"/>
        <v>9.9337887975454215</v>
      </c>
      <c r="Q219" s="12">
        <f t="shared" si="51"/>
        <v>22.229378960224704</v>
      </c>
      <c r="R219" s="12">
        <f t="shared" si="52"/>
        <v>3.769612136133639</v>
      </c>
      <c r="S219" s="12">
        <f t="shared" si="53"/>
        <v>5.0529026590864072</v>
      </c>
      <c r="T219" s="12">
        <f t="shared" si="54"/>
        <v>4.8299033525804163</v>
      </c>
      <c r="U219" s="12">
        <f t="shared" si="55"/>
        <v>-8.1070930592268553E-3</v>
      </c>
      <c r="V219" s="43"/>
      <c r="W219" s="43"/>
      <c r="X219" s="14"/>
      <c r="Y219" s="18">
        <f t="shared" si="59"/>
        <v>1.5149625268622935</v>
      </c>
      <c r="Z219" s="12">
        <v>0.82930043396269282</v>
      </c>
    </row>
    <row r="220" spans="1:26" x14ac:dyDescent="0.2">
      <c r="A220" s="2">
        <v>44409</v>
      </c>
      <c r="B220" s="20">
        <f t="shared" si="46"/>
        <v>8</v>
      </c>
      <c r="C220" s="20">
        <f t="shared" si="47"/>
        <v>2021</v>
      </c>
      <c r="D220" s="20" t="str">
        <f t="shared" si="48"/>
        <v>2021M8</v>
      </c>
      <c r="E220" s="27">
        <v>7211500719.7231302</v>
      </c>
      <c r="F220">
        <v>156.52005819939899</v>
      </c>
      <c r="G220">
        <v>14374</v>
      </c>
      <c r="H220" s="12">
        <v>3.75</v>
      </c>
      <c r="I220" s="27">
        <v>4509170100</v>
      </c>
      <c r="J220">
        <v>125.457509670703</v>
      </c>
      <c r="K220">
        <v>0.09</v>
      </c>
      <c r="L220">
        <v>20835.3</v>
      </c>
      <c r="M220">
        <v>5883.18</v>
      </c>
      <c r="N220" s="12">
        <f t="shared" si="49"/>
        <v>9.5731762980283879</v>
      </c>
      <c r="O220" s="12">
        <f t="shared" si="45"/>
        <v>22.698942910789974</v>
      </c>
      <c r="P220" s="12">
        <f t="shared" si="50"/>
        <v>9.9444039426009834</v>
      </c>
      <c r="Q220" s="12">
        <f t="shared" si="51"/>
        <v>22.229378960224704</v>
      </c>
      <c r="R220" s="12">
        <f t="shared" si="52"/>
        <v>3.769612136133639</v>
      </c>
      <c r="S220" s="12">
        <f t="shared" si="53"/>
        <v>5.0531841691757675</v>
      </c>
      <c r="T220" s="12">
        <f t="shared" si="54"/>
        <v>4.8319671328836993</v>
      </c>
      <c r="U220" s="43"/>
      <c r="V220" s="43"/>
      <c r="W220" s="43"/>
      <c r="X220" s="14"/>
      <c r="Y220" s="18">
        <f t="shared" si="59"/>
        <v>1.5919865139311855</v>
      </c>
      <c r="Z220" s="12">
        <v>0.82871673780764687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230B-BEF1-ED43-8928-E7173D1CE385}">
  <dimension ref="A1:Z222"/>
  <sheetViews>
    <sheetView zoomScale="120" zoomScaleNormal="120" workbookViewId="0">
      <pane xSplit="4" topLeftCell="H1" activePane="topRight" state="frozen"/>
      <selection pane="topRight" activeCell="K12" sqref="K12"/>
    </sheetView>
  </sheetViews>
  <sheetFormatPr baseColWidth="10" defaultRowHeight="16" x14ac:dyDescent="0.2"/>
  <cols>
    <col min="1" max="1" width="13.83203125" customWidth="1"/>
    <col min="5" max="6" width="13.83203125" customWidth="1"/>
    <col min="7" max="7" width="21.1640625" customWidth="1"/>
    <col min="8" max="13" width="13.83203125" customWidth="1"/>
  </cols>
  <sheetData>
    <row r="1" spans="1:26" x14ac:dyDescent="0.2">
      <c r="A1" s="1" t="s">
        <v>0</v>
      </c>
      <c r="B1" s="1"/>
      <c r="C1" s="1"/>
      <c r="D1" s="1" t="s">
        <v>26</v>
      </c>
      <c r="E1" s="37" t="s">
        <v>33</v>
      </c>
      <c r="F1" s="1" t="s">
        <v>34</v>
      </c>
      <c r="G1" s="1" t="s">
        <v>35</v>
      </c>
      <c r="H1" s="1" t="s">
        <v>36</v>
      </c>
      <c r="I1" s="37" t="s">
        <v>37</v>
      </c>
      <c r="J1" s="1" t="s">
        <v>19</v>
      </c>
      <c r="K1" s="1" t="s">
        <v>21</v>
      </c>
      <c r="L1" s="6" t="s">
        <v>22</v>
      </c>
      <c r="M1" s="6" t="s">
        <v>24</v>
      </c>
      <c r="N1" s="15" t="s">
        <v>38</v>
      </c>
      <c r="O1" s="13" t="s">
        <v>39</v>
      </c>
      <c r="P1" s="13" t="s">
        <v>40</v>
      </c>
      <c r="Q1" s="16" t="s">
        <v>41</v>
      </c>
      <c r="R1" s="16" t="s">
        <v>42</v>
      </c>
      <c r="S1" s="16" t="s">
        <v>43</v>
      </c>
      <c r="T1" s="16" t="s">
        <v>44</v>
      </c>
      <c r="U1" s="15" t="s">
        <v>45</v>
      </c>
      <c r="V1" s="15" t="s">
        <v>46</v>
      </c>
      <c r="W1" s="15" t="s">
        <v>47</v>
      </c>
      <c r="X1" s="15" t="s">
        <v>48</v>
      </c>
      <c r="Y1" s="15" t="s">
        <v>49</v>
      </c>
      <c r="Z1" s="15" t="s">
        <v>25</v>
      </c>
    </row>
    <row r="2" spans="1:26" x14ac:dyDescent="0.2">
      <c r="A2" s="2">
        <v>37681</v>
      </c>
      <c r="B2" s="20">
        <f>MONTH(A2)</f>
        <v>3</v>
      </c>
      <c r="C2" s="20">
        <f>YEAR(A2)</f>
        <v>2003</v>
      </c>
      <c r="D2" s="20" t="str">
        <f>C2&amp;"M"&amp;B2</f>
        <v>2003M3</v>
      </c>
      <c r="E2" s="38"/>
      <c r="F2" s="35">
        <v>86.199906690603896</v>
      </c>
      <c r="G2" s="35">
        <v>1.7656000000000001</v>
      </c>
      <c r="H2" s="35">
        <v>0.75</v>
      </c>
      <c r="I2" s="35">
        <v>47.319000000000003</v>
      </c>
      <c r="J2" s="35">
        <v>83.327409764945102</v>
      </c>
      <c r="K2" s="35">
        <v>1.24</v>
      </c>
      <c r="L2" s="35">
        <v>5804.6</v>
      </c>
      <c r="M2" s="35">
        <v>2743.73</v>
      </c>
      <c r="N2" s="35">
        <f t="shared" ref="N2:N65" si="0">LN(G2)</f>
        <v>0.56849057596038965</v>
      </c>
      <c r="O2" s="38"/>
      <c r="P2" s="35">
        <f>LN(L2)</f>
        <v>8.666405985642438</v>
      </c>
      <c r="Q2" s="35">
        <f t="shared" ref="Q2:Q65" si="1">LN(I2)</f>
        <v>3.8569119061734467</v>
      </c>
      <c r="R2" s="35">
        <f>LN(M2)</f>
        <v>7.9170735875030651</v>
      </c>
      <c r="S2" s="35">
        <f>LN(F2)</f>
        <v>4.4566690951934689</v>
      </c>
      <c r="T2" s="35">
        <f>LN(J2)</f>
        <v>4.4227775438469745</v>
      </c>
      <c r="U2" s="35">
        <f>N3-N2</f>
        <v>4.802676124076255E-3</v>
      </c>
      <c r="V2" s="35">
        <f>N5-N2</f>
        <v>-5.0535269231894997E-3</v>
      </c>
      <c r="W2" s="35">
        <f>N8-N2</f>
        <v>-2.1236595580847561E-2</v>
      </c>
      <c r="X2" s="35">
        <f>N14-N2</f>
        <v>-5.0292197864985844E-2</v>
      </c>
      <c r="Y2" s="38"/>
      <c r="Z2" s="35">
        <v>0.97968167055855271</v>
      </c>
    </row>
    <row r="3" spans="1:26" x14ac:dyDescent="0.2">
      <c r="A3" s="2">
        <v>37712</v>
      </c>
      <c r="B3" s="20">
        <f t="shared" ref="B3:B66" si="2">MONTH(A3)</f>
        <v>4</v>
      </c>
      <c r="C3" s="20">
        <f t="shared" ref="C3:C66" si="3">YEAR(A3)</f>
        <v>2003</v>
      </c>
      <c r="D3" s="20" t="str">
        <f t="shared" ref="D3:D66" si="4">C3&amp;"M"&amp;B3</f>
        <v>2003M4</v>
      </c>
      <c r="E3" s="38"/>
      <c r="F3" s="35">
        <v>86.368430457350001</v>
      </c>
      <c r="G3" s="35">
        <v>1.7741</v>
      </c>
      <c r="H3" s="35">
        <v>0.69</v>
      </c>
      <c r="I3" s="35">
        <v>39.984000000000002</v>
      </c>
      <c r="J3" s="35">
        <v>83.969448145082296</v>
      </c>
      <c r="K3" s="35">
        <v>1.26</v>
      </c>
      <c r="L3" s="35">
        <v>5840.7</v>
      </c>
      <c r="M3" s="35">
        <v>2743.73</v>
      </c>
      <c r="N3" s="35">
        <f t="shared" si="0"/>
        <v>0.57329325208446591</v>
      </c>
      <c r="O3" s="38"/>
      <c r="P3" s="35">
        <f t="shared" ref="P3:P66" si="5">LN(L3)</f>
        <v>8.6726059316529742</v>
      </c>
      <c r="Q3" s="35">
        <f t="shared" si="1"/>
        <v>3.6884793740925965</v>
      </c>
      <c r="R3" s="35">
        <f t="shared" ref="R3:R66" si="6">LN(M3)</f>
        <v>7.9170735875030651</v>
      </c>
      <c r="S3" s="35">
        <f t="shared" ref="S3:S66" si="7">LN(F3)</f>
        <v>4.4586222208143518</v>
      </c>
      <c r="T3" s="35">
        <f t="shared" ref="T3:T66" si="8">LN(J3)</f>
        <v>4.4304530201253147</v>
      </c>
      <c r="U3" s="35">
        <f t="shared" ref="U3:U66" si="9">N4-N3</f>
        <v>-2.5229648713671282E-2</v>
      </c>
      <c r="V3" s="35">
        <f t="shared" ref="V3:V66" si="10">N6-N3</f>
        <v>-8.0930858551425677E-3</v>
      </c>
      <c r="W3" s="35">
        <f t="shared" ref="W3:W66" si="11">N9-N3</f>
        <v>-2.142165888247427E-2</v>
      </c>
      <c r="X3" s="35">
        <f t="shared" ref="X3:X66" si="12">N15-N3</f>
        <v>-4.043220145786286E-2</v>
      </c>
      <c r="Y3" s="38"/>
      <c r="Z3" s="35">
        <v>0.97886719588071225</v>
      </c>
    </row>
    <row r="4" spans="1:26" x14ac:dyDescent="0.2">
      <c r="A4" s="2">
        <v>37742</v>
      </c>
      <c r="B4" s="20">
        <f t="shared" si="2"/>
        <v>5</v>
      </c>
      <c r="C4" s="20">
        <f t="shared" si="3"/>
        <v>2003</v>
      </c>
      <c r="D4" s="20" t="str">
        <f t="shared" si="4"/>
        <v>2003M5</v>
      </c>
      <c r="E4" s="38"/>
      <c r="F4" s="35">
        <v>85.862859157111799</v>
      </c>
      <c r="G4" s="35">
        <v>1.7299</v>
      </c>
      <c r="H4" s="35">
        <v>0.69</v>
      </c>
      <c r="I4" s="35">
        <v>40.957999999999998</v>
      </c>
      <c r="J4" s="35">
        <v>84.473906872332904</v>
      </c>
      <c r="K4" s="35">
        <v>1.25</v>
      </c>
      <c r="L4" s="35">
        <v>5861.4</v>
      </c>
      <c r="M4" s="35">
        <v>2743.73</v>
      </c>
      <c r="N4" s="35">
        <f t="shared" si="0"/>
        <v>0.54806360337079463</v>
      </c>
      <c r="O4" s="38"/>
      <c r="P4" s="35">
        <f t="shared" si="5"/>
        <v>8.6761437618869515</v>
      </c>
      <c r="Q4" s="35">
        <f t="shared" si="1"/>
        <v>3.7125471514141206</v>
      </c>
      <c r="R4" s="35">
        <f t="shared" si="6"/>
        <v>7.9170735875030651</v>
      </c>
      <c r="S4" s="35">
        <f t="shared" si="7"/>
        <v>4.4527513624645669</v>
      </c>
      <c r="T4" s="35">
        <f t="shared" si="8"/>
        <v>4.4364426922660556</v>
      </c>
      <c r="U4" s="35">
        <f t="shared" si="9"/>
        <v>1.5373445666405527E-2</v>
      </c>
      <c r="V4" s="35">
        <f t="shared" si="10"/>
        <v>1.5714936847868843E-2</v>
      </c>
      <c r="W4" s="35">
        <f t="shared" si="11"/>
        <v>-2.2570107095584158E-3</v>
      </c>
      <c r="X4" s="35">
        <f t="shared" si="12"/>
        <v>-1.8553624400676316E-2</v>
      </c>
      <c r="Y4" s="38"/>
      <c r="Z4" s="35">
        <v>0.9781327044699325</v>
      </c>
    </row>
    <row r="5" spans="1:26" x14ac:dyDescent="0.2">
      <c r="A5" s="2">
        <v>37773</v>
      </c>
      <c r="B5" s="20">
        <f t="shared" si="2"/>
        <v>6</v>
      </c>
      <c r="C5" s="20">
        <f t="shared" si="3"/>
        <v>2003</v>
      </c>
      <c r="D5" s="20" t="str">
        <f t="shared" si="4"/>
        <v>2003M6</v>
      </c>
      <c r="E5" s="38"/>
      <c r="F5" s="35">
        <v>85.610073506992805</v>
      </c>
      <c r="G5" s="35">
        <v>1.7566999999999999</v>
      </c>
      <c r="H5" s="35">
        <v>0.63</v>
      </c>
      <c r="I5" s="35">
        <v>42.97</v>
      </c>
      <c r="J5" s="35">
        <v>84.290467335150893</v>
      </c>
      <c r="K5" s="35">
        <v>1.26</v>
      </c>
      <c r="L5" s="35">
        <v>5898.8</v>
      </c>
      <c r="M5" s="35">
        <v>2831.41</v>
      </c>
      <c r="N5" s="35">
        <f t="shared" si="0"/>
        <v>0.56343704903720015</v>
      </c>
      <c r="O5" s="38"/>
      <c r="P5" s="35">
        <f t="shared" si="5"/>
        <v>8.682504219376785</v>
      </c>
      <c r="Q5" s="35">
        <f t="shared" si="1"/>
        <v>3.7605021977869035</v>
      </c>
      <c r="R5" s="35">
        <f t="shared" si="6"/>
        <v>7.9485300997758737</v>
      </c>
      <c r="S5" s="35">
        <f t="shared" si="7"/>
        <v>4.4498029573802702</v>
      </c>
      <c r="T5" s="35">
        <f t="shared" si="8"/>
        <v>4.4342687783664365</v>
      </c>
      <c r="U5" s="35">
        <f t="shared" si="9"/>
        <v>1.763117192123187E-3</v>
      </c>
      <c r="V5" s="35">
        <f t="shared" si="10"/>
        <v>-1.6183068657658062E-2</v>
      </c>
      <c r="W5" s="35">
        <f t="shared" si="11"/>
        <v>-3.2338320431653633E-2</v>
      </c>
      <c r="X5" s="35">
        <f t="shared" si="12"/>
        <v>-2.3266238076744439E-2</v>
      </c>
      <c r="Y5" s="38"/>
      <c r="Z5" s="35">
        <v>0.9773208022063351</v>
      </c>
    </row>
    <row r="6" spans="1:26" x14ac:dyDescent="0.2">
      <c r="A6" s="2">
        <v>37803</v>
      </c>
      <c r="B6" s="20">
        <f t="shared" si="2"/>
        <v>7</v>
      </c>
      <c r="C6" s="20">
        <f t="shared" si="3"/>
        <v>2003</v>
      </c>
      <c r="D6" s="20" t="str">
        <f t="shared" si="4"/>
        <v>2003M7</v>
      </c>
      <c r="E6" s="38"/>
      <c r="F6" s="35">
        <v>86.115644807231007</v>
      </c>
      <c r="G6" s="35">
        <v>1.7598</v>
      </c>
      <c r="H6" s="35">
        <v>0.69</v>
      </c>
      <c r="I6" s="35">
        <v>41.347999999999999</v>
      </c>
      <c r="J6" s="35">
        <v>84.152887682264407</v>
      </c>
      <c r="K6" s="35">
        <v>1.26</v>
      </c>
      <c r="L6" s="35">
        <v>5959.3</v>
      </c>
      <c r="M6" s="35">
        <v>2831.41</v>
      </c>
      <c r="N6" s="35">
        <f t="shared" si="0"/>
        <v>0.56520016622932334</v>
      </c>
      <c r="O6" s="38"/>
      <c r="P6" s="35">
        <f t="shared" si="5"/>
        <v>8.6927083034972146</v>
      </c>
      <c r="Q6" s="35">
        <f t="shared" si="1"/>
        <v>3.7220240527062383</v>
      </c>
      <c r="R6" s="35">
        <f t="shared" si="6"/>
        <v>7.9485300997758737</v>
      </c>
      <c r="S6" s="35">
        <f t="shared" si="7"/>
        <v>4.4556911000054935</v>
      </c>
      <c r="T6" s="35">
        <f t="shared" si="8"/>
        <v>4.4326352359394754</v>
      </c>
      <c r="U6" s="35">
        <f t="shared" si="9"/>
        <v>-1.421626010659871E-3</v>
      </c>
      <c r="V6" s="35">
        <f t="shared" si="10"/>
        <v>-1.3328573027331703E-2</v>
      </c>
      <c r="W6" s="35">
        <f t="shared" si="11"/>
        <v>-3.3396136078140959E-2</v>
      </c>
      <c r="X6" s="35">
        <f t="shared" si="12"/>
        <v>-2.0378995205374451E-2</v>
      </c>
      <c r="Y6" s="38"/>
      <c r="Z6" s="35">
        <v>0.97653637263557802</v>
      </c>
    </row>
    <row r="7" spans="1:26" x14ac:dyDescent="0.2">
      <c r="A7" s="2">
        <v>37834</v>
      </c>
      <c r="B7" s="20">
        <f t="shared" si="2"/>
        <v>8</v>
      </c>
      <c r="C7" s="20">
        <f t="shared" si="3"/>
        <v>2003</v>
      </c>
      <c r="D7" s="20" t="str">
        <f t="shared" si="4"/>
        <v>2003M8</v>
      </c>
      <c r="E7" s="38"/>
      <c r="F7" s="35">
        <v>86.199906690603896</v>
      </c>
      <c r="G7" s="35">
        <v>1.7573000000000001</v>
      </c>
      <c r="H7" s="35">
        <v>0.88</v>
      </c>
      <c r="I7" s="35">
        <v>47.773000000000003</v>
      </c>
      <c r="J7" s="35">
        <v>84.244607450855398</v>
      </c>
      <c r="K7" s="35">
        <v>1.22</v>
      </c>
      <c r="L7" s="35">
        <v>5996</v>
      </c>
      <c r="M7" s="35">
        <v>2831.41</v>
      </c>
      <c r="N7" s="35">
        <f t="shared" si="0"/>
        <v>0.56377854021866347</v>
      </c>
      <c r="O7" s="38"/>
      <c r="P7" s="35">
        <f t="shared" si="5"/>
        <v>8.6988478592224876</v>
      </c>
      <c r="Q7" s="35">
        <f t="shared" si="1"/>
        <v>3.8664606263510555</v>
      </c>
      <c r="R7" s="35">
        <f t="shared" si="6"/>
        <v>7.9485300997758737</v>
      </c>
      <c r="S7" s="35">
        <f t="shared" si="7"/>
        <v>4.4566690951934689</v>
      </c>
      <c r="T7" s="35">
        <f t="shared" si="8"/>
        <v>4.4337245606659295</v>
      </c>
      <c r="U7" s="35">
        <f t="shared" si="9"/>
        <v>-1.6524559839121378E-2</v>
      </c>
      <c r="V7" s="35">
        <f t="shared" si="10"/>
        <v>-1.7971947557427259E-2</v>
      </c>
      <c r="W7" s="35">
        <f t="shared" si="11"/>
        <v>-3.1269705621530752E-2</v>
      </c>
      <c r="X7" s="35">
        <f t="shared" si="12"/>
        <v>-2.5532320876680559E-2</v>
      </c>
      <c r="Y7" s="38"/>
      <c r="Z7" s="35">
        <v>0.97572711719418304</v>
      </c>
    </row>
    <row r="8" spans="1:26" x14ac:dyDescent="0.2">
      <c r="A8" s="2">
        <v>37865</v>
      </c>
      <c r="B8" s="20">
        <f t="shared" si="2"/>
        <v>9</v>
      </c>
      <c r="C8" s="20">
        <f t="shared" si="3"/>
        <v>2003</v>
      </c>
      <c r="D8" s="20" t="str">
        <f t="shared" si="4"/>
        <v>2003M9</v>
      </c>
      <c r="E8" s="38"/>
      <c r="F8" s="35">
        <v>86.284168573976999</v>
      </c>
      <c r="G8" s="35">
        <v>1.7284999999999999</v>
      </c>
      <c r="H8" s="35">
        <v>0.81</v>
      </c>
      <c r="I8" s="35">
        <v>45.695999999999998</v>
      </c>
      <c r="J8" s="35">
        <v>84.336327219446403</v>
      </c>
      <c r="K8" s="35">
        <v>1.01</v>
      </c>
      <c r="L8" s="35">
        <v>6042.7</v>
      </c>
      <c r="M8" s="35">
        <v>2886.91</v>
      </c>
      <c r="N8" s="35">
        <f t="shared" si="0"/>
        <v>0.54725398037954209</v>
      </c>
      <c r="O8" s="38"/>
      <c r="P8" s="35">
        <f t="shared" si="5"/>
        <v>8.7066062109127955</v>
      </c>
      <c r="Q8" s="35">
        <f t="shared" si="1"/>
        <v>3.8220107667171193</v>
      </c>
      <c r="R8" s="35">
        <f t="shared" si="6"/>
        <v>7.9679420049477052</v>
      </c>
      <c r="S8" s="35">
        <f t="shared" si="7"/>
        <v>4.4576461348412959</v>
      </c>
      <c r="T8" s="35">
        <f t="shared" si="8"/>
        <v>4.434812700055125</v>
      </c>
      <c r="U8" s="35">
        <f t="shared" si="9"/>
        <v>4.6176128224495461E-3</v>
      </c>
      <c r="V8" s="35">
        <f t="shared" si="10"/>
        <v>-1.6155251773995571E-2</v>
      </c>
      <c r="W8" s="35">
        <f t="shared" si="11"/>
        <v>-2.9055602284138282E-2</v>
      </c>
      <c r="X8" s="35">
        <f t="shared" si="12"/>
        <v>-2.2052190669044291E-2</v>
      </c>
      <c r="Y8" s="38"/>
      <c r="Z8" s="35">
        <v>0.97494524280143169</v>
      </c>
    </row>
    <row r="9" spans="1:26" x14ac:dyDescent="0.2">
      <c r="A9" s="2">
        <v>37895</v>
      </c>
      <c r="B9" s="20">
        <f t="shared" si="2"/>
        <v>10</v>
      </c>
      <c r="C9" s="20">
        <f t="shared" si="3"/>
        <v>2003</v>
      </c>
      <c r="D9" s="20" t="str">
        <f t="shared" si="4"/>
        <v>2003M10</v>
      </c>
      <c r="E9" s="38"/>
      <c r="F9" s="35">
        <v>86.199906690603896</v>
      </c>
      <c r="G9" s="35">
        <v>1.7364999999999999</v>
      </c>
      <c r="H9" s="35">
        <v>0.88</v>
      </c>
      <c r="I9" s="35">
        <v>52.057000000000002</v>
      </c>
      <c r="J9" s="35">
        <v>84.657346409515</v>
      </c>
      <c r="K9" s="35">
        <v>1.03</v>
      </c>
      <c r="L9" s="35">
        <v>6100.8</v>
      </c>
      <c r="M9" s="35">
        <v>2886.91</v>
      </c>
      <c r="N9" s="35">
        <f t="shared" si="0"/>
        <v>0.55187159320199164</v>
      </c>
      <c r="O9" s="38"/>
      <c r="P9" s="35">
        <f t="shared" si="5"/>
        <v>8.7161751891032999</v>
      </c>
      <c r="Q9" s="35">
        <f t="shared" si="1"/>
        <v>3.9523392720896227</v>
      </c>
      <c r="R9" s="35">
        <f t="shared" si="6"/>
        <v>7.9679420049477052</v>
      </c>
      <c r="S9" s="35">
        <f t="shared" si="7"/>
        <v>4.4566690951934689</v>
      </c>
      <c r="T9" s="35">
        <f t="shared" si="8"/>
        <v>4.4386118905136014</v>
      </c>
      <c r="U9" s="35">
        <f t="shared" si="9"/>
        <v>-6.0650005407554275E-3</v>
      </c>
      <c r="V9" s="35">
        <f t="shared" si="10"/>
        <v>-2.0067563050809256E-2</v>
      </c>
      <c r="W9" s="35">
        <f t="shared" si="11"/>
        <v>-1.9010542575388589E-2</v>
      </c>
      <c r="X9" s="35">
        <f t="shared" si="12"/>
        <v>-4.3789730107064329E-2</v>
      </c>
      <c r="Y9" s="38"/>
      <c r="Z9" s="35">
        <v>0.97413862126024175</v>
      </c>
    </row>
    <row r="10" spans="1:26" x14ac:dyDescent="0.2">
      <c r="A10" s="2">
        <v>37926</v>
      </c>
      <c r="B10" s="20">
        <f t="shared" si="2"/>
        <v>11</v>
      </c>
      <c r="C10" s="20">
        <f t="shared" si="3"/>
        <v>2003</v>
      </c>
      <c r="D10" s="20" t="str">
        <f t="shared" si="4"/>
        <v>2003M11</v>
      </c>
      <c r="E10" s="38"/>
      <c r="F10" s="35">
        <v>86.368430457350001</v>
      </c>
      <c r="G10" s="35">
        <v>1.726</v>
      </c>
      <c r="H10" s="35">
        <v>0.69</v>
      </c>
      <c r="I10" s="35">
        <v>43.619</v>
      </c>
      <c r="J10" s="35">
        <v>84.932505715288102</v>
      </c>
      <c r="K10" s="35">
        <v>1.01</v>
      </c>
      <c r="L10" s="35">
        <v>6072.8</v>
      </c>
      <c r="M10" s="35">
        <v>2886.91</v>
      </c>
      <c r="N10" s="35">
        <f t="shared" si="0"/>
        <v>0.54580659266123621</v>
      </c>
      <c r="O10" s="38"/>
      <c r="P10" s="35">
        <f t="shared" si="5"/>
        <v>8.7115750627025577</v>
      </c>
      <c r="Q10" s="35">
        <f t="shared" si="1"/>
        <v>3.7754928352470545</v>
      </c>
      <c r="R10" s="35">
        <f t="shared" si="6"/>
        <v>7.9679420049477052</v>
      </c>
      <c r="S10" s="35">
        <f t="shared" si="7"/>
        <v>4.4586222208143518</v>
      </c>
      <c r="T10" s="35">
        <f t="shared" si="8"/>
        <v>4.4418568906569291</v>
      </c>
      <c r="U10" s="35">
        <f t="shared" si="9"/>
        <v>-1.470786405568969E-2</v>
      </c>
      <c r="V10" s="35">
        <f t="shared" si="10"/>
        <v>-1.3297758064103493E-2</v>
      </c>
      <c r="W10" s="35">
        <f t="shared" si="11"/>
        <v>-1.62966136911179E-2</v>
      </c>
      <c r="X10" s="35">
        <f t="shared" si="12"/>
        <v>-5.0074302342900778E-2</v>
      </c>
      <c r="Y10" s="38"/>
      <c r="Z10" s="35">
        <v>0.97333333333333338</v>
      </c>
    </row>
    <row r="11" spans="1:26" x14ac:dyDescent="0.2">
      <c r="A11" s="2">
        <v>37956</v>
      </c>
      <c r="B11" s="20">
        <f t="shared" si="2"/>
        <v>12</v>
      </c>
      <c r="C11" s="20">
        <f t="shared" si="3"/>
        <v>2003</v>
      </c>
      <c r="D11" s="20" t="str">
        <f t="shared" si="4"/>
        <v>2003M12</v>
      </c>
      <c r="E11" s="38"/>
      <c r="F11" s="35">
        <v>86.536954224095993</v>
      </c>
      <c r="G11" s="35">
        <v>1.7008000000000001</v>
      </c>
      <c r="H11" s="35">
        <v>0.75</v>
      </c>
      <c r="I11" s="35">
        <v>46.344999999999999</v>
      </c>
      <c r="J11" s="35">
        <v>84.840785946697096</v>
      </c>
      <c r="K11" s="35">
        <v>1.01</v>
      </c>
      <c r="L11" s="35">
        <v>6063.6</v>
      </c>
      <c r="M11" s="35">
        <v>2994.4</v>
      </c>
      <c r="N11" s="35">
        <f t="shared" si="0"/>
        <v>0.53109872860554652</v>
      </c>
      <c r="O11" s="38"/>
      <c r="P11" s="35">
        <f t="shared" si="5"/>
        <v>8.7100589620858635</v>
      </c>
      <c r="Q11" s="35">
        <f t="shared" si="1"/>
        <v>3.8361134113277959</v>
      </c>
      <c r="R11" s="35">
        <f t="shared" si="6"/>
        <v>8.004499156590219</v>
      </c>
      <c r="S11" s="35">
        <f t="shared" si="7"/>
        <v>4.4605715391704006</v>
      </c>
      <c r="T11" s="35">
        <f t="shared" si="8"/>
        <v>4.4407763935231754</v>
      </c>
      <c r="U11" s="35">
        <f t="shared" si="9"/>
        <v>7.0530154563586134E-4</v>
      </c>
      <c r="V11" s="35">
        <f t="shared" si="10"/>
        <v>-1.2900350510142711E-2</v>
      </c>
      <c r="W11" s="35">
        <f t="shared" si="11"/>
        <v>9.0720823549091945E-3</v>
      </c>
      <c r="X11" s="35">
        <f t="shared" si="12"/>
        <v>-4.0190138679914722E-2</v>
      </c>
      <c r="Y11" s="38"/>
      <c r="Z11" s="35">
        <v>0.97255528910205158</v>
      </c>
    </row>
    <row r="12" spans="1:26" x14ac:dyDescent="0.2">
      <c r="A12" s="2">
        <v>37987</v>
      </c>
      <c r="B12" s="20">
        <f t="shared" si="2"/>
        <v>1</v>
      </c>
      <c r="C12" s="20">
        <f t="shared" si="3"/>
        <v>2004</v>
      </c>
      <c r="D12" s="20" t="str">
        <f t="shared" si="4"/>
        <v>2004M1</v>
      </c>
      <c r="E12" s="38"/>
      <c r="F12" s="35">
        <v>86.729056147254795</v>
      </c>
      <c r="G12" s="35">
        <v>1.702</v>
      </c>
      <c r="H12" s="35">
        <v>0.75</v>
      </c>
      <c r="I12" s="35">
        <v>47.189</v>
      </c>
      <c r="J12" s="35">
        <v>84.611486525219505</v>
      </c>
      <c r="K12" s="35">
        <v>1</v>
      </c>
      <c r="L12" s="35">
        <v>6069.1</v>
      </c>
      <c r="M12" s="35">
        <v>2994.4</v>
      </c>
      <c r="N12" s="35">
        <f t="shared" si="0"/>
        <v>0.53180403015118238</v>
      </c>
      <c r="O12" s="38"/>
      <c r="P12" s="35">
        <f t="shared" si="5"/>
        <v>8.7109656028792148</v>
      </c>
      <c r="Q12" s="35">
        <f t="shared" si="1"/>
        <v>3.8541608145834836</v>
      </c>
      <c r="R12" s="35">
        <f t="shared" si="6"/>
        <v>8.004499156590219</v>
      </c>
      <c r="S12" s="35">
        <f t="shared" si="7"/>
        <v>4.4627889619812597</v>
      </c>
      <c r="T12" s="35">
        <f t="shared" si="8"/>
        <v>4.4380700319254318</v>
      </c>
      <c r="U12" s="35">
        <f t="shared" si="9"/>
        <v>7.0480444595033553E-4</v>
      </c>
      <c r="V12" s="35">
        <f t="shared" si="10"/>
        <v>1.0570204754206669E-3</v>
      </c>
      <c r="W12" s="35">
        <f t="shared" si="11"/>
        <v>1.3017140872766508E-2</v>
      </c>
      <c r="X12" s="35">
        <f t="shared" si="12"/>
        <v>-3.7290731877496763E-2</v>
      </c>
      <c r="Y12" s="38"/>
      <c r="Z12" s="35">
        <v>0.97175261574505467</v>
      </c>
    </row>
    <row r="13" spans="1:26" x14ac:dyDescent="0.2">
      <c r="A13" s="2">
        <v>38018</v>
      </c>
      <c r="B13" s="20">
        <f t="shared" si="2"/>
        <v>2</v>
      </c>
      <c r="C13" s="20">
        <f t="shared" si="3"/>
        <v>2004</v>
      </c>
      <c r="D13" s="20" t="str">
        <f t="shared" si="4"/>
        <v>2004M2</v>
      </c>
      <c r="E13" s="38"/>
      <c r="F13" s="35">
        <v>87.692712326668598</v>
      </c>
      <c r="G13" s="35">
        <v>1.7032</v>
      </c>
      <c r="H13" s="35">
        <v>0.75</v>
      </c>
      <c r="I13" s="35">
        <v>44.332999999999998</v>
      </c>
      <c r="J13" s="35">
        <v>84.519766756628499</v>
      </c>
      <c r="K13" s="35">
        <v>0.98</v>
      </c>
      <c r="L13" s="35">
        <v>6067.3</v>
      </c>
      <c r="M13" s="35">
        <v>2994.4</v>
      </c>
      <c r="N13" s="35">
        <f t="shared" si="0"/>
        <v>0.53250883459713272</v>
      </c>
      <c r="O13" s="38"/>
      <c r="P13" s="35">
        <f t="shared" si="5"/>
        <v>8.7106689745523305</v>
      </c>
      <c r="Q13" s="35">
        <f t="shared" si="1"/>
        <v>3.7917293207283853</v>
      </c>
      <c r="R13" s="35">
        <f t="shared" si="6"/>
        <v>8.004499156590219</v>
      </c>
      <c r="S13" s="35">
        <f t="shared" si="7"/>
        <v>4.4738387981678427</v>
      </c>
      <c r="T13" s="35">
        <f t="shared" si="8"/>
        <v>4.4369854331206273</v>
      </c>
      <c r="U13" s="35">
        <f t="shared" si="9"/>
        <v>-1.4310456501728908E-2</v>
      </c>
      <c r="V13" s="35">
        <f t="shared" si="10"/>
        <v>-2.9988556270144073E-3</v>
      </c>
      <c r="W13" s="35">
        <f t="shared" si="11"/>
        <v>5.7373847448501936E-3</v>
      </c>
      <c r="X13" s="35">
        <f t="shared" si="12"/>
        <v>-4.6016887846594912E-2</v>
      </c>
      <c r="Y13" s="38"/>
      <c r="Z13" s="35">
        <v>0.97097709558138912</v>
      </c>
    </row>
    <row r="14" spans="1:26" x14ac:dyDescent="0.2">
      <c r="A14" s="3">
        <v>38047</v>
      </c>
      <c r="B14" s="20">
        <f t="shared" si="2"/>
        <v>3</v>
      </c>
      <c r="C14" s="20">
        <f t="shared" si="3"/>
        <v>2004</v>
      </c>
      <c r="D14" s="20" t="str">
        <f t="shared" si="4"/>
        <v>2004M3</v>
      </c>
      <c r="E14" s="36">
        <v>159264.83582090001</v>
      </c>
      <c r="F14" s="36">
        <v>87.079476576132606</v>
      </c>
      <c r="G14" s="36">
        <v>1.679</v>
      </c>
      <c r="H14" s="36">
        <v>0.75</v>
      </c>
      <c r="I14" s="36">
        <v>47.579000000000001</v>
      </c>
      <c r="J14" s="35">
        <v>84.932505715288102</v>
      </c>
      <c r="K14" s="35">
        <v>1</v>
      </c>
      <c r="L14" s="35">
        <v>6075.5</v>
      </c>
      <c r="M14" s="35">
        <v>2924.6</v>
      </c>
      <c r="N14" s="35">
        <f t="shared" si="0"/>
        <v>0.51819837809540381</v>
      </c>
      <c r="O14" s="35">
        <f t="shared" ref="O14:O77" si="13">LN(E14)</f>
        <v>11.978323729666034</v>
      </c>
      <c r="P14" s="35">
        <f t="shared" si="5"/>
        <v>8.7120195693486657</v>
      </c>
      <c r="Q14" s="35">
        <f t="shared" si="1"/>
        <v>3.8623914874198144</v>
      </c>
      <c r="R14" s="35">
        <f t="shared" si="6"/>
        <v>7.9809129981777787</v>
      </c>
      <c r="S14" s="35">
        <f t="shared" si="7"/>
        <v>4.4668212255091984</v>
      </c>
      <c r="T14" s="35">
        <f t="shared" si="8"/>
        <v>4.4418568906569291</v>
      </c>
      <c r="U14" s="35">
        <f t="shared" si="9"/>
        <v>1.4662672531199239E-2</v>
      </c>
      <c r="V14" s="35">
        <f t="shared" si="10"/>
        <v>2.1972432865051905E-2</v>
      </c>
      <c r="W14" s="35">
        <f t="shared" si="11"/>
        <v>7.0034116150939907E-3</v>
      </c>
      <c r="X14" s="35">
        <f t="shared" si="12"/>
        <v>-1.7544309650909584E-2</v>
      </c>
      <c r="Y14" s="35">
        <f>((F14-F2)/F2)*100</f>
        <v>1.0203838023696912</v>
      </c>
      <c r="Z14" s="35">
        <v>0.9701770240816544</v>
      </c>
    </row>
    <row r="15" spans="1:26" x14ac:dyDescent="0.2">
      <c r="A15" s="3">
        <v>38078</v>
      </c>
      <c r="B15" s="20">
        <f t="shared" si="2"/>
        <v>4</v>
      </c>
      <c r="C15" s="20">
        <f t="shared" si="3"/>
        <v>2004</v>
      </c>
      <c r="D15" s="20" t="str">
        <f t="shared" si="4"/>
        <v>2004M4</v>
      </c>
      <c r="E15" s="36">
        <v>157328.78885819999</v>
      </c>
      <c r="F15" s="36">
        <v>87.605107219449195</v>
      </c>
      <c r="G15" s="36">
        <v>1.7038</v>
      </c>
      <c r="H15" s="36">
        <v>0.75</v>
      </c>
      <c r="I15" s="36">
        <v>48.616999999999997</v>
      </c>
      <c r="J15" s="35">
        <v>85.3911045582432</v>
      </c>
      <c r="K15" s="35">
        <v>1.01</v>
      </c>
      <c r="L15" s="35">
        <v>6114.3</v>
      </c>
      <c r="M15" s="35">
        <v>2924.6</v>
      </c>
      <c r="N15" s="35">
        <f t="shared" si="0"/>
        <v>0.53286105062660305</v>
      </c>
      <c r="O15" s="35">
        <f t="shared" si="13"/>
        <v>11.966093091106574</v>
      </c>
      <c r="P15" s="35">
        <f t="shared" si="5"/>
        <v>8.7183855689604428</v>
      </c>
      <c r="Q15" s="35">
        <f t="shared" si="1"/>
        <v>3.8839732639813893</v>
      </c>
      <c r="R15" s="35">
        <f t="shared" si="6"/>
        <v>7.9809129981777787</v>
      </c>
      <c r="S15" s="35">
        <f t="shared" si="7"/>
        <v>4.47283929783476</v>
      </c>
      <c r="T15" s="35">
        <f t="shared" si="8"/>
        <v>4.4472419332878168</v>
      </c>
      <c r="U15" s="35">
        <f t="shared" si="9"/>
        <v>-3.3510716564847387E-3</v>
      </c>
      <c r="V15" s="35">
        <f t="shared" si="10"/>
        <v>1.1960120397345841E-2</v>
      </c>
      <c r="W15" s="35">
        <f t="shared" si="11"/>
        <v>-2.4779187531675739E-2</v>
      </c>
      <c r="X15" s="35">
        <f t="shared" si="12"/>
        <v>-3.3662763101591775E-2</v>
      </c>
      <c r="Y15" s="35">
        <f t="shared" ref="Y15:Y78" si="14">((F15-F3)/F3)*100</f>
        <v>1.4318620305481675</v>
      </c>
      <c r="Z15" s="35">
        <v>0.96937826999176691</v>
      </c>
    </row>
    <row r="16" spans="1:26" x14ac:dyDescent="0.2">
      <c r="A16" s="3">
        <v>38108</v>
      </c>
      <c r="B16" s="20">
        <f t="shared" si="2"/>
        <v>5</v>
      </c>
      <c r="C16" s="20">
        <f t="shared" si="3"/>
        <v>2004</v>
      </c>
      <c r="D16" s="20" t="str">
        <f t="shared" si="4"/>
        <v>2004M5</v>
      </c>
      <c r="E16" s="36">
        <v>159917.21620349001</v>
      </c>
      <c r="F16" s="36">
        <v>87.867922541107603</v>
      </c>
      <c r="G16" s="36">
        <v>1.6980999999999999</v>
      </c>
      <c r="H16" s="36">
        <v>0.75</v>
      </c>
      <c r="I16" s="36">
        <v>49.006999999999998</v>
      </c>
      <c r="J16" s="35">
        <v>85.941423169789303</v>
      </c>
      <c r="K16" s="35">
        <v>1</v>
      </c>
      <c r="L16" s="35">
        <v>6150.1</v>
      </c>
      <c r="M16" s="35">
        <v>2924.6</v>
      </c>
      <c r="N16" s="35">
        <f t="shared" si="0"/>
        <v>0.52950997897011831</v>
      </c>
      <c r="O16" s="35">
        <f t="shared" si="13"/>
        <v>11.982411561590867</v>
      </c>
      <c r="P16" s="35">
        <f t="shared" si="5"/>
        <v>8.7242236208309709</v>
      </c>
      <c r="Q16" s="35">
        <f t="shared" si="1"/>
        <v>3.891963145050374</v>
      </c>
      <c r="R16" s="35">
        <f t="shared" si="6"/>
        <v>7.9809129981777787</v>
      </c>
      <c r="S16" s="35">
        <f t="shared" si="7"/>
        <v>4.475834806814559</v>
      </c>
      <c r="T16" s="35">
        <f t="shared" si="8"/>
        <v>4.4536659382491708</v>
      </c>
      <c r="U16" s="35">
        <f t="shared" si="9"/>
        <v>1.0660831990337405E-2</v>
      </c>
      <c r="V16" s="35">
        <f t="shared" si="10"/>
        <v>8.7362403718646009E-3</v>
      </c>
      <c r="W16" s="35">
        <f t="shared" si="11"/>
        <v>-3.3777688651782878E-2</v>
      </c>
      <c r="X16" s="35">
        <f t="shared" si="12"/>
        <v>-2.0405836102468045E-2</v>
      </c>
      <c r="Y16" s="35">
        <f t="shared" si="14"/>
        <v>2.3351928921059342</v>
      </c>
      <c r="Z16" s="35">
        <v>0.97131180170377651</v>
      </c>
    </row>
    <row r="17" spans="1:26" x14ac:dyDescent="0.2">
      <c r="A17" s="3">
        <v>38139</v>
      </c>
      <c r="B17" s="20">
        <f t="shared" si="2"/>
        <v>6</v>
      </c>
      <c r="C17" s="20">
        <f t="shared" si="3"/>
        <v>2004</v>
      </c>
      <c r="D17" s="20" t="str">
        <f t="shared" si="4"/>
        <v>2004M6</v>
      </c>
      <c r="E17" s="36">
        <v>155073.30237957</v>
      </c>
      <c r="F17" s="36">
        <v>87.167081683351995</v>
      </c>
      <c r="G17" s="36">
        <v>1.7162999999999999</v>
      </c>
      <c r="H17" s="36">
        <v>0.81</v>
      </c>
      <c r="I17" s="36">
        <v>51.149000000000001</v>
      </c>
      <c r="J17" s="35">
        <v>86.216582475562404</v>
      </c>
      <c r="K17" s="35">
        <v>1</v>
      </c>
      <c r="L17" s="35">
        <v>6191.2</v>
      </c>
      <c r="M17" s="35">
        <v>3032.39</v>
      </c>
      <c r="N17" s="35">
        <f t="shared" si="0"/>
        <v>0.54017081096045572</v>
      </c>
      <c r="O17" s="35">
        <f t="shared" si="13"/>
        <v>11.951653202688508</v>
      </c>
      <c r="P17" s="35">
        <f t="shared" si="5"/>
        <v>8.7308842079562492</v>
      </c>
      <c r="Q17" s="35">
        <f t="shared" si="1"/>
        <v>3.934742941864394</v>
      </c>
      <c r="R17" s="35">
        <f t="shared" si="6"/>
        <v>8.0171063664587319</v>
      </c>
      <c r="S17" s="35">
        <f t="shared" si="7"/>
        <v>4.4678267560112159</v>
      </c>
      <c r="T17" s="35">
        <f t="shared" si="8"/>
        <v>4.4568625312747985</v>
      </c>
      <c r="U17" s="35">
        <f t="shared" si="9"/>
        <v>4.6503600634931752E-3</v>
      </c>
      <c r="V17" s="35">
        <f t="shared" si="10"/>
        <v>-1.4969021249957914E-2</v>
      </c>
      <c r="W17" s="35">
        <f t="shared" si="11"/>
        <v>-4.9262221034823916E-2</v>
      </c>
      <c r="X17" s="35">
        <f t="shared" si="12"/>
        <v>-1.9474067399201989E-2</v>
      </c>
      <c r="Y17" s="35">
        <f t="shared" si="14"/>
        <v>1.8187207563044674</v>
      </c>
      <c r="Z17" s="35">
        <v>0.97051336444633018</v>
      </c>
    </row>
    <row r="18" spans="1:26" x14ac:dyDescent="0.2">
      <c r="A18" s="3">
        <v>38169</v>
      </c>
      <c r="B18" s="20">
        <f t="shared" si="2"/>
        <v>7</v>
      </c>
      <c r="C18" s="20">
        <f t="shared" si="3"/>
        <v>2004</v>
      </c>
      <c r="D18" s="20" t="str">
        <f t="shared" si="4"/>
        <v>2004M7</v>
      </c>
      <c r="E18" s="36">
        <v>156659.53363958999</v>
      </c>
      <c r="F18" s="36">
        <v>87.867922541107603</v>
      </c>
      <c r="G18" s="36">
        <v>1.7242999999999999</v>
      </c>
      <c r="H18" s="36">
        <v>1.06</v>
      </c>
      <c r="I18" s="36">
        <v>48.811999999999998</v>
      </c>
      <c r="J18" s="35">
        <v>86.721041202812998</v>
      </c>
      <c r="K18" s="35">
        <v>1</v>
      </c>
      <c r="L18" s="35">
        <v>6268.1</v>
      </c>
      <c r="M18" s="35">
        <v>3032.39</v>
      </c>
      <c r="N18" s="35">
        <f t="shared" si="0"/>
        <v>0.54482117102394889</v>
      </c>
      <c r="O18" s="35">
        <f t="shared" si="13"/>
        <v>11.961830154021548</v>
      </c>
      <c r="P18" s="35">
        <f t="shared" si="5"/>
        <v>8.7432285574009754</v>
      </c>
      <c r="Q18" s="35">
        <f t="shared" si="1"/>
        <v>3.887976184269593</v>
      </c>
      <c r="R18" s="35">
        <f t="shared" si="6"/>
        <v>8.0171063664587319</v>
      </c>
      <c r="S18" s="35">
        <f t="shared" si="7"/>
        <v>4.475834806814559</v>
      </c>
      <c r="T18" s="35">
        <f t="shared" si="8"/>
        <v>4.462696544109261</v>
      </c>
      <c r="U18" s="35">
        <f t="shared" si="9"/>
        <v>-6.5749516819659792E-3</v>
      </c>
      <c r="V18" s="35">
        <f t="shared" si="10"/>
        <v>-3.6739307929021581E-2</v>
      </c>
      <c r="W18" s="35">
        <f t="shared" si="11"/>
        <v>-5.0307872750263272E-2</v>
      </c>
      <c r="X18" s="35">
        <f t="shared" si="12"/>
        <v>-3.6739307929021581E-2</v>
      </c>
      <c r="Y18" s="35">
        <f t="shared" si="14"/>
        <v>2.0347960440858941</v>
      </c>
      <c r="Z18" s="35">
        <v>0.96974193206507342</v>
      </c>
    </row>
    <row r="19" spans="1:26" x14ac:dyDescent="0.2">
      <c r="A19" s="3">
        <v>38200</v>
      </c>
      <c r="B19" s="20">
        <f t="shared" si="2"/>
        <v>8</v>
      </c>
      <c r="C19" s="20">
        <f t="shared" si="3"/>
        <v>2004</v>
      </c>
      <c r="D19" s="20" t="str">
        <f t="shared" si="4"/>
        <v>2004M8</v>
      </c>
      <c r="E19" s="36">
        <v>157202.10403273001</v>
      </c>
      <c r="F19" s="36">
        <v>87.692712326668598</v>
      </c>
      <c r="G19" s="36">
        <v>1.7130000000000001</v>
      </c>
      <c r="H19" s="36">
        <v>1.31</v>
      </c>
      <c r="I19" s="36">
        <v>49.72</v>
      </c>
      <c r="J19" s="35">
        <v>86.996200508586099</v>
      </c>
      <c r="K19" s="35">
        <v>1.03</v>
      </c>
      <c r="L19" s="35">
        <v>6270.5</v>
      </c>
      <c r="M19" s="35">
        <v>3032.39</v>
      </c>
      <c r="N19" s="35">
        <f t="shared" si="0"/>
        <v>0.53824621934198291</v>
      </c>
      <c r="O19" s="35">
        <f t="shared" si="13"/>
        <v>11.965287543319798</v>
      </c>
      <c r="P19" s="35">
        <f t="shared" si="5"/>
        <v>8.7436113752641038</v>
      </c>
      <c r="Q19" s="35">
        <f t="shared" si="1"/>
        <v>3.9064072666425105</v>
      </c>
      <c r="R19" s="35">
        <f t="shared" si="6"/>
        <v>8.0171063664587319</v>
      </c>
      <c r="S19" s="35">
        <f t="shared" si="7"/>
        <v>4.4738387981678427</v>
      </c>
      <c r="T19" s="35">
        <f t="shared" si="8"/>
        <v>4.4658644453858178</v>
      </c>
      <c r="U19" s="35">
        <f t="shared" si="9"/>
        <v>-1.304442963148511E-2</v>
      </c>
      <c r="V19" s="35">
        <f t="shared" si="10"/>
        <v>-4.2513929023647479E-2</v>
      </c>
      <c r="W19" s="35">
        <f t="shared" si="11"/>
        <v>-5.1754272591445105E-2</v>
      </c>
      <c r="X19" s="35">
        <f t="shared" si="12"/>
        <v>-1.701492286211137E-2</v>
      </c>
      <c r="Y19" s="35">
        <f t="shared" si="14"/>
        <v>1.7317949559073282</v>
      </c>
      <c r="Z19" s="35">
        <v>0.96894607259153365</v>
      </c>
    </row>
    <row r="20" spans="1:26" x14ac:dyDescent="0.2">
      <c r="A20" s="3">
        <v>38231</v>
      </c>
      <c r="B20" s="20">
        <f t="shared" si="2"/>
        <v>9</v>
      </c>
      <c r="C20" s="20">
        <f t="shared" si="3"/>
        <v>2004</v>
      </c>
      <c r="D20" s="20" t="str">
        <f t="shared" si="4"/>
        <v>2004M9</v>
      </c>
      <c r="E20" s="36">
        <v>159537.36570309001</v>
      </c>
      <c r="F20" s="36">
        <v>87.955527648327106</v>
      </c>
      <c r="G20" s="36">
        <v>1.6908000000000001</v>
      </c>
      <c r="H20" s="36">
        <v>1.44</v>
      </c>
      <c r="I20" s="36">
        <v>51.343000000000004</v>
      </c>
      <c r="J20" s="35">
        <v>86.858620855699598</v>
      </c>
      <c r="K20" s="35">
        <v>1.26</v>
      </c>
      <c r="L20" s="35">
        <v>6284.3</v>
      </c>
      <c r="M20" s="35">
        <v>3069.69</v>
      </c>
      <c r="N20" s="35">
        <f t="shared" si="0"/>
        <v>0.5252017897104978</v>
      </c>
      <c r="O20" s="35">
        <f t="shared" si="13"/>
        <v>11.980033441501607</v>
      </c>
      <c r="P20" s="35">
        <f t="shared" si="5"/>
        <v>8.7458097385287878</v>
      </c>
      <c r="Q20" s="35">
        <f t="shared" si="1"/>
        <v>3.9385286077054107</v>
      </c>
      <c r="R20" s="35">
        <f t="shared" si="6"/>
        <v>8.0293318582840048</v>
      </c>
      <c r="S20" s="35">
        <f t="shared" si="7"/>
        <v>4.4768313191042983</v>
      </c>
      <c r="T20" s="35">
        <f t="shared" si="8"/>
        <v>4.4642817491968279</v>
      </c>
      <c r="U20" s="35">
        <f t="shared" si="9"/>
        <v>-1.7119926615570491E-2</v>
      </c>
      <c r="V20" s="35">
        <f t="shared" si="10"/>
        <v>-3.4293199784866002E-2</v>
      </c>
      <c r="W20" s="35">
        <f t="shared" si="11"/>
        <v>-2.4547721266003575E-2</v>
      </c>
      <c r="X20" s="35">
        <f t="shared" si="12"/>
        <v>-1.0059470063354947E-3</v>
      </c>
      <c r="Y20" s="35">
        <f t="shared" si="14"/>
        <v>1.9370402496457308</v>
      </c>
      <c r="Z20" s="35">
        <v>0.96817712879930173</v>
      </c>
    </row>
    <row r="21" spans="1:26" x14ac:dyDescent="0.2">
      <c r="A21" s="3">
        <v>38261</v>
      </c>
      <c r="B21" s="20">
        <f t="shared" si="2"/>
        <v>10</v>
      </c>
      <c r="C21" s="20">
        <f t="shared" si="3"/>
        <v>2004</v>
      </c>
      <c r="D21" s="20" t="str">
        <f t="shared" si="4"/>
        <v>2004M10</v>
      </c>
      <c r="E21" s="36">
        <v>162587.07544334</v>
      </c>
      <c r="F21" s="36">
        <v>87.867922541107603</v>
      </c>
      <c r="G21" s="36">
        <v>1.6620999999999999</v>
      </c>
      <c r="H21" s="36">
        <v>1.38</v>
      </c>
      <c r="I21" s="36">
        <v>52.706000000000003</v>
      </c>
      <c r="J21" s="35">
        <v>86.904480739995094</v>
      </c>
      <c r="K21" s="35">
        <v>1.43</v>
      </c>
      <c r="L21" s="35">
        <v>6310.6</v>
      </c>
      <c r="M21" s="35">
        <v>3069.69</v>
      </c>
      <c r="N21" s="35">
        <f t="shared" si="0"/>
        <v>0.50808186309492731</v>
      </c>
      <c r="O21" s="35">
        <f t="shared" si="13"/>
        <v>11.998968986118275</v>
      </c>
      <c r="P21" s="35">
        <f t="shared" si="5"/>
        <v>8.7499860381779939</v>
      </c>
      <c r="Q21" s="35">
        <f t="shared" si="1"/>
        <v>3.9647293010590805</v>
      </c>
      <c r="R21" s="35">
        <f t="shared" si="6"/>
        <v>8.0293318582840048</v>
      </c>
      <c r="S21" s="35">
        <f t="shared" si="7"/>
        <v>4.475834806814559</v>
      </c>
      <c r="T21" s="35">
        <f t="shared" si="8"/>
        <v>4.464809592967331</v>
      </c>
      <c r="U21" s="35">
        <f t="shared" si="9"/>
        <v>-1.2349572776591877E-2</v>
      </c>
      <c r="V21" s="35">
        <f t="shared" si="10"/>
        <v>-1.3568564821241691E-2</v>
      </c>
      <c r="W21" s="35">
        <f t="shared" si="11"/>
        <v>-8.8835755699160357E-3</v>
      </c>
      <c r="X21" s="35">
        <f t="shared" si="12"/>
        <v>1.7770294687686206E-2</v>
      </c>
      <c r="Y21" s="35">
        <f t="shared" si="14"/>
        <v>1.9350552854896848</v>
      </c>
      <c r="Z21" s="35">
        <v>0.96738383464608557</v>
      </c>
    </row>
    <row r="22" spans="1:26" x14ac:dyDescent="0.2">
      <c r="A22" s="3">
        <v>38292</v>
      </c>
      <c r="B22" s="20">
        <f t="shared" si="2"/>
        <v>11</v>
      </c>
      <c r="C22" s="20">
        <f t="shared" si="3"/>
        <v>2004</v>
      </c>
      <c r="D22" s="20" t="str">
        <f t="shared" si="4"/>
        <v>2004M11</v>
      </c>
      <c r="E22" s="36">
        <v>167610.82631515001</v>
      </c>
      <c r="F22" s="36">
        <v>87.867922541107603</v>
      </c>
      <c r="G22" s="36">
        <v>1.6416999999999999</v>
      </c>
      <c r="H22" s="36">
        <v>1.38</v>
      </c>
      <c r="I22" s="36">
        <v>48.228000000000002</v>
      </c>
      <c r="J22" s="35">
        <v>87.087920277177105</v>
      </c>
      <c r="K22" s="35">
        <v>1.61</v>
      </c>
      <c r="L22" s="35">
        <v>6345.3</v>
      </c>
      <c r="M22" s="35">
        <v>3069.69</v>
      </c>
      <c r="N22" s="35">
        <f t="shared" si="0"/>
        <v>0.49573229031833543</v>
      </c>
      <c r="O22" s="35">
        <f t="shared" si="13"/>
        <v>12.029400061096325</v>
      </c>
      <c r="P22" s="35">
        <f t="shared" si="5"/>
        <v>8.7554696603546383</v>
      </c>
      <c r="Q22" s="35">
        <f t="shared" si="1"/>
        <v>3.8759397652550645</v>
      </c>
      <c r="R22" s="35">
        <f t="shared" si="6"/>
        <v>8.0293318582840048</v>
      </c>
      <c r="S22" s="35">
        <f t="shared" si="7"/>
        <v>4.475834806814559</v>
      </c>
      <c r="T22" s="35">
        <f t="shared" si="8"/>
        <v>4.4669181862630891</v>
      </c>
      <c r="U22" s="35">
        <f t="shared" si="9"/>
        <v>-4.8237003927036337E-3</v>
      </c>
      <c r="V22" s="35">
        <f t="shared" si="10"/>
        <v>-9.2403435677976264E-3</v>
      </c>
      <c r="W22" s="35">
        <f t="shared" si="11"/>
        <v>1.3371852549314833E-2</v>
      </c>
      <c r="X22" s="35">
        <f t="shared" si="12"/>
        <v>3.0297167189928031E-2</v>
      </c>
      <c r="Y22" s="35">
        <f t="shared" si="14"/>
        <v>1.7361576166398822</v>
      </c>
      <c r="Z22" s="35">
        <v>0.9665918394295524</v>
      </c>
    </row>
    <row r="23" spans="1:26" x14ac:dyDescent="0.2">
      <c r="A23" s="3">
        <v>38322</v>
      </c>
      <c r="B23" s="20">
        <f t="shared" si="2"/>
        <v>12</v>
      </c>
      <c r="C23" s="20">
        <f t="shared" si="3"/>
        <v>2004</v>
      </c>
      <c r="D23" s="20" t="str">
        <f t="shared" si="4"/>
        <v>2004M12</v>
      </c>
      <c r="E23" s="36">
        <v>169764.20123782</v>
      </c>
      <c r="F23" s="36">
        <v>87.605107219449195</v>
      </c>
      <c r="G23" s="36">
        <v>1.6337999999999999</v>
      </c>
      <c r="H23" s="36">
        <v>1.44</v>
      </c>
      <c r="I23" s="36">
        <v>61.274000000000001</v>
      </c>
      <c r="J23" s="35">
        <v>87.546519120132203</v>
      </c>
      <c r="K23" s="35">
        <v>1.76</v>
      </c>
      <c r="L23" s="35">
        <v>6373.3</v>
      </c>
      <c r="M23" s="35">
        <v>3190.52</v>
      </c>
      <c r="N23" s="35">
        <f t="shared" si="0"/>
        <v>0.4909085899256318</v>
      </c>
      <c r="O23" s="35">
        <f t="shared" si="13"/>
        <v>12.042165701643725</v>
      </c>
      <c r="P23" s="35">
        <f t="shared" si="5"/>
        <v>8.7598726677980832</v>
      </c>
      <c r="Q23" s="35">
        <f t="shared" si="1"/>
        <v>4.1153556094115649</v>
      </c>
      <c r="R23" s="35">
        <f t="shared" si="6"/>
        <v>8.0679391918986898</v>
      </c>
      <c r="S23" s="35">
        <f t="shared" si="7"/>
        <v>4.47283929783476</v>
      </c>
      <c r="T23" s="35">
        <f t="shared" si="8"/>
        <v>4.4721702991765513</v>
      </c>
      <c r="U23" s="35">
        <f t="shared" si="9"/>
        <v>3.60470834805382E-3</v>
      </c>
      <c r="V23" s="35">
        <f t="shared" si="10"/>
        <v>9.7454785188624271E-3</v>
      </c>
      <c r="W23" s="35">
        <f t="shared" si="11"/>
        <v>2.9788153635621928E-2</v>
      </c>
      <c r="X23" s="35">
        <f t="shared" si="12"/>
        <v>1.8435937558560656E-2</v>
      </c>
      <c r="Y23" s="35">
        <f t="shared" si="14"/>
        <v>1.2343316273728728</v>
      </c>
      <c r="Z23" s="35">
        <v>0.96582662620398474</v>
      </c>
    </row>
    <row r="24" spans="1:26" x14ac:dyDescent="0.2">
      <c r="A24" s="3">
        <v>38353</v>
      </c>
      <c r="B24" s="20">
        <f t="shared" si="2"/>
        <v>1</v>
      </c>
      <c r="C24" s="20">
        <f t="shared" si="3"/>
        <v>2005</v>
      </c>
      <c r="D24" s="20" t="str">
        <f t="shared" si="4"/>
        <v>2005M1</v>
      </c>
      <c r="E24" s="36">
        <v>168532.63659698999</v>
      </c>
      <c r="F24" s="36">
        <v>86.991871468913104</v>
      </c>
      <c r="G24" s="36">
        <v>1.6396999999999999</v>
      </c>
      <c r="H24" s="36">
        <v>1.75</v>
      </c>
      <c r="I24" s="36">
        <v>52.252000000000002</v>
      </c>
      <c r="J24" s="35">
        <v>87.592379004427798</v>
      </c>
      <c r="K24" s="35">
        <v>1.93</v>
      </c>
      <c r="L24" s="35">
        <v>6399.8</v>
      </c>
      <c r="M24" s="35">
        <v>3190.52</v>
      </c>
      <c r="N24" s="35">
        <f t="shared" si="0"/>
        <v>0.49451329827368562</v>
      </c>
      <c r="O24" s="35">
        <f t="shared" si="13"/>
        <v>12.034884699022168</v>
      </c>
      <c r="P24" s="35">
        <f t="shared" si="5"/>
        <v>8.7640220188594711</v>
      </c>
      <c r="Q24" s="35">
        <f t="shared" si="1"/>
        <v>3.9560781676243169</v>
      </c>
      <c r="R24" s="35">
        <f t="shared" si="6"/>
        <v>8.0679391918986898</v>
      </c>
      <c r="S24" s="35">
        <f t="shared" si="7"/>
        <v>4.465814682897796</v>
      </c>
      <c r="T24" s="35">
        <f t="shared" si="8"/>
        <v>4.47269399649148</v>
      </c>
      <c r="U24" s="35">
        <f t="shared" si="9"/>
        <v>-8.0213515231478127E-3</v>
      </c>
      <c r="V24" s="35">
        <f t="shared" si="10"/>
        <v>4.6849892513256552E-3</v>
      </c>
      <c r="W24" s="35">
        <f t="shared" si="11"/>
        <v>1.3568564821241691E-2</v>
      </c>
      <c r="X24" s="35">
        <f t="shared" si="12"/>
        <v>-9.3747814436799248E-3</v>
      </c>
      <c r="Y24" s="35">
        <f t="shared" si="14"/>
        <v>0.30303030303025785</v>
      </c>
      <c r="Z24" s="35">
        <v>0.96503717766176245</v>
      </c>
    </row>
    <row r="25" spans="1:26" x14ac:dyDescent="0.2">
      <c r="A25" s="3">
        <v>38384</v>
      </c>
      <c r="B25" s="20">
        <f t="shared" si="2"/>
        <v>2</v>
      </c>
      <c r="C25" s="20">
        <f t="shared" si="3"/>
        <v>2005</v>
      </c>
      <c r="D25" s="20" t="str">
        <f t="shared" si="4"/>
        <v>2005M2</v>
      </c>
      <c r="E25" s="36">
        <v>168936.45320197</v>
      </c>
      <c r="F25" s="36">
        <v>87.631399811993106</v>
      </c>
      <c r="G25" s="36">
        <v>1.6266</v>
      </c>
      <c r="H25" s="36">
        <v>1.94</v>
      </c>
      <c r="I25" s="36">
        <v>39.594999999999999</v>
      </c>
      <c r="J25" s="35">
        <v>87.271359814359201</v>
      </c>
      <c r="K25" s="35">
        <v>2.16</v>
      </c>
      <c r="L25" s="35">
        <v>6418.3</v>
      </c>
      <c r="M25" s="35">
        <v>3190.52</v>
      </c>
      <c r="N25" s="35">
        <f t="shared" si="0"/>
        <v>0.48649194675053781</v>
      </c>
      <c r="O25" s="35">
        <f t="shared" si="13"/>
        <v>12.037277906636868</v>
      </c>
      <c r="P25" s="35">
        <f t="shared" si="5"/>
        <v>8.7669085641111693</v>
      </c>
      <c r="Q25" s="35">
        <f t="shared" si="1"/>
        <v>3.6787028476623758</v>
      </c>
      <c r="R25" s="35">
        <f t="shared" si="6"/>
        <v>8.0679391918986898</v>
      </c>
      <c r="S25" s="35">
        <f t="shared" si="7"/>
        <v>4.4731393790585487</v>
      </c>
      <c r="T25" s="35">
        <f t="shared" si="8"/>
        <v>4.4690223427469533</v>
      </c>
      <c r="U25" s="35">
        <f t="shared" si="9"/>
        <v>1.416212169395642E-2</v>
      </c>
      <c r="V25" s="35">
        <f t="shared" si="10"/>
        <v>2.261219611711246E-2</v>
      </c>
      <c r="W25" s="35">
        <f t="shared" si="11"/>
        <v>3.4739349729333735E-2</v>
      </c>
      <c r="X25" s="35">
        <f t="shared" si="12"/>
        <v>-1.168763396970196E-3</v>
      </c>
      <c r="Y25" s="35">
        <f t="shared" si="14"/>
        <v>-6.9917457276374467E-2</v>
      </c>
      <c r="Z25" s="35">
        <v>0.96427442301612387</v>
      </c>
    </row>
    <row r="26" spans="1:26" x14ac:dyDescent="0.2">
      <c r="A26" s="3">
        <v>38412</v>
      </c>
      <c r="B26" s="20">
        <f t="shared" si="2"/>
        <v>3</v>
      </c>
      <c r="C26" s="20">
        <f t="shared" si="3"/>
        <v>2005</v>
      </c>
      <c r="D26" s="20" t="str">
        <f t="shared" si="4"/>
        <v>2005M3</v>
      </c>
      <c r="E26" s="36">
        <v>173666.58589774999</v>
      </c>
      <c r="F26" s="36">
        <v>87.375130851617598</v>
      </c>
      <c r="G26" s="36">
        <v>1.6497999999999999</v>
      </c>
      <c r="H26" s="36">
        <v>2.13</v>
      </c>
      <c r="I26" s="36">
        <v>51.798000000000002</v>
      </c>
      <c r="J26" s="35">
        <v>87.454799351541197</v>
      </c>
      <c r="K26" s="35">
        <v>2.2799999999999998</v>
      </c>
      <c r="L26" s="35">
        <v>6424.5</v>
      </c>
      <c r="M26" s="35">
        <v>3111.33</v>
      </c>
      <c r="N26" s="35">
        <f t="shared" si="0"/>
        <v>0.50065406844449423</v>
      </c>
      <c r="O26" s="35">
        <f t="shared" si="13"/>
        <v>12.064892566987151</v>
      </c>
      <c r="P26" s="35">
        <f t="shared" si="5"/>
        <v>8.7678740857235358</v>
      </c>
      <c r="Q26" s="35">
        <f t="shared" si="1"/>
        <v>3.9473515384814406</v>
      </c>
      <c r="R26" s="35">
        <f t="shared" si="6"/>
        <v>8.0428055664890312</v>
      </c>
      <c r="S26" s="35">
        <f t="shared" si="7"/>
        <v>4.4702106981393204</v>
      </c>
      <c r="T26" s="35">
        <f t="shared" si="8"/>
        <v>4.4711220810512229</v>
      </c>
      <c r="U26" s="35">
        <f t="shared" si="9"/>
        <v>-1.4557809194829519E-3</v>
      </c>
      <c r="V26" s="35">
        <f t="shared" si="10"/>
        <v>2.0042675116759501E-2</v>
      </c>
      <c r="W26" s="35">
        <f t="shared" si="11"/>
        <v>2.354177425966808E-2</v>
      </c>
      <c r="X26" s="35">
        <f t="shared" si="12"/>
        <v>-1.927785290379147E-2</v>
      </c>
      <c r="Y26" s="35">
        <f t="shared" si="14"/>
        <v>0.33952233879874649</v>
      </c>
      <c r="Z26" s="35">
        <v>0.96348750888461854</v>
      </c>
    </row>
    <row r="27" spans="1:26" x14ac:dyDescent="0.2">
      <c r="A27" s="3">
        <v>38443</v>
      </c>
      <c r="B27" s="20">
        <f t="shared" si="2"/>
        <v>4</v>
      </c>
      <c r="C27" s="20">
        <f t="shared" si="3"/>
        <v>2005</v>
      </c>
      <c r="D27" s="20" t="str">
        <f t="shared" si="4"/>
        <v>2005M4</v>
      </c>
      <c r="E27" s="36">
        <v>176084.40962232999</v>
      </c>
      <c r="F27" s="36">
        <v>87.912838045262703</v>
      </c>
      <c r="G27" s="36">
        <v>1.6474</v>
      </c>
      <c r="H27" s="36">
        <v>2.13</v>
      </c>
      <c r="I27" s="36">
        <v>50.564999999999998</v>
      </c>
      <c r="J27" s="35">
        <v>87.959258078791905</v>
      </c>
      <c r="K27" s="35">
        <v>2.5</v>
      </c>
      <c r="L27" s="35">
        <v>6432.8</v>
      </c>
      <c r="M27" s="35">
        <v>3111.33</v>
      </c>
      <c r="N27" s="35">
        <f t="shared" si="0"/>
        <v>0.49919828752501128</v>
      </c>
      <c r="O27" s="35">
        <f t="shared" si="13"/>
        <v>12.078718759175782</v>
      </c>
      <c r="P27" s="35">
        <f t="shared" si="5"/>
        <v>8.7691651812339391</v>
      </c>
      <c r="Q27" s="35">
        <f t="shared" si="1"/>
        <v>3.9232596373541337</v>
      </c>
      <c r="R27" s="35">
        <f t="shared" si="6"/>
        <v>8.0428055664890312</v>
      </c>
      <c r="S27" s="35">
        <f t="shared" si="7"/>
        <v>4.4763458468735822</v>
      </c>
      <c r="T27" s="35">
        <f t="shared" si="8"/>
        <v>4.4768737308941882</v>
      </c>
      <c r="U27" s="35">
        <f t="shared" si="9"/>
        <v>9.9058553426389917E-3</v>
      </c>
      <c r="V27" s="35">
        <f t="shared" si="10"/>
        <v>8.8835755699160357E-3</v>
      </c>
      <c r="W27" s="35">
        <f t="shared" si="11"/>
        <v>2.6653870257602241E-2</v>
      </c>
      <c r="X27" s="35">
        <f t="shared" si="12"/>
        <v>-3.9813337427416495E-2</v>
      </c>
      <c r="Y27" s="35">
        <f t="shared" si="14"/>
        <v>0.35127041742286497</v>
      </c>
      <c r="Z27" s="35">
        <v>0.96270187805776208</v>
      </c>
    </row>
    <row r="28" spans="1:26" x14ac:dyDescent="0.2">
      <c r="A28" s="3">
        <v>38473</v>
      </c>
      <c r="B28" s="20">
        <f t="shared" si="2"/>
        <v>5</v>
      </c>
      <c r="C28" s="20">
        <f t="shared" si="3"/>
        <v>2005</v>
      </c>
      <c r="D28" s="20" t="str">
        <f t="shared" si="4"/>
        <v>2005M5</v>
      </c>
      <c r="E28" s="36">
        <v>172241.97233915</v>
      </c>
      <c r="F28" s="36">
        <v>87.772118928627904</v>
      </c>
      <c r="G28" s="36">
        <v>1.6637999999999999</v>
      </c>
      <c r="H28" s="36">
        <v>2.06</v>
      </c>
      <c r="I28" s="36">
        <v>49.915999999999997</v>
      </c>
      <c r="J28" s="35">
        <v>88.647156343224495</v>
      </c>
      <c r="K28" s="35">
        <v>2.63</v>
      </c>
      <c r="L28" s="35">
        <v>6441.9</v>
      </c>
      <c r="M28" s="35">
        <v>3111.33</v>
      </c>
      <c r="N28" s="35">
        <f t="shared" si="0"/>
        <v>0.50910414286765027</v>
      </c>
      <c r="O28" s="35">
        <f t="shared" si="13"/>
        <v>12.05665558308247</v>
      </c>
      <c r="P28" s="35">
        <f t="shared" si="5"/>
        <v>8.7705788066411969</v>
      </c>
      <c r="Q28" s="35">
        <f t="shared" si="1"/>
        <v>3.910341592645608</v>
      </c>
      <c r="R28" s="35">
        <f t="shared" si="6"/>
        <v>8.0428055664890312</v>
      </c>
      <c r="S28" s="35">
        <f t="shared" si="7"/>
        <v>4.4747438981449958</v>
      </c>
      <c r="T28" s="35">
        <f t="shared" si="8"/>
        <v>4.4846639546591343</v>
      </c>
      <c r="U28" s="35">
        <f t="shared" si="9"/>
        <v>1.1592600693603461E-2</v>
      </c>
      <c r="V28" s="35">
        <f t="shared" si="10"/>
        <v>1.2127153612221275E-2</v>
      </c>
      <c r="W28" s="35">
        <f t="shared" si="11"/>
        <v>1.6925314640613198E-2</v>
      </c>
      <c r="X28" s="35">
        <f t="shared" si="12"/>
        <v>-5.3960376528938703E-2</v>
      </c>
      <c r="Y28" s="35">
        <f t="shared" si="14"/>
        <v>-0.10903138450198233</v>
      </c>
      <c r="Z28" s="35">
        <v>0.95933976397613485</v>
      </c>
    </row>
    <row r="29" spans="1:26" x14ac:dyDescent="0.2">
      <c r="A29" s="3">
        <v>38504</v>
      </c>
      <c r="B29" s="20">
        <f t="shared" si="2"/>
        <v>6</v>
      </c>
      <c r="C29" s="20">
        <f t="shared" si="3"/>
        <v>2005</v>
      </c>
      <c r="D29" s="20" t="str">
        <f t="shared" si="4"/>
        <v>2005M6</v>
      </c>
      <c r="E29" s="36">
        <v>169087.74009959999</v>
      </c>
      <c r="F29" s="36">
        <v>86.971278427454294</v>
      </c>
      <c r="G29" s="36">
        <v>1.6832</v>
      </c>
      <c r="H29" s="36">
        <v>2.06</v>
      </c>
      <c r="I29" s="36">
        <v>56.926000000000002</v>
      </c>
      <c r="J29" s="35">
        <v>89.243334839066193</v>
      </c>
      <c r="K29" s="35">
        <v>2.79</v>
      </c>
      <c r="L29" s="35">
        <v>6455.9</v>
      </c>
      <c r="M29" s="35">
        <v>3232.05</v>
      </c>
      <c r="N29" s="35">
        <f t="shared" si="0"/>
        <v>0.52069674356125373</v>
      </c>
      <c r="O29" s="35">
        <f t="shared" si="13"/>
        <v>12.03817303136894</v>
      </c>
      <c r="P29" s="35">
        <f t="shared" si="5"/>
        <v>8.7727497203626594</v>
      </c>
      <c r="Q29" s="35">
        <f t="shared" si="1"/>
        <v>4.0417521787695945</v>
      </c>
      <c r="R29" s="35">
        <f t="shared" si="6"/>
        <v>8.0808718898183525</v>
      </c>
      <c r="S29" s="35">
        <f t="shared" si="7"/>
        <v>4.4655779311309161</v>
      </c>
      <c r="T29" s="35">
        <f t="shared" si="8"/>
        <v>4.4913667381967546</v>
      </c>
      <c r="U29" s="35">
        <f t="shared" si="9"/>
        <v>-1.2614880466326417E-2</v>
      </c>
      <c r="V29" s="35">
        <f t="shared" si="10"/>
        <v>3.4990991429085794E-3</v>
      </c>
      <c r="W29" s="35">
        <f t="shared" si="11"/>
        <v>-1.1352216077061272E-2</v>
      </c>
      <c r="X29" s="35">
        <f t="shared" si="12"/>
        <v>-5.7340157037311823E-2</v>
      </c>
      <c r="Y29" s="35">
        <f t="shared" si="14"/>
        <v>-0.2246298168028463</v>
      </c>
      <c r="Z29" s="35">
        <v>0.95855874783339468</v>
      </c>
    </row>
    <row r="30" spans="1:26" x14ac:dyDescent="0.2">
      <c r="A30" s="3">
        <v>38534</v>
      </c>
      <c r="B30" s="20">
        <f t="shared" si="2"/>
        <v>7</v>
      </c>
      <c r="C30" s="20">
        <f t="shared" si="3"/>
        <v>2005</v>
      </c>
      <c r="D30" s="20" t="str">
        <f t="shared" si="4"/>
        <v>2005M7</v>
      </c>
      <c r="E30" s="36">
        <v>173770.62010837</v>
      </c>
      <c r="F30" s="36">
        <v>87.883092540933404</v>
      </c>
      <c r="G30" s="36">
        <v>1.6620999999999999</v>
      </c>
      <c r="H30" s="36">
        <v>1.7712000000000001</v>
      </c>
      <c r="I30" s="36">
        <v>51.798000000000002</v>
      </c>
      <c r="J30" s="35">
        <v>89.151615070475202</v>
      </c>
      <c r="K30" s="35">
        <v>3</v>
      </c>
      <c r="L30" s="35">
        <v>6473.3</v>
      </c>
      <c r="M30" s="35">
        <v>3232.05</v>
      </c>
      <c r="N30" s="35">
        <f t="shared" si="0"/>
        <v>0.50808186309492731</v>
      </c>
      <c r="O30" s="35">
        <f t="shared" si="13"/>
        <v>12.0654914332682</v>
      </c>
      <c r="P30" s="35">
        <f t="shared" si="5"/>
        <v>8.775441303833361</v>
      </c>
      <c r="Q30" s="35">
        <f t="shared" si="1"/>
        <v>3.9473515384814406</v>
      </c>
      <c r="R30" s="35">
        <f t="shared" si="6"/>
        <v>8.0808718898183525</v>
      </c>
      <c r="S30" s="35">
        <f t="shared" si="7"/>
        <v>4.4760074373948875</v>
      </c>
      <c r="T30" s="35">
        <f t="shared" si="8"/>
        <v>4.4903384604711887</v>
      </c>
      <c r="U30" s="35">
        <f t="shared" si="9"/>
        <v>1.3149433384944231E-2</v>
      </c>
      <c r="V30" s="35">
        <f t="shared" si="10"/>
        <v>1.7770294687686206E-2</v>
      </c>
      <c r="W30" s="35">
        <f t="shared" si="11"/>
        <v>-2.2943346264921616E-2</v>
      </c>
      <c r="X30" s="35">
        <f t="shared" si="12"/>
        <v>-5.211377281365609E-2</v>
      </c>
      <c r="Y30" s="35">
        <f t="shared" si="14"/>
        <v>1.7264548184468553E-2</v>
      </c>
      <c r="Z30" s="35">
        <v>0.95780413561456923</v>
      </c>
    </row>
    <row r="31" spans="1:26" x14ac:dyDescent="0.2">
      <c r="A31" s="3">
        <v>38565</v>
      </c>
      <c r="B31" s="20">
        <f t="shared" si="2"/>
        <v>8</v>
      </c>
      <c r="C31" s="20">
        <f t="shared" si="3"/>
        <v>2005</v>
      </c>
      <c r="D31" s="20" t="str">
        <f t="shared" si="4"/>
        <v>2005M8</v>
      </c>
      <c r="E31" s="36">
        <v>173281.99643494</v>
      </c>
      <c r="F31" s="36">
        <v>88.298385543684901</v>
      </c>
      <c r="G31" s="36">
        <v>1.6840999999999999</v>
      </c>
      <c r="H31" s="36">
        <v>1.9718</v>
      </c>
      <c r="I31" s="36">
        <v>55.628</v>
      </c>
      <c r="J31" s="35">
        <v>89.197474954770698</v>
      </c>
      <c r="K31" s="35">
        <v>3.04</v>
      </c>
      <c r="L31" s="35">
        <v>6505.8</v>
      </c>
      <c r="M31" s="35">
        <v>3232.05</v>
      </c>
      <c r="N31" s="35">
        <f t="shared" si="0"/>
        <v>0.52123129647987154</v>
      </c>
      <c r="O31" s="35">
        <f t="shared" si="13"/>
        <v>12.062675583607389</v>
      </c>
      <c r="P31" s="35">
        <f t="shared" si="5"/>
        <v>8.7804493657061915</v>
      </c>
      <c r="Q31" s="35">
        <f t="shared" si="1"/>
        <v>4.0186866716163641</v>
      </c>
      <c r="R31" s="35">
        <f t="shared" si="6"/>
        <v>8.0808718898183525</v>
      </c>
      <c r="S31" s="35">
        <f t="shared" si="7"/>
        <v>4.4807218236792865</v>
      </c>
      <c r="T31" s="35">
        <f t="shared" si="8"/>
        <v>4.4908527315033506</v>
      </c>
      <c r="U31" s="35">
        <f t="shared" si="9"/>
        <v>2.964546224290765E-3</v>
      </c>
      <c r="V31" s="35">
        <f t="shared" si="10"/>
        <v>4.7981610283919229E-3</v>
      </c>
      <c r="W31" s="35">
        <f t="shared" si="11"/>
        <v>-3.5908113126303931E-2</v>
      </c>
      <c r="X31" s="35">
        <f t="shared" si="12"/>
        <v>-6.8310247215411846E-2</v>
      </c>
      <c r="Y31" s="35">
        <f t="shared" si="14"/>
        <v>0.69067679736039966</v>
      </c>
      <c r="Z31" s="35">
        <v>0.95702561682267495</v>
      </c>
    </row>
    <row r="32" spans="1:26" x14ac:dyDescent="0.2">
      <c r="A32" s="3">
        <v>38596</v>
      </c>
      <c r="B32" s="20">
        <f t="shared" si="2"/>
        <v>9</v>
      </c>
      <c r="C32" s="20">
        <f t="shared" si="3"/>
        <v>2005</v>
      </c>
      <c r="D32" s="20" t="str">
        <f t="shared" si="4"/>
        <v>2005M9</v>
      </c>
      <c r="E32" s="36">
        <v>173382.92206638999</v>
      </c>
      <c r="F32" s="36">
        <v>88.423087850296199</v>
      </c>
      <c r="G32" s="36">
        <v>1.6891</v>
      </c>
      <c r="H32" s="36">
        <v>2.2292999999999998</v>
      </c>
      <c r="I32" s="36">
        <v>62.768000000000001</v>
      </c>
      <c r="J32" s="35">
        <v>89.6102139134303</v>
      </c>
      <c r="K32" s="35">
        <v>3.26</v>
      </c>
      <c r="L32" s="35">
        <v>6537.4</v>
      </c>
      <c r="M32" s="35">
        <v>3306.45</v>
      </c>
      <c r="N32" s="35">
        <f t="shared" si="0"/>
        <v>0.52419584270416231</v>
      </c>
      <c r="O32" s="35">
        <f t="shared" si="13"/>
        <v>12.063257849818449</v>
      </c>
      <c r="P32" s="35">
        <f t="shared" si="5"/>
        <v>8.7852948118890755</v>
      </c>
      <c r="Q32" s="35">
        <f t="shared" si="1"/>
        <v>4.1394453894671965</v>
      </c>
      <c r="R32" s="35">
        <f t="shared" si="6"/>
        <v>8.1036303852704563</v>
      </c>
      <c r="S32" s="35">
        <f t="shared" si="7"/>
        <v>4.4821331103205093</v>
      </c>
      <c r="T32" s="35">
        <f t="shared" si="8"/>
        <v>4.495469308053532</v>
      </c>
      <c r="U32" s="35">
        <f t="shared" si="9"/>
        <v>1.6563150784512093E-3</v>
      </c>
      <c r="V32" s="35">
        <f t="shared" si="10"/>
        <v>-1.4851315219969852E-2</v>
      </c>
      <c r="W32" s="35">
        <f t="shared" si="11"/>
        <v>-4.281962716345955E-2</v>
      </c>
      <c r="X32" s="35">
        <f t="shared" si="12"/>
        <v>-6.2413415117502757E-2</v>
      </c>
      <c r="Y32" s="35">
        <f t="shared" si="14"/>
        <v>0.53158705822167351</v>
      </c>
      <c r="Z32" s="35">
        <v>0.95627341559904633</v>
      </c>
    </row>
    <row r="33" spans="1:26" x14ac:dyDescent="0.2">
      <c r="A33" s="3">
        <v>38626</v>
      </c>
      <c r="B33" s="20">
        <f t="shared" si="2"/>
        <v>10</v>
      </c>
      <c r="C33" s="20">
        <f t="shared" si="3"/>
        <v>2005</v>
      </c>
      <c r="D33" s="20" t="str">
        <f t="shared" si="4"/>
        <v>2005M10</v>
      </c>
      <c r="E33" s="36">
        <v>176882.92539074001</v>
      </c>
      <c r="F33" s="36">
        <v>88.783466075824293</v>
      </c>
      <c r="G33" s="36">
        <v>1.6919</v>
      </c>
      <c r="H33" s="36">
        <v>2.5550999999999999</v>
      </c>
      <c r="I33" s="36">
        <v>62.701999999999998</v>
      </c>
      <c r="J33" s="35">
        <v>90.068812756385398</v>
      </c>
      <c r="K33" s="35">
        <v>3.5</v>
      </c>
      <c r="L33" s="35">
        <v>6570.2</v>
      </c>
      <c r="M33" s="35">
        <v>3306.45</v>
      </c>
      <c r="N33" s="35">
        <f t="shared" si="0"/>
        <v>0.52585215778261352</v>
      </c>
      <c r="O33" s="35">
        <f t="shared" si="13"/>
        <v>12.083243354238638</v>
      </c>
      <c r="P33" s="35">
        <f t="shared" si="5"/>
        <v>8.7902995524156307</v>
      </c>
      <c r="Q33" s="35">
        <f t="shared" si="1"/>
        <v>4.138393345056782</v>
      </c>
      <c r="R33" s="35">
        <f t="shared" si="6"/>
        <v>8.1036303852704563</v>
      </c>
      <c r="S33" s="35">
        <f t="shared" si="7"/>
        <v>4.4862004398222695</v>
      </c>
      <c r="T33" s="35">
        <f t="shared" si="8"/>
        <v>4.5005739643652154</v>
      </c>
      <c r="U33" s="35">
        <f t="shared" si="9"/>
        <v>1.7729972564994867E-4</v>
      </c>
      <c r="V33" s="35">
        <f t="shared" si="10"/>
        <v>-4.0713640952607821E-2</v>
      </c>
      <c r="W33" s="35">
        <f t="shared" si="11"/>
        <v>-6.6467207685018737E-2</v>
      </c>
      <c r="X33" s="35">
        <f t="shared" si="12"/>
        <v>-7.9565055154193987E-2</v>
      </c>
      <c r="Y33" s="35">
        <f t="shared" si="14"/>
        <v>1.0419542288465595</v>
      </c>
      <c r="Z33" s="35">
        <v>0.95549738219895286</v>
      </c>
    </row>
    <row r="34" spans="1:26" x14ac:dyDescent="0.2">
      <c r="A34" s="3">
        <v>38657</v>
      </c>
      <c r="B34" s="20">
        <f t="shared" si="2"/>
        <v>11</v>
      </c>
      <c r="C34" s="20">
        <f t="shared" si="3"/>
        <v>2005</v>
      </c>
      <c r="D34" s="20" t="str">
        <f t="shared" si="4"/>
        <v>2005M11</v>
      </c>
      <c r="E34" s="36">
        <v>177631.12136267</v>
      </c>
      <c r="F34" s="36">
        <v>88.674780579236497</v>
      </c>
      <c r="G34" s="36">
        <v>1.6921999999999999</v>
      </c>
      <c r="H34" s="36">
        <v>2.8965999999999998</v>
      </c>
      <c r="I34" s="36">
        <v>58.417999999999999</v>
      </c>
      <c r="J34" s="35">
        <v>91.169449979477704</v>
      </c>
      <c r="K34" s="35">
        <v>3.62</v>
      </c>
      <c r="L34" s="35">
        <v>6604.3</v>
      </c>
      <c r="M34" s="35">
        <v>3306.45</v>
      </c>
      <c r="N34" s="35">
        <f t="shared" si="0"/>
        <v>0.52602945750826346</v>
      </c>
      <c r="O34" s="35">
        <f t="shared" si="13"/>
        <v>12.087464327086632</v>
      </c>
      <c r="P34" s="35">
        <f t="shared" si="5"/>
        <v>8.7954762310221746</v>
      </c>
      <c r="Q34" s="35">
        <f t="shared" si="1"/>
        <v>4.0676240615224906</v>
      </c>
      <c r="R34" s="35">
        <f t="shared" si="6"/>
        <v>8.1036303852704563</v>
      </c>
      <c r="S34" s="35">
        <f t="shared" si="7"/>
        <v>4.4849755262189186</v>
      </c>
      <c r="T34" s="35">
        <f t="shared" si="8"/>
        <v>4.5127198626673231</v>
      </c>
      <c r="U34" s="35">
        <f t="shared" si="9"/>
        <v>-1.668493002407101E-2</v>
      </c>
      <c r="V34" s="35">
        <f t="shared" si="10"/>
        <v>-4.0706274154695854E-2</v>
      </c>
      <c r="W34" s="35">
        <f t="shared" si="11"/>
        <v>-7.0885691169551901E-2</v>
      </c>
      <c r="X34" s="35">
        <f t="shared" si="12"/>
        <v>-9.1523480615685104E-2</v>
      </c>
      <c r="Y34" s="35">
        <f t="shared" si="14"/>
        <v>0.91826233600938756</v>
      </c>
      <c r="Z34" s="35">
        <v>0.95472260730820535</v>
      </c>
    </row>
    <row r="35" spans="1:26" x14ac:dyDescent="0.2">
      <c r="A35" s="3">
        <v>38687</v>
      </c>
      <c r="B35" s="20">
        <f t="shared" si="2"/>
        <v>12</v>
      </c>
      <c r="C35" s="20">
        <f t="shared" si="3"/>
        <v>2005</v>
      </c>
      <c r="D35" s="20" t="str">
        <f t="shared" si="4"/>
        <v>2005M12</v>
      </c>
      <c r="E35" s="36">
        <v>178029.82920375001</v>
      </c>
      <c r="F35" s="36">
        <v>88.703382025707</v>
      </c>
      <c r="G35" s="36">
        <v>1.6641999999999999</v>
      </c>
      <c r="H35" s="36">
        <v>3.7755000000000001</v>
      </c>
      <c r="I35" s="36">
        <v>64.649000000000001</v>
      </c>
      <c r="J35" s="35">
        <v>91.352889516659701</v>
      </c>
      <c r="K35" s="35">
        <v>3.78</v>
      </c>
      <c r="L35" s="35">
        <v>6638.6</v>
      </c>
      <c r="M35" s="35">
        <v>3389.37</v>
      </c>
      <c r="N35" s="35">
        <f t="shared" si="0"/>
        <v>0.50934452748419246</v>
      </c>
      <c r="O35" s="35">
        <f t="shared" si="13"/>
        <v>12.089706395030644</v>
      </c>
      <c r="P35" s="35">
        <f t="shared" si="5"/>
        <v>8.8006563768663959</v>
      </c>
      <c r="Q35" s="35">
        <f t="shared" si="1"/>
        <v>4.1689726371941385</v>
      </c>
      <c r="R35" s="35">
        <f t="shared" si="6"/>
        <v>8.1283993423960066</v>
      </c>
      <c r="S35" s="35">
        <f t="shared" si="7"/>
        <v>4.48529801740158</v>
      </c>
      <c r="T35" s="35">
        <f t="shared" si="8"/>
        <v>4.5147299135953469</v>
      </c>
      <c r="U35" s="35">
        <f t="shared" si="9"/>
        <v>-2.420601065418676E-2</v>
      </c>
      <c r="V35" s="35">
        <f t="shared" si="10"/>
        <v>-2.7968311943489699E-2</v>
      </c>
      <c r="W35" s="35">
        <f t="shared" si="11"/>
        <v>-4.5987940960250551E-2</v>
      </c>
      <c r="X35" s="35">
        <f t="shared" si="12"/>
        <v>-8.1726614734894731E-2</v>
      </c>
      <c r="Y35" s="35">
        <f t="shared" si="14"/>
        <v>1.2536652726269111</v>
      </c>
      <c r="Z35" s="35">
        <v>0.95397402054311176</v>
      </c>
    </row>
    <row r="36" spans="1:26" x14ac:dyDescent="0.2">
      <c r="A36" s="3">
        <v>38718</v>
      </c>
      <c r="B36" s="20">
        <f t="shared" si="2"/>
        <v>1</v>
      </c>
      <c r="C36" s="20">
        <f t="shared" si="3"/>
        <v>2006</v>
      </c>
      <c r="D36" s="20" t="str">
        <f t="shared" si="4"/>
        <v>2006M1</v>
      </c>
      <c r="E36" s="36">
        <v>185366.60706579001</v>
      </c>
      <c r="F36" s="36">
        <v>88.498595668978297</v>
      </c>
      <c r="G36" s="36">
        <v>1.6244000000000001</v>
      </c>
      <c r="H36" s="36">
        <v>3.6059999999999999</v>
      </c>
      <c r="I36" s="36">
        <v>52.252000000000002</v>
      </c>
      <c r="J36" s="35">
        <v>90.619131367931502</v>
      </c>
      <c r="K36" s="35">
        <v>4</v>
      </c>
      <c r="L36" s="35">
        <v>6655</v>
      </c>
      <c r="M36" s="35">
        <v>3389.37</v>
      </c>
      <c r="N36" s="35">
        <f t="shared" si="0"/>
        <v>0.48513851683000569</v>
      </c>
      <c r="O36" s="35">
        <f t="shared" si="13"/>
        <v>12.130090802977859</v>
      </c>
      <c r="P36" s="35">
        <f t="shared" si="5"/>
        <v>8.8031237308292116</v>
      </c>
      <c r="Q36" s="35">
        <f t="shared" si="1"/>
        <v>3.9560781676243169</v>
      </c>
      <c r="R36" s="35">
        <f t="shared" si="6"/>
        <v>8.1283993423960066</v>
      </c>
      <c r="S36" s="35">
        <f t="shared" si="7"/>
        <v>4.4829866837408456</v>
      </c>
      <c r="T36" s="35">
        <f t="shared" si="8"/>
        <v>4.506665353758617</v>
      </c>
      <c r="U36" s="35">
        <f t="shared" si="9"/>
        <v>1.8466652356191604E-4</v>
      </c>
      <c r="V36" s="35">
        <f t="shared" si="10"/>
        <v>-2.5753566732410915E-2</v>
      </c>
      <c r="W36" s="35">
        <f t="shared" si="11"/>
        <v>-2.9170426548734474E-2</v>
      </c>
      <c r="X36" s="35">
        <f t="shared" si="12"/>
        <v>-5.5371116198876469E-2</v>
      </c>
      <c r="Y36" s="35">
        <f t="shared" si="14"/>
        <v>1.7320287224808435</v>
      </c>
      <c r="Z36" s="35">
        <v>0.95320171315157209</v>
      </c>
    </row>
    <row r="37" spans="1:26" x14ac:dyDescent="0.2">
      <c r="A37" s="3">
        <v>38749</v>
      </c>
      <c r="B37" s="20">
        <f t="shared" si="2"/>
        <v>2</v>
      </c>
      <c r="C37" s="20">
        <f t="shared" si="3"/>
        <v>2006</v>
      </c>
      <c r="D37" s="20" t="str">
        <f t="shared" si="4"/>
        <v>2006M2</v>
      </c>
      <c r="E37" s="36">
        <v>190629.20239344001</v>
      </c>
      <c r="F37" s="36">
        <v>88.674780579236497</v>
      </c>
      <c r="G37" s="36">
        <v>1.6247</v>
      </c>
      <c r="H37" s="36">
        <v>3.2955000000000001</v>
      </c>
      <c r="I37" s="36">
        <v>53.68</v>
      </c>
      <c r="J37" s="35">
        <v>90.252252293567494</v>
      </c>
      <c r="K37" s="35">
        <v>4.16</v>
      </c>
      <c r="L37" s="35">
        <v>6681.9</v>
      </c>
      <c r="M37" s="35">
        <v>3389.37</v>
      </c>
      <c r="N37" s="35">
        <f t="shared" si="0"/>
        <v>0.48532318335356761</v>
      </c>
      <c r="O37" s="35">
        <f t="shared" si="13"/>
        <v>12.158085471443455</v>
      </c>
      <c r="P37" s="35">
        <f t="shared" si="5"/>
        <v>8.8071576572255488</v>
      </c>
      <c r="Q37" s="35">
        <f t="shared" si="1"/>
        <v>3.9830404926634264</v>
      </c>
      <c r="R37" s="35">
        <f t="shared" si="6"/>
        <v>8.1283993423960066</v>
      </c>
      <c r="S37" s="35">
        <f t="shared" si="7"/>
        <v>4.4849755262189186</v>
      </c>
      <c r="T37" s="35">
        <f t="shared" si="8"/>
        <v>4.5026085530630029</v>
      </c>
      <c r="U37" s="35">
        <f t="shared" si="9"/>
        <v>-3.9469678128648544E-3</v>
      </c>
      <c r="V37" s="35">
        <f t="shared" si="10"/>
        <v>-3.0179417014856047E-2</v>
      </c>
      <c r="W37" s="35">
        <f t="shared" si="11"/>
        <v>-3.2402134089107915E-2</v>
      </c>
      <c r="X37" s="35">
        <f t="shared" si="12"/>
        <v>-5.9663367959883973E-2</v>
      </c>
      <c r="Y37" s="35">
        <f t="shared" si="14"/>
        <v>1.1906471532828304</v>
      </c>
      <c r="Z37" s="35">
        <v>0.95245550858514694</v>
      </c>
    </row>
    <row r="38" spans="1:26" x14ac:dyDescent="0.2">
      <c r="A38" s="3">
        <v>38777</v>
      </c>
      <c r="B38" s="20">
        <f t="shared" si="2"/>
        <v>3</v>
      </c>
      <c r="C38" s="20">
        <f t="shared" si="3"/>
        <v>2006</v>
      </c>
      <c r="D38" s="20" t="str">
        <f t="shared" si="4"/>
        <v>2006M3</v>
      </c>
      <c r="E38" s="36">
        <v>192859.93686947</v>
      </c>
      <c r="F38" s="36">
        <v>88.380757709519898</v>
      </c>
      <c r="G38" s="36">
        <v>1.6183000000000001</v>
      </c>
      <c r="H38" s="36">
        <v>3.2054</v>
      </c>
      <c r="I38" s="36">
        <v>64.260000000000005</v>
      </c>
      <c r="J38" s="35">
        <v>90.940150558000099</v>
      </c>
      <c r="K38" s="35">
        <v>4.29</v>
      </c>
      <c r="L38" s="35">
        <v>6724.3</v>
      </c>
      <c r="M38" s="35">
        <v>3333.27</v>
      </c>
      <c r="N38" s="35">
        <f t="shared" si="0"/>
        <v>0.48137621554070276</v>
      </c>
      <c r="O38" s="35">
        <f t="shared" si="13"/>
        <v>12.169719488725683</v>
      </c>
      <c r="P38" s="35">
        <f t="shared" si="5"/>
        <v>8.8134831098330508</v>
      </c>
      <c r="Q38" s="35">
        <f t="shared" si="1"/>
        <v>4.1629373536877123</v>
      </c>
      <c r="R38" s="35">
        <f t="shared" si="6"/>
        <v>8.11170908312757</v>
      </c>
      <c r="S38" s="35">
        <f t="shared" si="7"/>
        <v>4.4816542729801663</v>
      </c>
      <c r="T38" s="35">
        <f t="shared" si="8"/>
        <v>4.5102016039705992</v>
      </c>
      <c r="U38" s="35">
        <f t="shared" si="9"/>
        <v>-2.1991265443107977E-2</v>
      </c>
      <c r="V38" s="35">
        <f t="shared" si="10"/>
        <v>-1.8019629016760852E-2</v>
      </c>
      <c r="W38" s="35">
        <f t="shared" si="11"/>
        <v>-1.9593787954043207E-2</v>
      </c>
      <c r="X38" s="35">
        <f t="shared" si="12"/>
        <v>-6.4509684708095871E-2</v>
      </c>
      <c r="Y38" s="35">
        <f t="shared" si="14"/>
        <v>1.1509303025938558</v>
      </c>
      <c r="Z38" s="35">
        <v>0.95168565692383911</v>
      </c>
    </row>
    <row r="39" spans="1:26" x14ac:dyDescent="0.2">
      <c r="A39" s="3">
        <v>38808</v>
      </c>
      <c r="B39" s="20">
        <f t="shared" si="2"/>
        <v>4</v>
      </c>
      <c r="C39" s="20">
        <f t="shared" si="3"/>
        <v>2006</v>
      </c>
      <c r="D39" s="20" t="str">
        <f t="shared" si="4"/>
        <v>2006M4</v>
      </c>
      <c r="E39" s="36">
        <v>201612.3726991</v>
      </c>
      <c r="F39" s="36">
        <v>88.862406068082905</v>
      </c>
      <c r="G39" s="36">
        <v>1.5831</v>
      </c>
      <c r="H39" s="36">
        <v>3.2376999999999998</v>
      </c>
      <c r="I39" s="36">
        <v>51.537999999999997</v>
      </c>
      <c r="J39" s="35">
        <v>91.123590095182195</v>
      </c>
      <c r="K39" s="35">
        <v>4.49</v>
      </c>
      <c r="L39" s="35">
        <v>6748.6</v>
      </c>
      <c r="M39" s="35">
        <v>3333.27</v>
      </c>
      <c r="N39" s="35">
        <f t="shared" si="0"/>
        <v>0.45938495009759478</v>
      </c>
      <c r="O39" s="35">
        <f t="shared" si="13"/>
        <v>12.214102185811512</v>
      </c>
      <c r="P39" s="35">
        <f t="shared" si="5"/>
        <v>8.8170903549472772</v>
      </c>
      <c r="Q39" s="35">
        <f t="shared" si="1"/>
        <v>3.9423193996594961</v>
      </c>
      <c r="R39" s="35">
        <f t="shared" si="6"/>
        <v>8.11170908312757</v>
      </c>
      <c r="S39" s="35">
        <f t="shared" si="7"/>
        <v>4.4870891742071644</v>
      </c>
      <c r="T39" s="35">
        <f t="shared" si="8"/>
        <v>4.5122167180026214</v>
      </c>
      <c r="U39" s="35">
        <f t="shared" si="9"/>
        <v>-4.2411837588832157E-3</v>
      </c>
      <c r="V39" s="35">
        <f t="shared" si="10"/>
        <v>-3.4168598163235586E-3</v>
      </c>
      <c r="W39" s="35">
        <f t="shared" si="11"/>
        <v>-1.309784746917525E-2</v>
      </c>
      <c r="X39" s="35">
        <f t="shared" si="12"/>
        <v>-4.080620284404729E-2</v>
      </c>
      <c r="Y39" s="35">
        <f t="shared" si="14"/>
        <v>1.0801244095103701</v>
      </c>
      <c r="Z39" s="35">
        <v>0.95091704877032102</v>
      </c>
    </row>
    <row r="40" spans="1:26" x14ac:dyDescent="0.2">
      <c r="A40" s="3">
        <v>38838</v>
      </c>
      <c r="B40" s="20">
        <f t="shared" si="2"/>
        <v>5</v>
      </c>
      <c r="C40" s="20">
        <f t="shared" si="3"/>
        <v>2006</v>
      </c>
      <c r="D40" s="20" t="str">
        <f t="shared" si="4"/>
        <v>2006M5</v>
      </c>
      <c r="E40" s="36">
        <v>207439.93908243001</v>
      </c>
      <c r="F40" s="36">
        <v>88.728551298601005</v>
      </c>
      <c r="G40" s="36">
        <v>1.5764</v>
      </c>
      <c r="H40" s="36">
        <v>3.1524999999999999</v>
      </c>
      <c r="I40" s="36">
        <v>54.978999999999999</v>
      </c>
      <c r="J40" s="35">
        <v>91.628048822432802</v>
      </c>
      <c r="K40" s="35">
        <v>4.59</v>
      </c>
      <c r="L40" s="35">
        <v>6762.9</v>
      </c>
      <c r="M40" s="35">
        <v>3333.27</v>
      </c>
      <c r="N40" s="35">
        <f t="shared" si="0"/>
        <v>0.45514376633871156</v>
      </c>
      <c r="O40" s="35">
        <f t="shared" si="13"/>
        <v>12.242597126548938</v>
      </c>
      <c r="P40" s="35">
        <f t="shared" si="5"/>
        <v>8.8192070711281971</v>
      </c>
      <c r="Q40" s="35">
        <f t="shared" si="1"/>
        <v>4.0069512941395313</v>
      </c>
      <c r="R40" s="35">
        <f t="shared" si="6"/>
        <v>8.11170908312757</v>
      </c>
      <c r="S40" s="35">
        <f t="shared" si="7"/>
        <v>4.485581723638572</v>
      </c>
      <c r="T40" s="35">
        <f t="shared" si="8"/>
        <v>4.5177374346593027</v>
      </c>
      <c r="U40" s="35">
        <f t="shared" si="9"/>
        <v>8.2128201852303406E-3</v>
      </c>
      <c r="V40" s="35">
        <f t="shared" si="10"/>
        <v>-2.2227170742518676E-3</v>
      </c>
      <c r="W40" s="35">
        <f t="shared" si="11"/>
        <v>-2.0637789446133203E-2</v>
      </c>
      <c r="X40" s="35">
        <f t="shared" si="12"/>
        <v>-3.124952276217996E-2</v>
      </c>
      <c r="Y40" s="35">
        <f t="shared" si="14"/>
        <v>1.0896767466111028</v>
      </c>
      <c r="Z40" s="35">
        <v>0.95022388836821825</v>
      </c>
    </row>
    <row r="41" spans="1:26" x14ac:dyDescent="0.2">
      <c r="A41" s="3">
        <v>38869</v>
      </c>
      <c r="B41" s="20">
        <f t="shared" si="2"/>
        <v>6</v>
      </c>
      <c r="C41" s="20">
        <f t="shared" si="3"/>
        <v>2006</v>
      </c>
      <c r="D41" s="20" t="str">
        <f t="shared" si="4"/>
        <v>2006M6</v>
      </c>
      <c r="E41" s="36">
        <v>205838.97662666001</v>
      </c>
      <c r="F41" s="36">
        <v>88.1713951213559</v>
      </c>
      <c r="G41" s="36">
        <v>1.5893999999999999</v>
      </c>
      <c r="H41" s="36">
        <v>3.3233999999999999</v>
      </c>
      <c r="I41" s="36">
        <v>69.647999999999996</v>
      </c>
      <c r="J41" s="35">
        <v>92.407666855456498</v>
      </c>
      <c r="K41" s="35">
        <v>4.79</v>
      </c>
      <c r="L41" s="35">
        <v>6800.1</v>
      </c>
      <c r="M41" s="35">
        <v>3460.99</v>
      </c>
      <c r="N41" s="35">
        <f t="shared" si="0"/>
        <v>0.4633565865239419</v>
      </c>
      <c r="O41" s="35">
        <f t="shared" si="13"/>
        <v>12.234849475250011</v>
      </c>
      <c r="P41" s="35">
        <f t="shared" si="5"/>
        <v>8.8246925969384211</v>
      </c>
      <c r="Q41" s="35">
        <f t="shared" si="1"/>
        <v>4.2434539848099417</v>
      </c>
      <c r="R41" s="35">
        <f t="shared" si="6"/>
        <v>8.1493099542928285</v>
      </c>
      <c r="S41" s="35">
        <f t="shared" si="7"/>
        <v>4.4792825920582011</v>
      </c>
      <c r="T41" s="35">
        <f t="shared" si="8"/>
        <v>4.5262099498315873</v>
      </c>
      <c r="U41" s="35">
        <f t="shared" si="9"/>
        <v>-7.3884962426706835E-3</v>
      </c>
      <c r="V41" s="35">
        <f t="shared" si="10"/>
        <v>-1.574158937282355E-3</v>
      </c>
      <c r="W41" s="35">
        <f t="shared" si="11"/>
        <v>-3.5738673774644181E-2</v>
      </c>
      <c r="X41" s="35">
        <f t="shared" si="12"/>
        <v>-3.6390946969775018E-2</v>
      </c>
      <c r="Y41" s="35">
        <f t="shared" si="14"/>
        <v>1.3799000263088741</v>
      </c>
      <c r="Z41" s="35">
        <v>0.94945763858179633</v>
      </c>
    </row>
    <row r="42" spans="1:26" x14ac:dyDescent="0.2">
      <c r="A42" s="3">
        <v>38899</v>
      </c>
      <c r="B42" s="20">
        <f t="shared" si="2"/>
        <v>7</v>
      </c>
      <c r="C42" s="20">
        <f t="shared" si="3"/>
        <v>2006</v>
      </c>
      <c r="D42" s="20" t="str">
        <f t="shared" si="4"/>
        <v>2006M7</v>
      </c>
      <c r="E42" s="36">
        <v>209664.45035460999</v>
      </c>
      <c r="F42" s="36">
        <v>88.837236795188801</v>
      </c>
      <c r="G42" s="36">
        <v>1.5777000000000001</v>
      </c>
      <c r="H42" s="36">
        <v>2.9266000000000001</v>
      </c>
      <c r="I42" s="36">
        <v>62.119</v>
      </c>
      <c r="J42" s="35">
        <v>92.866265698411596</v>
      </c>
      <c r="K42" s="35">
        <v>4.9400000000000004</v>
      </c>
      <c r="L42" s="35">
        <v>6806.9</v>
      </c>
      <c r="M42" s="35">
        <v>3460.99</v>
      </c>
      <c r="N42" s="35">
        <f t="shared" si="0"/>
        <v>0.45596809028127122</v>
      </c>
      <c r="O42" s="35">
        <f t="shared" si="13"/>
        <v>12.253263676312859</v>
      </c>
      <c r="P42" s="35">
        <f t="shared" si="5"/>
        <v>8.8256920825805292</v>
      </c>
      <c r="Q42" s="35">
        <f t="shared" si="1"/>
        <v>4.1290519002758339</v>
      </c>
      <c r="R42" s="35">
        <f t="shared" si="6"/>
        <v>8.1493099542928285</v>
      </c>
      <c r="S42" s="35">
        <f t="shared" si="7"/>
        <v>4.4868058953816492</v>
      </c>
      <c r="T42" s="35">
        <f t="shared" si="8"/>
        <v>4.5311604549914435</v>
      </c>
      <c r="U42" s="35">
        <f t="shared" si="9"/>
        <v>-3.0470410168115247E-3</v>
      </c>
      <c r="V42" s="35">
        <f t="shared" si="10"/>
        <v>-9.6809876528516914E-3</v>
      </c>
      <c r="W42" s="35">
        <f t="shared" si="11"/>
        <v>-2.6200689650141995E-2</v>
      </c>
      <c r="X42" s="35">
        <f t="shared" si="12"/>
        <v>-4.2733244908746137E-2</v>
      </c>
      <c r="Y42" s="35">
        <f t="shared" si="14"/>
        <v>1.0856971764062398</v>
      </c>
      <c r="Z42" s="35">
        <v>0.9487172822498896</v>
      </c>
    </row>
    <row r="43" spans="1:26" x14ac:dyDescent="0.2">
      <c r="A43" s="3">
        <v>38930</v>
      </c>
      <c r="B43" s="20">
        <f t="shared" si="2"/>
        <v>8</v>
      </c>
      <c r="C43" s="20">
        <f t="shared" si="3"/>
        <v>2006</v>
      </c>
      <c r="D43" s="20" t="str">
        <f t="shared" si="4"/>
        <v>2006M8</v>
      </c>
      <c r="E43" s="36">
        <v>213504.83153210001</v>
      </c>
      <c r="F43" s="36">
        <v>88.8864312831181</v>
      </c>
      <c r="G43" s="36">
        <v>1.5729</v>
      </c>
      <c r="H43" s="36">
        <v>3.3847999999999998</v>
      </c>
      <c r="I43" s="36">
        <v>58.613</v>
      </c>
      <c r="J43" s="35">
        <v>93.049705235593706</v>
      </c>
      <c r="K43" s="35">
        <v>4.99</v>
      </c>
      <c r="L43" s="35">
        <v>6844.9</v>
      </c>
      <c r="M43" s="35">
        <v>3460.99</v>
      </c>
      <c r="N43" s="35">
        <f t="shared" si="0"/>
        <v>0.4529210492644597</v>
      </c>
      <c r="O43" s="35">
        <f t="shared" si="13"/>
        <v>12.27141474152169</v>
      </c>
      <c r="P43" s="35">
        <f t="shared" si="5"/>
        <v>8.8312591284120359</v>
      </c>
      <c r="Q43" s="35">
        <f t="shared" si="1"/>
        <v>4.0709565149828597</v>
      </c>
      <c r="R43" s="35">
        <f t="shared" si="6"/>
        <v>8.1493099542928285</v>
      </c>
      <c r="S43" s="35">
        <f t="shared" si="7"/>
        <v>4.4873595018845718</v>
      </c>
      <c r="T43" s="35">
        <f t="shared" si="8"/>
        <v>4.533133815276619</v>
      </c>
      <c r="U43" s="35">
        <f t="shared" si="9"/>
        <v>8.8613783221998532E-3</v>
      </c>
      <c r="V43" s="35">
        <f t="shared" si="10"/>
        <v>-1.8415072371881336E-2</v>
      </c>
      <c r="W43" s="35">
        <f t="shared" si="11"/>
        <v>-2.7261233870776058E-2</v>
      </c>
      <c r="X43" s="35">
        <f t="shared" si="12"/>
        <v>-3.2633012264657035E-2</v>
      </c>
      <c r="Y43" s="35">
        <f t="shared" si="14"/>
        <v>0.6659756413578678</v>
      </c>
      <c r="Z43" s="35">
        <v>0.94795345938084363</v>
      </c>
    </row>
    <row r="44" spans="1:26" x14ac:dyDescent="0.2">
      <c r="A44" s="3">
        <v>38961</v>
      </c>
      <c r="B44" s="20">
        <f t="shared" si="2"/>
        <v>9</v>
      </c>
      <c r="C44" s="20">
        <f t="shared" si="3"/>
        <v>2006</v>
      </c>
      <c r="D44" s="20" t="str">
        <f t="shared" si="4"/>
        <v>2006M9</v>
      </c>
      <c r="E44" s="36">
        <v>211123.65218487999</v>
      </c>
      <c r="F44" s="36">
        <v>88.809779406577206</v>
      </c>
      <c r="G44" s="36">
        <v>1.5869</v>
      </c>
      <c r="H44" s="36">
        <v>3.3502999999999998</v>
      </c>
      <c r="I44" s="36">
        <v>66.855999999999995</v>
      </c>
      <c r="J44" s="35">
        <v>93.324864541366793</v>
      </c>
      <c r="K44" s="35">
        <v>5.24</v>
      </c>
      <c r="L44" s="35">
        <v>6886.3</v>
      </c>
      <c r="M44" s="35">
        <v>3463.69</v>
      </c>
      <c r="N44" s="35">
        <f t="shared" si="0"/>
        <v>0.46178242758665955</v>
      </c>
      <c r="O44" s="35">
        <f t="shared" si="13"/>
        <v>12.26019927012231</v>
      </c>
      <c r="P44" s="35">
        <f t="shared" si="5"/>
        <v>8.837289209606455</v>
      </c>
      <c r="Q44" s="35">
        <f t="shared" si="1"/>
        <v>4.2025410526991349</v>
      </c>
      <c r="R44" s="35">
        <f t="shared" si="6"/>
        <v>8.1500897737608256</v>
      </c>
      <c r="S44" s="35">
        <f t="shared" si="7"/>
        <v>4.4864967723868778</v>
      </c>
      <c r="T44" s="35">
        <f t="shared" si="8"/>
        <v>4.5360865733275002</v>
      </c>
      <c r="U44" s="35">
        <f t="shared" si="9"/>
        <v>-1.549532495824002E-2</v>
      </c>
      <c r="V44" s="35">
        <f t="shared" si="10"/>
        <v>-3.4164514837361826E-2</v>
      </c>
      <c r="W44" s="35">
        <f t="shared" si="11"/>
        <v>-4.4915896754052664E-2</v>
      </c>
      <c r="X44" s="35">
        <f t="shared" si="12"/>
        <v>-6.2402463134443253E-2</v>
      </c>
      <c r="Y44" s="35">
        <f t="shared" si="14"/>
        <v>0.437319670328288</v>
      </c>
      <c r="Z44" s="35">
        <v>0.94721544609954844</v>
      </c>
    </row>
    <row r="45" spans="1:26" x14ac:dyDescent="0.2">
      <c r="A45" s="3">
        <v>38991</v>
      </c>
      <c r="B45" s="20">
        <f t="shared" si="2"/>
        <v>10</v>
      </c>
      <c r="C45" s="20">
        <f t="shared" si="3"/>
        <v>2006</v>
      </c>
      <c r="D45" s="20" t="str">
        <f t="shared" si="4"/>
        <v>2006M10</v>
      </c>
      <c r="E45" s="36">
        <v>221153.06581058999</v>
      </c>
      <c r="F45" s="36">
        <v>89.156428937799504</v>
      </c>
      <c r="G45" s="36">
        <v>1.5625</v>
      </c>
      <c r="H45" s="36">
        <v>3.6644000000000001</v>
      </c>
      <c r="I45" s="36">
        <v>64.974999999999994</v>
      </c>
      <c r="J45" s="35">
        <v>93.508304078548804</v>
      </c>
      <c r="K45" s="35">
        <v>5.25</v>
      </c>
      <c r="L45" s="35">
        <v>6917.1</v>
      </c>
      <c r="M45" s="35">
        <v>3463.69</v>
      </c>
      <c r="N45" s="35">
        <f t="shared" si="0"/>
        <v>0.44628710262841953</v>
      </c>
      <c r="O45" s="35">
        <f t="shared" si="13"/>
        <v>12.306610346237189</v>
      </c>
      <c r="P45" s="35">
        <f t="shared" si="5"/>
        <v>8.8417518856306767</v>
      </c>
      <c r="Q45" s="35">
        <f t="shared" si="1"/>
        <v>4.1740025805275538</v>
      </c>
      <c r="R45" s="35">
        <f t="shared" si="6"/>
        <v>8.1500897737608256</v>
      </c>
      <c r="S45" s="35">
        <f t="shared" si="7"/>
        <v>4.4903924554252832</v>
      </c>
      <c r="T45" s="35">
        <f t="shared" si="8"/>
        <v>4.538050246025259</v>
      </c>
      <c r="U45" s="35">
        <f t="shared" si="9"/>
        <v>-1.1781125735841169E-2</v>
      </c>
      <c r="V45" s="35">
        <f t="shared" si="10"/>
        <v>-1.6519701997290304E-2</v>
      </c>
      <c r="W45" s="35">
        <f t="shared" si="11"/>
        <v>-2.770835537487204E-2</v>
      </c>
      <c r="X45" s="35">
        <f t="shared" si="12"/>
        <v>-7.5275422589634378E-2</v>
      </c>
      <c r="Y45" s="35">
        <f t="shared" si="14"/>
        <v>0.42008143910115736</v>
      </c>
      <c r="Z45" s="35">
        <v>0.94645403863606903</v>
      </c>
    </row>
    <row r="46" spans="1:26" x14ac:dyDescent="0.2">
      <c r="A46" s="3">
        <v>39022</v>
      </c>
      <c r="B46" s="20">
        <f t="shared" si="2"/>
        <v>11</v>
      </c>
      <c r="C46" s="20">
        <f t="shared" si="3"/>
        <v>2006</v>
      </c>
      <c r="D46" s="20" t="str">
        <f t="shared" si="4"/>
        <v>2006M11</v>
      </c>
      <c r="E46" s="36">
        <v>226039.09451636</v>
      </c>
      <c r="F46" s="36">
        <v>89.156428937799504</v>
      </c>
      <c r="G46" s="36">
        <v>1.5442</v>
      </c>
      <c r="H46" s="36">
        <v>3.0695000000000001</v>
      </c>
      <c r="I46" s="36">
        <v>68.025000000000006</v>
      </c>
      <c r="J46" s="35">
        <v>93.049705235593706</v>
      </c>
      <c r="K46" s="35">
        <v>5.25</v>
      </c>
      <c r="L46" s="35">
        <v>6944.2</v>
      </c>
      <c r="M46" s="35">
        <v>3463.69</v>
      </c>
      <c r="N46" s="35">
        <f t="shared" si="0"/>
        <v>0.43450597689257836</v>
      </c>
      <c r="O46" s="35">
        <f t="shared" si="13"/>
        <v>12.328463247879979</v>
      </c>
      <c r="P46" s="35">
        <f t="shared" si="5"/>
        <v>8.8456620577687382</v>
      </c>
      <c r="Q46" s="35">
        <f t="shared" si="1"/>
        <v>4.2198752846693104</v>
      </c>
      <c r="R46" s="35">
        <f t="shared" si="6"/>
        <v>8.1500897737608256</v>
      </c>
      <c r="S46" s="35">
        <f t="shared" si="7"/>
        <v>4.4903924554252832</v>
      </c>
      <c r="T46" s="35">
        <f t="shared" si="8"/>
        <v>4.533133815276619</v>
      </c>
      <c r="U46" s="35">
        <f t="shared" si="9"/>
        <v>-6.8880641432806367E-3</v>
      </c>
      <c r="V46" s="35">
        <f t="shared" si="10"/>
        <v>-8.8461614988947224E-3</v>
      </c>
      <c r="W46" s="35">
        <f t="shared" si="11"/>
        <v>-1.0611733316046756E-2</v>
      </c>
      <c r="X46" s="35">
        <f t="shared" si="12"/>
        <v>-6.5843175308518687E-2</v>
      </c>
      <c r="Y46" s="35">
        <f t="shared" si="14"/>
        <v>0.54316272948950073</v>
      </c>
      <c r="Z46" s="35">
        <v>0.94569385428541819</v>
      </c>
    </row>
    <row r="47" spans="1:26" x14ac:dyDescent="0.2">
      <c r="A47" s="3">
        <v>39052</v>
      </c>
      <c r="B47" s="20">
        <f t="shared" si="2"/>
        <v>12</v>
      </c>
      <c r="C47" s="20">
        <f t="shared" si="3"/>
        <v>2006</v>
      </c>
      <c r="D47" s="20" t="str">
        <f t="shared" si="4"/>
        <v>2006M12</v>
      </c>
      <c r="E47" s="36">
        <v>230074.39040291999</v>
      </c>
      <c r="F47" s="36">
        <v>89.420706303186805</v>
      </c>
      <c r="G47" s="36">
        <v>1.5336000000000001</v>
      </c>
      <c r="H47" s="36">
        <v>3.5840999999999998</v>
      </c>
      <c r="I47" s="36">
        <v>68.349000000000004</v>
      </c>
      <c r="J47" s="35">
        <v>92.545246508343098</v>
      </c>
      <c r="K47" s="35">
        <v>5.25</v>
      </c>
      <c r="L47" s="35">
        <v>6993.3</v>
      </c>
      <c r="M47" s="35">
        <v>3557.63</v>
      </c>
      <c r="N47" s="35">
        <f t="shared" si="0"/>
        <v>0.42761791274929772</v>
      </c>
      <c r="O47" s="35">
        <f t="shared" si="13"/>
        <v>12.346157972145447</v>
      </c>
      <c r="P47" s="35">
        <f t="shared" si="5"/>
        <v>8.8527078268265864</v>
      </c>
      <c r="Q47" s="35">
        <f t="shared" si="1"/>
        <v>4.2246269324850232</v>
      </c>
      <c r="R47" s="35">
        <f t="shared" si="6"/>
        <v>8.1768498718121574</v>
      </c>
      <c r="S47" s="35">
        <f t="shared" si="7"/>
        <v>4.4933522694906634</v>
      </c>
      <c r="T47" s="35">
        <f t="shared" si="8"/>
        <v>4.527697676364359</v>
      </c>
      <c r="U47" s="35">
        <f t="shared" si="9"/>
        <v>2.1494878818315022E-3</v>
      </c>
      <c r="V47" s="35">
        <f t="shared" si="10"/>
        <v>-1.0751381916690839E-2</v>
      </c>
      <c r="W47" s="35">
        <f t="shared" si="11"/>
        <v>-6.5227319513083692E-4</v>
      </c>
      <c r="X47" s="35">
        <f t="shared" si="12"/>
        <v>-6.2141812857496592E-2</v>
      </c>
      <c r="Y47" s="35">
        <f t="shared" si="14"/>
        <v>0.80867748342663792</v>
      </c>
      <c r="Z47" s="35">
        <v>0.94495935380313778</v>
      </c>
    </row>
    <row r="48" spans="1:26" x14ac:dyDescent="0.2">
      <c r="A48" s="3">
        <v>39083</v>
      </c>
      <c r="B48" s="20">
        <f t="shared" si="2"/>
        <v>1</v>
      </c>
      <c r="C48" s="20">
        <f t="shared" si="3"/>
        <v>2007</v>
      </c>
      <c r="D48" s="20" t="str">
        <f t="shared" si="4"/>
        <v>2007M1</v>
      </c>
      <c r="E48" s="36">
        <v>235140.28121337999</v>
      </c>
      <c r="F48" s="36">
        <v>87.982625574650697</v>
      </c>
      <c r="G48" s="36">
        <v>1.5368999999999999</v>
      </c>
      <c r="H48" s="36">
        <v>3.2563</v>
      </c>
      <c r="I48" s="36">
        <v>60.366</v>
      </c>
      <c r="J48" s="35">
        <v>92.407666855456498</v>
      </c>
      <c r="K48" s="35">
        <v>5.25</v>
      </c>
      <c r="L48" s="35">
        <v>7028.4</v>
      </c>
      <c r="M48" s="35">
        <v>3557.63</v>
      </c>
      <c r="N48" s="35">
        <f t="shared" si="0"/>
        <v>0.42976740063112923</v>
      </c>
      <c r="O48" s="35">
        <f t="shared" si="13"/>
        <v>12.367937556361223</v>
      </c>
      <c r="P48" s="35">
        <f t="shared" si="5"/>
        <v>8.8577143628837369</v>
      </c>
      <c r="Q48" s="35">
        <f t="shared" si="1"/>
        <v>4.1004260325379684</v>
      </c>
      <c r="R48" s="35">
        <f t="shared" si="6"/>
        <v>8.1768498718121574</v>
      </c>
      <c r="S48" s="35">
        <f t="shared" si="7"/>
        <v>4.4771393583333285</v>
      </c>
      <c r="T48" s="35">
        <f t="shared" si="8"/>
        <v>4.5262099498315873</v>
      </c>
      <c r="U48" s="35">
        <f t="shared" si="9"/>
        <v>-4.1075852374455879E-3</v>
      </c>
      <c r="V48" s="35">
        <f t="shared" si="10"/>
        <v>-1.1188653377581737E-2</v>
      </c>
      <c r="W48" s="35">
        <f t="shared" si="11"/>
        <v>-1.6532555258604142E-2</v>
      </c>
      <c r="X48" s="35">
        <f t="shared" si="12"/>
        <v>-8.0237924853268083E-2</v>
      </c>
      <c r="Y48" s="35">
        <f t="shared" si="14"/>
        <v>-0.58302630728462967</v>
      </c>
      <c r="Z48" s="35">
        <v>0.94420156763328766</v>
      </c>
    </row>
    <row r="49" spans="1:26" x14ac:dyDescent="0.2">
      <c r="A49" s="3">
        <v>39114</v>
      </c>
      <c r="B49" s="20">
        <f t="shared" si="2"/>
        <v>2</v>
      </c>
      <c r="C49" s="20">
        <f t="shared" si="3"/>
        <v>2007</v>
      </c>
      <c r="D49" s="20" t="str">
        <f t="shared" si="4"/>
        <v>2007M2</v>
      </c>
      <c r="E49" s="36">
        <v>241615.66651397001</v>
      </c>
      <c r="F49" s="36">
        <v>88.640458843471905</v>
      </c>
      <c r="G49" s="36">
        <v>1.5306</v>
      </c>
      <c r="H49" s="36">
        <v>2.5499000000000001</v>
      </c>
      <c r="I49" s="36">
        <v>56.536000000000001</v>
      </c>
      <c r="J49" s="35">
        <v>92.545246508343098</v>
      </c>
      <c r="K49" s="35">
        <v>5.24</v>
      </c>
      <c r="L49" s="35">
        <v>7071.6</v>
      </c>
      <c r="M49" s="35">
        <v>3557.63</v>
      </c>
      <c r="N49" s="35">
        <f t="shared" si="0"/>
        <v>0.42565981539368364</v>
      </c>
      <c r="O49" s="35">
        <f t="shared" si="13"/>
        <v>12.395103587783051</v>
      </c>
      <c r="P49" s="35">
        <f t="shared" si="5"/>
        <v>8.8638420416318677</v>
      </c>
      <c r="Q49" s="35">
        <f t="shared" si="1"/>
        <v>4.0348776033885532</v>
      </c>
      <c r="R49" s="35">
        <f t="shared" si="6"/>
        <v>8.1768498718121574</v>
      </c>
      <c r="S49" s="35">
        <f t="shared" si="7"/>
        <v>4.4845883994687874</v>
      </c>
      <c r="T49" s="35">
        <f t="shared" si="8"/>
        <v>4.527697676364359</v>
      </c>
      <c r="U49" s="35">
        <f t="shared" si="9"/>
        <v>-8.7932845610767529E-3</v>
      </c>
      <c r="V49" s="35">
        <f t="shared" si="10"/>
        <v>-1.765571817152034E-3</v>
      </c>
      <c r="W49" s="35">
        <f t="shared" si="11"/>
        <v>-5.3717783938809771E-3</v>
      </c>
      <c r="X49" s="35">
        <f t="shared" si="12"/>
        <v>-9.4271910681834936E-2</v>
      </c>
      <c r="Y49" s="35">
        <f t="shared" si="14"/>
        <v>-3.8705182623963753E-2</v>
      </c>
      <c r="Z49" s="35">
        <v>0.94346938247990286</v>
      </c>
    </row>
    <row r="50" spans="1:26" x14ac:dyDescent="0.2">
      <c r="A50" s="3">
        <v>39142</v>
      </c>
      <c r="B50" s="20">
        <f t="shared" si="2"/>
        <v>3</v>
      </c>
      <c r="C50" s="20">
        <f t="shared" si="3"/>
        <v>2007</v>
      </c>
      <c r="D50" s="20" t="str">
        <f t="shared" si="4"/>
        <v>2007M3</v>
      </c>
      <c r="E50" s="36">
        <v>252569.03710538999</v>
      </c>
      <c r="F50" s="36">
        <v>88.584400008389807</v>
      </c>
      <c r="G50" s="36">
        <v>1.5172000000000001</v>
      </c>
      <c r="H50" s="36">
        <v>2.8715999999999999</v>
      </c>
      <c r="I50" s="36">
        <v>64.260000000000005</v>
      </c>
      <c r="J50" s="35">
        <v>92.827743395603406</v>
      </c>
      <c r="K50" s="35">
        <v>5.25</v>
      </c>
      <c r="L50" s="35">
        <v>7109.6</v>
      </c>
      <c r="M50" s="35">
        <v>3482.01</v>
      </c>
      <c r="N50" s="35">
        <f t="shared" si="0"/>
        <v>0.41686653083260689</v>
      </c>
      <c r="O50" s="35">
        <f t="shared" si="13"/>
        <v>12.439439904605452</v>
      </c>
      <c r="P50" s="35">
        <f t="shared" si="5"/>
        <v>8.8692012624242658</v>
      </c>
      <c r="Q50" s="35">
        <f t="shared" si="1"/>
        <v>4.1629373536877123</v>
      </c>
      <c r="R50" s="35">
        <f t="shared" si="6"/>
        <v>8.155364992236704</v>
      </c>
      <c r="S50" s="35">
        <f t="shared" si="7"/>
        <v>4.4839557699684462</v>
      </c>
      <c r="T50" s="35">
        <f t="shared" si="8"/>
        <v>4.5307455541171633</v>
      </c>
      <c r="U50" s="35">
        <f t="shared" si="9"/>
        <v>1.7122164209406043E-3</v>
      </c>
      <c r="V50" s="35">
        <f t="shared" si="10"/>
        <v>1.0099108721560002E-2</v>
      </c>
      <c r="W50" s="35">
        <f t="shared" si="11"/>
        <v>-1.7486566380390589E-2</v>
      </c>
      <c r="X50" s="35">
        <f t="shared" si="12"/>
        <v>-9.4855498057235255E-2</v>
      </c>
      <c r="Y50" s="35">
        <f t="shared" si="14"/>
        <v>0.23041474654383218</v>
      </c>
      <c r="Z50" s="35">
        <v>0.94271398316028732</v>
      </c>
    </row>
    <row r="51" spans="1:26" x14ac:dyDescent="0.2">
      <c r="A51" s="3">
        <v>39173</v>
      </c>
      <c r="B51" s="20">
        <f t="shared" si="2"/>
        <v>4</v>
      </c>
      <c r="C51" s="20">
        <f t="shared" si="3"/>
        <v>2007</v>
      </c>
      <c r="D51" s="20" t="str">
        <f t="shared" si="4"/>
        <v>2007M4</v>
      </c>
      <c r="E51" s="36">
        <v>251332.36823056999</v>
      </c>
      <c r="F51" s="36">
        <v>89.2651144343873</v>
      </c>
      <c r="G51" s="36">
        <v>1.5198</v>
      </c>
      <c r="H51" s="36">
        <v>2.4424000000000001</v>
      </c>
      <c r="I51" s="36">
        <v>62.896999999999998</v>
      </c>
      <c r="J51" s="35">
        <v>93.324405942523796</v>
      </c>
      <c r="K51" s="35">
        <v>5.26</v>
      </c>
      <c r="L51" s="35">
        <v>7125.3</v>
      </c>
      <c r="M51" s="35">
        <v>3482.01</v>
      </c>
      <c r="N51" s="35">
        <f t="shared" si="0"/>
        <v>0.41857874725354749</v>
      </c>
      <c r="O51" s="35">
        <f t="shared" si="13"/>
        <v>12.434531518383192</v>
      </c>
      <c r="P51" s="35">
        <f t="shared" si="5"/>
        <v>8.8714071095136067</v>
      </c>
      <c r="Q51" s="35">
        <f t="shared" si="1"/>
        <v>4.1414984678153868</v>
      </c>
      <c r="R51" s="35">
        <f t="shared" si="6"/>
        <v>8.155364992236704</v>
      </c>
      <c r="S51" s="35">
        <f t="shared" si="7"/>
        <v>4.491610755726656</v>
      </c>
      <c r="T51" s="35">
        <f t="shared" si="8"/>
        <v>4.5360816593105113</v>
      </c>
      <c r="U51" s="35">
        <f t="shared" si="9"/>
        <v>5.3154963229841146E-3</v>
      </c>
      <c r="V51" s="35">
        <f t="shared" si="10"/>
        <v>-5.3439018810224059E-3</v>
      </c>
      <c r="W51" s="35">
        <f t="shared" si="11"/>
        <v>-4.7567067214762337E-2</v>
      </c>
      <c r="X51" s="35">
        <f t="shared" si="12"/>
        <v>-0.10969796366077278</v>
      </c>
      <c r="Y51" s="35">
        <f t="shared" si="14"/>
        <v>0.45318192937051005</v>
      </c>
      <c r="Z51" s="35">
        <v>0.94195979251077444</v>
      </c>
    </row>
    <row r="52" spans="1:26" x14ac:dyDescent="0.2">
      <c r="A52" s="3">
        <v>39203</v>
      </c>
      <c r="B52" s="20">
        <f t="shared" si="2"/>
        <v>5</v>
      </c>
      <c r="C52" s="20">
        <f t="shared" si="3"/>
        <v>2007</v>
      </c>
      <c r="D52" s="20" t="str">
        <f t="shared" si="4"/>
        <v>2007M5</v>
      </c>
      <c r="E52" s="36">
        <v>251340.75912981</v>
      </c>
      <c r="F52" s="36">
        <v>89.850872058102894</v>
      </c>
      <c r="G52" s="36">
        <v>1.5279</v>
      </c>
      <c r="H52" s="36">
        <v>2.2641</v>
      </c>
      <c r="I52" s="36">
        <v>64.13</v>
      </c>
      <c r="J52" s="35">
        <v>94.174189598519604</v>
      </c>
      <c r="K52" s="35">
        <v>5.26</v>
      </c>
      <c r="L52" s="35">
        <v>7159.1</v>
      </c>
      <c r="M52" s="35">
        <v>3482.01</v>
      </c>
      <c r="N52" s="35">
        <f t="shared" si="0"/>
        <v>0.4238942435765316</v>
      </c>
      <c r="O52" s="35">
        <f t="shared" si="13"/>
        <v>12.434564903494843</v>
      </c>
      <c r="P52" s="35">
        <f t="shared" si="5"/>
        <v>8.8761395537299723</v>
      </c>
      <c r="Q52" s="35">
        <f t="shared" si="1"/>
        <v>4.1609122731607711</v>
      </c>
      <c r="R52" s="35">
        <f t="shared" si="6"/>
        <v>8.155364992236704</v>
      </c>
      <c r="S52" s="35">
        <f t="shared" si="7"/>
        <v>4.4981513188931288</v>
      </c>
      <c r="T52" s="35">
        <f t="shared" si="8"/>
        <v>4.5451461482691879</v>
      </c>
      <c r="U52" s="35">
        <f t="shared" si="9"/>
        <v>3.0713959776352828E-3</v>
      </c>
      <c r="V52" s="35">
        <f t="shared" si="10"/>
        <v>-3.6062065767289431E-3</v>
      </c>
      <c r="W52" s="35">
        <f t="shared" si="11"/>
        <v>-5.523144199247193E-2</v>
      </c>
      <c r="X52" s="35">
        <f t="shared" si="12"/>
        <v>-0.11266655754973659</v>
      </c>
      <c r="Y52" s="35">
        <f t="shared" si="14"/>
        <v>1.264892464799642</v>
      </c>
      <c r="Z52" s="35">
        <v>0.9412796245196895</v>
      </c>
    </row>
    <row r="53" spans="1:26" x14ac:dyDescent="0.2">
      <c r="A53" s="3">
        <v>39234</v>
      </c>
      <c r="B53" s="20">
        <f t="shared" si="2"/>
        <v>6</v>
      </c>
      <c r="C53" s="20">
        <f t="shared" si="3"/>
        <v>2007</v>
      </c>
      <c r="D53" s="20" t="str">
        <f t="shared" si="4"/>
        <v>2007M6</v>
      </c>
      <c r="E53" s="36">
        <v>259127.45098038999</v>
      </c>
      <c r="F53" s="36">
        <v>89.675831205703503</v>
      </c>
      <c r="G53" s="36">
        <v>1.5326</v>
      </c>
      <c r="H53" s="36">
        <v>2.2101000000000002</v>
      </c>
      <c r="I53" s="36">
        <v>62.247999999999998</v>
      </c>
      <c r="J53" s="35">
        <v>94.785960455021794</v>
      </c>
      <c r="K53" s="35">
        <v>5.25</v>
      </c>
      <c r="L53" s="35">
        <v>7231.3</v>
      </c>
      <c r="M53" s="35">
        <v>3613.88</v>
      </c>
      <c r="N53" s="35">
        <f t="shared" si="0"/>
        <v>0.42696563955416689</v>
      </c>
      <c r="O53" s="35">
        <f t="shared" si="13"/>
        <v>12.465075308373097</v>
      </c>
      <c r="P53" s="35">
        <f t="shared" si="5"/>
        <v>8.8861741053519623</v>
      </c>
      <c r="Q53" s="35">
        <f t="shared" si="1"/>
        <v>4.1311264063146291</v>
      </c>
      <c r="R53" s="35">
        <f t="shared" si="6"/>
        <v>8.1925372663950355</v>
      </c>
      <c r="S53" s="35">
        <f t="shared" si="7"/>
        <v>4.4962012924660328</v>
      </c>
      <c r="T53" s="35">
        <f t="shared" si="8"/>
        <v>4.5516213018275966</v>
      </c>
      <c r="U53" s="35">
        <f t="shared" si="9"/>
        <v>-1.3730794181641803E-2</v>
      </c>
      <c r="V53" s="35">
        <f t="shared" si="10"/>
        <v>-2.7585675101950591E-2</v>
      </c>
      <c r="W53" s="35">
        <f t="shared" si="11"/>
        <v>-6.1489539662365755E-2</v>
      </c>
      <c r="X53" s="35">
        <f t="shared" si="12"/>
        <v>-0.11830516071719432</v>
      </c>
      <c r="Y53" s="35">
        <f t="shared" si="14"/>
        <v>1.7062632186742102</v>
      </c>
      <c r="Z53" s="35">
        <v>0.94052772624201186</v>
      </c>
    </row>
    <row r="54" spans="1:26" x14ac:dyDescent="0.2">
      <c r="A54" s="3">
        <v>39264</v>
      </c>
      <c r="B54" s="20">
        <f t="shared" si="2"/>
        <v>7</v>
      </c>
      <c r="C54" s="20">
        <f t="shared" si="3"/>
        <v>2007</v>
      </c>
      <c r="D54" s="20" t="str">
        <f t="shared" si="4"/>
        <v>2007M7</v>
      </c>
      <c r="E54" s="36">
        <v>259579.13835192</v>
      </c>
      <c r="F54" s="36">
        <v>91.476578275485295</v>
      </c>
      <c r="G54" s="36">
        <v>1.5117</v>
      </c>
      <c r="H54" s="36">
        <v>2.3892000000000002</v>
      </c>
      <c r="I54" s="36">
        <v>77.566999999999993</v>
      </c>
      <c r="J54" s="35">
        <v>95.365170793674096</v>
      </c>
      <c r="K54" s="35">
        <v>5.25</v>
      </c>
      <c r="L54" s="35">
        <v>7245.4</v>
      </c>
      <c r="M54" s="35">
        <v>3613.88</v>
      </c>
      <c r="N54" s="35">
        <f t="shared" si="0"/>
        <v>0.41323484537252508</v>
      </c>
      <c r="O54" s="35">
        <f t="shared" si="13"/>
        <v>12.466816899843067</v>
      </c>
      <c r="P54" s="35">
        <f t="shared" si="5"/>
        <v>8.8881220637207328</v>
      </c>
      <c r="Q54" s="35">
        <f t="shared" si="1"/>
        <v>4.3511420790095015</v>
      </c>
      <c r="R54" s="35">
        <f t="shared" si="6"/>
        <v>8.1925372663950355</v>
      </c>
      <c r="S54" s="35">
        <f t="shared" si="7"/>
        <v>4.5160829643829414</v>
      </c>
      <c r="T54" s="35">
        <f t="shared" si="8"/>
        <v>4.5577134257739269</v>
      </c>
      <c r="U54" s="35">
        <f t="shared" si="9"/>
        <v>7.0531916272775774E-3</v>
      </c>
      <c r="V54" s="35">
        <f t="shared" si="10"/>
        <v>-4.2223165333739932E-2</v>
      </c>
      <c r="W54" s="35">
        <f t="shared" si="11"/>
        <v>-6.3705369594663941E-2</v>
      </c>
      <c r="X54" s="35">
        <f t="shared" si="12"/>
        <v>-0.10017746658951598</v>
      </c>
      <c r="Y54" s="35">
        <f t="shared" si="14"/>
        <v>2.9709855636115803</v>
      </c>
      <c r="Z54" s="35">
        <v>0.9398012256037902</v>
      </c>
    </row>
    <row r="55" spans="1:26" x14ac:dyDescent="0.2">
      <c r="A55" s="3">
        <v>39295</v>
      </c>
      <c r="B55" s="20">
        <f t="shared" si="2"/>
        <v>8</v>
      </c>
      <c r="C55" s="20">
        <f t="shared" si="3"/>
        <v>2007</v>
      </c>
      <c r="D55" s="20" t="str">
        <f t="shared" si="4"/>
        <v>2007M8</v>
      </c>
      <c r="E55" s="36">
        <v>263950.66264270002</v>
      </c>
      <c r="F55" s="36">
        <v>91.952506344754198</v>
      </c>
      <c r="G55" s="36">
        <v>1.5224</v>
      </c>
      <c r="H55" s="36">
        <v>2.3875999999999999</v>
      </c>
      <c r="I55" s="36">
        <v>67.245999999999995</v>
      </c>
      <c r="J55" s="35">
        <v>95.549986127384997</v>
      </c>
      <c r="K55" s="35">
        <v>5.25</v>
      </c>
      <c r="L55" s="35">
        <v>7278.6</v>
      </c>
      <c r="M55" s="35">
        <v>3613.88</v>
      </c>
      <c r="N55" s="35">
        <f t="shared" si="0"/>
        <v>0.42028803699980266</v>
      </c>
      <c r="O55" s="35">
        <f t="shared" si="13"/>
        <v>12.483517480734308</v>
      </c>
      <c r="P55" s="35">
        <f t="shared" si="5"/>
        <v>8.8926938150049288</v>
      </c>
      <c r="Q55" s="35">
        <f t="shared" si="1"/>
        <v>4.208357537159066</v>
      </c>
      <c r="R55" s="35">
        <f t="shared" si="6"/>
        <v>8.1925372663950355</v>
      </c>
      <c r="S55" s="35">
        <f t="shared" si="7"/>
        <v>4.5212722083705721</v>
      </c>
      <c r="T55" s="35">
        <f t="shared" si="8"/>
        <v>4.5596495254993012</v>
      </c>
      <c r="U55" s="35">
        <f t="shared" si="9"/>
        <v>-2.0908072547586365E-2</v>
      </c>
      <c r="V55" s="35">
        <f t="shared" si="10"/>
        <v>-5.1625235415742987E-2</v>
      </c>
      <c r="W55" s="35">
        <f t="shared" si="11"/>
        <v>-8.8900132287953959E-2</v>
      </c>
      <c r="X55" s="35">
        <f t="shared" si="12"/>
        <v>-7.2452041728274685E-2</v>
      </c>
      <c r="Y55" s="35">
        <f t="shared" si="14"/>
        <v>3.449429814400061</v>
      </c>
      <c r="Z55" s="35">
        <v>0.93905168643391901</v>
      </c>
    </row>
    <row r="56" spans="1:26" x14ac:dyDescent="0.2">
      <c r="A56" s="3">
        <v>39326</v>
      </c>
      <c r="B56" s="20">
        <f t="shared" si="2"/>
        <v>9</v>
      </c>
      <c r="C56" s="20">
        <f t="shared" si="3"/>
        <v>2007</v>
      </c>
      <c r="D56" s="20" t="str">
        <f t="shared" si="4"/>
        <v>2007M9</v>
      </c>
      <c r="E56" s="36">
        <v>271398.85444744001</v>
      </c>
      <c r="F56" s="36">
        <v>91.482298564779398</v>
      </c>
      <c r="G56" s="36">
        <v>1.4908999999999999</v>
      </c>
      <c r="H56" s="36">
        <v>2.2967</v>
      </c>
      <c r="I56" s="36">
        <v>64.844999999999999</v>
      </c>
      <c r="J56" s="35">
        <v>95.525680388708395</v>
      </c>
      <c r="K56" s="35">
        <v>5.26</v>
      </c>
      <c r="L56" s="35">
        <v>7309</v>
      </c>
      <c r="M56" s="35">
        <v>3637.99</v>
      </c>
      <c r="N56" s="35">
        <f t="shared" si="0"/>
        <v>0.3993799644522163</v>
      </c>
      <c r="O56" s="35">
        <f t="shared" si="13"/>
        <v>12.511344805472893</v>
      </c>
      <c r="P56" s="35">
        <f t="shared" si="5"/>
        <v>8.8968617444803915</v>
      </c>
      <c r="Q56" s="35">
        <f t="shared" si="1"/>
        <v>4.1719998067877047</v>
      </c>
      <c r="R56" s="35">
        <f t="shared" si="6"/>
        <v>8.1991866103112336</v>
      </c>
      <c r="S56" s="35">
        <f t="shared" si="7"/>
        <v>4.5161454952575815</v>
      </c>
      <c r="T56" s="35">
        <f t="shared" si="8"/>
        <v>4.55939511593213</v>
      </c>
      <c r="U56" s="35">
        <f t="shared" si="9"/>
        <v>-2.8368284413431144E-2</v>
      </c>
      <c r="V56" s="35">
        <f t="shared" si="10"/>
        <v>-3.3903864560415164E-2</v>
      </c>
      <c r="W56" s="35">
        <f t="shared" si="11"/>
        <v>-7.7368931676844666E-2</v>
      </c>
      <c r="X56" s="35">
        <f t="shared" si="12"/>
        <v>-4.0726978129856206E-2</v>
      </c>
      <c r="Y56" s="35">
        <f t="shared" si="14"/>
        <v>3.0092622412304593</v>
      </c>
      <c r="Z56" s="35">
        <v>0.93832746343093665</v>
      </c>
    </row>
    <row r="57" spans="1:26" x14ac:dyDescent="0.2">
      <c r="A57" s="3">
        <v>39356</v>
      </c>
      <c r="B57" s="20">
        <f t="shared" si="2"/>
        <v>10</v>
      </c>
      <c r="C57" s="20">
        <f t="shared" si="3"/>
        <v>2007</v>
      </c>
      <c r="D57" s="20" t="str">
        <f t="shared" si="4"/>
        <v>2007M10</v>
      </c>
      <c r="E57" s="36">
        <v>282503.76251293998</v>
      </c>
      <c r="F57" s="36">
        <v>92.777372060963003</v>
      </c>
      <c r="G57" s="36">
        <v>1.4492</v>
      </c>
      <c r="H57" s="36">
        <v>2.2982</v>
      </c>
      <c r="I57" s="36">
        <v>67.180999999999997</v>
      </c>
      <c r="J57" s="35">
        <v>95.350495630699498</v>
      </c>
      <c r="K57" s="35">
        <v>5.0199999999999996</v>
      </c>
      <c r="L57" s="35">
        <v>7385.1</v>
      </c>
      <c r="M57" s="35">
        <v>3637.99</v>
      </c>
      <c r="N57" s="35">
        <f t="shared" si="0"/>
        <v>0.37101168003878515</v>
      </c>
      <c r="O57" s="35">
        <f t="shared" si="13"/>
        <v>12.551447148109817</v>
      </c>
      <c r="P57" s="35">
        <f t="shared" si="5"/>
        <v>8.907219735835211</v>
      </c>
      <c r="Q57" s="35">
        <f t="shared" si="1"/>
        <v>4.2073904694559143</v>
      </c>
      <c r="R57" s="35">
        <f t="shared" si="6"/>
        <v>8.1991866103112336</v>
      </c>
      <c r="S57" s="35">
        <f t="shared" si="7"/>
        <v>4.5302027745094664</v>
      </c>
      <c r="T57" s="35">
        <f t="shared" si="8"/>
        <v>4.5575595300475955</v>
      </c>
      <c r="U57" s="35">
        <f t="shared" si="9"/>
        <v>-2.3488784547254782E-3</v>
      </c>
      <c r="V57" s="35">
        <f t="shared" si="10"/>
        <v>-2.1482204260924009E-2</v>
      </c>
      <c r="W57" s="35">
        <f t="shared" si="11"/>
        <v>-6.2130896446010442E-2</v>
      </c>
      <c r="X57" s="35">
        <f t="shared" si="12"/>
        <v>2.1503268893750926E-2</v>
      </c>
      <c r="Y57" s="35">
        <f t="shared" si="14"/>
        <v>4.0613370973950413</v>
      </c>
      <c r="Z57" s="35">
        <v>0.93758027228358598</v>
      </c>
    </row>
    <row r="58" spans="1:26" x14ac:dyDescent="0.2">
      <c r="A58" s="3">
        <v>39387</v>
      </c>
      <c r="B58" s="20">
        <f t="shared" si="2"/>
        <v>11</v>
      </c>
      <c r="C58" s="20">
        <f t="shared" si="3"/>
        <v>2007</v>
      </c>
      <c r="D58" s="20" t="str">
        <f t="shared" si="4"/>
        <v>2007M11</v>
      </c>
      <c r="E58" s="36">
        <v>282176.40954686998</v>
      </c>
      <c r="F58" s="36">
        <v>93.487831991289895</v>
      </c>
      <c r="G58" s="36">
        <v>1.4458</v>
      </c>
      <c r="H58" s="36">
        <v>1.0865</v>
      </c>
      <c r="I58" s="36">
        <v>66.076999999999998</v>
      </c>
      <c r="J58" s="35">
        <v>95.6132727677128</v>
      </c>
      <c r="K58" s="35">
        <v>4.9400000000000004</v>
      </c>
      <c r="L58" s="35">
        <v>7403.2</v>
      </c>
      <c r="M58" s="35">
        <v>3637.99</v>
      </c>
      <c r="N58" s="35">
        <f t="shared" si="0"/>
        <v>0.36866280158405967</v>
      </c>
      <c r="O58" s="35">
        <f t="shared" si="13"/>
        <v>12.55028772010459</v>
      </c>
      <c r="P58" s="35">
        <f t="shared" si="5"/>
        <v>8.909667618152735</v>
      </c>
      <c r="Q58" s="35">
        <f t="shared" si="1"/>
        <v>4.1908207286663952</v>
      </c>
      <c r="R58" s="35">
        <f t="shared" si="6"/>
        <v>8.1991866103112336</v>
      </c>
      <c r="S58" s="35">
        <f t="shared" si="7"/>
        <v>4.5378312886952203</v>
      </c>
      <c r="T58" s="35">
        <f t="shared" si="8"/>
        <v>4.5603116469028144</v>
      </c>
      <c r="U58" s="35">
        <f t="shared" si="9"/>
        <v>-3.1867016922585423E-3</v>
      </c>
      <c r="V58" s="35">
        <f t="shared" si="10"/>
        <v>-3.7274896872210972E-2</v>
      </c>
      <c r="W58" s="35">
        <f t="shared" si="11"/>
        <v>-5.743511555726466E-2</v>
      </c>
      <c r="X58" s="35">
        <f t="shared" si="12"/>
        <v>4.1590823255901965E-2</v>
      </c>
      <c r="Y58" s="35">
        <f t="shared" si="14"/>
        <v>4.8582060823815842</v>
      </c>
      <c r="Z58" s="35">
        <v>0.93683427016760346</v>
      </c>
    </row>
    <row r="59" spans="1:26" x14ac:dyDescent="0.2">
      <c r="A59" s="3">
        <v>39417</v>
      </c>
      <c r="B59" s="20">
        <f t="shared" si="2"/>
        <v>12</v>
      </c>
      <c r="C59" s="20">
        <f t="shared" si="3"/>
        <v>2007</v>
      </c>
      <c r="D59" s="20" t="str">
        <f t="shared" si="4"/>
        <v>2007M12</v>
      </c>
      <c r="E59" s="36">
        <v>280846.16991643998</v>
      </c>
      <c r="F59" s="36">
        <v>92.8368630696216</v>
      </c>
      <c r="G59" s="36">
        <v>1.4412</v>
      </c>
      <c r="H59" s="36">
        <v>0.96450000000000002</v>
      </c>
      <c r="I59" s="36">
        <v>65.623000000000005</v>
      </c>
      <c r="J59" s="35">
        <v>95.817807851670807</v>
      </c>
      <c r="K59" s="35">
        <v>4.76</v>
      </c>
      <c r="L59" s="35">
        <v>7417.2</v>
      </c>
      <c r="M59" s="35">
        <v>3740.35</v>
      </c>
      <c r="N59" s="35">
        <f t="shared" si="0"/>
        <v>0.36547609989180113</v>
      </c>
      <c r="O59" s="35">
        <f t="shared" si="13"/>
        <v>12.545562360397193</v>
      </c>
      <c r="P59" s="35">
        <f t="shared" si="5"/>
        <v>8.9115569064532281</v>
      </c>
      <c r="Q59" s="35">
        <f t="shared" si="1"/>
        <v>4.1839262442569032</v>
      </c>
      <c r="R59" s="35">
        <f t="shared" si="6"/>
        <v>8.2269344689176727</v>
      </c>
      <c r="S59" s="35">
        <f t="shared" si="7"/>
        <v>4.5308437922703488</v>
      </c>
      <c r="T59" s="35">
        <f t="shared" si="8"/>
        <v>4.5624485534190198</v>
      </c>
      <c r="U59" s="35">
        <f t="shared" si="9"/>
        <v>-1.5946624113939989E-2</v>
      </c>
      <c r="V59" s="35">
        <f t="shared" si="10"/>
        <v>-4.3465067116429501E-2</v>
      </c>
      <c r="W59" s="35">
        <f t="shared" si="11"/>
        <v>-5.6815621054828569E-2</v>
      </c>
      <c r="X59" s="35">
        <f t="shared" si="12"/>
        <v>-1.3886962376148393E-3</v>
      </c>
      <c r="Y59" s="35">
        <f t="shared" si="14"/>
        <v>3.8203195967297447</v>
      </c>
      <c r="Z59" s="35">
        <v>0.93611346208099311</v>
      </c>
    </row>
    <row r="60" spans="1:26" x14ac:dyDescent="0.2">
      <c r="A60" s="3">
        <v>39448</v>
      </c>
      <c r="B60" s="20">
        <f t="shared" si="2"/>
        <v>1</v>
      </c>
      <c r="C60" s="20">
        <f t="shared" si="3"/>
        <v>2008</v>
      </c>
      <c r="D60" s="20" t="str">
        <f t="shared" si="4"/>
        <v>2008M1</v>
      </c>
      <c r="E60" s="36">
        <v>290312.60148253001</v>
      </c>
      <c r="F60" s="36">
        <v>93.815032538912305</v>
      </c>
      <c r="G60" s="36">
        <v>1.4184000000000001</v>
      </c>
      <c r="H60" s="36">
        <v>1.7323</v>
      </c>
      <c r="I60" s="36">
        <v>65.364000000000004</v>
      </c>
      <c r="J60" s="35">
        <v>96.386929015778094</v>
      </c>
      <c r="K60" s="35">
        <v>4.49</v>
      </c>
      <c r="L60" s="35">
        <v>7441.8</v>
      </c>
      <c r="M60" s="35">
        <v>3740.35</v>
      </c>
      <c r="N60" s="35">
        <f t="shared" si="0"/>
        <v>0.34952947577786114</v>
      </c>
      <c r="O60" s="35">
        <f t="shared" si="13"/>
        <v>12.578713557553307</v>
      </c>
      <c r="P60" s="35">
        <f t="shared" si="5"/>
        <v>8.9148680340493396</v>
      </c>
      <c r="Q60" s="35">
        <f t="shared" si="1"/>
        <v>4.1799716481895377</v>
      </c>
      <c r="R60" s="35">
        <f t="shared" si="6"/>
        <v>8.2269344689176727</v>
      </c>
      <c r="S60" s="35">
        <f t="shared" si="7"/>
        <v>4.5413251047805323</v>
      </c>
      <c r="T60" s="35">
        <f t="shared" si="8"/>
        <v>4.5683706013005585</v>
      </c>
      <c r="U60" s="35">
        <f t="shared" si="9"/>
        <v>-1.8141571066012441E-2</v>
      </c>
      <c r="V60" s="35">
        <f t="shared" si="10"/>
        <v>-4.0648692185086432E-2</v>
      </c>
      <c r="W60" s="35">
        <f t="shared" si="11"/>
        <v>-3.6472096994852043E-2</v>
      </c>
      <c r="X60" s="35">
        <f t="shared" si="12"/>
        <v>6.1387411008548443E-2</v>
      </c>
      <c r="Y60" s="35">
        <f t="shared" si="14"/>
        <v>6.6290440029128028</v>
      </c>
      <c r="Z60" s="35">
        <v>0.93536979139972332</v>
      </c>
    </row>
    <row r="61" spans="1:26" x14ac:dyDescent="0.2">
      <c r="A61" s="3">
        <v>39479</v>
      </c>
      <c r="B61" s="20">
        <f t="shared" si="2"/>
        <v>2</v>
      </c>
      <c r="C61" s="20">
        <f t="shared" si="3"/>
        <v>2008</v>
      </c>
      <c r="D61" s="20" t="str">
        <f t="shared" si="4"/>
        <v>2008M2</v>
      </c>
      <c r="E61" s="36">
        <v>302117.90455686999</v>
      </c>
      <c r="F61" s="36">
        <v>94.451128708415894</v>
      </c>
      <c r="G61" s="36">
        <v>1.3929</v>
      </c>
      <c r="H61" s="36">
        <v>1.0336000000000001</v>
      </c>
      <c r="I61" s="36">
        <v>62.311999999999998</v>
      </c>
      <c r="J61" s="35">
        <v>96.322266578921401</v>
      </c>
      <c r="K61" s="35">
        <v>4.24</v>
      </c>
      <c r="L61" s="35">
        <v>7471.6</v>
      </c>
      <c r="M61" s="35">
        <v>3740.35</v>
      </c>
      <c r="N61" s="35">
        <f t="shared" si="0"/>
        <v>0.3313879047118487</v>
      </c>
      <c r="O61" s="35">
        <f t="shared" si="13"/>
        <v>12.618572632605867</v>
      </c>
      <c r="P61" s="35">
        <f t="shared" si="5"/>
        <v>8.9188644452851484</v>
      </c>
      <c r="Q61" s="35">
        <f t="shared" si="1"/>
        <v>4.1321540236176473</v>
      </c>
      <c r="R61" s="35">
        <f t="shared" si="6"/>
        <v>8.2269344689176727</v>
      </c>
      <c r="S61" s="35">
        <f t="shared" si="7"/>
        <v>4.5480825442034396</v>
      </c>
      <c r="T61" s="35">
        <f t="shared" si="8"/>
        <v>4.5676995130415481</v>
      </c>
      <c r="U61" s="35">
        <f t="shared" si="9"/>
        <v>-9.3768719364770714E-3</v>
      </c>
      <c r="V61" s="35">
        <f t="shared" si="10"/>
        <v>-2.0160218685053688E-2</v>
      </c>
      <c r="W61" s="35">
        <f t="shared" si="11"/>
        <v>1.6448090559679274E-2</v>
      </c>
      <c r="X61" s="35">
        <f t="shared" si="12"/>
        <v>0.10117342905801668</v>
      </c>
      <c r="Y61" s="35">
        <f t="shared" si="14"/>
        <v>6.5553246686199067</v>
      </c>
      <c r="Z61" s="35">
        <v>0.93465123425176677</v>
      </c>
    </row>
    <row r="62" spans="1:26" x14ac:dyDescent="0.2">
      <c r="A62" s="3">
        <v>39508</v>
      </c>
      <c r="B62" s="20">
        <f t="shared" si="2"/>
        <v>3</v>
      </c>
      <c r="C62" s="20">
        <f t="shared" si="3"/>
        <v>2008</v>
      </c>
      <c r="D62" s="20" t="str">
        <f t="shared" si="4"/>
        <v>2008M3</v>
      </c>
      <c r="E62" s="36">
        <v>304649.28188016999</v>
      </c>
      <c r="F62" s="36">
        <v>94.535788989968495</v>
      </c>
      <c r="G62" s="36">
        <v>1.3798999999999999</v>
      </c>
      <c r="H62" s="36">
        <v>0.70609999999999995</v>
      </c>
      <c r="I62" s="36">
        <v>75.683999999999997</v>
      </c>
      <c r="J62" s="35">
        <v>96.801043770966601</v>
      </c>
      <c r="K62" s="35">
        <v>3.94</v>
      </c>
      <c r="L62" s="35">
        <v>7505.5</v>
      </c>
      <c r="M62" s="35">
        <v>3657.49</v>
      </c>
      <c r="N62" s="35">
        <f t="shared" si="0"/>
        <v>0.32201103277537163</v>
      </c>
      <c r="O62" s="35">
        <f t="shared" si="13"/>
        <v>12.626916498477637</v>
      </c>
      <c r="P62" s="35">
        <f t="shared" si="5"/>
        <v>8.9233913641002314</v>
      </c>
      <c r="Q62" s="35">
        <f t="shared" si="1"/>
        <v>4.3265667774695142</v>
      </c>
      <c r="R62" s="35">
        <f t="shared" si="6"/>
        <v>8.2045323987825451</v>
      </c>
      <c r="S62" s="35">
        <f t="shared" si="7"/>
        <v>4.5489784822741459</v>
      </c>
      <c r="T62" s="35">
        <f t="shared" si="8"/>
        <v>4.5726577769823171</v>
      </c>
      <c r="U62" s="35">
        <f t="shared" si="9"/>
        <v>-1.313024918259692E-2</v>
      </c>
      <c r="V62" s="35">
        <f t="shared" si="10"/>
        <v>-1.3350553938399068E-2</v>
      </c>
      <c r="W62" s="35">
        <f t="shared" si="11"/>
        <v>3.6641953546988459E-2</v>
      </c>
      <c r="X62" s="35">
        <f t="shared" si="12"/>
        <v>9.6304487311612619E-2</v>
      </c>
      <c r="Y62" s="35">
        <f t="shared" si="14"/>
        <v>6.7183262301432691</v>
      </c>
      <c r="Z62" s="35">
        <v>0.93390988409282805</v>
      </c>
    </row>
    <row r="63" spans="1:26" x14ac:dyDescent="0.2">
      <c r="A63" s="3">
        <v>39539</v>
      </c>
      <c r="B63" s="20">
        <f t="shared" si="2"/>
        <v>4</v>
      </c>
      <c r="C63" s="20">
        <f t="shared" si="3"/>
        <v>2008</v>
      </c>
      <c r="D63" s="20" t="str">
        <f t="shared" si="4"/>
        <v>2008M4</v>
      </c>
      <c r="E63" s="36">
        <v>315628.68296995002</v>
      </c>
      <c r="F63" s="36">
        <v>96.024208264292596</v>
      </c>
      <c r="G63" s="36">
        <v>1.3619000000000001</v>
      </c>
      <c r="H63" s="36">
        <v>1.0798000000000001</v>
      </c>
      <c r="I63" s="36">
        <v>59.585999999999999</v>
      </c>
      <c r="J63" s="35">
        <v>97.082164861698004</v>
      </c>
      <c r="K63" s="35">
        <v>2.98</v>
      </c>
      <c r="L63" s="35">
        <v>7590.6</v>
      </c>
      <c r="M63" s="35">
        <v>3657.49</v>
      </c>
      <c r="N63" s="35">
        <f t="shared" si="0"/>
        <v>0.30888078359277471</v>
      </c>
      <c r="O63" s="35">
        <f t="shared" si="13"/>
        <v>12.662321747759364</v>
      </c>
      <c r="P63" s="35">
        <f t="shared" si="5"/>
        <v>8.9346659186486797</v>
      </c>
      <c r="Q63" s="35">
        <f t="shared" si="1"/>
        <v>4.0874206471492762</v>
      </c>
      <c r="R63" s="35">
        <f t="shared" si="6"/>
        <v>8.2045323987825451</v>
      </c>
      <c r="S63" s="35">
        <f t="shared" si="7"/>
        <v>4.5646003290981865</v>
      </c>
      <c r="T63" s="35">
        <f t="shared" si="8"/>
        <v>4.5755576803800366</v>
      </c>
      <c r="U63" s="35">
        <f t="shared" si="9"/>
        <v>2.3469024340203037E-3</v>
      </c>
      <c r="V63" s="35">
        <f t="shared" si="10"/>
        <v>4.176595190234389E-3</v>
      </c>
      <c r="W63" s="35">
        <f t="shared" si="11"/>
        <v>8.3634165339761368E-2</v>
      </c>
      <c r="X63" s="35">
        <f t="shared" si="12"/>
        <v>8.2350164487564992E-2</v>
      </c>
      <c r="Y63" s="35">
        <f t="shared" si="14"/>
        <v>7.5719320730535165</v>
      </c>
      <c r="Z63" s="35">
        <v>0.93316970905558105</v>
      </c>
    </row>
    <row r="64" spans="1:26" x14ac:dyDescent="0.2">
      <c r="A64" s="3">
        <v>39569</v>
      </c>
      <c r="B64" s="20">
        <f t="shared" si="2"/>
        <v>5</v>
      </c>
      <c r="C64" s="20">
        <f t="shared" si="3"/>
        <v>2008</v>
      </c>
      <c r="D64" s="20" t="str">
        <f t="shared" si="4"/>
        <v>2008M5</v>
      </c>
      <c r="E64" s="36">
        <v>308877.08104144002</v>
      </c>
      <c r="F64" s="36">
        <v>96.616830235161103</v>
      </c>
      <c r="G64" s="36">
        <v>1.3651</v>
      </c>
      <c r="H64" s="36">
        <v>0.53129999999999999</v>
      </c>
      <c r="I64" s="36">
        <v>55.497999999999998</v>
      </c>
      <c r="J64" s="35">
        <v>97.923693738520697</v>
      </c>
      <c r="K64" s="35">
        <v>2.61</v>
      </c>
      <c r="L64" s="35">
        <v>7656.2</v>
      </c>
      <c r="M64" s="35">
        <v>3657.49</v>
      </c>
      <c r="N64" s="35">
        <f t="shared" si="0"/>
        <v>0.31122768602679501</v>
      </c>
      <c r="O64" s="35">
        <f t="shared" si="13"/>
        <v>12.640698680755676</v>
      </c>
      <c r="P64" s="35">
        <f t="shared" si="5"/>
        <v>8.9432710560935682</v>
      </c>
      <c r="Q64" s="35">
        <f t="shared" si="1"/>
        <v>4.0163469840670389</v>
      </c>
      <c r="R64" s="35">
        <f t="shared" si="6"/>
        <v>8.2045323987825451</v>
      </c>
      <c r="S64" s="35">
        <f t="shared" si="7"/>
        <v>4.5707529520797436</v>
      </c>
      <c r="T64" s="35">
        <f t="shared" si="8"/>
        <v>4.5841885400554254</v>
      </c>
      <c r="U64" s="35">
        <f t="shared" si="9"/>
        <v>-2.5672071898224513E-3</v>
      </c>
      <c r="V64" s="35">
        <f t="shared" si="10"/>
        <v>3.6608309244732962E-2</v>
      </c>
      <c r="W64" s="35">
        <f t="shared" si="11"/>
        <v>9.9025938813166625E-2</v>
      </c>
      <c r="X64" s="35">
        <f t="shared" si="12"/>
        <v>6.0680638552526589E-2</v>
      </c>
      <c r="Y64" s="35">
        <f t="shared" si="14"/>
        <v>7.5302086914447983</v>
      </c>
      <c r="Z64" s="35">
        <v>0.93505697205048288</v>
      </c>
    </row>
    <row r="65" spans="1:26" x14ac:dyDescent="0.2">
      <c r="A65" s="3">
        <v>39600</v>
      </c>
      <c r="B65" s="20">
        <f t="shared" si="2"/>
        <v>6</v>
      </c>
      <c r="C65" s="20">
        <f t="shared" si="3"/>
        <v>2008</v>
      </c>
      <c r="D65" s="20" t="str">
        <f t="shared" si="4"/>
        <v>2008M6</v>
      </c>
      <c r="E65" s="36">
        <v>310359.78835978999</v>
      </c>
      <c r="F65" s="36">
        <v>96.439501267044093</v>
      </c>
      <c r="G65" s="36">
        <v>1.3615999999999999</v>
      </c>
      <c r="H65" s="36">
        <v>0.81710000000000005</v>
      </c>
      <c r="I65" s="36">
        <v>63.676000000000002</v>
      </c>
      <c r="J65" s="35">
        <v>98.517579240147597</v>
      </c>
      <c r="K65" s="35">
        <v>2.2799999999999998</v>
      </c>
      <c r="L65" s="35">
        <v>7699.2</v>
      </c>
      <c r="M65" s="35">
        <v>3715.84</v>
      </c>
      <c r="N65" s="35">
        <f t="shared" si="0"/>
        <v>0.30866047883697256</v>
      </c>
      <c r="O65" s="35">
        <f t="shared" si="13"/>
        <v>12.645487511089204</v>
      </c>
      <c r="P65" s="35">
        <f t="shared" si="5"/>
        <v>8.9488717063403058</v>
      </c>
      <c r="Q65" s="35">
        <f t="shared" si="1"/>
        <v>4.1538077254928893</v>
      </c>
      <c r="R65" s="35">
        <f t="shared" si="6"/>
        <v>8.2203600419561553</v>
      </c>
      <c r="S65" s="35">
        <f t="shared" si="7"/>
        <v>4.5689158818670403</v>
      </c>
      <c r="T65" s="35">
        <f t="shared" si="8"/>
        <v>4.5902350016973896</v>
      </c>
      <c r="U65" s="35">
        <f t="shared" si="9"/>
        <v>4.3968999460365366E-3</v>
      </c>
      <c r="V65" s="35">
        <f t="shared" si="10"/>
        <v>4.9992507485387527E-2</v>
      </c>
      <c r="W65" s="35">
        <f t="shared" si="11"/>
        <v>5.542692481721373E-2</v>
      </c>
      <c r="X65" s="35">
        <f t="shared" si="12"/>
        <v>6.2765137047667785E-2</v>
      </c>
      <c r="Y65" s="35">
        <f t="shared" si="14"/>
        <v>7.5423555827720188</v>
      </c>
      <c r="Z65" s="35">
        <v>0.93431700405891804</v>
      </c>
    </row>
    <row r="66" spans="1:26" x14ac:dyDescent="0.2">
      <c r="A66" s="3">
        <v>39630</v>
      </c>
      <c r="B66" s="20">
        <f t="shared" si="2"/>
        <v>7</v>
      </c>
      <c r="C66" s="20">
        <f t="shared" si="3"/>
        <v>2008</v>
      </c>
      <c r="D66" s="20" t="str">
        <f t="shared" si="4"/>
        <v>2008M7</v>
      </c>
      <c r="E66" s="36">
        <v>312954.88446913997</v>
      </c>
      <c r="F66" s="36">
        <v>97.492034497158002</v>
      </c>
      <c r="G66" s="36">
        <v>1.3675999999999999</v>
      </c>
      <c r="H66" s="36">
        <v>0.25040000000000001</v>
      </c>
      <c r="I66" s="36">
        <v>60.561</v>
      </c>
      <c r="J66" s="35">
        <v>99.347184547053402</v>
      </c>
      <c r="K66" s="35">
        <v>1.98</v>
      </c>
      <c r="L66" s="35">
        <v>7711.2</v>
      </c>
      <c r="M66" s="35">
        <v>3715.84</v>
      </c>
      <c r="N66" s="35">
        <f t="shared" ref="N66:N129" si="15">LN(G66)</f>
        <v>0.3130573787830091</v>
      </c>
      <c r="O66" s="35">
        <f t="shared" si="13"/>
        <v>12.653814320057025</v>
      </c>
      <c r="P66" s="35">
        <f t="shared" si="5"/>
        <v>8.9504290964697582</v>
      </c>
      <c r="Q66" s="35">
        <f t="shared" ref="Q66:Q129" si="16">LN(I66)</f>
        <v>4.1036511215424003</v>
      </c>
      <c r="R66" s="35">
        <f t="shared" si="6"/>
        <v>8.2203600419561553</v>
      </c>
      <c r="S66" s="35">
        <f t="shared" si="7"/>
        <v>4.5797706772013358</v>
      </c>
      <c r="T66" s="35">
        <f t="shared" si="8"/>
        <v>4.5986206298650574</v>
      </c>
      <c r="U66" s="35">
        <f t="shared" si="9"/>
        <v>3.4778616488518876E-2</v>
      </c>
      <c r="V66" s="35">
        <f t="shared" si="10"/>
        <v>7.9457570149526979E-2</v>
      </c>
      <c r="W66" s="35">
        <f t="shared" si="11"/>
        <v>9.7859508003400486E-2</v>
      </c>
      <c r="X66" s="35">
        <f t="shared" si="12"/>
        <v>5.2141136096600205E-2</v>
      </c>
      <c r="Y66" s="35">
        <f t="shared" si="14"/>
        <v>6.5759523749969366</v>
      </c>
      <c r="Z66" s="35">
        <v>0.93360202025355199</v>
      </c>
    </row>
    <row r="67" spans="1:26" x14ac:dyDescent="0.2">
      <c r="A67" s="3">
        <v>39661</v>
      </c>
      <c r="B67" s="20">
        <f t="shared" ref="B67:B130" si="17">MONTH(A67)</f>
        <v>8</v>
      </c>
      <c r="C67" s="20">
        <f t="shared" ref="C67:C130" si="18">YEAR(A67)</f>
        <v>2008</v>
      </c>
      <c r="D67" s="20" t="str">
        <f t="shared" ref="D67:D130" si="19">C67&amp;"M"&amp;B67</f>
        <v>2008M8</v>
      </c>
      <c r="E67" s="36">
        <v>304260.32328651001</v>
      </c>
      <c r="F67" s="36">
        <v>97.867285474850704</v>
      </c>
      <c r="G67" s="36">
        <v>1.4159999999999999</v>
      </c>
      <c r="H67" s="36">
        <v>0.66910000000000003</v>
      </c>
      <c r="I67" s="36">
        <v>59.197000000000003</v>
      </c>
      <c r="J67" s="35">
        <v>100.348305821224</v>
      </c>
      <c r="K67" s="35">
        <v>2</v>
      </c>
      <c r="L67" s="35">
        <v>7728.9</v>
      </c>
      <c r="M67" s="35">
        <v>3715.84</v>
      </c>
      <c r="N67" s="35">
        <f t="shared" si="15"/>
        <v>0.34783599527152798</v>
      </c>
      <c r="O67" s="35">
        <f t="shared" si="13"/>
        <v>12.625638940550276</v>
      </c>
      <c r="P67" s="35">
        <f t="shared" ref="P67:P130" si="20">LN(L67)</f>
        <v>8.9527218287387864</v>
      </c>
      <c r="Q67" s="35">
        <f t="shared" si="16"/>
        <v>4.0808708649302288</v>
      </c>
      <c r="R67" s="35">
        <f t="shared" ref="R67:R130" si="21">LN(M67)</f>
        <v>8.2203600419561553</v>
      </c>
      <c r="S67" s="35">
        <f t="shared" ref="S67:S130" si="22">LN(F67)</f>
        <v>4.5836123310241685</v>
      </c>
      <c r="T67" s="35">
        <f t="shared" ref="T67:T130" si="23">LN(J67)</f>
        <v>4.6086471924015173</v>
      </c>
      <c r="U67" s="35">
        <f t="shared" ref="U67:U130" si="24">N68-N67</f>
        <v>1.0816991050832114E-2</v>
      </c>
      <c r="V67" s="35">
        <f t="shared" ref="V67:V130" si="25">N70-N67</f>
        <v>6.2417629568433664E-2</v>
      </c>
      <c r="W67" s="35">
        <f t="shared" ref="W67:W130" si="26">N73-N67</f>
        <v>8.472533849833741E-2</v>
      </c>
      <c r="X67" s="35">
        <f t="shared" ref="X67:X130" si="27">N79-N67</f>
        <v>1.8125693058936188E-2</v>
      </c>
      <c r="Y67" s="35">
        <f t="shared" si="14"/>
        <v>6.4324283972428535</v>
      </c>
      <c r="Z67" s="35">
        <v>0.93286435234745368</v>
      </c>
    </row>
    <row r="68" spans="1:26" x14ac:dyDescent="0.2">
      <c r="A68" s="3">
        <v>39692</v>
      </c>
      <c r="B68" s="20">
        <f t="shared" si="17"/>
        <v>9</v>
      </c>
      <c r="C68" s="20">
        <f t="shared" si="18"/>
        <v>2008</v>
      </c>
      <c r="D68" s="20" t="str">
        <f t="shared" si="19"/>
        <v>2008M9</v>
      </c>
      <c r="E68" s="36">
        <v>304660.38657456002</v>
      </c>
      <c r="F68" s="36">
        <v>97.657922886686805</v>
      </c>
      <c r="G68" s="36">
        <v>1.4314</v>
      </c>
      <c r="H68" s="36">
        <v>1.5083</v>
      </c>
      <c r="I68" s="36">
        <v>66.986000000000004</v>
      </c>
      <c r="J68" s="35">
        <v>100.87523589177999</v>
      </c>
      <c r="K68" s="35">
        <v>2.0099999999999998</v>
      </c>
      <c r="L68" s="35">
        <v>7775.4</v>
      </c>
      <c r="M68" s="35">
        <v>3698.18</v>
      </c>
      <c r="N68" s="35">
        <f t="shared" si="15"/>
        <v>0.35865298632236009</v>
      </c>
      <c r="O68" s="35">
        <f t="shared" si="13"/>
        <v>12.626952948561941</v>
      </c>
      <c r="P68" s="35">
        <f t="shared" si="20"/>
        <v>8.958720182669424</v>
      </c>
      <c r="Q68" s="35">
        <f t="shared" si="16"/>
        <v>4.2044836423329013</v>
      </c>
      <c r="R68" s="35">
        <f t="shared" si="21"/>
        <v>8.2155960857219199</v>
      </c>
      <c r="S68" s="35">
        <f t="shared" si="22"/>
        <v>4.581470789583725</v>
      </c>
      <c r="T68" s="35">
        <f t="shared" si="23"/>
        <v>4.6138844650436859</v>
      </c>
      <c r="U68" s="35">
        <f t="shared" si="24"/>
        <v>3.3861962610175989E-2</v>
      </c>
      <c r="V68" s="35">
        <f t="shared" si="25"/>
        <v>5.4344173318262023E-3</v>
      </c>
      <c r="W68" s="35">
        <f t="shared" si="26"/>
        <v>5.9662533764624159E-2</v>
      </c>
      <c r="X68" s="35">
        <f t="shared" si="27"/>
        <v>-1.2159699990766382E-2</v>
      </c>
      <c r="Y68" s="35">
        <f t="shared" si="14"/>
        <v>6.75062216275031</v>
      </c>
      <c r="Z68" s="35">
        <v>0.93215158924205377</v>
      </c>
    </row>
    <row r="69" spans="1:26" x14ac:dyDescent="0.2">
      <c r="A69" s="3">
        <v>39722</v>
      </c>
      <c r="B69" s="20">
        <f t="shared" si="17"/>
        <v>10</v>
      </c>
      <c r="C69" s="20">
        <f t="shared" si="18"/>
        <v>2008</v>
      </c>
      <c r="D69" s="20" t="str">
        <f t="shared" si="19"/>
        <v>2008M10</v>
      </c>
      <c r="E69" s="36">
        <v>301621.25193720002</v>
      </c>
      <c r="F69" s="36">
        <v>98.736769447553499</v>
      </c>
      <c r="G69" s="36">
        <v>1.4806999999999999</v>
      </c>
      <c r="H69" s="36">
        <v>0.4022</v>
      </c>
      <c r="I69" s="36">
        <v>59.002000000000002</v>
      </c>
      <c r="J69" s="35">
        <v>100.47258610766499</v>
      </c>
      <c r="K69" s="35">
        <v>2</v>
      </c>
      <c r="L69" s="35">
        <v>7790.2</v>
      </c>
      <c r="M69" s="35">
        <v>3698.18</v>
      </c>
      <c r="N69" s="35">
        <f t="shared" si="15"/>
        <v>0.39251494893253608</v>
      </c>
      <c r="O69" s="35">
        <f t="shared" si="13"/>
        <v>12.616927376616227</v>
      </c>
      <c r="P69" s="35">
        <f t="shared" si="20"/>
        <v>8.9606218124761732</v>
      </c>
      <c r="Q69" s="35">
        <f t="shared" si="16"/>
        <v>4.0775713416362693</v>
      </c>
      <c r="R69" s="35">
        <f t="shared" si="21"/>
        <v>8.2155960857219199</v>
      </c>
      <c r="S69" s="35">
        <f t="shared" si="22"/>
        <v>4.5924574145271331</v>
      </c>
      <c r="T69" s="35">
        <f t="shared" si="23"/>
        <v>4.6098849152411407</v>
      </c>
      <c r="U69" s="35">
        <f t="shared" si="24"/>
        <v>1.7738675907425561E-2</v>
      </c>
      <c r="V69" s="35">
        <f t="shared" si="25"/>
        <v>1.8401937853873507E-2</v>
      </c>
      <c r="W69" s="35">
        <f t="shared" si="26"/>
        <v>-1.2840008521963764E-3</v>
      </c>
      <c r="X69" s="35">
        <f t="shared" si="27"/>
        <v>-5.8331042829335322E-2</v>
      </c>
      <c r="Y69" s="35">
        <f t="shared" si="14"/>
        <v>6.4233306615697634</v>
      </c>
      <c r="Z69" s="35">
        <v>0.93141621071383129</v>
      </c>
    </row>
    <row r="70" spans="1:26" x14ac:dyDescent="0.2">
      <c r="A70" s="3">
        <v>39753</v>
      </c>
      <c r="B70" s="20">
        <f t="shared" si="17"/>
        <v>11</v>
      </c>
      <c r="C70" s="20">
        <f t="shared" si="18"/>
        <v>2008</v>
      </c>
      <c r="D70" s="20" t="str">
        <f t="shared" si="19"/>
        <v>2008M11</v>
      </c>
      <c r="E70" s="36">
        <v>300736.04296512</v>
      </c>
      <c r="F70" s="36">
        <v>98.669270033883194</v>
      </c>
      <c r="G70" s="36">
        <v>1.5072000000000001</v>
      </c>
      <c r="H70" s="36">
        <v>0.55659999999999998</v>
      </c>
      <c r="I70" s="36">
        <v>61.664000000000001</v>
      </c>
      <c r="J70" s="35">
        <v>100.33363065825</v>
      </c>
      <c r="K70" s="35">
        <v>1.81</v>
      </c>
      <c r="L70" s="35">
        <v>7859.5</v>
      </c>
      <c r="M70" s="35">
        <v>3698.18</v>
      </c>
      <c r="N70" s="35">
        <f t="shared" si="15"/>
        <v>0.41025362483996164</v>
      </c>
      <c r="O70" s="35">
        <f t="shared" si="13"/>
        <v>12.613988225329045</v>
      </c>
      <c r="P70" s="35">
        <f t="shared" si="20"/>
        <v>8.9694782701682918</v>
      </c>
      <c r="Q70" s="35">
        <f t="shared" si="16"/>
        <v>4.1217002922319557</v>
      </c>
      <c r="R70" s="35">
        <f t="shared" si="21"/>
        <v>8.2155960857219199</v>
      </c>
      <c r="S70" s="35">
        <f t="shared" si="22"/>
        <v>4.5917735507864057</v>
      </c>
      <c r="T70" s="35">
        <f t="shared" si="23"/>
        <v>4.6085009394476382</v>
      </c>
      <c r="U70" s="35">
        <f t="shared" si="24"/>
        <v>-4.6166221185775347E-2</v>
      </c>
      <c r="V70" s="35">
        <f t="shared" si="25"/>
        <v>2.2307708929903747E-2</v>
      </c>
      <c r="W70" s="35">
        <f t="shared" si="26"/>
        <v>-3.8345300260640036E-2</v>
      </c>
      <c r="X70" s="35">
        <f t="shared" si="27"/>
        <v>-8.61431957746292E-2</v>
      </c>
      <c r="Y70" s="35">
        <f t="shared" si="14"/>
        <v>5.542366244064838</v>
      </c>
      <c r="Z70" s="35">
        <v>0.93068199155774811</v>
      </c>
    </row>
    <row r="71" spans="1:26" x14ac:dyDescent="0.2">
      <c r="A71" s="3">
        <v>39783</v>
      </c>
      <c r="B71" s="20">
        <f t="shared" si="17"/>
        <v>12</v>
      </c>
      <c r="C71" s="20">
        <f t="shared" si="18"/>
        <v>2008</v>
      </c>
      <c r="D71" s="20" t="str">
        <f t="shared" si="19"/>
        <v>2008M12</v>
      </c>
      <c r="E71" s="36">
        <v>309787.29915838002</v>
      </c>
      <c r="F71" s="36">
        <v>97.818090986921504</v>
      </c>
      <c r="G71" s="36">
        <v>1.4392</v>
      </c>
      <c r="H71" s="36">
        <v>0.2586</v>
      </c>
      <c r="I71" s="36">
        <v>56.86</v>
      </c>
      <c r="J71" s="35">
        <v>99.320127215319005</v>
      </c>
      <c r="K71" s="35">
        <v>0.97</v>
      </c>
      <c r="L71" s="35">
        <v>7965.3</v>
      </c>
      <c r="M71" s="35">
        <v>3698.36</v>
      </c>
      <c r="N71" s="35">
        <f t="shared" si="15"/>
        <v>0.36408740365418629</v>
      </c>
      <c r="O71" s="35">
        <f t="shared" si="13"/>
        <v>12.643641209218053</v>
      </c>
      <c r="P71" s="35">
        <f t="shared" si="20"/>
        <v>8.9828498864182755</v>
      </c>
      <c r="Q71" s="35">
        <f t="shared" si="16"/>
        <v>4.0405921062228538</v>
      </c>
      <c r="R71" s="35">
        <f t="shared" si="21"/>
        <v>8.21564475712775</v>
      </c>
      <c r="S71" s="35">
        <f t="shared" si="22"/>
        <v>4.5831095393505645</v>
      </c>
      <c r="T71" s="35">
        <f t="shared" si="23"/>
        <v>4.5983482415022046</v>
      </c>
      <c r="U71" s="35">
        <f t="shared" si="24"/>
        <v>4.6829483132223293E-2</v>
      </c>
      <c r="V71" s="35">
        <f t="shared" si="25"/>
        <v>5.4228116432797957E-2</v>
      </c>
      <c r="W71" s="35">
        <f t="shared" si="26"/>
        <v>7.3382122304540554E-3</v>
      </c>
      <c r="X71" s="35">
        <f t="shared" si="27"/>
        <v>-2.5189539818135043E-2</v>
      </c>
      <c r="Y71" s="35">
        <f t="shared" si="14"/>
        <v>5.3655711240095512</v>
      </c>
      <c r="Z71" s="35">
        <v>0.92997255818680769</v>
      </c>
    </row>
    <row r="72" spans="1:26" x14ac:dyDescent="0.2">
      <c r="A72" s="3">
        <v>39814</v>
      </c>
      <c r="B72" s="20">
        <f t="shared" si="17"/>
        <v>1</v>
      </c>
      <c r="C72" s="20">
        <f t="shared" si="18"/>
        <v>2009</v>
      </c>
      <c r="D72" s="20" t="str">
        <f t="shared" si="19"/>
        <v>2009M1</v>
      </c>
      <c r="E72" s="36">
        <v>297142.26135311002</v>
      </c>
      <c r="F72" s="36">
        <v>97.824955334074403</v>
      </c>
      <c r="G72" s="36">
        <v>1.5082</v>
      </c>
      <c r="H72" s="36">
        <v>0.22090000000000001</v>
      </c>
      <c r="I72" s="36">
        <v>48.552</v>
      </c>
      <c r="J72" s="35">
        <v>97.417859214741199</v>
      </c>
      <c r="K72" s="35">
        <v>0.39</v>
      </c>
      <c r="L72" s="35">
        <v>8015.8</v>
      </c>
      <c r="M72" s="35">
        <v>3698.36</v>
      </c>
      <c r="N72" s="35">
        <f t="shared" si="15"/>
        <v>0.41091688678640959</v>
      </c>
      <c r="O72" s="35">
        <f t="shared" si="13"/>
        <v>12.601966297558528</v>
      </c>
      <c r="P72" s="35">
        <f t="shared" si="20"/>
        <v>8.9891698729135872</v>
      </c>
      <c r="Q72" s="35">
        <f t="shared" si="16"/>
        <v>3.8826353885335538</v>
      </c>
      <c r="R72" s="35">
        <f t="shared" si="21"/>
        <v>8.21564475712775</v>
      </c>
      <c r="S72" s="35">
        <f t="shared" si="22"/>
        <v>4.5831797115062818</v>
      </c>
      <c r="T72" s="35">
        <f t="shared" si="23"/>
        <v>4.5790095533344548</v>
      </c>
      <c r="U72" s="35">
        <f t="shared" si="24"/>
        <v>2.1644446983455801E-2</v>
      </c>
      <c r="V72" s="35">
        <f t="shared" si="25"/>
        <v>-1.9685938706069883E-2</v>
      </c>
      <c r="W72" s="35">
        <f t="shared" si="26"/>
        <v>-4.5718371906800281E-2</v>
      </c>
      <c r="X72" s="35">
        <f t="shared" si="27"/>
        <v>-7.1164322043626493E-2</v>
      </c>
      <c r="Y72" s="35">
        <f t="shared" si="14"/>
        <v>4.274285993024491</v>
      </c>
      <c r="Z72" s="35">
        <v>0.92924061238479694</v>
      </c>
    </row>
    <row r="73" spans="1:26" x14ac:dyDescent="0.2">
      <c r="A73" s="3">
        <v>39845</v>
      </c>
      <c r="B73" s="20">
        <f t="shared" si="17"/>
        <v>2</v>
      </c>
      <c r="C73" s="20">
        <f t="shared" si="18"/>
        <v>2009</v>
      </c>
      <c r="D73" s="20" t="str">
        <f t="shared" si="19"/>
        <v>2009M2</v>
      </c>
      <c r="E73" s="36">
        <v>290832.28769160999</v>
      </c>
      <c r="F73" s="36">
        <v>97.514915654334402</v>
      </c>
      <c r="G73" s="36">
        <v>1.5411999999999999</v>
      </c>
      <c r="H73" s="36">
        <v>0.24890000000000001</v>
      </c>
      <c r="I73" s="36">
        <v>55.171999999999997</v>
      </c>
      <c r="J73" s="35">
        <v>96.410317556768803</v>
      </c>
      <c r="K73" s="35">
        <v>0.16</v>
      </c>
      <c r="L73" s="35">
        <v>8192.1</v>
      </c>
      <c r="M73" s="35">
        <v>3698.36</v>
      </c>
      <c r="N73" s="35">
        <f t="shared" si="15"/>
        <v>0.43256133376986539</v>
      </c>
      <c r="O73" s="35">
        <f t="shared" si="13"/>
        <v>12.580502049054438</v>
      </c>
      <c r="P73" s="35">
        <f t="shared" si="20"/>
        <v>9.0109255542360334</v>
      </c>
      <c r="Q73" s="35">
        <f t="shared" si="16"/>
        <v>4.0104555782132731</v>
      </c>
      <c r="R73" s="35">
        <f t="shared" si="21"/>
        <v>8.21564475712775</v>
      </c>
      <c r="S73" s="35">
        <f t="shared" si="22"/>
        <v>4.5800053473734872</v>
      </c>
      <c r="T73" s="35">
        <f t="shared" si="23"/>
        <v>4.5686132244865352</v>
      </c>
      <c r="U73" s="35">
        <f t="shared" si="24"/>
        <v>-1.4245813682881137E-2</v>
      </c>
      <c r="V73" s="35">
        <f t="shared" si="25"/>
        <v>-6.0653009190543783E-2</v>
      </c>
      <c r="W73" s="35">
        <f t="shared" si="26"/>
        <v>-6.6599645439401223E-2</v>
      </c>
      <c r="X73" s="35">
        <f t="shared" si="27"/>
        <v>-8.9894040485741233E-2</v>
      </c>
      <c r="Y73" s="35">
        <f t="shared" si="14"/>
        <v>3.2437801303326461</v>
      </c>
      <c r="Z73" s="35">
        <v>0.92853337392495627</v>
      </c>
    </row>
    <row r="74" spans="1:26" x14ac:dyDescent="0.2">
      <c r="A74" s="3">
        <v>39873</v>
      </c>
      <c r="B74" s="20">
        <f t="shared" si="17"/>
        <v>3</v>
      </c>
      <c r="C74" s="20">
        <f t="shared" si="18"/>
        <v>2009</v>
      </c>
      <c r="D74" s="20" t="str">
        <f t="shared" si="19"/>
        <v>2009M3</v>
      </c>
      <c r="E74" s="36">
        <v>304810.20649744</v>
      </c>
      <c r="F74" s="36">
        <v>96.960047592806902</v>
      </c>
      <c r="G74" s="36">
        <v>1.5194000000000001</v>
      </c>
      <c r="H74" s="36">
        <v>0.4516</v>
      </c>
      <c r="I74" s="36">
        <v>51.277999999999999</v>
      </c>
      <c r="J74" s="35">
        <v>96.8299354980727</v>
      </c>
      <c r="K74" s="35">
        <v>0.15</v>
      </c>
      <c r="L74" s="35">
        <v>8273.7000000000007</v>
      </c>
      <c r="M74" s="35">
        <v>3522.12</v>
      </c>
      <c r="N74" s="35">
        <f t="shared" si="15"/>
        <v>0.41831552008698425</v>
      </c>
      <c r="O74" s="35">
        <f t="shared" si="13"/>
        <v>12.627444588117978</v>
      </c>
      <c r="P74" s="35">
        <f t="shared" si="20"/>
        <v>9.0208370882059281</v>
      </c>
      <c r="Q74" s="35">
        <f t="shared" si="16"/>
        <v>3.9372618102917714</v>
      </c>
      <c r="R74" s="35">
        <f t="shared" si="21"/>
        <v>8.1668183600259852</v>
      </c>
      <c r="S74" s="35">
        <f t="shared" si="22"/>
        <v>4.5742990131707897</v>
      </c>
      <c r="T74" s="35">
        <f t="shared" si="23"/>
        <v>4.5729561974874411</v>
      </c>
      <c r="U74" s="35">
        <f t="shared" si="24"/>
        <v>-2.7084572006644547E-2</v>
      </c>
      <c r="V74" s="35">
        <f t="shared" si="25"/>
        <v>-4.6889904202343902E-2</v>
      </c>
      <c r="W74" s="35">
        <f t="shared" si="26"/>
        <v>-7.1822233755390541E-2</v>
      </c>
      <c r="X74" s="35">
        <f t="shared" si="27"/>
        <v>-7.9845280803098218E-2</v>
      </c>
      <c r="Y74" s="35">
        <f t="shared" si="14"/>
        <v>2.5643818375447767</v>
      </c>
      <c r="Z74" s="35">
        <v>0.92780369093490167</v>
      </c>
    </row>
    <row r="75" spans="1:26" x14ac:dyDescent="0.2">
      <c r="A75" s="3">
        <v>39904</v>
      </c>
      <c r="B75" s="20">
        <f t="shared" si="17"/>
        <v>4</v>
      </c>
      <c r="C75" s="20">
        <f t="shared" si="18"/>
        <v>2009</v>
      </c>
      <c r="D75" s="20" t="str">
        <f t="shared" si="19"/>
        <v>2009M4</v>
      </c>
      <c r="E75" s="36">
        <v>312035.60790685</v>
      </c>
      <c r="F75" s="36">
        <v>96.336536059750301</v>
      </c>
      <c r="G75" s="36">
        <v>1.4787999999999999</v>
      </c>
      <c r="H75" s="36">
        <v>5.0700000000000002E-2</v>
      </c>
      <c r="I75" s="36">
        <v>60.040999999999997</v>
      </c>
      <c r="J75" s="35">
        <v>97.311464283175596</v>
      </c>
      <c r="K75" s="35">
        <v>0.22</v>
      </c>
      <c r="L75" s="35">
        <v>8303.1</v>
      </c>
      <c r="M75" s="35">
        <v>3522.12</v>
      </c>
      <c r="N75" s="35">
        <f t="shared" si="15"/>
        <v>0.3912309480803397</v>
      </c>
      <c r="O75" s="35">
        <f t="shared" si="13"/>
        <v>12.650872588186095</v>
      </c>
      <c r="P75" s="35">
        <f t="shared" si="20"/>
        <v>9.0243842180290805</v>
      </c>
      <c r="Q75" s="35">
        <f t="shared" si="16"/>
        <v>4.0950276621895165</v>
      </c>
      <c r="R75" s="35">
        <f t="shared" si="21"/>
        <v>8.1668183600259852</v>
      </c>
      <c r="S75" s="35">
        <f t="shared" si="22"/>
        <v>4.5678476451866628</v>
      </c>
      <c r="T75" s="35">
        <f t="shared" si="23"/>
        <v>4.5779168063332163</v>
      </c>
      <c r="U75" s="35">
        <f t="shared" si="24"/>
        <v>-1.9322623501018099E-2</v>
      </c>
      <c r="V75" s="35">
        <f t="shared" si="25"/>
        <v>-2.6032433200730398E-2</v>
      </c>
      <c r="W75" s="35">
        <f t="shared" si="26"/>
        <v>-5.7047041977138946E-2</v>
      </c>
      <c r="X75" s="35">
        <f t="shared" si="27"/>
        <v>-7.7734940735579072E-2</v>
      </c>
      <c r="Y75" s="35">
        <f t="shared" si="14"/>
        <v>0.32525943311926947</v>
      </c>
      <c r="Z75" s="35">
        <v>0.92707515387927764</v>
      </c>
    </row>
    <row r="76" spans="1:26" x14ac:dyDescent="0.2">
      <c r="A76" s="3">
        <v>39934</v>
      </c>
      <c r="B76" s="20">
        <f t="shared" si="17"/>
        <v>5</v>
      </c>
      <c r="C76" s="20">
        <f t="shared" si="18"/>
        <v>2009</v>
      </c>
      <c r="D76" s="20" t="str">
        <f t="shared" si="19"/>
        <v>2009M5</v>
      </c>
      <c r="E76" s="36">
        <v>321297.51608663</v>
      </c>
      <c r="F76" s="36">
        <v>96.851362096219106</v>
      </c>
      <c r="G76" s="36">
        <v>1.4504999999999999</v>
      </c>
      <c r="H76" s="36">
        <v>5.8999999999999997E-2</v>
      </c>
      <c r="I76" s="36">
        <v>58.223999999999997</v>
      </c>
      <c r="J76" s="35">
        <v>97.548101286140394</v>
      </c>
      <c r="K76" s="35">
        <v>0.18</v>
      </c>
      <c r="L76" s="35">
        <v>8369.2999999999993</v>
      </c>
      <c r="M76" s="35">
        <v>3522.12</v>
      </c>
      <c r="N76" s="35">
        <f t="shared" si="15"/>
        <v>0.3719083245793216</v>
      </c>
      <c r="O76" s="35">
        <f t="shared" si="13"/>
        <v>12.680122814251254</v>
      </c>
      <c r="P76" s="35">
        <f t="shared" si="20"/>
        <v>9.0323255279670533</v>
      </c>
      <c r="Q76" s="35">
        <f t="shared" si="16"/>
        <v>4.0642976408698042</v>
      </c>
      <c r="R76" s="35">
        <f t="shared" si="21"/>
        <v>8.1668183600259852</v>
      </c>
      <c r="S76" s="35">
        <f t="shared" si="22"/>
        <v>4.5731774537315895</v>
      </c>
      <c r="T76" s="35">
        <f t="shared" si="23"/>
        <v>4.5803456028729324</v>
      </c>
      <c r="U76" s="35">
        <f t="shared" si="24"/>
        <v>-4.8270869468125532E-4</v>
      </c>
      <c r="V76" s="35">
        <f t="shared" si="25"/>
        <v>-5.9466362488574398E-3</v>
      </c>
      <c r="W76" s="35">
        <f t="shared" si="26"/>
        <v>-4.7797895513989164E-2</v>
      </c>
      <c r="X76" s="35">
        <f t="shared" si="27"/>
        <v>-3.4222538892446641E-2</v>
      </c>
      <c r="Y76" s="35">
        <f t="shared" si="14"/>
        <v>0.24274431327043341</v>
      </c>
      <c r="Z76" s="35">
        <v>0.92386352131213922</v>
      </c>
    </row>
    <row r="77" spans="1:26" x14ac:dyDescent="0.2">
      <c r="A77" s="3">
        <v>39965</v>
      </c>
      <c r="B77" s="20">
        <f t="shared" si="17"/>
        <v>6</v>
      </c>
      <c r="C77" s="20">
        <f t="shared" si="18"/>
        <v>2009</v>
      </c>
      <c r="D77" s="20" t="str">
        <f t="shared" si="19"/>
        <v>2009M6</v>
      </c>
      <c r="E77" s="36">
        <v>325111.18784530001</v>
      </c>
      <c r="F77" s="36">
        <v>96.424628514879402</v>
      </c>
      <c r="G77" s="36">
        <v>1.4498</v>
      </c>
      <c r="H77" s="36">
        <v>0.30209999999999998</v>
      </c>
      <c r="I77" s="36">
        <v>59.457000000000001</v>
      </c>
      <c r="J77" s="35">
        <v>97.791617271749601</v>
      </c>
      <c r="K77" s="35">
        <v>0.15</v>
      </c>
      <c r="L77" s="35">
        <v>8372.9</v>
      </c>
      <c r="M77" s="35">
        <v>3598.01</v>
      </c>
      <c r="N77" s="35">
        <f t="shared" si="15"/>
        <v>0.37142561588464035</v>
      </c>
      <c r="O77" s="35">
        <f t="shared" si="13"/>
        <v>12.691922519250465</v>
      </c>
      <c r="P77" s="35">
        <f t="shared" si="20"/>
        <v>9.032755578982508</v>
      </c>
      <c r="Q77" s="35">
        <f t="shared" si="16"/>
        <v>4.0852533622103202</v>
      </c>
      <c r="R77" s="35">
        <f t="shared" si="21"/>
        <v>8.1881361938284609</v>
      </c>
      <c r="S77" s="35">
        <f t="shared" si="22"/>
        <v>4.568761651505894</v>
      </c>
      <c r="T77" s="35">
        <f t="shared" si="23"/>
        <v>4.5828388603994101</v>
      </c>
      <c r="U77" s="35">
        <f t="shared" si="24"/>
        <v>-6.2271010050310438E-3</v>
      </c>
      <c r="V77" s="35">
        <f t="shared" si="25"/>
        <v>-2.4932329553046639E-2</v>
      </c>
      <c r="W77" s="35">
        <f t="shared" si="26"/>
        <v>-3.2527752048589098E-2</v>
      </c>
      <c r="X77" s="35">
        <f t="shared" si="27"/>
        <v>-3.4025238690605364E-2</v>
      </c>
      <c r="Y77" s="35">
        <f t="shared" si="14"/>
        <v>-1.542184682551264E-2</v>
      </c>
      <c r="Z77" s="35">
        <v>0.9231391790384178</v>
      </c>
    </row>
    <row r="78" spans="1:26" x14ac:dyDescent="0.2">
      <c r="A78" s="3">
        <v>39995</v>
      </c>
      <c r="B78" s="20">
        <f t="shared" si="17"/>
        <v>7</v>
      </c>
      <c r="C78" s="20">
        <f t="shared" si="18"/>
        <v>2009</v>
      </c>
      <c r="D78" s="20" t="str">
        <f t="shared" si="19"/>
        <v>2009M7</v>
      </c>
      <c r="E78" s="36">
        <v>327551.28561501001</v>
      </c>
      <c r="F78" s="36">
        <v>97.248350173229397</v>
      </c>
      <c r="G78" s="36">
        <v>1.4408000000000001</v>
      </c>
      <c r="H78" s="36">
        <v>0.43559999999999999</v>
      </c>
      <c r="I78" s="36">
        <v>71.465999999999994</v>
      </c>
      <c r="J78" s="35">
        <v>98.074114159009994</v>
      </c>
      <c r="K78" s="35">
        <v>0.18</v>
      </c>
      <c r="L78" s="35">
        <v>8430.7000000000007</v>
      </c>
      <c r="M78" s="35">
        <v>3598.01</v>
      </c>
      <c r="N78" s="35">
        <f t="shared" si="15"/>
        <v>0.3651985148796093</v>
      </c>
      <c r="O78" s="35">
        <f t="shared" ref="O78:O141" si="28">LN(E78)</f>
        <v>12.699399919095107</v>
      </c>
      <c r="P78" s="35">
        <f t="shared" si="20"/>
        <v>9.0396350843219668</v>
      </c>
      <c r="Q78" s="35">
        <f t="shared" si="16"/>
        <v>4.2692218121268191</v>
      </c>
      <c r="R78" s="35">
        <f t="shared" si="21"/>
        <v>8.1881361938284609</v>
      </c>
      <c r="S78" s="35">
        <f t="shared" si="22"/>
        <v>4.577268017554954</v>
      </c>
      <c r="T78" s="35">
        <f t="shared" si="23"/>
        <v>4.5857234597735097</v>
      </c>
      <c r="U78" s="35">
        <f t="shared" si="24"/>
        <v>7.6317345085485933E-4</v>
      </c>
      <c r="V78" s="35">
        <f t="shared" si="25"/>
        <v>-3.1014608776408548E-2</v>
      </c>
      <c r="W78" s="35">
        <f t="shared" si="26"/>
        <v>-2.5445950136826212E-2</v>
      </c>
      <c r="X78" s="35">
        <f t="shared" si="27"/>
        <v>-5.6024067089731178E-2</v>
      </c>
      <c r="Y78" s="35">
        <f t="shared" si="14"/>
        <v>-0.24995306045819415</v>
      </c>
      <c r="Z78" s="35">
        <v>0.92243928327731295</v>
      </c>
    </row>
    <row r="79" spans="1:26" x14ac:dyDescent="0.2">
      <c r="A79" s="3">
        <v>40026</v>
      </c>
      <c r="B79" s="20">
        <f t="shared" si="17"/>
        <v>8</v>
      </c>
      <c r="C79" s="20">
        <f t="shared" si="18"/>
        <v>2009</v>
      </c>
      <c r="D79" s="20" t="str">
        <f t="shared" si="19"/>
        <v>2009M8</v>
      </c>
      <c r="E79" s="36">
        <v>327603.57985292003</v>
      </c>
      <c r="F79" s="36">
        <v>97.596143762310504</v>
      </c>
      <c r="G79" s="36">
        <v>1.4419</v>
      </c>
      <c r="H79" s="36">
        <v>0.41299999999999998</v>
      </c>
      <c r="I79" s="36">
        <v>66.596999999999994</v>
      </c>
      <c r="J79" s="35">
        <v>98.916560233518496</v>
      </c>
      <c r="K79" s="35">
        <v>0.21</v>
      </c>
      <c r="L79" s="35">
        <v>8440.5</v>
      </c>
      <c r="M79" s="35">
        <v>3598.01</v>
      </c>
      <c r="N79" s="35">
        <f t="shared" si="15"/>
        <v>0.36596168833046416</v>
      </c>
      <c r="O79" s="35">
        <f t="shared" si="28"/>
        <v>12.699559558413313</v>
      </c>
      <c r="P79" s="35">
        <f t="shared" si="20"/>
        <v>9.0407968275414436</v>
      </c>
      <c r="Q79" s="35">
        <f t="shared" si="16"/>
        <v>4.1986595314867401</v>
      </c>
      <c r="R79" s="35">
        <f t="shared" si="21"/>
        <v>8.1881361938284609</v>
      </c>
      <c r="S79" s="35">
        <f t="shared" si="22"/>
        <v>4.5808379820064165</v>
      </c>
      <c r="T79" s="35">
        <f t="shared" si="23"/>
        <v>4.5942766688330705</v>
      </c>
      <c r="U79" s="35">
        <f t="shared" si="24"/>
        <v>-1.9468401998870455E-2</v>
      </c>
      <c r="V79" s="35">
        <f t="shared" si="25"/>
        <v>-4.1851259265131724E-2</v>
      </c>
      <c r="W79" s="35">
        <f t="shared" si="26"/>
        <v>-2.3294395046340011E-2</v>
      </c>
      <c r="X79" s="35">
        <f t="shared" si="27"/>
        <v>-6.1643762227257592E-2</v>
      </c>
      <c r="Y79" s="35">
        <f t="shared" ref="Y79:Y142" si="29">((F79-F67)/F67)*100</f>
        <v>-0.27705040680818271</v>
      </c>
      <c r="Z79" s="35">
        <v>0.92171717171717171</v>
      </c>
    </row>
    <row r="80" spans="1:26" x14ac:dyDescent="0.2">
      <c r="A80" s="3">
        <v>40057</v>
      </c>
      <c r="B80" s="20">
        <f t="shared" si="17"/>
        <v>9</v>
      </c>
      <c r="C80" s="20">
        <f t="shared" si="18"/>
        <v>2009</v>
      </c>
      <c r="D80" s="20" t="str">
        <f t="shared" si="19"/>
        <v>2009M9</v>
      </c>
      <c r="E80" s="36">
        <v>339441.32888479001</v>
      </c>
      <c r="F80" s="36">
        <v>97.254070462523501</v>
      </c>
      <c r="G80" s="36">
        <v>1.4140999999999999</v>
      </c>
      <c r="H80" s="36">
        <v>0.316</v>
      </c>
      <c r="I80" s="36">
        <v>62.701999999999998</v>
      </c>
      <c r="J80" s="35">
        <v>98.7597194292279</v>
      </c>
      <c r="K80" s="35">
        <v>0.16</v>
      </c>
      <c r="L80" s="35">
        <v>8445.1</v>
      </c>
      <c r="M80" s="35">
        <v>3623.2</v>
      </c>
      <c r="N80" s="35">
        <f t="shared" si="15"/>
        <v>0.34649328633159371</v>
      </c>
      <c r="O80" s="35">
        <f t="shared" si="28"/>
        <v>12.735056394801344</v>
      </c>
      <c r="P80" s="35">
        <f t="shared" si="20"/>
        <v>9.0413416704980207</v>
      </c>
      <c r="Q80" s="35">
        <f t="shared" si="16"/>
        <v>4.138393345056782</v>
      </c>
      <c r="R80" s="35">
        <f t="shared" si="21"/>
        <v>8.1951128922420047</v>
      </c>
      <c r="S80" s="35">
        <f t="shared" si="22"/>
        <v>4.5773268372784006</v>
      </c>
      <c r="T80" s="35">
        <f t="shared" si="23"/>
        <v>4.5926898235376239</v>
      </c>
      <c r="U80" s="35">
        <f t="shared" si="24"/>
        <v>-1.2309380228392952E-2</v>
      </c>
      <c r="V80" s="35">
        <f t="shared" si="25"/>
        <v>-7.5954224955424587E-3</v>
      </c>
      <c r="W80" s="35">
        <f t="shared" si="26"/>
        <v>-8.0230470477076765E-3</v>
      </c>
      <c r="X80" s="35">
        <f t="shared" si="27"/>
        <v>-7.0757284898213424E-2</v>
      </c>
      <c r="Y80" s="35">
        <f t="shared" si="29"/>
        <v>-0.41353779829200032</v>
      </c>
      <c r="Z80" s="35">
        <v>0.92101942972495576</v>
      </c>
    </row>
    <row r="81" spans="1:26" x14ac:dyDescent="0.2">
      <c r="A81" s="3">
        <v>40087</v>
      </c>
      <c r="B81" s="20">
        <f t="shared" si="17"/>
        <v>10</v>
      </c>
      <c r="C81" s="20">
        <f t="shared" si="18"/>
        <v>2009</v>
      </c>
      <c r="D81" s="20" t="str">
        <f t="shared" si="19"/>
        <v>2009M10</v>
      </c>
      <c r="E81" s="36">
        <v>336628.68383405003</v>
      </c>
      <c r="F81" s="36">
        <v>97.840972144097904</v>
      </c>
      <c r="G81" s="36">
        <v>1.3968</v>
      </c>
      <c r="H81" s="36">
        <v>0.40360000000000001</v>
      </c>
      <c r="I81" s="36">
        <v>60.561</v>
      </c>
      <c r="J81" s="35">
        <v>98.981222670375203</v>
      </c>
      <c r="K81" s="35">
        <v>0.16</v>
      </c>
      <c r="L81" s="35">
        <v>8445</v>
      </c>
      <c r="M81" s="35">
        <v>3623.2</v>
      </c>
      <c r="N81" s="35">
        <f t="shared" si="15"/>
        <v>0.33418390610320076</v>
      </c>
      <c r="O81" s="35">
        <f t="shared" si="28"/>
        <v>12.726735773489743</v>
      </c>
      <c r="P81" s="35">
        <f t="shared" si="20"/>
        <v>9.0413298292419011</v>
      </c>
      <c r="Q81" s="35">
        <f t="shared" si="16"/>
        <v>4.1036511215424003</v>
      </c>
      <c r="R81" s="35">
        <f t="shared" si="21"/>
        <v>8.1951128922420047</v>
      </c>
      <c r="S81" s="35">
        <f t="shared" si="22"/>
        <v>4.5833434273894271</v>
      </c>
      <c r="T81" s="35">
        <f t="shared" si="23"/>
        <v>4.5949301621487511</v>
      </c>
      <c r="U81" s="35">
        <f t="shared" si="24"/>
        <v>-1.0073477037868317E-2</v>
      </c>
      <c r="V81" s="35">
        <f t="shared" si="25"/>
        <v>5.5686586395823356E-3</v>
      </c>
      <c r="W81" s="35">
        <f t="shared" si="26"/>
        <v>-2.0687898758440126E-2</v>
      </c>
      <c r="X81" s="35">
        <f t="shared" si="27"/>
        <v>-7.2820141969293262E-2</v>
      </c>
      <c r="Y81" s="35">
        <f t="shared" si="29"/>
        <v>-0.90725806451609703</v>
      </c>
      <c r="Z81" s="35">
        <v>0.92029953858954638</v>
      </c>
    </row>
    <row r="82" spans="1:26" x14ac:dyDescent="0.2">
      <c r="A82" s="3">
        <v>40118</v>
      </c>
      <c r="B82" s="20">
        <f t="shared" si="17"/>
        <v>11</v>
      </c>
      <c r="C82" s="20">
        <f t="shared" si="18"/>
        <v>2009</v>
      </c>
      <c r="D82" s="20" t="str">
        <f t="shared" si="19"/>
        <v>2009M11</v>
      </c>
      <c r="E82" s="36">
        <v>344140.55615746003</v>
      </c>
      <c r="F82" s="36">
        <v>97.892454747744793</v>
      </c>
      <c r="G82" s="36">
        <v>1.3828</v>
      </c>
      <c r="H82" s="36">
        <v>0.19520000000000001</v>
      </c>
      <c r="I82" s="36">
        <v>55.756999999999998</v>
      </c>
      <c r="J82" s="35">
        <v>99.043133514174102</v>
      </c>
      <c r="K82" s="35">
        <v>0.15</v>
      </c>
      <c r="L82" s="35">
        <v>8444.2000000000007</v>
      </c>
      <c r="M82" s="35">
        <v>3623.2</v>
      </c>
      <c r="N82" s="35">
        <f t="shared" si="15"/>
        <v>0.32411042906533244</v>
      </c>
      <c r="O82" s="35">
        <f t="shared" si="28"/>
        <v>12.748805446384939</v>
      </c>
      <c r="P82" s="35">
        <f t="shared" si="20"/>
        <v>9.0412350941448452</v>
      </c>
      <c r="Q82" s="35">
        <f t="shared" si="16"/>
        <v>4.0210029629962802</v>
      </c>
      <c r="R82" s="35">
        <f t="shared" si="21"/>
        <v>8.1951128922420047</v>
      </c>
      <c r="S82" s="35">
        <f t="shared" si="22"/>
        <v>4.5838694755524987</v>
      </c>
      <c r="T82" s="35">
        <f t="shared" si="23"/>
        <v>4.5955554473107281</v>
      </c>
      <c r="U82" s="35">
        <f t="shared" si="24"/>
        <v>1.478743477071881E-2</v>
      </c>
      <c r="V82" s="35">
        <f t="shared" si="25"/>
        <v>1.8556864218791713E-2</v>
      </c>
      <c r="W82" s="35">
        <f t="shared" si="26"/>
        <v>1.3575356621542523E-2</v>
      </c>
      <c r="X82" s="35">
        <f t="shared" si="27"/>
        <v>-4.7160743192595389E-2</v>
      </c>
      <c r="Y82" s="35">
        <f t="shared" si="29"/>
        <v>-0.78729201692851414</v>
      </c>
      <c r="Z82" s="35">
        <v>0.91958077194396848</v>
      </c>
    </row>
    <row r="83" spans="1:26" x14ac:dyDescent="0.2">
      <c r="A83" s="3">
        <v>40148</v>
      </c>
      <c r="B83" s="20">
        <f t="shared" si="17"/>
        <v>12</v>
      </c>
      <c r="C83" s="20">
        <f t="shared" si="18"/>
        <v>2009</v>
      </c>
      <c r="D83" s="20" t="str">
        <f t="shared" si="19"/>
        <v>2009M12</v>
      </c>
      <c r="E83" s="36">
        <v>345013.39508371998</v>
      </c>
      <c r="F83" s="36">
        <v>97.302120892593905</v>
      </c>
      <c r="G83" s="36">
        <v>1.4034</v>
      </c>
      <c r="H83" s="36">
        <v>0.1583</v>
      </c>
      <c r="I83" s="36">
        <v>65.558000000000007</v>
      </c>
      <c r="J83" s="35">
        <v>99.138522073508796</v>
      </c>
      <c r="K83" s="35">
        <v>0.12</v>
      </c>
      <c r="L83" s="35">
        <v>8471.1</v>
      </c>
      <c r="M83" s="35">
        <v>3734.74</v>
      </c>
      <c r="N83" s="35">
        <f t="shared" si="15"/>
        <v>0.33889786383605125</v>
      </c>
      <c r="O83" s="35">
        <f t="shared" si="28"/>
        <v>12.751338521589398</v>
      </c>
      <c r="P83" s="35">
        <f t="shared" si="20"/>
        <v>9.0444156493435752</v>
      </c>
      <c r="Q83" s="35">
        <f t="shared" si="16"/>
        <v>4.1829352470039538</v>
      </c>
      <c r="R83" s="35">
        <f t="shared" si="21"/>
        <v>8.2254334833634495</v>
      </c>
      <c r="S83" s="35">
        <f t="shared" si="22"/>
        <v>4.5778207864116842</v>
      </c>
      <c r="T83" s="35">
        <f t="shared" si="23"/>
        <v>4.5965180850121641</v>
      </c>
      <c r="U83" s="35">
        <f t="shared" si="24"/>
        <v>8.5470090673184229E-4</v>
      </c>
      <c r="V83" s="35">
        <f t="shared" si="25"/>
        <v>-4.2762455216521778E-4</v>
      </c>
      <c r="W83" s="35">
        <f t="shared" si="26"/>
        <v>-1.4974866420162658E-3</v>
      </c>
      <c r="X83" s="35">
        <f t="shared" si="27"/>
        <v>-8.6195510280297039E-2</v>
      </c>
      <c r="Y83" s="35">
        <f t="shared" si="29"/>
        <v>-0.52747921076949422</v>
      </c>
      <c r="Z83" s="35">
        <v>0.91888625950354974</v>
      </c>
    </row>
    <row r="84" spans="1:26" x14ac:dyDescent="0.2">
      <c r="A84" s="3">
        <v>40179</v>
      </c>
      <c r="B84" s="20">
        <f t="shared" si="17"/>
        <v>1</v>
      </c>
      <c r="C84" s="20">
        <f t="shared" si="18"/>
        <v>2010</v>
      </c>
      <c r="D84" s="20" t="str">
        <f t="shared" si="19"/>
        <v>2010M1</v>
      </c>
      <c r="E84" s="36">
        <v>345130.27392387</v>
      </c>
      <c r="F84" s="36">
        <v>98.025165459367798</v>
      </c>
      <c r="G84" s="36">
        <v>1.4046000000000001</v>
      </c>
      <c r="H84" s="36">
        <v>0.13089999999999999</v>
      </c>
      <c r="I84" s="36">
        <v>68.478999999999999</v>
      </c>
      <c r="J84" s="35">
        <v>99.208687696480894</v>
      </c>
      <c r="K84" s="35">
        <v>0.12</v>
      </c>
      <c r="L84" s="35">
        <v>8500.7999999999993</v>
      </c>
      <c r="M84" s="35">
        <v>3734.74</v>
      </c>
      <c r="N84" s="35">
        <f t="shared" si="15"/>
        <v>0.33975256474278309</v>
      </c>
      <c r="O84" s="35">
        <f t="shared" si="28"/>
        <v>12.751677230314888</v>
      </c>
      <c r="P84" s="35">
        <f t="shared" si="20"/>
        <v>9.0479155556966795</v>
      </c>
      <c r="Q84" s="35">
        <f t="shared" si="16"/>
        <v>4.2265271289231263</v>
      </c>
      <c r="R84" s="35">
        <f t="shared" si="21"/>
        <v>8.2254334833634495</v>
      </c>
      <c r="S84" s="35">
        <f t="shared" si="22"/>
        <v>4.5852242361072726</v>
      </c>
      <c r="T84" s="35">
        <f t="shared" si="23"/>
        <v>4.5972255880416268</v>
      </c>
      <c r="U84" s="35">
        <f t="shared" si="24"/>
        <v>2.9147285413410606E-3</v>
      </c>
      <c r="V84" s="35">
        <f t="shared" si="25"/>
        <v>-2.6256557398022462E-2</v>
      </c>
      <c r="W84" s="35">
        <f t="shared" si="26"/>
        <v>-3.0578116952904966E-2</v>
      </c>
      <c r="X84" s="35">
        <f t="shared" si="27"/>
        <v>-8.7827212003121324E-2</v>
      </c>
      <c r="Y84" s="35">
        <f t="shared" si="29"/>
        <v>0.20466160665207914</v>
      </c>
      <c r="Z84" s="35">
        <v>0.91816969788443648</v>
      </c>
    </row>
    <row r="85" spans="1:26" x14ac:dyDescent="0.2">
      <c r="A85" s="3">
        <v>40210</v>
      </c>
      <c r="B85" s="20">
        <f t="shared" si="17"/>
        <v>2</v>
      </c>
      <c r="C85" s="20">
        <f t="shared" si="18"/>
        <v>2010</v>
      </c>
      <c r="D85" s="20" t="str">
        <f t="shared" si="19"/>
        <v>2010M2</v>
      </c>
      <c r="E85" s="36">
        <v>347880.77443234</v>
      </c>
      <c r="F85" s="36">
        <v>98.443890635695695</v>
      </c>
      <c r="G85" s="36">
        <v>1.4087000000000001</v>
      </c>
      <c r="H85" s="36">
        <v>0.29239999999999999</v>
      </c>
      <c r="I85" s="36">
        <v>66.013000000000005</v>
      </c>
      <c r="J85" s="35">
        <v>99.033961537314994</v>
      </c>
      <c r="K85" s="35">
        <v>0.12</v>
      </c>
      <c r="L85" s="35">
        <v>8496</v>
      </c>
      <c r="M85" s="35">
        <v>3734.74</v>
      </c>
      <c r="N85" s="35">
        <f t="shared" si="15"/>
        <v>0.34266729328412415</v>
      </c>
      <c r="O85" s="35">
        <f t="shared" si="28"/>
        <v>12.759615097849148</v>
      </c>
      <c r="P85" s="35">
        <f t="shared" si="20"/>
        <v>9.0473507434817204</v>
      </c>
      <c r="Q85" s="35">
        <f t="shared" si="16"/>
        <v>4.1898516923274114</v>
      </c>
      <c r="R85" s="35">
        <f t="shared" si="21"/>
        <v>8.2254334833634495</v>
      </c>
      <c r="S85" s="35">
        <f t="shared" si="22"/>
        <v>4.5894867476562675</v>
      </c>
      <c r="T85" s="35">
        <f t="shared" si="23"/>
        <v>4.5954628371392863</v>
      </c>
      <c r="U85" s="35">
        <f t="shared" si="24"/>
        <v>-4.1970540002381207E-3</v>
      </c>
      <c r="V85" s="35">
        <f t="shared" si="25"/>
        <v>-4.9815075972491907E-3</v>
      </c>
      <c r="W85" s="35">
        <f t="shared" si="26"/>
        <v>-3.8349367180917582E-2</v>
      </c>
      <c r="X85" s="35">
        <f t="shared" si="27"/>
        <v>-0.10066273432899575</v>
      </c>
      <c r="Y85" s="35">
        <f t="shared" si="29"/>
        <v>0.95264911539714914</v>
      </c>
      <c r="Z85" s="35">
        <v>0.91747731443078706</v>
      </c>
    </row>
    <row r="86" spans="1:26" x14ac:dyDescent="0.2">
      <c r="A86" s="3">
        <v>40238</v>
      </c>
      <c r="B86" s="20">
        <f t="shared" si="17"/>
        <v>3</v>
      </c>
      <c r="C86" s="20">
        <f t="shared" si="18"/>
        <v>2010</v>
      </c>
      <c r="D86" s="20" t="str">
        <f t="shared" si="19"/>
        <v>2010M3</v>
      </c>
      <c r="E86" s="36">
        <v>355183.11168311001</v>
      </c>
      <c r="F86" s="36">
        <v>98.520542512236602</v>
      </c>
      <c r="G86" s="36">
        <v>1.4028</v>
      </c>
      <c r="H86" s="36">
        <v>0.18559999999999999</v>
      </c>
      <c r="I86" s="36">
        <v>78.150000000000006</v>
      </c>
      <c r="J86" s="35">
        <v>99.372407483415898</v>
      </c>
      <c r="K86" s="35">
        <v>0.11</v>
      </c>
      <c r="L86" s="35">
        <v>8458.1</v>
      </c>
      <c r="M86" s="35">
        <v>3602.42</v>
      </c>
      <c r="N86" s="35">
        <f t="shared" si="15"/>
        <v>0.33847023928388603</v>
      </c>
      <c r="O86" s="35">
        <f t="shared" si="28"/>
        <v>12.780388743032617</v>
      </c>
      <c r="P86" s="35">
        <f t="shared" si="20"/>
        <v>9.0428798410885758</v>
      </c>
      <c r="Q86" s="35">
        <f t="shared" si="16"/>
        <v>4.3586300568674856</v>
      </c>
      <c r="R86" s="35">
        <f t="shared" si="21"/>
        <v>8.1893611208262698</v>
      </c>
      <c r="S86" s="35">
        <f t="shared" si="22"/>
        <v>4.5902650798575229</v>
      </c>
      <c r="T86" s="35">
        <f t="shared" si="23"/>
        <v>4.598874484416994</v>
      </c>
      <c r="U86" s="35">
        <f t="shared" si="24"/>
        <v>-2.4974231939125402E-2</v>
      </c>
      <c r="V86" s="35">
        <f t="shared" si="25"/>
        <v>-1.069862089851048E-3</v>
      </c>
      <c r="W86" s="35">
        <f t="shared" si="26"/>
        <v>-6.2734237850505747E-2</v>
      </c>
      <c r="X86" s="35">
        <f t="shared" si="27"/>
        <v>-0.10601022133232749</v>
      </c>
      <c r="Y86" s="35">
        <f t="shared" si="29"/>
        <v>1.6094205378107382</v>
      </c>
      <c r="Z86" s="35">
        <v>0.91676294770683675</v>
      </c>
    </row>
    <row r="87" spans="1:26" x14ac:dyDescent="0.2">
      <c r="A87" s="3">
        <v>40269</v>
      </c>
      <c r="B87" s="20">
        <f t="shared" si="17"/>
        <v>4</v>
      </c>
      <c r="C87" s="20">
        <f t="shared" si="18"/>
        <v>2010</v>
      </c>
      <c r="D87" s="20" t="str">
        <f t="shared" si="19"/>
        <v>2010M4</v>
      </c>
      <c r="E87" s="36">
        <v>361454.12743594998</v>
      </c>
      <c r="F87" s="36">
        <v>99.419771989268696</v>
      </c>
      <c r="G87" s="36">
        <v>1.3682000000000001</v>
      </c>
      <c r="H87" s="36">
        <v>6.7299999999999999E-2</v>
      </c>
      <c r="I87" s="36">
        <v>89.51</v>
      </c>
      <c r="J87" s="35">
        <v>99.397171820935498</v>
      </c>
      <c r="K87" s="35">
        <v>0.13</v>
      </c>
      <c r="L87" s="35">
        <v>8507.4</v>
      </c>
      <c r="M87" s="35">
        <v>3602.42</v>
      </c>
      <c r="N87" s="35">
        <f t="shared" si="15"/>
        <v>0.31349600734476063</v>
      </c>
      <c r="O87" s="35">
        <f t="shared" si="28"/>
        <v>12.797890417469484</v>
      </c>
      <c r="P87" s="35">
        <f t="shared" si="20"/>
        <v>9.0486916519715663</v>
      </c>
      <c r="Q87" s="35">
        <f t="shared" si="16"/>
        <v>4.494350350882848</v>
      </c>
      <c r="R87" s="35">
        <f t="shared" si="21"/>
        <v>8.1893611208262698</v>
      </c>
      <c r="S87" s="35">
        <f t="shared" si="22"/>
        <v>4.5993510072548114</v>
      </c>
      <c r="T87" s="35">
        <f t="shared" si="23"/>
        <v>4.5991236607520687</v>
      </c>
      <c r="U87" s="35">
        <f t="shared" si="24"/>
        <v>2.4189778342114332E-2</v>
      </c>
      <c r="V87" s="35">
        <f t="shared" si="25"/>
        <v>-4.3215595548825037E-3</v>
      </c>
      <c r="W87" s="35">
        <f t="shared" si="26"/>
        <v>-5.2132243210853135E-2</v>
      </c>
      <c r="X87" s="35">
        <f t="shared" si="27"/>
        <v>-0.10835350714010344</v>
      </c>
      <c r="Y87" s="35">
        <f t="shared" si="29"/>
        <v>3.2004845260432608</v>
      </c>
      <c r="Z87" s="35">
        <v>0.91604969255866475</v>
      </c>
    </row>
    <row r="88" spans="1:26" x14ac:dyDescent="0.2">
      <c r="A88" s="3">
        <v>40299</v>
      </c>
      <c r="B88" s="20">
        <f t="shared" si="17"/>
        <v>5</v>
      </c>
      <c r="C88" s="20">
        <f t="shared" si="18"/>
        <v>2010</v>
      </c>
      <c r="D88" s="20" t="str">
        <f t="shared" si="19"/>
        <v>2010M5</v>
      </c>
      <c r="E88" s="36">
        <v>356173.64672364999</v>
      </c>
      <c r="F88" s="36">
        <v>99.992944976537302</v>
      </c>
      <c r="G88" s="36">
        <v>1.4016999999999999</v>
      </c>
      <c r="H88" s="36">
        <v>9.06E-2</v>
      </c>
      <c r="I88" s="36">
        <v>92.366</v>
      </c>
      <c r="J88" s="35">
        <v>99.805324791165503</v>
      </c>
      <c r="K88" s="35">
        <v>0.16</v>
      </c>
      <c r="L88" s="35">
        <v>8504.5</v>
      </c>
      <c r="M88" s="35">
        <v>3602.42</v>
      </c>
      <c r="N88" s="35">
        <f t="shared" si="15"/>
        <v>0.33768578568687496</v>
      </c>
      <c r="O88" s="35">
        <f t="shared" si="28"/>
        <v>12.78317366260787</v>
      </c>
      <c r="P88" s="35">
        <f t="shared" si="20"/>
        <v>9.0483507141541466</v>
      </c>
      <c r="Q88" s="35">
        <f t="shared" si="16"/>
        <v>4.5257589455638048</v>
      </c>
      <c r="R88" s="35">
        <f t="shared" si="21"/>
        <v>8.1893611208262698</v>
      </c>
      <c r="S88" s="35">
        <f t="shared" si="22"/>
        <v>4.6050996332646799</v>
      </c>
      <c r="T88" s="35">
        <f t="shared" si="23"/>
        <v>4.603221536515008</v>
      </c>
      <c r="U88" s="35">
        <f t="shared" si="24"/>
        <v>-2.8540849283997805E-4</v>
      </c>
      <c r="V88" s="35">
        <f t="shared" si="25"/>
        <v>-3.3367859583668391E-2</v>
      </c>
      <c r="W88" s="35">
        <f t="shared" si="26"/>
        <v>-6.0736099814137912E-2</v>
      </c>
      <c r="X88" s="35">
        <f t="shared" si="27"/>
        <v>-0.12839778066310611</v>
      </c>
      <c r="Y88" s="35">
        <f t="shared" si="29"/>
        <v>3.2437157437157387</v>
      </c>
      <c r="Z88" s="35">
        <v>0.91540641536879597</v>
      </c>
    </row>
    <row r="89" spans="1:26" x14ac:dyDescent="0.2">
      <c r="A89" s="3">
        <v>40330</v>
      </c>
      <c r="B89" s="20">
        <f t="shared" si="17"/>
        <v>6</v>
      </c>
      <c r="C89" s="20">
        <f t="shared" si="18"/>
        <v>2010</v>
      </c>
      <c r="D89" s="20" t="str">
        <f t="shared" si="19"/>
        <v>2010M6</v>
      </c>
      <c r="E89" s="36">
        <v>358974.57202205999</v>
      </c>
      <c r="F89" s="36">
        <v>99.037656664422997</v>
      </c>
      <c r="G89" s="36">
        <v>1.4013</v>
      </c>
      <c r="H89" s="36">
        <v>9.1999999999999998E-2</v>
      </c>
      <c r="I89" s="36">
        <v>76.332999999999998</v>
      </c>
      <c r="J89" s="35">
        <v>99.978675153802598</v>
      </c>
      <c r="K89" s="35">
        <v>0.2</v>
      </c>
      <c r="L89" s="35">
        <v>8535.2000000000007</v>
      </c>
      <c r="M89" s="35">
        <v>3755.37</v>
      </c>
      <c r="N89" s="35">
        <f t="shared" si="15"/>
        <v>0.33740037719403498</v>
      </c>
      <c r="O89" s="35">
        <f t="shared" si="28"/>
        <v>12.791006834939735</v>
      </c>
      <c r="P89" s="35">
        <f t="shared" si="20"/>
        <v>9.0519540678772508</v>
      </c>
      <c r="Q89" s="35">
        <f t="shared" si="16"/>
        <v>4.335105348064368</v>
      </c>
      <c r="R89" s="35">
        <f t="shared" si="21"/>
        <v>8.2309420946302367</v>
      </c>
      <c r="S89" s="35">
        <f t="shared" si="22"/>
        <v>4.595500148159835</v>
      </c>
      <c r="T89" s="35">
        <f t="shared" si="23"/>
        <v>4.604956914785431</v>
      </c>
      <c r="U89" s="35">
        <f t="shared" si="24"/>
        <v>-2.8225929404156858E-2</v>
      </c>
      <c r="V89" s="35">
        <f t="shared" si="25"/>
        <v>-6.1664375760654699E-2</v>
      </c>
      <c r="W89" s="35">
        <f t="shared" si="26"/>
        <v>-8.4698023638280773E-2</v>
      </c>
      <c r="X89" s="35">
        <f t="shared" si="27"/>
        <v>-0.13103682591984239</v>
      </c>
      <c r="Y89" s="35">
        <f t="shared" si="29"/>
        <v>2.7099177770131369</v>
      </c>
      <c r="Z89" s="35">
        <v>0.91469526864474737</v>
      </c>
    </row>
    <row r="90" spans="1:26" x14ac:dyDescent="0.2">
      <c r="A90" s="3">
        <v>40360</v>
      </c>
      <c r="B90" s="20">
        <f t="shared" si="17"/>
        <v>7</v>
      </c>
      <c r="C90" s="20">
        <f t="shared" si="18"/>
        <v>2010</v>
      </c>
      <c r="D90" s="20" t="str">
        <f t="shared" si="19"/>
        <v>2010M7</v>
      </c>
      <c r="E90" s="36">
        <v>372085.03126149002</v>
      </c>
      <c r="F90" s="36">
        <v>100.306416829854</v>
      </c>
      <c r="G90" s="36">
        <v>1.3623000000000001</v>
      </c>
      <c r="H90" s="36">
        <v>0.18279999999999999</v>
      </c>
      <c r="I90" s="36">
        <v>78.085999999999999</v>
      </c>
      <c r="J90" s="35">
        <v>100.056178358262</v>
      </c>
      <c r="K90" s="35">
        <v>0.2</v>
      </c>
      <c r="L90" s="35">
        <v>8589.9</v>
      </c>
      <c r="M90" s="35">
        <v>3755.37</v>
      </c>
      <c r="N90" s="35">
        <f t="shared" si="15"/>
        <v>0.30917444778987813</v>
      </c>
      <c r="O90" s="35">
        <f t="shared" si="28"/>
        <v>12.826877685795081</v>
      </c>
      <c r="P90" s="35">
        <f t="shared" si="20"/>
        <v>9.0583423734669992</v>
      </c>
      <c r="Q90" s="35">
        <f t="shared" si="16"/>
        <v>4.357810783414763</v>
      </c>
      <c r="R90" s="35">
        <f t="shared" si="21"/>
        <v>8.2309420946302367</v>
      </c>
      <c r="S90" s="35">
        <f t="shared" si="22"/>
        <v>4.608229669290921</v>
      </c>
      <c r="T90" s="35">
        <f t="shared" si="23"/>
        <v>4.6057318118293891</v>
      </c>
      <c r="U90" s="35">
        <f t="shared" si="24"/>
        <v>-4.8565216866715555E-3</v>
      </c>
      <c r="V90" s="35">
        <f t="shared" si="25"/>
        <v>-4.7810683655970632E-2</v>
      </c>
      <c r="W90" s="35">
        <f t="shared" si="26"/>
        <v>-5.7249095050216359E-2</v>
      </c>
      <c r="X90" s="35">
        <f t="shared" si="27"/>
        <v>-0.12344204787384189</v>
      </c>
      <c r="Y90" s="35">
        <f t="shared" si="29"/>
        <v>3.1445948966509367</v>
      </c>
      <c r="Z90" s="35">
        <v>0.91400811338708865</v>
      </c>
    </row>
    <row r="91" spans="1:26" x14ac:dyDescent="0.2">
      <c r="A91" s="3">
        <v>40391</v>
      </c>
      <c r="B91" s="20">
        <f t="shared" si="17"/>
        <v>8</v>
      </c>
      <c r="C91" s="20">
        <f t="shared" si="18"/>
        <v>2010</v>
      </c>
      <c r="D91" s="20" t="str">
        <f t="shared" si="19"/>
        <v>2010M8</v>
      </c>
      <c r="E91" s="36">
        <v>373481.10143216001</v>
      </c>
      <c r="F91" s="36">
        <v>100.769760262676</v>
      </c>
      <c r="G91" s="36">
        <v>1.3556999999999999</v>
      </c>
      <c r="H91" s="36">
        <v>0.1459</v>
      </c>
      <c r="I91" s="36">
        <v>71.206000000000003</v>
      </c>
      <c r="J91" s="35">
        <v>99.958496804712595</v>
      </c>
      <c r="K91" s="35">
        <v>0.18</v>
      </c>
      <c r="L91" s="35">
        <v>8609</v>
      </c>
      <c r="M91" s="35">
        <v>3755.37</v>
      </c>
      <c r="N91" s="35">
        <f t="shared" si="15"/>
        <v>0.30431792610320657</v>
      </c>
      <c r="O91" s="35">
        <f t="shared" si="28"/>
        <v>12.83062268369965</v>
      </c>
      <c r="P91" s="35">
        <f t="shared" si="20"/>
        <v>9.0605634466579552</v>
      </c>
      <c r="Q91" s="35">
        <f t="shared" si="16"/>
        <v>4.2655770845303627</v>
      </c>
      <c r="R91" s="35">
        <f t="shared" si="21"/>
        <v>8.2309420946302367</v>
      </c>
      <c r="S91" s="35">
        <f t="shared" si="22"/>
        <v>4.6128383132349606</v>
      </c>
      <c r="T91" s="35">
        <f t="shared" si="23"/>
        <v>4.6047550678856188</v>
      </c>
      <c r="U91" s="35">
        <f t="shared" si="24"/>
        <v>-2.8581924669826286E-2</v>
      </c>
      <c r="V91" s="35">
        <f t="shared" si="25"/>
        <v>-2.736824023046952E-2</v>
      </c>
      <c r="W91" s="35">
        <f t="shared" si="26"/>
        <v>-6.2313367148078169E-2</v>
      </c>
      <c r="X91" s="35">
        <f t="shared" si="27"/>
        <v>-0.11817036447572302</v>
      </c>
      <c r="Y91" s="35">
        <f t="shared" si="29"/>
        <v>3.2517847304445229</v>
      </c>
      <c r="Z91" s="35">
        <v>0.91329913674465157</v>
      </c>
    </row>
    <row r="92" spans="1:26" x14ac:dyDescent="0.2">
      <c r="A92" s="3">
        <v>40422</v>
      </c>
      <c r="B92" s="20">
        <f t="shared" si="17"/>
        <v>9</v>
      </c>
      <c r="C92" s="20">
        <f t="shared" si="18"/>
        <v>2010</v>
      </c>
      <c r="D92" s="20" t="str">
        <f t="shared" si="19"/>
        <v>2010M9</v>
      </c>
      <c r="E92" s="36">
        <v>385574.91262726003</v>
      </c>
      <c r="F92" s="36">
        <v>100.82467503989901</v>
      </c>
      <c r="G92" s="36">
        <v>1.3174999999999999</v>
      </c>
      <c r="H92" s="36">
        <v>0.1147</v>
      </c>
      <c r="I92" s="36">
        <v>78.995000000000005</v>
      </c>
      <c r="J92" s="35">
        <v>99.979592351488506</v>
      </c>
      <c r="K92" s="35">
        <v>0.18</v>
      </c>
      <c r="L92" s="35">
        <v>8618.7999999999993</v>
      </c>
      <c r="M92" s="35">
        <v>3793.87</v>
      </c>
      <c r="N92" s="35">
        <f t="shared" si="15"/>
        <v>0.27573600143338028</v>
      </c>
      <c r="O92" s="35">
        <f t="shared" si="28"/>
        <v>12.862490778988041</v>
      </c>
      <c r="P92" s="35">
        <f t="shared" si="20"/>
        <v>9.0617011428300778</v>
      </c>
      <c r="Q92" s="35">
        <f t="shared" si="16"/>
        <v>4.3693845593248124</v>
      </c>
      <c r="R92" s="35">
        <f t="shared" si="21"/>
        <v>8.2411418852795535</v>
      </c>
      <c r="S92" s="35">
        <f t="shared" si="22"/>
        <v>4.6133831177430702</v>
      </c>
      <c r="T92" s="35">
        <f t="shared" si="23"/>
        <v>4.6049660886765373</v>
      </c>
      <c r="U92" s="35">
        <f t="shared" si="24"/>
        <v>-1.437223729947279E-2</v>
      </c>
      <c r="V92" s="35">
        <f t="shared" si="25"/>
        <v>-2.3033647877626073E-2</v>
      </c>
      <c r="W92" s="35">
        <f t="shared" si="26"/>
        <v>-4.3275983481821739E-2</v>
      </c>
      <c r="X92" s="35">
        <f t="shared" si="27"/>
        <v>-1.3140994358243119E-2</v>
      </c>
      <c r="Y92" s="35">
        <f t="shared" si="29"/>
        <v>3.6714191605496085</v>
      </c>
      <c r="Z92" s="35">
        <v>0.91261407675959494</v>
      </c>
    </row>
    <row r="93" spans="1:26" x14ac:dyDescent="0.2">
      <c r="A93" s="3">
        <v>40452</v>
      </c>
      <c r="B93" s="20">
        <f t="shared" si="17"/>
        <v>10</v>
      </c>
      <c r="C93" s="20">
        <f t="shared" si="18"/>
        <v>2010</v>
      </c>
      <c r="D93" s="20" t="str">
        <f t="shared" si="19"/>
        <v>2010M10</v>
      </c>
      <c r="E93" s="36">
        <v>400370.18153727002</v>
      </c>
      <c r="F93" s="36">
        <v>101.27772195199201</v>
      </c>
      <c r="G93" s="36">
        <v>1.2987</v>
      </c>
      <c r="H93" s="36">
        <v>6.88E-2</v>
      </c>
      <c r="I93" s="36">
        <v>78.475999999999999</v>
      </c>
      <c r="J93" s="35">
        <v>100.117630603218</v>
      </c>
      <c r="K93" s="35">
        <v>0.19</v>
      </c>
      <c r="L93" s="35">
        <v>8669.1</v>
      </c>
      <c r="M93" s="35">
        <v>3793.87</v>
      </c>
      <c r="N93" s="35">
        <f t="shared" si="15"/>
        <v>0.26136376413390749</v>
      </c>
      <c r="O93" s="35">
        <f t="shared" si="28"/>
        <v>12.900144851964908</v>
      </c>
      <c r="P93" s="35">
        <f t="shared" si="20"/>
        <v>9.067520258157975</v>
      </c>
      <c r="Q93" s="35">
        <f t="shared" si="16"/>
        <v>4.362792845558582</v>
      </c>
      <c r="R93" s="35">
        <f t="shared" si="21"/>
        <v>8.2411418852795535</v>
      </c>
      <c r="S93" s="35">
        <f t="shared" si="22"/>
        <v>4.6178664655677855</v>
      </c>
      <c r="T93" s="35">
        <f t="shared" si="23"/>
        <v>4.6063458007144025</v>
      </c>
      <c r="U93" s="35">
        <f t="shared" si="24"/>
        <v>1.5585921738829556E-2</v>
      </c>
      <c r="V93" s="35">
        <f t="shared" si="25"/>
        <v>-9.4384113942457271E-3</v>
      </c>
      <c r="W93" s="35">
        <f t="shared" si="26"/>
        <v>-5.6221263929250309E-2</v>
      </c>
      <c r="X93" s="35">
        <f t="shared" si="27"/>
        <v>-3.8060225618332583E-2</v>
      </c>
      <c r="Y93" s="35">
        <f t="shared" si="29"/>
        <v>3.5125875515960097</v>
      </c>
      <c r="Z93" s="35">
        <v>0.91190726028081759</v>
      </c>
    </row>
    <row r="94" spans="1:26" x14ac:dyDescent="0.2">
      <c r="A94" s="3">
        <v>40483</v>
      </c>
      <c r="B94" s="20">
        <f t="shared" si="17"/>
        <v>11</v>
      </c>
      <c r="C94" s="20">
        <f t="shared" si="18"/>
        <v>2010</v>
      </c>
      <c r="D94" s="20" t="str">
        <f t="shared" si="19"/>
        <v>2010M11</v>
      </c>
      <c r="E94" s="36">
        <v>392650.65899105999</v>
      </c>
      <c r="F94" s="36">
        <v>101.612930904626</v>
      </c>
      <c r="G94" s="36">
        <v>1.3190999999999999</v>
      </c>
      <c r="H94" s="36">
        <v>0.153</v>
      </c>
      <c r="I94" s="36">
        <v>78.734999999999999</v>
      </c>
      <c r="J94" s="35">
        <v>100.175872656273</v>
      </c>
      <c r="K94" s="35">
        <v>0.19</v>
      </c>
      <c r="L94" s="35">
        <v>8700.1</v>
      </c>
      <c r="M94" s="35">
        <v>3793.87</v>
      </c>
      <c r="N94" s="35">
        <f t="shared" si="15"/>
        <v>0.27694968587273705</v>
      </c>
      <c r="O94" s="35">
        <f t="shared" si="28"/>
        <v>12.880675587118333</v>
      </c>
      <c r="P94" s="35">
        <f t="shared" si="20"/>
        <v>9.0710897988294903</v>
      </c>
      <c r="Q94" s="35">
        <f t="shared" si="16"/>
        <v>4.3660877833723726</v>
      </c>
      <c r="R94" s="35">
        <f t="shared" si="21"/>
        <v>8.2411418852795535</v>
      </c>
      <c r="S94" s="35">
        <f t="shared" si="22"/>
        <v>4.6211707997292271</v>
      </c>
      <c r="T94" s="35">
        <f t="shared" si="23"/>
        <v>4.6069273678021885</v>
      </c>
      <c r="U94" s="35">
        <f t="shared" si="24"/>
        <v>-2.4247332316982839E-2</v>
      </c>
      <c r="V94" s="35">
        <f t="shared" si="25"/>
        <v>-3.4945126917608649E-2</v>
      </c>
      <c r="W94" s="35">
        <f t="shared" si="26"/>
        <v>-6.7661680848968203E-2</v>
      </c>
      <c r="X94" s="35">
        <f t="shared" si="27"/>
        <v>-1.7975777557699801E-2</v>
      </c>
      <c r="Y94" s="35">
        <f t="shared" si="29"/>
        <v>3.800574994741273</v>
      </c>
      <c r="Z94" s="35">
        <v>0.91120153780862267</v>
      </c>
    </row>
    <row r="95" spans="1:26" x14ac:dyDescent="0.2">
      <c r="A95" s="3">
        <v>40513</v>
      </c>
      <c r="B95" s="20">
        <f t="shared" si="17"/>
        <v>12</v>
      </c>
      <c r="C95" s="20">
        <f t="shared" si="18"/>
        <v>2010</v>
      </c>
      <c r="D95" s="20" t="str">
        <f t="shared" si="19"/>
        <v>2010M12</v>
      </c>
      <c r="E95" s="36">
        <v>404415.28909585002</v>
      </c>
      <c r="F95" s="36">
        <v>101.768522773425</v>
      </c>
      <c r="G95" s="36">
        <v>1.2875000000000001</v>
      </c>
      <c r="H95" s="36">
        <v>0.1181</v>
      </c>
      <c r="I95" s="36">
        <v>71.335999999999999</v>
      </c>
      <c r="J95" s="35">
        <v>100.300611541557</v>
      </c>
      <c r="K95" s="35">
        <v>0.19</v>
      </c>
      <c r="L95" s="35">
        <v>8749.4</v>
      </c>
      <c r="M95" s="35">
        <v>3897.32</v>
      </c>
      <c r="N95" s="35">
        <f t="shared" si="15"/>
        <v>0.25270235355575421</v>
      </c>
      <c r="O95" s="35">
        <f t="shared" si="28"/>
        <v>12.910197572277912</v>
      </c>
      <c r="P95" s="35">
        <f t="shared" si="20"/>
        <v>9.0767404055719609</v>
      </c>
      <c r="Q95" s="35">
        <f t="shared" si="16"/>
        <v>4.2674011088325781</v>
      </c>
      <c r="R95" s="35">
        <f t="shared" si="21"/>
        <v>8.2680444164145133</v>
      </c>
      <c r="S95" s="35">
        <f t="shared" si="22"/>
        <v>4.6227008497543336</v>
      </c>
      <c r="T95" s="35">
        <f t="shared" si="23"/>
        <v>4.6081717920734997</v>
      </c>
      <c r="U95" s="35">
        <f t="shared" si="24"/>
        <v>-7.7700081609244354E-4</v>
      </c>
      <c r="V95" s="35">
        <f t="shared" si="25"/>
        <v>-2.0242335604195666E-2</v>
      </c>
      <c r="W95" s="35">
        <f t="shared" si="26"/>
        <v>-4.633880228156162E-2</v>
      </c>
      <c r="X95" s="35">
        <f t="shared" si="27"/>
        <v>1.0200227531803829E-2</v>
      </c>
      <c r="Y95" s="35">
        <f t="shared" si="29"/>
        <v>4.5902410346854605</v>
      </c>
      <c r="Z95" s="35">
        <v>0.91051961982687657</v>
      </c>
    </row>
    <row r="96" spans="1:26" x14ac:dyDescent="0.2">
      <c r="A96" s="3">
        <v>40544</v>
      </c>
      <c r="B96" s="20">
        <f t="shared" si="17"/>
        <v>1</v>
      </c>
      <c r="C96" s="20">
        <f t="shared" si="18"/>
        <v>2011</v>
      </c>
      <c r="D96" s="20" t="str">
        <f t="shared" si="19"/>
        <v>2011M1</v>
      </c>
      <c r="E96" s="36">
        <v>410993.66890729999</v>
      </c>
      <c r="F96" s="36">
        <v>103.428550726572</v>
      </c>
      <c r="G96" s="36">
        <v>1.2865</v>
      </c>
      <c r="H96" s="36">
        <v>0.2185</v>
      </c>
      <c r="I96" s="36">
        <v>86.03</v>
      </c>
      <c r="J96" s="35">
        <v>100.342802635109</v>
      </c>
      <c r="K96" s="35">
        <v>0.19</v>
      </c>
      <c r="L96" s="35">
        <v>8770</v>
      </c>
      <c r="M96" s="35">
        <v>3897.32</v>
      </c>
      <c r="N96" s="35">
        <f t="shared" si="15"/>
        <v>0.25192535273966177</v>
      </c>
      <c r="O96" s="35">
        <f t="shared" si="28"/>
        <v>12.926333089241236</v>
      </c>
      <c r="P96" s="35">
        <f t="shared" si="20"/>
        <v>9.0790920853662289</v>
      </c>
      <c r="Q96" s="35">
        <f t="shared" si="16"/>
        <v>4.454696072633257</v>
      </c>
      <c r="R96" s="35">
        <f t="shared" si="21"/>
        <v>8.2680444164145133</v>
      </c>
      <c r="S96" s="35">
        <f t="shared" si="22"/>
        <v>4.6388810431729297</v>
      </c>
      <c r="T96" s="35">
        <f t="shared" si="23"/>
        <v>4.608592350050416</v>
      </c>
      <c r="U96" s="35">
        <f t="shared" si="24"/>
        <v>-9.920793784533366E-3</v>
      </c>
      <c r="V96" s="35">
        <f t="shared" si="25"/>
        <v>-4.6782852535004582E-2</v>
      </c>
      <c r="W96" s="35">
        <f t="shared" si="26"/>
        <v>-6.6192952823625528E-2</v>
      </c>
      <c r="X96" s="35">
        <f t="shared" si="27"/>
        <v>-2.5028852556144843E-2</v>
      </c>
      <c r="Y96" s="35">
        <f t="shared" si="29"/>
        <v>5.5122429448425114</v>
      </c>
      <c r="Z96" s="35">
        <v>0.90981604267411142</v>
      </c>
    </row>
    <row r="97" spans="1:26" x14ac:dyDescent="0.2">
      <c r="A97" s="3">
        <v>40575</v>
      </c>
      <c r="B97" s="20">
        <f t="shared" si="17"/>
        <v>2</v>
      </c>
      <c r="C97" s="20">
        <f t="shared" si="18"/>
        <v>2011</v>
      </c>
      <c r="D97" s="20" t="str">
        <f t="shared" si="19"/>
        <v>2011M2</v>
      </c>
      <c r="E97" s="36">
        <v>413249.92138364998</v>
      </c>
      <c r="F97" s="36">
        <v>103.35304290789</v>
      </c>
      <c r="G97" s="36">
        <v>1.2738</v>
      </c>
      <c r="H97" s="36">
        <v>7.0699999999999999E-2</v>
      </c>
      <c r="I97" s="36">
        <v>73.299000000000007</v>
      </c>
      <c r="J97" s="35">
        <v>100.51523580006</v>
      </c>
      <c r="K97" s="35">
        <v>0.18</v>
      </c>
      <c r="L97" s="35">
        <v>8801.7999999999993</v>
      </c>
      <c r="M97" s="35">
        <v>3897.32</v>
      </c>
      <c r="N97" s="35">
        <f t="shared" si="15"/>
        <v>0.2420045589551284</v>
      </c>
      <c r="O97" s="35">
        <f t="shared" si="28"/>
        <v>12.931807825444052</v>
      </c>
      <c r="P97" s="35">
        <f t="shared" si="20"/>
        <v>9.0827115250042745</v>
      </c>
      <c r="Q97" s="35">
        <f t="shared" si="16"/>
        <v>4.2945469662347433</v>
      </c>
      <c r="R97" s="35">
        <f t="shared" si="21"/>
        <v>8.2680444164145133</v>
      </c>
      <c r="S97" s="35">
        <f t="shared" si="22"/>
        <v>4.6381507284412278</v>
      </c>
      <c r="T97" s="35">
        <f t="shared" si="23"/>
        <v>4.6103093160096087</v>
      </c>
      <c r="U97" s="35">
        <f t="shared" si="24"/>
        <v>-9.5445410035698564E-3</v>
      </c>
      <c r="V97" s="35">
        <f t="shared" si="25"/>
        <v>-3.2716553931359554E-2</v>
      </c>
      <c r="W97" s="35">
        <f t="shared" si="26"/>
        <v>-5.5856997327644847E-2</v>
      </c>
      <c r="X97" s="35">
        <f t="shared" si="27"/>
        <v>-2.0943173845243163E-2</v>
      </c>
      <c r="Y97" s="35">
        <f t="shared" si="29"/>
        <v>4.9867515805132649</v>
      </c>
      <c r="Z97" s="35">
        <v>0.90913619607452434</v>
      </c>
    </row>
    <row r="98" spans="1:26" x14ac:dyDescent="0.2">
      <c r="A98" s="3">
        <v>40603</v>
      </c>
      <c r="B98" s="20">
        <f t="shared" si="17"/>
        <v>3</v>
      </c>
      <c r="C98" s="20">
        <f t="shared" si="18"/>
        <v>2011</v>
      </c>
      <c r="D98" s="20" t="str">
        <f t="shared" si="19"/>
        <v>2011M3</v>
      </c>
      <c r="E98" s="36">
        <v>431054.36507936998</v>
      </c>
      <c r="F98" s="36">
        <v>103.48918579309</v>
      </c>
      <c r="G98" s="36">
        <v>1.2617</v>
      </c>
      <c r="H98" s="36">
        <v>0.15740000000000001</v>
      </c>
      <c r="I98" s="36">
        <v>93.870999999999995</v>
      </c>
      <c r="J98" s="35">
        <v>100.994012992105</v>
      </c>
      <c r="K98" s="35">
        <v>0.17</v>
      </c>
      <c r="L98" s="35">
        <v>8823.1</v>
      </c>
      <c r="M98" s="35">
        <v>3764.84</v>
      </c>
      <c r="N98" s="35">
        <f t="shared" si="15"/>
        <v>0.23246001795155855</v>
      </c>
      <c r="O98" s="35">
        <f t="shared" si="28"/>
        <v>12.973989498206377</v>
      </c>
      <c r="P98" s="35">
        <f t="shared" si="20"/>
        <v>9.0851285611712491</v>
      </c>
      <c r="Q98" s="35">
        <f t="shared" si="16"/>
        <v>4.5419214993229442</v>
      </c>
      <c r="R98" s="35">
        <f t="shared" si="21"/>
        <v>8.2334606426510373</v>
      </c>
      <c r="S98" s="35">
        <f t="shared" si="22"/>
        <v>4.6394671221555583</v>
      </c>
      <c r="T98" s="35">
        <f t="shared" si="23"/>
        <v>4.6150612377783995</v>
      </c>
      <c r="U98" s="35">
        <f t="shared" si="24"/>
        <v>-2.731751774690136E-2</v>
      </c>
      <c r="V98" s="35">
        <f t="shared" si="25"/>
        <v>-2.6096466677365954E-2</v>
      </c>
      <c r="W98" s="35">
        <f t="shared" si="26"/>
        <v>3.013498912357862E-2</v>
      </c>
      <c r="X98" s="35">
        <f t="shared" si="27"/>
        <v>-3.5729920102829937E-3</v>
      </c>
      <c r="Y98" s="35">
        <f t="shared" si="29"/>
        <v>5.0432561110148946</v>
      </c>
      <c r="Z98" s="35">
        <v>0.90843475447373001</v>
      </c>
    </row>
    <row r="99" spans="1:26" x14ac:dyDescent="0.2">
      <c r="A99" s="3">
        <v>40634</v>
      </c>
      <c r="B99" s="20">
        <f t="shared" si="17"/>
        <v>4</v>
      </c>
      <c r="C99" s="20">
        <f t="shared" si="18"/>
        <v>2011</v>
      </c>
      <c r="D99" s="20" t="str">
        <f t="shared" si="19"/>
        <v>2011M4</v>
      </c>
      <c r="E99" s="36">
        <v>451484.70973017003</v>
      </c>
      <c r="F99" s="36">
        <v>103.850708076476</v>
      </c>
      <c r="G99" s="36">
        <v>1.2277</v>
      </c>
      <c r="H99" s="36">
        <v>0.1239</v>
      </c>
      <c r="I99" s="36">
        <v>83.284000000000006</v>
      </c>
      <c r="J99" s="35">
        <v>101.492051335554</v>
      </c>
      <c r="K99" s="35">
        <v>0.16</v>
      </c>
      <c r="L99" s="35">
        <v>8886.9</v>
      </c>
      <c r="M99" s="35">
        <v>3764.84</v>
      </c>
      <c r="N99" s="35">
        <f t="shared" si="15"/>
        <v>0.20514250020465719</v>
      </c>
      <c r="O99" s="35">
        <f t="shared" si="28"/>
        <v>13.020296785773303</v>
      </c>
      <c r="P99" s="35">
        <f t="shared" si="20"/>
        <v>9.0923335612840326</v>
      </c>
      <c r="Q99" s="35">
        <f t="shared" si="16"/>
        <v>4.4222564538929481</v>
      </c>
      <c r="R99" s="35">
        <f t="shared" si="21"/>
        <v>8.2334606426510373</v>
      </c>
      <c r="S99" s="35">
        <f t="shared" si="22"/>
        <v>4.6429543685605621</v>
      </c>
      <c r="T99" s="35">
        <f t="shared" si="23"/>
        <v>4.6199804834503144</v>
      </c>
      <c r="U99" s="35">
        <f t="shared" si="24"/>
        <v>4.1455048191116617E-3</v>
      </c>
      <c r="V99" s="35">
        <f t="shared" si="25"/>
        <v>-1.9410100288620946E-2</v>
      </c>
      <c r="W99" s="35">
        <f t="shared" si="26"/>
        <v>1.8161038310917726E-2</v>
      </c>
      <c r="X99" s="35">
        <f t="shared" si="27"/>
        <v>7.7082616241203883E-3</v>
      </c>
      <c r="Y99" s="35">
        <f t="shared" si="29"/>
        <v>4.4567956640310662</v>
      </c>
      <c r="Z99" s="35">
        <v>0.90773439442924653</v>
      </c>
    </row>
    <row r="100" spans="1:26" x14ac:dyDescent="0.2">
      <c r="A100" s="3">
        <v>40664</v>
      </c>
      <c r="B100" s="20">
        <f t="shared" si="17"/>
        <v>5</v>
      </c>
      <c r="C100" s="20">
        <f t="shared" si="18"/>
        <v>2011</v>
      </c>
      <c r="D100" s="20" t="str">
        <f t="shared" si="19"/>
        <v>2011M5</v>
      </c>
      <c r="E100" s="36">
        <v>445965.80781073001</v>
      </c>
      <c r="F100" s="36">
        <v>104.473075551674</v>
      </c>
      <c r="G100" s="36">
        <v>1.2327999999999999</v>
      </c>
      <c r="H100" s="36">
        <v>8.8400000000000006E-2</v>
      </c>
      <c r="I100" s="36">
        <v>78.575000000000003</v>
      </c>
      <c r="J100" s="35">
        <v>102.481707638652</v>
      </c>
      <c r="K100" s="35">
        <v>0.14000000000000001</v>
      </c>
      <c r="L100" s="35">
        <v>8943.5</v>
      </c>
      <c r="M100" s="35">
        <v>3764.84</v>
      </c>
      <c r="N100" s="35">
        <f t="shared" si="15"/>
        <v>0.20928800502376885</v>
      </c>
      <c r="O100" s="35">
        <f t="shared" si="28"/>
        <v>13.007997563961856</v>
      </c>
      <c r="P100" s="35">
        <f t="shared" si="20"/>
        <v>9.0986822904333007</v>
      </c>
      <c r="Q100" s="35">
        <f t="shared" si="16"/>
        <v>4.3640535826836313</v>
      </c>
      <c r="R100" s="35">
        <f t="shared" si="21"/>
        <v>8.2334606426510373</v>
      </c>
      <c r="S100" s="35">
        <f t="shared" si="22"/>
        <v>4.6489293879841291</v>
      </c>
      <c r="T100" s="35">
        <f t="shared" si="23"/>
        <v>4.6296843205902825</v>
      </c>
      <c r="U100" s="35">
        <f t="shared" si="24"/>
        <v>-2.9244537495762557E-3</v>
      </c>
      <c r="V100" s="35">
        <f t="shared" si="25"/>
        <v>-2.3140443396285293E-2</v>
      </c>
      <c r="W100" s="35">
        <f t="shared" si="26"/>
        <v>4.9685903291268402E-2</v>
      </c>
      <c r="X100" s="35">
        <f t="shared" si="27"/>
        <v>4.3957890106884473E-2</v>
      </c>
      <c r="Y100" s="35">
        <f t="shared" si="29"/>
        <v>4.4804466717006202</v>
      </c>
      <c r="Z100" s="35">
        <v>0.90710273870470703</v>
      </c>
    </row>
    <row r="101" spans="1:26" x14ac:dyDescent="0.2">
      <c r="A101" s="3">
        <v>40695</v>
      </c>
      <c r="B101" s="20">
        <f t="shared" si="17"/>
        <v>6</v>
      </c>
      <c r="C101" s="20">
        <f t="shared" si="18"/>
        <v>2011</v>
      </c>
      <c r="D101" s="20" t="str">
        <f t="shared" si="19"/>
        <v>2011M6</v>
      </c>
      <c r="E101" s="36">
        <v>450552.43216816999</v>
      </c>
      <c r="F101" s="36">
        <v>104.227103112028</v>
      </c>
      <c r="G101" s="36">
        <v>1.2292000000000001</v>
      </c>
      <c r="H101" s="36">
        <v>7.2800000000000004E-2</v>
      </c>
      <c r="I101" s="36">
        <v>86.545000000000002</v>
      </c>
      <c r="J101" s="35">
        <v>103.141631373664</v>
      </c>
      <c r="K101" s="35">
        <v>0.1</v>
      </c>
      <c r="L101" s="35">
        <v>9004.9</v>
      </c>
      <c r="M101" s="35">
        <v>3893.03</v>
      </c>
      <c r="N101" s="35">
        <f t="shared" si="15"/>
        <v>0.20636355127419259</v>
      </c>
      <c r="O101" s="35">
        <f t="shared" si="28"/>
        <v>13.018229735868944</v>
      </c>
      <c r="P101" s="35">
        <f t="shared" si="20"/>
        <v>9.1055241526066979</v>
      </c>
      <c r="Q101" s="35">
        <f t="shared" si="16"/>
        <v>4.4606645098783622</v>
      </c>
      <c r="R101" s="35">
        <f t="shared" si="21"/>
        <v>8.2669430537199879</v>
      </c>
      <c r="S101" s="35">
        <f t="shared" si="22"/>
        <v>4.6465722021387421</v>
      </c>
      <c r="T101" s="35">
        <f t="shared" si="23"/>
        <v>4.6361031055780426</v>
      </c>
      <c r="U101" s="35">
        <f t="shared" si="24"/>
        <v>-2.0631151358156352E-2</v>
      </c>
      <c r="V101" s="35">
        <f t="shared" si="25"/>
        <v>5.6231455800944574E-2</v>
      </c>
      <c r="W101" s="35">
        <f t="shared" si="26"/>
        <v>5.6539029813365449E-2</v>
      </c>
      <c r="X101" s="35">
        <f t="shared" si="27"/>
        <v>3.5562499339384213E-2</v>
      </c>
      <c r="Y101" s="35">
        <f t="shared" si="29"/>
        <v>5.2398720066538056</v>
      </c>
      <c r="Z101" s="35">
        <v>0.9064044302068589</v>
      </c>
    </row>
    <row r="102" spans="1:26" x14ac:dyDescent="0.2">
      <c r="A102" s="3">
        <v>40725</v>
      </c>
      <c r="B102" s="20">
        <f t="shared" si="17"/>
        <v>7</v>
      </c>
      <c r="C102" s="20">
        <f t="shared" si="18"/>
        <v>2011</v>
      </c>
      <c r="D102" s="20" t="str">
        <f t="shared" si="19"/>
        <v>2011M7</v>
      </c>
      <c r="E102" s="36">
        <v>465590.64084448997</v>
      </c>
      <c r="F102" s="36">
        <v>105.76586093214</v>
      </c>
      <c r="G102" s="36">
        <v>1.2040999999999999</v>
      </c>
      <c r="H102" s="36">
        <v>2.07E-2</v>
      </c>
      <c r="I102" s="36">
        <v>82.331000000000003</v>
      </c>
      <c r="J102" s="35">
        <v>103.62682894951099</v>
      </c>
      <c r="K102" s="35">
        <v>0.09</v>
      </c>
      <c r="L102" s="35">
        <v>9075.5</v>
      </c>
      <c r="M102" s="35">
        <v>3893.03</v>
      </c>
      <c r="N102" s="35">
        <f t="shared" si="15"/>
        <v>0.18573239991603624</v>
      </c>
      <c r="O102" s="35">
        <f t="shared" si="28"/>
        <v>13.051062073918315</v>
      </c>
      <c r="P102" s="35">
        <f t="shared" si="20"/>
        <v>9.1133337540340325</v>
      </c>
      <c r="Q102" s="35">
        <f t="shared" si="16"/>
        <v>4.4107477074773085</v>
      </c>
      <c r="R102" s="35">
        <f t="shared" si="21"/>
        <v>8.2669430537199879</v>
      </c>
      <c r="S102" s="35">
        <f t="shared" si="22"/>
        <v>4.6612277918536362</v>
      </c>
      <c r="T102" s="35">
        <f t="shared" si="23"/>
        <v>4.6407962629934181</v>
      </c>
      <c r="U102" s="35">
        <f t="shared" si="24"/>
        <v>4.1516171144731495E-4</v>
      </c>
      <c r="V102" s="35">
        <f t="shared" si="25"/>
        <v>3.7571138599538673E-2</v>
      </c>
      <c r="W102" s="35">
        <f t="shared" si="26"/>
        <v>4.1164100267480686E-2</v>
      </c>
      <c r="X102" s="35">
        <f t="shared" si="27"/>
        <v>3.3724363540178354E-2</v>
      </c>
      <c r="Y102" s="35">
        <f t="shared" si="29"/>
        <v>5.4427665495684581</v>
      </c>
      <c r="Z102" s="35">
        <v>0.90572967071143196</v>
      </c>
    </row>
    <row r="103" spans="1:26" x14ac:dyDescent="0.2">
      <c r="A103" s="3">
        <v>40756</v>
      </c>
      <c r="B103" s="20">
        <f t="shared" si="17"/>
        <v>8</v>
      </c>
      <c r="C103" s="20">
        <f t="shared" si="18"/>
        <v>2011</v>
      </c>
      <c r="D103" s="20" t="str">
        <f t="shared" si="19"/>
        <v>2011M8</v>
      </c>
      <c r="E103" s="36">
        <v>470416.75671182998</v>
      </c>
      <c r="F103" s="36">
        <v>106.528947523973</v>
      </c>
      <c r="G103" s="36">
        <v>1.2045999999999999</v>
      </c>
      <c r="H103" s="36">
        <v>5.5899999999999998E-2</v>
      </c>
      <c r="I103" s="36">
        <v>81.37</v>
      </c>
      <c r="J103" s="35">
        <v>103.515848029515</v>
      </c>
      <c r="K103" s="35">
        <v>0.09</v>
      </c>
      <c r="L103" s="35">
        <v>9151</v>
      </c>
      <c r="M103" s="35">
        <v>3893.03</v>
      </c>
      <c r="N103" s="35">
        <f t="shared" si="15"/>
        <v>0.18614756162748355</v>
      </c>
      <c r="O103" s="35">
        <f t="shared" si="28"/>
        <v>13.061374297193639</v>
      </c>
      <c r="P103" s="35">
        <f t="shared" si="20"/>
        <v>9.1216184419153787</v>
      </c>
      <c r="Q103" s="35">
        <f t="shared" si="16"/>
        <v>4.3990066547085656</v>
      </c>
      <c r="R103" s="35">
        <f t="shared" si="21"/>
        <v>8.2669430537199879</v>
      </c>
      <c r="S103" s="35">
        <f t="shared" si="22"/>
        <v>4.6684167559532845</v>
      </c>
      <c r="T103" s="35">
        <f t="shared" si="23"/>
        <v>4.6397247220417066</v>
      </c>
      <c r="U103" s="35">
        <f t="shared" si="24"/>
        <v>7.6447445447653611E-2</v>
      </c>
      <c r="V103" s="35">
        <f t="shared" si="25"/>
        <v>7.2826346687553695E-2</v>
      </c>
      <c r="W103" s="35">
        <f t="shared" si="26"/>
        <v>3.4913823482401685E-2</v>
      </c>
      <c r="X103" s="35">
        <f t="shared" si="27"/>
        <v>3.8834298960366137E-2</v>
      </c>
      <c r="Y103" s="35">
        <f t="shared" si="29"/>
        <v>5.7151939691873412</v>
      </c>
      <c r="Z103" s="35">
        <v>0.90503347384081334</v>
      </c>
    </row>
    <row r="104" spans="1:26" x14ac:dyDescent="0.2">
      <c r="A104" s="3">
        <v>40787</v>
      </c>
      <c r="B104" s="20">
        <f t="shared" si="17"/>
        <v>9</v>
      </c>
      <c r="C104" s="20">
        <f t="shared" si="18"/>
        <v>2011</v>
      </c>
      <c r="D104" s="20" t="str">
        <f t="shared" si="19"/>
        <v>2011M9</v>
      </c>
      <c r="E104" s="36">
        <v>438307.16592341999</v>
      </c>
      <c r="F104" s="36">
        <v>106.329881456538</v>
      </c>
      <c r="G104" s="36">
        <v>1.3003</v>
      </c>
      <c r="H104" s="36">
        <v>4.7600000000000003E-2</v>
      </c>
      <c r="I104" s="36">
        <v>84.930999999999997</v>
      </c>
      <c r="J104" s="35">
        <v>103.607567798106</v>
      </c>
      <c r="K104" s="35">
        <v>7.0000000000000007E-2</v>
      </c>
      <c r="L104" s="35">
        <v>9316.6</v>
      </c>
      <c r="M104" s="35">
        <v>3927.58</v>
      </c>
      <c r="N104" s="35">
        <f t="shared" si="15"/>
        <v>0.26259500707513717</v>
      </c>
      <c r="O104" s="35">
        <f t="shared" si="28"/>
        <v>12.990675235630814</v>
      </c>
      <c r="P104" s="35">
        <f t="shared" si="20"/>
        <v>9.1395530342544706</v>
      </c>
      <c r="Q104" s="35">
        <f t="shared" si="16"/>
        <v>4.4418391621250493</v>
      </c>
      <c r="R104" s="35">
        <f t="shared" si="21"/>
        <v>8.2757787391139246</v>
      </c>
      <c r="S104" s="35">
        <f t="shared" si="22"/>
        <v>4.6665463507986287</v>
      </c>
      <c r="T104" s="35">
        <f t="shared" si="23"/>
        <v>4.6406103754017565</v>
      </c>
      <c r="U104" s="35">
        <f t="shared" si="24"/>
        <v>-3.9291468559562254E-2</v>
      </c>
      <c r="V104" s="35">
        <f t="shared" si="25"/>
        <v>3.0757401242087479E-4</v>
      </c>
      <c r="W104" s="35">
        <f t="shared" si="26"/>
        <v>-3.3707981133861614E-2</v>
      </c>
      <c r="X104" s="35">
        <f t="shared" si="27"/>
        <v>-5.9327685765719979E-2</v>
      </c>
      <c r="Y104" s="35">
        <f t="shared" si="29"/>
        <v>5.4601776940619366</v>
      </c>
      <c r="Z104" s="35">
        <v>0.90436075322101095</v>
      </c>
    </row>
    <row r="105" spans="1:26" x14ac:dyDescent="0.2">
      <c r="A105" s="3">
        <v>40817</v>
      </c>
      <c r="B105" s="20">
        <f t="shared" si="17"/>
        <v>10</v>
      </c>
      <c r="C105" s="20">
        <f t="shared" si="18"/>
        <v>2011</v>
      </c>
      <c r="D105" s="20" t="str">
        <f t="shared" si="19"/>
        <v>2011M10</v>
      </c>
      <c r="E105" s="36">
        <v>455229.00519376999</v>
      </c>
      <c r="F105" s="36">
        <v>106.765767500748</v>
      </c>
      <c r="G105" s="36">
        <v>1.2502</v>
      </c>
      <c r="H105" s="36">
        <v>8.4400000000000003E-2</v>
      </c>
      <c r="I105" s="36">
        <v>83.66</v>
      </c>
      <c r="J105" s="35">
        <v>103.893274877267</v>
      </c>
      <c r="K105" s="35">
        <v>0.1</v>
      </c>
      <c r="L105" s="35">
        <v>9507.6</v>
      </c>
      <c r="M105" s="35">
        <v>3927.58</v>
      </c>
      <c r="N105" s="35">
        <f t="shared" si="15"/>
        <v>0.22330353851557491</v>
      </c>
      <c r="O105" s="35">
        <f t="shared" si="28"/>
        <v>13.028555879434215</v>
      </c>
      <c r="P105" s="35">
        <f t="shared" si="20"/>
        <v>9.1598467577591958</v>
      </c>
      <c r="Q105" s="35">
        <f t="shared" si="16"/>
        <v>4.4267609660140526</v>
      </c>
      <c r="R105" s="35">
        <f t="shared" si="21"/>
        <v>8.2757787391139246</v>
      </c>
      <c r="S105" s="35">
        <f t="shared" si="22"/>
        <v>4.6706373461264752</v>
      </c>
      <c r="T105" s="35">
        <f t="shared" si="23"/>
        <v>4.6433641691312602</v>
      </c>
      <c r="U105" s="35">
        <f t="shared" si="24"/>
        <v>3.5670369799462337E-2</v>
      </c>
      <c r="V105" s="35">
        <f t="shared" si="25"/>
        <v>3.5929616679420129E-3</v>
      </c>
      <c r="W105" s="35">
        <f t="shared" si="26"/>
        <v>-1.0452776686797338E-2</v>
      </c>
      <c r="X105" s="35">
        <f t="shared" si="27"/>
        <v>-2.4042927664697261E-2</v>
      </c>
      <c r="Y105" s="35">
        <f t="shared" si="29"/>
        <v>5.4188082462572096</v>
      </c>
      <c r="Z105" s="35">
        <v>0.90366665841400318</v>
      </c>
    </row>
    <row r="106" spans="1:26" x14ac:dyDescent="0.2">
      <c r="A106" s="3">
        <v>40848</v>
      </c>
      <c r="B106" s="20">
        <f t="shared" si="17"/>
        <v>11</v>
      </c>
      <c r="C106" s="20">
        <f t="shared" si="18"/>
        <v>2011</v>
      </c>
      <c r="D106" s="20" t="str">
        <f t="shared" si="19"/>
        <v>2011M11</v>
      </c>
      <c r="E106" s="36">
        <v>450181.52046784002</v>
      </c>
      <c r="F106" s="36">
        <v>107.360677587334</v>
      </c>
      <c r="G106" s="36">
        <v>1.2956000000000001</v>
      </c>
      <c r="H106" s="36">
        <v>4.24E-2</v>
      </c>
      <c r="I106" s="36">
        <v>76.923000000000002</v>
      </c>
      <c r="J106" s="35">
        <v>104.051032879244</v>
      </c>
      <c r="K106" s="35">
        <v>0.08</v>
      </c>
      <c r="L106" s="35">
        <v>9528.2999999999993</v>
      </c>
      <c r="M106" s="35">
        <v>3927.58</v>
      </c>
      <c r="N106" s="35">
        <f t="shared" si="15"/>
        <v>0.25897390831503725</v>
      </c>
      <c r="O106" s="35">
        <f t="shared" si="28"/>
        <v>13.017406159228562</v>
      </c>
      <c r="P106" s="35">
        <f t="shared" si="20"/>
        <v>9.1620215966855536</v>
      </c>
      <c r="Q106" s="35">
        <f t="shared" si="16"/>
        <v>4.3428049215201003</v>
      </c>
      <c r="R106" s="35">
        <f t="shared" si="21"/>
        <v>8.2757787391139246</v>
      </c>
      <c r="S106" s="35">
        <f t="shared" si="22"/>
        <v>4.6761939845608884</v>
      </c>
      <c r="T106" s="35">
        <f t="shared" si="23"/>
        <v>4.6448814795490856</v>
      </c>
      <c r="U106" s="35">
        <f t="shared" si="24"/>
        <v>3.9286727725207915E-3</v>
      </c>
      <c r="V106" s="35">
        <f t="shared" si="25"/>
        <v>-3.791252320515201E-2</v>
      </c>
      <c r="W106" s="35">
        <f t="shared" si="26"/>
        <v>-5.7280131843839288E-3</v>
      </c>
      <c r="X106" s="35">
        <f t="shared" si="27"/>
        <v>-5.9385616622364468E-2</v>
      </c>
      <c r="Y106" s="35">
        <f t="shared" si="29"/>
        <v>5.6565110675754831</v>
      </c>
      <c r="Z106" s="35">
        <v>0.90297362822225524</v>
      </c>
    </row>
    <row r="107" spans="1:26" x14ac:dyDescent="0.2">
      <c r="A107" s="3">
        <v>40878</v>
      </c>
      <c r="B107" s="20">
        <f t="shared" si="17"/>
        <v>12</v>
      </c>
      <c r="C107" s="20">
        <f t="shared" si="18"/>
        <v>2011</v>
      </c>
      <c r="D107" s="20" t="str">
        <f t="shared" si="19"/>
        <v>2011M12</v>
      </c>
      <c r="E107" s="36">
        <v>449804.7574915</v>
      </c>
      <c r="F107" s="36">
        <v>107.400719612393</v>
      </c>
      <c r="G107" s="36">
        <v>1.3007</v>
      </c>
      <c r="H107" s="36">
        <v>0.1011</v>
      </c>
      <c r="I107" s="36">
        <v>89.302000000000007</v>
      </c>
      <c r="J107" s="35">
        <v>103.836408620741</v>
      </c>
      <c r="K107" s="35">
        <v>7.0000000000000007E-2</v>
      </c>
      <c r="L107" s="35">
        <v>9562.1</v>
      </c>
      <c r="M107" s="35">
        <v>4014.29</v>
      </c>
      <c r="N107" s="35">
        <f t="shared" si="15"/>
        <v>0.26290258108755804</v>
      </c>
      <c r="O107" s="35">
        <f t="shared" si="28"/>
        <v>13.016568895355597</v>
      </c>
      <c r="P107" s="35">
        <f t="shared" si="20"/>
        <v>9.1655626471945304</v>
      </c>
      <c r="Q107" s="35">
        <f t="shared" si="16"/>
        <v>4.4920238840482307</v>
      </c>
      <c r="R107" s="35">
        <f t="shared" si="21"/>
        <v>8.2976157738816116</v>
      </c>
      <c r="S107" s="35">
        <f t="shared" si="22"/>
        <v>4.6765668823539279</v>
      </c>
      <c r="T107" s="35">
        <f t="shared" si="23"/>
        <v>4.6428166666560342</v>
      </c>
      <c r="U107" s="35">
        <f t="shared" si="24"/>
        <v>-3.6006080904041116E-2</v>
      </c>
      <c r="V107" s="35">
        <f t="shared" si="25"/>
        <v>-3.4015555146282489E-2</v>
      </c>
      <c r="W107" s="35">
        <f t="shared" si="26"/>
        <v>-2.0976530473981236E-2</v>
      </c>
      <c r="X107" s="35">
        <f t="shared" si="27"/>
        <v>-6.1186977186968722E-2</v>
      </c>
      <c r="Y107" s="35">
        <f t="shared" si="29"/>
        <v>5.5343211097869505</v>
      </c>
      <c r="Z107" s="35">
        <v>0.90230396519331546</v>
      </c>
    </row>
    <row r="108" spans="1:26" x14ac:dyDescent="0.2">
      <c r="A108" s="3">
        <v>40909</v>
      </c>
      <c r="B108" s="20">
        <f t="shared" si="17"/>
        <v>1</v>
      </c>
      <c r="C108" s="20">
        <f t="shared" si="18"/>
        <v>2012</v>
      </c>
      <c r="D108" s="20" t="str">
        <f t="shared" si="19"/>
        <v>2012M1</v>
      </c>
      <c r="E108" s="36">
        <v>463650.52480915998</v>
      </c>
      <c r="F108" s="36">
        <v>108.397194007425</v>
      </c>
      <c r="G108" s="36">
        <v>1.2546999999999999</v>
      </c>
      <c r="H108" s="36">
        <v>9.3700000000000006E-2</v>
      </c>
      <c r="I108" s="36">
        <v>77.463999999999999</v>
      </c>
      <c r="J108" s="35">
        <v>103.748816241737</v>
      </c>
      <c r="K108" s="35">
        <v>0.08</v>
      </c>
      <c r="L108" s="35">
        <v>9612.6</v>
      </c>
      <c r="M108" s="35">
        <v>4014.29</v>
      </c>
      <c r="N108" s="35">
        <f t="shared" si="15"/>
        <v>0.22689650018351692</v>
      </c>
      <c r="O108" s="35">
        <f t="shared" si="28"/>
        <v>13.046886368135766</v>
      </c>
      <c r="P108" s="35">
        <f t="shared" si="20"/>
        <v>9.1708300168807231</v>
      </c>
      <c r="Q108" s="35">
        <f t="shared" si="16"/>
        <v>4.3498133123092302</v>
      </c>
      <c r="R108" s="35">
        <f t="shared" si="21"/>
        <v>8.2976157738816116</v>
      </c>
      <c r="S108" s="35">
        <f t="shared" si="22"/>
        <v>4.6858022031301498</v>
      </c>
      <c r="T108" s="35">
        <f t="shared" si="23"/>
        <v>4.6419727493275191</v>
      </c>
      <c r="U108" s="35">
        <f t="shared" si="24"/>
        <v>-5.8351150736316859E-3</v>
      </c>
      <c r="V108" s="35">
        <f t="shared" si="25"/>
        <v>-1.4045738354739351E-2</v>
      </c>
      <c r="W108" s="35">
        <f t="shared" si="26"/>
        <v>-7.4397367273023318E-3</v>
      </c>
      <c r="X108" s="35">
        <f t="shared" si="27"/>
        <v>-1.2672611043960891E-2</v>
      </c>
      <c r="Y108" s="35">
        <f t="shared" si="29"/>
        <v>4.8039378352968631</v>
      </c>
      <c r="Z108" s="35">
        <v>0.90161302275029032</v>
      </c>
    </row>
    <row r="109" spans="1:26" x14ac:dyDescent="0.2">
      <c r="A109" s="3">
        <v>40940</v>
      </c>
      <c r="B109" s="20">
        <f t="shared" si="17"/>
        <v>2</v>
      </c>
      <c r="C109" s="20">
        <f t="shared" si="18"/>
        <v>2012</v>
      </c>
      <c r="D109" s="20" t="str">
        <f t="shared" si="19"/>
        <v>2012M2</v>
      </c>
      <c r="E109" s="36">
        <v>472263.82876383001</v>
      </c>
      <c r="F109" s="36">
        <v>108.103171137708</v>
      </c>
      <c r="G109" s="36">
        <v>1.2474000000000001</v>
      </c>
      <c r="H109" s="36">
        <v>5.1700000000000003E-2</v>
      </c>
      <c r="I109" s="36">
        <v>82.254999999999995</v>
      </c>
      <c r="J109" s="35">
        <v>103.492918087368</v>
      </c>
      <c r="K109" s="35">
        <v>7.0000000000000007E-2</v>
      </c>
      <c r="L109" s="35">
        <v>9660.1</v>
      </c>
      <c r="M109" s="35">
        <v>4014.29</v>
      </c>
      <c r="N109" s="35">
        <f t="shared" si="15"/>
        <v>0.22106138510988524</v>
      </c>
      <c r="O109" s="35">
        <f t="shared" si="28"/>
        <v>13.065293067653565</v>
      </c>
      <c r="P109" s="35">
        <f t="shared" si="20"/>
        <v>9.1757592791198554</v>
      </c>
      <c r="Q109" s="35">
        <f t="shared" si="16"/>
        <v>4.4098241780713838</v>
      </c>
      <c r="R109" s="35">
        <f t="shared" si="21"/>
        <v>8.2976157738816116</v>
      </c>
      <c r="S109" s="35">
        <f t="shared" si="22"/>
        <v>4.6830860594388337</v>
      </c>
      <c r="T109" s="35">
        <f t="shared" si="23"/>
        <v>4.6395031860877385</v>
      </c>
      <c r="U109" s="35">
        <f t="shared" si="24"/>
        <v>7.8256408313903125E-3</v>
      </c>
      <c r="V109" s="35">
        <f t="shared" si="25"/>
        <v>3.2184510020768081E-2</v>
      </c>
      <c r="W109" s="35">
        <f t="shared" si="26"/>
        <v>3.9204754779644524E-3</v>
      </c>
      <c r="X109" s="35">
        <f t="shared" si="27"/>
        <v>-8.9383370791409622E-3</v>
      </c>
      <c r="Y109" s="35">
        <f t="shared" si="29"/>
        <v>4.5960216517779724</v>
      </c>
      <c r="Z109" s="35">
        <v>0.90094537555846266</v>
      </c>
    </row>
    <row r="110" spans="1:26" x14ac:dyDescent="0.2">
      <c r="A110" s="3">
        <v>40969</v>
      </c>
      <c r="B110" s="20">
        <f t="shared" si="17"/>
        <v>3</v>
      </c>
      <c r="C110" s="20">
        <f t="shared" si="18"/>
        <v>2012</v>
      </c>
      <c r="D110" s="20" t="str">
        <f t="shared" si="19"/>
        <v>2012M3</v>
      </c>
      <c r="E110" s="36">
        <v>475240.99260320002</v>
      </c>
      <c r="F110" s="36">
        <v>108.922316564623</v>
      </c>
      <c r="G110" s="36">
        <v>1.2572000000000001</v>
      </c>
      <c r="H110" s="36">
        <v>3.6700000000000003E-2</v>
      </c>
      <c r="I110" s="36">
        <v>90.683000000000007</v>
      </c>
      <c r="J110" s="35">
        <v>103.948306738422</v>
      </c>
      <c r="K110" s="35">
        <v>0.08</v>
      </c>
      <c r="L110" s="35">
        <v>9733.2999999999993</v>
      </c>
      <c r="M110" s="35">
        <v>3960.26</v>
      </c>
      <c r="N110" s="35">
        <f t="shared" si="15"/>
        <v>0.22888702594127555</v>
      </c>
      <c r="O110" s="35">
        <f t="shared" si="28"/>
        <v>13.071577307205679</v>
      </c>
      <c r="P110" s="35">
        <f t="shared" si="20"/>
        <v>9.1833082749248653</v>
      </c>
      <c r="Q110" s="35">
        <f t="shared" si="16"/>
        <v>4.5073699084621781</v>
      </c>
      <c r="R110" s="35">
        <f t="shared" si="21"/>
        <v>8.2840649586588846</v>
      </c>
      <c r="S110" s="35">
        <f t="shared" si="22"/>
        <v>4.6906349360757424</v>
      </c>
      <c r="T110" s="35">
        <f t="shared" si="23"/>
        <v>4.6438937249786818</v>
      </c>
      <c r="U110" s="35">
        <f t="shared" si="24"/>
        <v>-1.6036264112497978E-2</v>
      </c>
      <c r="V110" s="35">
        <f t="shared" si="25"/>
        <v>1.3039024672301253E-2</v>
      </c>
      <c r="W110" s="35">
        <f t="shared" si="26"/>
        <v>-2.5619704631858364E-2</v>
      </c>
      <c r="X110" s="35">
        <f t="shared" si="27"/>
        <v>-1.0876626738813816E-2</v>
      </c>
      <c r="Y110" s="35">
        <f t="shared" si="29"/>
        <v>5.2499502531556033</v>
      </c>
      <c r="Z110" s="35">
        <v>0.90025651144435681</v>
      </c>
    </row>
    <row r="111" spans="1:26" x14ac:dyDescent="0.2">
      <c r="A111" s="3">
        <v>41000</v>
      </c>
      <c r="B111" s="20">
        <f t="shared" si="17"/>
        <v>4</v>
      </c>
      <c r="C111" s="20">
        <f t="shared" si="18"/>
        <v>2012</v>
      </c>
      <c r="D111" s="20" t="str">
        <f t="shared" si="19"/>
        <v>2012M4</v>
      </c>
      <c r="E111" s="36">
        <v>478923.26972833002</v>
      </c>
      <c r="F111" s="36">
        <v>109.50693013048</v>
      </c>
      <c r="G111" s="36">
        <v>1.2372000000000001</v>
      </c>
      <c r="H111" s="36">
        <v>7.7899999999999997E-2</v>
      </c>
      <c r="I111" s="36">
        <v>81.674000000000007</v>
      </c>
      <c r="J111" s="35">
        <v>104.405988383691</v>
      </c>
      <c r="K111" s="35">
        <v>0.1</v>
      </c>
      <c r="L111" s="35">
        <v>9785.7000000000007</v>
      </c>
      <c r="M111" s="35">
        <v>3960.26</v>
      </c>
      <c r="N111" s="35">
        <f t="shared" si="15"/>
        <v>0.21285076182877757</v>
      </c>
      <c r="O111" s="35">
        <f t="shared" si="28"/>
        <v>13.079295675102909</v>
      </c>
      <c r="P111" s="35">
        <f t="shared" si="20"/>
        <v>9.1886774153399227</v>
      </c>
      <c r="Q111" s="35">
        <f t="shared" si="16"/>
        <v>4.4027357137635725</v>
      </c>
      <c r="R111" s="35">
        <f t="shared" si="21"/>
        <v>8.2840649586588846</v>
      </c>
      <c r="S111" s="35">
        <f t="shared" si="22"/>
        <v>4.6959878361167311</v>
      </c>
      <c r="T111" s="35">
        <f t="shared" si="23"/>
        <v>4.6482870338005569</v>
      </c>
      <c r="U111" s="35">
        <f t="shared" si="24"/>
        <v>4.0395133301875746E-2</v>
      </c>
      <c r="V111" s="35">
        <f t="shared" si="25"/>
        <v>6.6060016274370192E-3</v>
      </c>
      <c r="W111" s="35">
        <f t="shared" si="26"/>
        <v>-1.3590150977899923E-2</v>
      </c>
      <c r="X111" s="35">
        <f t="shared" si="27"/>
        <v>-2.4277749239481616E-3</v>
      </c>
      <c r="Y111" s="35">
        <f t="shared" si="29"/>
        <v>5.446493489325797</v>
      </c>
      <c r="Z111" s="35">
        <v>0.89956869993838584</v>
      </c>
    </row>
    <row r="112" spans="1:26" x14ac:dyDescent="0.2">
      <c r="A112" s="3">
        <v>41030</v>
      </c>
      <c r="B112" s="20">
        <f t="shared" si="17"/>
        <v>5</v>
      </c>
      <c r="C112" s="20">
        <f t="shared" si="18"/>
        <v>2012</v>
      </c>
      <c r="D112" s="20" t="str">
        <f t="shared" si="19"/>
        <v>2012M5</v>
      </c>
      <c r="E112" s="36">
        <v>465168.45127249998</v>
      </c>
      <c r="F112" s="36">
        <v>109.734597644385</v>
      </c>
      <c r="G112" s="36">
        <v>1.2882</v>
      </c>
      <c r="H112" s="36">
        <v>4.82E-2</v>
      </c>
      <c r="I112" s="36">
        <v>83.622</v>
      </c>
      <c r="J112" s="35">
        <v>105.198905783161</v>
      </c>
      <c r="K112" s="35">
        <v>0.13</v>
      </c>
      <c r="L112" s="35">
        <v>9830.6</v>
      </c>
      <c r="M112" s="35">
        <v>3960.26</v>
      </c>
      <c r="N112" s="35">
        <f t="shared" si="15"/>
        <v>0.25324589513065332</v>
      </c>
      <c r="O112" s="35">
        <f t="shared" si="28"/>
        <v>13.050154879769968</v>
      </c>
      <c r="P112" s="35">
        <f t="shared" si="20"/>
        <v>9.1932552489183692</v>
      </c>
      <c r="Q112" s="35">
        <f t="shared" si="16"/>
        <v>4.4263066433654279</v>
      </c>
      <c r="R112" s="35">
        <f t="shared" si="21"/>
        <v>8.2840649586588846</v>
      </c>
      <c r="S112" s="35">
        <f t="shared" si="22"/>
        <v>4.6980647017365813</v>
      </c>
      <c r="T112" s="35">
        <f t="shared" si="23"/>
        <v>4.6558528989487646</v>
      </c>
      <c r="U112" s="35">
        <f t="shared" si="24"/>
        <v>-1.1319844517076516E-2</v>
      </c>
      <c r="V112" s="35">
        <f t="shared" si="25"/>
        <v>-2.8264034542803629E-2</v>
      </c>
      <c r="W112" s="35">
        <f t="shared" si="26"/>
        <v>-5.3657603437980539E-2</v>
      </c>
      <c r="X112" s="35">
        <f t="shared" si="27"/>
        <v>-2.1102960019642819E-2</v>
      </c>
      <c r="Y112" s="35">
        <f t="shared" si="29"/>
        <v>5.0362469611690281</v>
      </c>
      <c r="Z112" s="35">
        <v>0.9014112257714948</v>
      </c>
    </row>
    <row r="113" spans="1:26" x14ac:dyDescent="0.2">
      <c r="A113" s="3">
        <v>41061</v>
      </c>
      <c r="B113" s="20">
        <f t="shared" si="17"/>
        <v>6</v>
      </c>
      <c r="C113" s="20">
        <f t="shared" si="18"/>
        <v>2012</v>
      </c>
      <c r="D113" s="20" t="str">
        <f t="shared" si="19"/>
        <v>2012M6</v>
      </c>
      <c r="E113" s="36">
        <v>472916.98887398001</v>
      </c>
      <c r="F113" s="36">
        <v>109.742606049397</v>
      </c>
      <c r="G113" s="36">
        <v>1.2737000000000001</v>
      </c>
      <c r="H113" s="36">
        <v>5.1700000000000003E-2</v>
      </c>
      <c r="I113" s="36">
        <v>93.231999999999999</v>
      </c>
      <c r="J113" s="35">
        <v>105.516714781329</v>
      </c>
      <c r="K113" s="35">
        <v>0.14000000000000001</v>
      </c>
      <c r="L113" s="35">
        <v>9884.6</v>
      </c>
      <c r="M113" s="35">
        <v>4047.17</v>
      </c>
      <c r="N113" s="35">
        <f t="shared" si="15"/>
        <v>0.2419260506135768</v>
      </c>
      <c r="O113" s="35">
        <f t="shared" si="28"/>
        <v>13.066675152862937</v>
      </c>
      <c r="P113" s="35">
        <f t="shared" si="20"/>
        <v>9.198733269434431</v>
      </c>
      <c r="Q113" s="35">
        <f t="shared" si="16"/>
        <v>4.535091010400718</v>
      </c>
      <c r="R113" s="35">
        <f t="shared" si="21"/>
        <v>8.3057731504181316</v>
      </c>
      <c r="S113" s="35">
        <f t="shared" si="22"/>
        <v>4.698137678837444</v>
      </c>
      <c r="T113" s="35">
        <f t="shared" si="23"/>
        <v>4.6588693743130358</v>
      </c>
      <c r="U113" s="35">
        <f t="shared" si="24"/>
        <v>-2.2469287157362211E-2</v>
      </c>
      <c r="V113" s="35">
        <f t="shared" si="25"/>
        <v>-3.8658729304159617E-2</v>
      </c>
      <c r="W113" s="35">
        <f t="shared" si="26"/>
        <v>-4.0210446712987485E-2</v>
      </c>
      <c r="X113" s="35">
        <f t="shared" si="27"/>
        <v>-6.6958381642200082E-3</v>
      </c>
      <c r="Y113" s="35">
        <f t="shared" si="29"/>
        <v>5.2918125638018365</v>
      </c>
      <c r="Z113" s="35">
        <v>0.9007235320175222</v>
      </c>
    </row>
    <row r="114" spans="1:26" x14ac:dyDescent="0.2">
      <c r="A114" s="3">
        <v>41091</v>
      </c>
      <c r="B114" s="20">
        <f t="shared" si="17"/>
        <v>7</v>
      </c>
      <c r="C114" s="20">
        <f t="shared" si="18"/>
        <v>2012</v>
      </c>
      <c r="D114" s="20" t="str">
        <f t="shared" si="19"/>
        <v>2012M7</v>
      </c>
      <c r="E114" s="36">
        <v>482704.59113934002</v>
      </c>
      <c r="F114" s="36">
        <v>109.996586894055</v>
      </c>
      <c r="G114" s="36">
        <v>1.2454000000000001</v>
      </c>
      <c r="H114" s="36">
        <v>0.1474</v>
      </c>
      <c r="I114" s="36">
        <v>84.123000000000005</v>
      </c>
      <c r="J114" s="35">
        <v>105.392893093731</v>
      </c>
      <c r="K114" s="35">
        <v>0.16</v>
      </c>
      <c r="L114" s="35">
        <v>9928.4</v>
      </c>
      <c r="M114" s="35">
        <v>4047.17</v>
      </c>
      <c r="N114" s="35">
        <f t="shared" si="15"/>
        <v>0.21945676345621459</v>
      </c>
      <c r="O114" s="35">
        <f t="shared" si="28"/>
        <v>13.087160132975509</v>
      </c>
      <c r="P114" s="35">
        <f t="shared" si="20"/>
        <v>9.2031546161614575</v>
      </c>
      <c r="Q114" s="35">
        <f t="shared" si="16"/>
        <v>4.4322800135366656</v>
      </c>
      <c r="R114" s="35">
        <f t="shared" si="21"/>
        <v>8.3057731504181316</v>
      </c>
      <c r="S114" s="35">
        <f t="shared" si="22"/>
        <v>4.7004493370751668</v>
      </c>
      <c r="T114" s="35">
        <f t="shared" si="23"/>
        <v>4.6576952058806791</v>
      </c>
      <c r="U114" s="35">
        <f t="shared" si="24"/>
        <v>5.5250971316350983E-3</v>
      </c>
      <c r="V114" s="35">
        <f t="shared" si="25"/>
        <v>-2.0196152605336942E-2</v>
      </c>
      <c r="W114" s="35">
        <f t="shared" si="26"/>
        <v>-5.232874316658559E-3</v>
      </c>
      <c r="X114" s="35">
        <f t="shared" si="27"/>
        <v>2.2547795498913809E-2</v>
      </c>
      <c r="Y114" s="35">
        <f t="shared" si="29"/>
        <v>4.0000865351339199</v>
      </c>
      <c r="Z114" s="35">
        <v>0.90005902026362383</v>
      </c>
    </row>
    <row r="115" spans="1:26" x14ac:dyDescent="0.2">
      <c r="A115" s="3">
        <v>41122</v>
      </c>
      <c r="B115" s="20">
        <f t="shared" si="17"/>
        <v>8</v>
      </c>
      <c r="C115" s="20">
        <f t="shared" si="18"/>
        <v>2012</v>
      </c>
      <c r="D115" s="20" t="str">
        <f t="shared" si="19"/>
        <v>2012M8</v>
      </c>
      <c r="E115" s="36">
        <v>488051.77526649</v>
      </c>
      <c r="F115" s="36">
        <v>110.68073349362901</v>
      </c>
      <c r="G115" s="36">
        <v>1.2523</v>
      </c>
      <c r="H115" s="36">
        <v>8.8999999999999996E-2</v>
      </c>
      <c r="I115" s="36">
        <v>79.058999999999997</v>
      </c>
      <c r="J115" s="35">
        <v>105.23834528365499</v>
      </c>
      <c r="K115" s="35">
        <v>0.16</v>
      </c>
      <c r="L115" s="35">
        <v>9999.2999999999993</v>
      </c>
      <c r="M115" s="35">
        <v>4047.17</v>
      </c>
      <c r="N115" s="35">
        <f t="shared" si="15"/>
        <v>0.22498186058784969</v>
      </c>
      <c r="O115" s="35">
        <f t="shared" si="28"/>
        <v>13.098176776064973</v>
      </c>
      <c r="P115" s="35">
        <f t="shared" si="20"/>
        <v>9.2102703695260679</v>
      </c>
      <c r="Q115" s="35">
        <f t="shared" si="16"/>
        <v>4.3701944091672447</v>
      </c>
      <c r="R115" s="35">
        <f t="shared" si="21"/>
        <v>8.3057731504181316</v>
      </c>
      <c r="S115" s="35">
        <f t="shared" si="22"/>
        <v>4.7066497820527919</v>
      </c>
      <c r="T115" s="35">
        <f t="shared" si="23"/>
        <v>4.6562277327840844</v>
      </c>
      <c r="U115" s="35">
        <f t="shared" si="24"/>
        <v>-2.1714539278432504E-2</v>
      </c>
      <c r="V115" s="35">
        <f t="shared" si="25"/>
        <v>-2.539356889517691E-2</v>
      </c>
      <c r="W115" s="35">
        <f t="shared" si="26"/>
        <v>-1.2858812557105415E-2</v>
      </c>
      <c r="X115" s="35">
        <f t="shared" si="27"/>
        <v>1.8513186974257662E-2</v>
      </c>
      <c r="Y115" s="35">
        <f t="shared" si="29"/>
        <v>3.8973312570479459</v>
      </c>
      <c r="Z115" s="35">
        <v>0.89937338739402872</v>
      </c>
    </row>
    <row r="116" spans="1:26" x14ac:dyDescent="0.2">
      <c r="A116" s="3">
        <v>41153</v>
      </c>
      <c r="B116" s="20">
        <f t="shared" si="17"/>
        <v>9</v>
      </c>
      <c r="C116" s="20">
        <f t="shared" si="18"/>
        <v>2012</v>
      </c>
      <c r="D116" s="20" t="str">
        <f t="shared" si="19"/>
        <v>2012M9</v>
      </c>
      <c r="E116" s="36">
        <v>496651.28037841001</v>
      </c>
      <c r="F116" s="36">
        <v>111.314541547415</v>
      </c>
      <c r="G116" s="36">
        <v>1.2254</v>
      </c>
      <c r="H116" s="36">
        <v>0.29630000000000001</v>
      </c>
      <c r="I116" s="36">
        <v>81.867000000000004</v>
      </c>
      <c r="J116" s="35">
        <v>105.06682931639</v>
      </c>
      <c r="K116" s="35">
        <v>0.16</v>
      </c>
      <c r="L116" s="35">
        <v>10051.799999999999</v>
      </c>
      <c r="M116" s="35">
        <v>4086.35</v>
      </c>
      <c r="N116" s="35">
        <f t="shared" si="15"/>
        <v>0.20326732130941719</v>
      </c>
      <c r="O116" s="35">
        <f t="shared" si="28"/>
        <v>13.115643409669797</v>
      </c>
      <c r="P116" s="35">
        <f t="shared" si="20"/>
        <v>9.2155070019275414</v>
      </c>
      <c r="Q116" s="35">
        <f t="shared" si="16"/>
        <v>4.4050959792578261</v>
      </c>
      <c r="R116" s="35">
        <f t="shared" si="21"/>
        <v>8.3154074300546714</v>
      </c>
      <c r="S116" s="35">
        <f t="shared" si="22"/>
        <v>4.7123599015659368</v>
      </c>
      <c r="T116" s="35">
        <f t="shared" si="23"/>
        <v>4.6545966173765034</v>
      </c>
      <c r="U116" s="35">
        <f t="shared" si="24"/>
        <v>-4.0067104585395363E-3</v>
      </c>
      <c r="V116" s="35">
        <f t="shared" si="25"/>
        <v>-1.5517174088278685E-3</v>
      </c>
      <c r="W116" s="35">
        <f t="shared" si="26"/>
        <v>1.4743077893044548E-2</v>
      </c>
      <c r="X116" s="35">
        <f t="shared" si="27"/>
        <v>2.5619704631858364E-2</v>
      </c>
      <c r="Y116" s="35">
        <f t="shared" si="29"/>
        <v>4.6879202935201842</v>
      </c>
      <c r="Z116" s="35">
        <v>0.89871086556169433</v>
      </c>
    </row>
    <row r="117" spans="1:26" x14ac:dyDescent="0.2">
      <c r="A117" s="3">
        <v>41183</v>
      </c>
      <c r="B117" s="20">
        <f t="shared" si="17"/>
        <v>10</v>
      </c>
      <c r="C117" s="20">
        <f t="shared" si="18"/>
        <v>2012</v>
      </c>
      <c r="D117" s="20" t="str">
        <f t="shared" si="19"/>
        <v>2012M10</v>
      </c>
      <c r="E117" s="36">
        <v>504215.08196720999</v>
      </c>
      <c r="F117" s="36">
        <v>111.088018091368</v>
      </c>
      <c r="G117" s="36">
        <v>1.2204999999999999</v>
      </c>
      <c r="H117" s="36">
        <v>6.6600000000000006E-2</v>
      </c>
      <c r="I117" s="36">
        <v>79.516999999999996</v>
      </c>
      <c r="J117" s="35">
        <v>105.651542841157</v>
      </c>
      <c r="K117" s="35">
        <v>0.13</v>
      </c>
      <c r="L117" s="35">
        <v>10121.299999999999</v>
      </c>
      <c r="M117" s="35">
        <v>4086.35</v>
      </c>
      <c r="N117" s="35">
        <f t="shared" si="15"/>
        <v>0.19926061085087765</v>
      </c>
      <c r="O117" s="35">
        <f t="shared" si="28"/>
        <v>13.130758205956591</v>
      </c>
      <c r="P117" s="35">
        <f t="shared" si="20"/>
        <v>9.222397393089393</v>
      </c>
      <c r="Q117" s="35">
        <f t="shared" si="16"/>
        <v>4.3759708352785127</v>
      </c>
      <c r="R117" s="35">
        <f t="shared" si="21"/>
        <v>8.3154074300546714</v>
      </c>
      <c r="S117" s="35">
        <f t="shared" si="22"/>
        <v>4.7103228428670905</v>
      </c>
      <c r="T117" s="35">
        <f t="shared" si="23"/>
        <v>4.6601463472792144</v>
      </c>
      <c r="U117" s="35">
        <f t="shared" si="24"/>
        <v>3.2768084179513046E-4</v>
      </c>
      <c r="V117" s="35">
        <f t="shared" si="25"/>
        <v>1.4963278288678383E-2</v>
      </c>
      <c r="W117" s="35">
        <f t="shared" si="26"/>
        <v>1.1162376053951761E-2</v>
      </c>
      <c r="X117" s="35">
        <f t="shared" si="27"/>
        <v>1.5366780694992449E-2</v>
      </c>
      <c r="Y117" s="35">
        <f t="shared" si="29"/>
        <v>4.0483487280599739</v>
      </c>
      <c r="Z117" s="35">
        <v>0.89802728432623413</v>
      </c>
    </row>
    <row r="118" spans="1:26" x14ac:dyDescent="0.2">
      <c r="A118" s="3">
        <v>41214</v>
      </c>
      <c r="B118" s="20">
        <f t="shared" si="17"/>
        <v>11</v>
      </c>
      <c r="C118" s="20">
        <f t="shared" si="18"/>
        <v>2012</v>
      </c>
      <c r="D118" s="20" t="str">
        <f t="shared" si="19"/>
        <v>2012M11</v>
      </c>
      <c r="E118" s="36">
        <v>507116.99164344999</v>
      </c>
      <c r="F118" s="36">
        <v>111.231025323721</v>
      </c>
      <c r="G118" s="36">
        <v>1.2209000000000001</v>
      </c>
      <c r="H118" s="36">
        <v>9.8100000000000007E-2</v>
      </c>
      <c r="I118" s="36">
        <v>79.075000000000003</v>
      </c>
      <c r="J118" s="35">
        <v>106.122982451715</v>
      </c>
      <c r="K118" s="35">
        <v>0.14000000000000001</v>
      </c>
      <c r="L118" s="35">
        <v>10200.799999999999</v>
      </c>
      <c r="M118" s="35">
        <v>4086.35</v>
      </c>
      <c r="N118" s="35">
        <f t="shared" si="15"/>
        <v>0.19958829169267278</v>
      </c>
      <c r="O118" s="35">
        <f t="shared" si="28"/>
        <v>13.136497008702422</v>
      </c>
      <c r="P118" s="35">
        <f t="shared" si="20"/>
        <v>9.2302214275693313</v>
      </c>
      <c r="Q118" s="35">
        <f t="shared" si="16"/>
        <v>4.3703967691917125</v>
      </c>
      <c r="R118" s="35">
        <f t="shared" si="21"/>
        <v>8.3154074300546714</v>
      </c>
      <c r="S118" s="35">
        <f t="shared" si="22"/>
        <v>4.7116093476116276</v>
      </c>
      <c r="T118" s="35">
        <f t="shared" si="23"/>
        <v>4.6645986333951104</v>
      </c>
      <c r="U118" s="35">
        <f t="shared" si="24"/>
        <v>2.1273122079165374E-3</v>
      </c>
      <c r="V118" s="35">
        <f t="shared" si="25"/>
        <v>1.2534756338071495E-2</v>
      </c>
      <c r="W118" s="35">
        <f t="shared" si="26"/>
        <v>3.255464341833772E-2</v>
      </c>
      <c r="X118" s="35">
        <f t="shared" si="27"/>
        <v>2.7945607922829907E-2</v>
      </c>
      <c r="Y118" s="35">
        <f t="shared" si="29"/>
        <v>3.6049956309549338</v>
      </c>
      <c r="Z118" s="35">
        <v>0.89734474219726867</v>
      </c>
    </row>
    <row r="119" spans="1:26" x14ac:dyDescent="0.2">
      <c r="A119" s="3">
        <v>41244</v>
      </c>
      <c r="B119" s="20">
        <f t="shared" si="17"/>
        <v>12</v>
      </c>
      <c r="C119" s="20">
        <f t="shared" si="18"/>
        <v>2012</v>
      </c>
      <c r="D119" s="20" t="str">
        <f t="shared" si="19"/>
        <v>2012M12</v>
      </c>
      <c r="E119" s="36">
        <v>509390.45357786003</v>
      </c>
      <c r="F119" s="36">
        <v>112.044450461341</v>
      </c>
      <c r="G119" s="36">
        <v>1.2235</v>
      </c>
      <c r="H119" s="39">
        <v>9.8100000000000007E-2</v>
      </c>
      <c r="I119" s="36">
        <v>90.74</v>
      </c>
      <c r="J119" s="35">
        <v>106.081708555849</v>
      </c>
      <c r="K119" s="35">
        <v>0.16</v>
      </c>
      <c r="L119" s="35">
        <v>10267.299999999999</v>
      </c>
      <c r="M119" s="35">
        <v>4160.2</v>
      </c>
      <c r="N119" s="35">
        <f t="shared" si="15"/>
        <v>0.20171560390058932</v>
      </c>
      <c r="O119" s="35">
        <f t="shared" si="28"/>
        <v>13.14097010082943</v>
      </c>
      <c r="P119" s="35">
        <f t="shared" si="20"/>
        <v>9.236719366702598</v>
      </c>
      <c r="Q119" s="35">
        <f t="shared" si="16"/>
        <v>4.5079982742358178</v>
      </c>
      <c r="R119" s="35">
        <f t="shared" si="21"/>
        <v>8.3333184290227269</v>
      </c>
      <c r="S119" s="35">
        <f t="shared" si="22"/>
        <v>4.7188956716785251</v>
      </c>
      <c r="T119" s="35">
        <f t="shared" si="23"/>
        <v>4.6642096326035585</v>
      </c>
      <c r="U119" s="35">
        <f t="shared" si="24"/>
        <v>1.2508285238966715E-2</v>
      </c>
      <c r="V119" s="35">
        <f t="shared" si="25"/>
        <v>1.6294795301872417E-2</v>
      </c>
      <c r="W119" s="35">
        <f t="shared" si="26"/>
        <v>3.3514608548767477E-2</v>
      </c>
      <c r="X119" s="35">
        <f t="shared" si="27"/>
        <v>3.3593644312491677E-2</v>
      </c>
      <c r="Y119" s="35">
        <f t="shared" si="29"/>
        <v>4.3237427697943973</v>
      </c>
      <c r="Z119" s="35">
        <v>0.89668520469412261</v>
      </c>
    </row>
    <row r="120" spans="1:26" x14ac:dyDescent="0.2">
      <c r="A120" s="3">
        <v>41275</v>
      </c>
      <c r="B120" s="20">
        <f t="shared" si="17"/>
        <v>1</v>
      </c>
      <c r="C120" s="20">
        <f t="shared" si="18"/>
        <v>2013</v>
      </c>
      <c r="D120" s="20" t="str">
        <f t="shared" si="19"/>
        <v>2013M1</v>
      </c>
      <c r="E120" s="36">
        <v>516169.84486101998</v>
      </c>
      <c r="F120" s="36">
        <v>112.256101165223</v>
      </c>
      <c r="G120" s="36">
        <v>1.2388999999999999</v>
      </c>
      <c r="H120" s="36">
        <v>7.1499999999999994E-2</v>
      </c>
      <c r="I120" s="36">
        <v>77.582999999999998</v>
      </c>
      <c r="J120" s="35">
        <v>105.57908422397</v>
      </c>
      <c r="K120" s="35">
        <v>0.16</v>
      </c>
      <c r="L120" s="35">
        <v>10337.6</v>
      </c>
      <c r="M120" s="35">
        <v>4160.2</v>
      </c>
      <c r="N120" s="35">
        <f t="shared" si="15"/>
        <v>0.21422388913955603</v>
      </c>
      <c r="O120" s="35">
        <f t="shared" si="28"/>
        <v>13.154191147010918</v>
      </c>
      <c r="P120" s="35">
        <f t="shared" si="20"/>
        <v>9.2435430128039009</v>
      </c>
      <c r="Q120" s="35">
        <f t="shared" si="16"/>
        <v>4.351348331024413</v>
      </c>
      <c r="R120" s="35">
        <f t="shared" si="21"/>
        <v>8.3333184290227269</v>
      </c>
      <c r="S120" s="35">
        <f t="shared" si="22"/>
        <v>4.7207828785102883</v>
      </c>
      <c r="T120" s="35">
        <f t="shared" si="23"/>
        <v>4.6594602855935987</v>
      </c>
      <c r="U120" s="35">
        <f t="shared" si="24"/>
        <v>-2.1008411088117573E-3</v>
      </c>
      <c r="V120" s="35">
        <f t="shared" si="25"/>
        <v>-3.8009022347266219E-3</v>
      </c>
      <c r="W120" s="35">
        <f t="shared" si="26"/>
        <v>2.7780669815572367E-2</v>
      </c>
      <c r="X120" s="35">
        <f t="shared" si="27"/>
        <v>2.9427922806004481E-2</v>
      </c>
      <c r="Y120" s="35">
        <f t="shared" si="29"/>
        <v>3.5599696035800275</v>
      </c>
      <c r="Z120" s="35">
        <v>0.89600470035252644</v>
      </c>
    </row>
    <row r="121" spans="1:26" x14ac:dyDescent="0.2">
      <c r="A121" s="3">
        <v>41306</v>
      </c>
      <c r="B121" s="20">
        <f t="shared" si="17"/>
        <v>2</v>
      </c>
      <c r="C121" s="20">
        <f t="shared" si="18"/>
        <v>2013</v>
      </c>
      <c r="D121" s="20" t="str">
        <f t="shared" si="19"/>
        <v>2013M2</v>
      </c>
      <c r="E121" s="36">
        <v>518768.37254426</v>
      </c>
      <c r="F121" s="36">
        <v>113.38414221401899</v>
      </c>
      <c r="G121" s="36">
        <v>1.2363</v>
      </c>
      <c r="H121" s="36">
        <v>6.5699999999999995E-2</v>
      </c>
      <c r="I121" s="36">
        <v>69.501999999999995</v>
      </c>
      <c r="J121" s="35">
        <v>105.294752941338</v>
      </c>
      <c r="K121" s="35">
        <v>0.16</v>
      </c>
      <c r="L121" s="35">
        <v>10459.700000000001</v>
      </c>
      <c r="M121" s="35">
        <v>4160.2</v>
      </c>
      <c r="N121" s="35">
        <f t="shared" si="15"/>
        <v>0.21212304803074428</v>
      </c>
      <c r="O121" s="35">
        <f t="shared" si="28"/>
        <v>13.15921276685267</v>
      </c>
      <c r="P121" s="35">
        <f t="shared" si="20"/>
        <v>9.2552850565192788</v>
      </c>
      <c r="Q121" s="35">
        <f t="shared" si="16"/>
        <v>4.2413555291351139</v>
      </c>
      <c r="R121" s="35">
        <f t="shared" si="21"/>
        <v>8.3333184290227269</v>
      </c>
      <c r="S121" s="35">
        <f t="shared" si="22"/>
        <v>4.7307815421326653</v>
      </c>
      <c r="T121" s="35">
        <f t="shared" si="23"/>
        <v>4.6567635882814704</v>
      </c>
      <c r="U121" s="35">
        <f t="shared" si="24"/>
        <v>5.8873511717174587E-3</v>
      </c>
      <c r="V121" s="35">
        <f t="shared" si="25"/>
        <v>2.0019887080266224E-2</v>
      </c>
      <c r="W121" s="35">
        <f t="shared" si="26"/>
        <v>3.1371999531363076E-2</v>
      </c>
      <c r="X121" s="35">
        <f t="shared" si="27"/>
        <v>2.4686694047280161E-2</v>
      </c>
      <c r="Y121" s="35">
        <f t="shared" si="29"/>
        <v>4.8851213343073789</v>
      </c>
      <c r="Z121" s="35">
        <v>0.89534713048583581</v>
      </c>
    </row>
    <row r="122" spans="1:26" x14ac:dyDescent="0.2">
      <c r="A122" s="3">
        <v>41334</v>
      </c>
      <c r="B122" s="20">
        <f t="shared" si="17"/>
        <v>3</v>
      </c>
      <c r="C122" s="20">
        <f t="shared" si="18"/>
        <v>2013</v>
      </c>
      <c r="D122" s="20" t="str">
        <f t="shared" si="19"/>
        <v>2013M3</v>
      </c>
      <c r="E122" s="36">
        <v>523364.11290323001</v>
      </c>
      <c r="F122" s="36">
        <v>112.77435937526801</v>
      </c>
      <c r="G122" s="36">
        <v>1.2436</v>
      </c>
      <c r="H122" s="36">
        <v>3.3399999999999999E-2</v>
      </c>
      <c r="I122" s="36">
        <v>87.429000000000002</v>
      </c>
      <c r="J122" s="35">
        <v>105.60614155570499</v>
      </c>
      <c r="K122" s="35">
        <v>0.14000000000000001</v>
      </c>
      <c r="L122" s="35">
        <v>10479.5</v>
      </c>
      <c r="M122" s="35">
        <v>4065.32</v>
      </c>
      <c r="N122" s="35">
        <f t="shared" si="15"/>
        <v>0.21801039920246174</v>
      </c>
      <c r="O122" s="35">
        <f t="shared" si="28"/>
        <v>13.168032701391649</v>
      </c>
      <c r="P122" s="35">
        <f t="shared" si="20"/>
        <v>9.2571762468132146</v>
      </c>
      <c r="Q122" s="35">
        <f t="shared" si="16"/>
        <v>4.4708270354057822</v>
      </c>
      <c r="R122" s="35">
        <f t="shared" si="21"/>
        <v>8.3102477396707997</v>
      </c>
      <c r="S122" s="35">
        <f t="shared" si="22"/>
        <v>4.7253890027220669</v>
      </c>
      <c r="T122" s="35">
        <f t="shared" si="23"/>
        <v>4.65971652825246</v>
      </c>
      <c r="U122" s="35">
        <f t="shared" si="24"/>
        <v>-7.5874122976323233E-3</v>
      </c>
      <c r="V122" s="35">
        <f t="shared" si="25"/>
        <v>1.721981324689506E-2</v>
      </c>
      <c r="W122" s="35">
        <f t="shared" si="26"/>
        <v>1.0876626738813816E-2</v>
      </c>
      <c r="X122" s="35">
        <f t="shared" si="27"/>
        <v>1.3498068443375699E-2</v>
      </c>
      <c r="Y122" s="35">
        <f t="shared" si="29"/>
        <v>3.5365046687742887</v>
      </c>
      <c r="Z122" s="35">
        <v>0.89466865481923286</v>
      </c>
    </row>
    <row r="123" spans="1:26" x14ac:dyDescent="0.2">
      <c r="A123" s="3">
        <v>41365</v>
      </c>
      <c r="B123" s="20">
        <f t="shared" si="17"/>
        <v>4</v>
      </c>
      <c r="C123" s="20">
        <f t="shared" si="18"/>
        <v>2013</v>
      </c>
      <c r="D123" s="20" t="str">
        <f t="shared" si="19"/>
        <v>2013M4</v>
      </c>
      <c r="E123" s="36">
        <v>526900.16233765997</v>
      </c>
      <c r="F123" s="36">
        <v>111.101746785674</v>
      </c>
      <c r="G123" s="36">
        <v>1.2342</v>
      </c>
      <c r="H123" s="36">
        <v>0.10100000000000001</v>
      </c>
      <c r="I123" s="36">
        <v>85.876999999999995</v>
      </c>
      <c r="J123" s="35">
        <v>106.471058973518</v>
      </c>
      <c r="K123" s="35">
        <v>0.15</v>
      </c>
      <c r="L123" s="35">
        <v>10482</v>
      </c>
      <c r="M123" s="35">
        <v>4065.32</v>
      </c>
      <c r="N123" s="35">
        <f t="shared" si="15"/>
        <v>0.21042298690482941</v>
      </c>
      <c r="O123" s="35">
        <f t="shared" si="28"/>
        <v>13.174766364296893</v>
      </c>
      <c r="P123" s="35">
        <f t="shared" si="20"/>
        <v>9.2574147793621115</v>
      </c>
      <c r="Q123" s="35">
        <f t="shared" si="16"/>
        <v>4.4529160399365244</v>
      </c>
      <c r="R123" s="35">
        <f t="shared" si="21"/>
        <v>8.3102477396707997</v>
      </c>
      <c r="S123" s="35">
        <f t="shared" si="22"/>
        <v>4.710446419165315</v>
      </c>
      <c r="T123" s="35">
        <f t="shared" si="23"/>
        <v>4.6678732014921165</v>
      </c>
      <c r="U123" s="35">
        <f t="shared" si="24"/>
        <v>2.1719948206181089E-2</v>
      </c>
      <c r="V123" s="35">
        <f t="shared" si="25"/>
        <v>3.1581572050298989E-2</v>
      </c>
      <c r="W123" s="35">
        <f t="shared" si="26"/>
        <v>4.2044046410406877E-3</v>
      </c>
      <c r="X123" s="35">
        <f t="shared" si="27"/>
        <v>1.7907091096680372E-2</v>
      </c>
      <c r="Y123" s="35">
        <f t="shared" si="29"/>
        <v>1.4563613949306538</v>
      </c>
      <c r="Z123" s="35">
        <v>0.89399120664386911</v>
      </c>
    </row>
    <row r="124" spans="1:26" x14ac:dyDescent="0.2">
      <c r="A124" s="3">
        <v>41395</v>
      </c>
      <c r="B124" s="20">
        <f t="shared" si="17"/>
        <v>5</v>
      </c>
      <c r="C124" s="20">
        <f t="shared" si="18"/>
        <v>2013</v>
      </c>
      <c r="D124" s="20" t="str">
        <f t="shared" si="19"/>
        <v>2013M5</v>
      </c>
      <c r="E124" s="36">
        <v>517497.27078553999</v>
      </c>
      <c r="F124" s="36">
        <v>111.496446746967</v>
      </c>
      <c r="G124" s="36">
        <v>1.2613000000000001</v>
      </c>
      <c r="H124" s="36">
        <v>5.3699999999999998E-2</v>
      </c>
      <c r="I124" s="36">
        <v>85.784000000000006</v>
      </c>
      <c r="J124" s="35">
        <v>106.749428471192</v>
      </c>
      <c r="K124" s="35">
        <v>0.14000000000000001</v>
      </c>
      <c r="L124" s="35">
        <v>10550</v>
      </c>
      <c r="M124" s="35">
        <v>4065.32</v>
      </c>
      <c r="N124" s="35">
        <f t="shared" si="15"/>
        <v>0.2321429351110105</v>
      </c>
      <c r="O124" s="35">
        <f t="shared" si="28"/>
        <v>13.156759530263388</v>
      </c>
      <c r="P124" s="35">
        <f t="shared" si="20"/>
        <v>9.2638811389042122</v>
      </c>
      <c r="Q124" s="35">
        <f t="shared" si="16"/>
        <v>4.4518325089178443</v>
      </c>
      <c r="R124" s="35">
        <f t="shared" si="21"/>
        <v>8.3102477396707997</v>
      </c>
      <c r="S124" s="35">
        <f t="shared" si="22"/>
        <v>4.7139927226521801</v>
      </c>
      <c r="T124" s="35">
        <f t="shared" si="23"/>
        <v>4.6704842981945607</v>
      </c>
      <c r="U124" s="35">
        <f t="shared" si="24"/>
        <v>3.0872773383462948E-3</v>
      </c>
      <c r="V124" s="35">
        <f t="shared" si="25"/>
        <v>1.1352112451096852E-2</v>
      </c>
      <c r="W124" s="35">
        <f t="shared" si="26"/>
        <v>-4.6090354955078128E-3</v>
      </c>
      <c r="X124" s="35">
        <f t="shared" si="27"/>
        <v>-5.166737776624547E-3</v>
      </c>
      <c r="Y124" s="35">
        <f t="shared" si="29"/>
        <v>1.6055548025897759</v>
      </c>
      <c r="Z124" s="35">
        <v>0.890917523005199</v>
      </c>
    </row>
    <row r="125" spans="1:26" x14ac:dyDescent="0.2">
      <c r="A125" s="3">
        <v>41426</v>
      </c>
      <c r="B125" s="20">
        <f t="shared" si="17"/>
        <v>6</v>
      </c>
      <c r="C125" s="20">
        <f t="shared" si="18"/>
        <v>2013</v>
      </c>
      <c r="D125" s="20" t="str">
        <f t="shared" si="19"/>
        <v>2013M6</v>
      </c>
      <c r="E125" s="36">
        <v>514846.79072702001</v>
      </c>
      <c r="F125" s="36">
        <v>111.724114260872</v>
      </c>
      <c r="G125" s="36">
        <v>1.2652000000000001</v>
      </c>
      <c r="H125" s="36">
        <v>4.7800000000000002E-2</v>
      </c>
      <c r="I125" s="36">
        <v>88.891999999999996</v>
      </c>
      <c r="J125" s="35">
        <v>106.638447551197</v>
      </c>
      <c r="K125" s="35">
        <v>0.15</v>
      </c>
      <c r="L125" s="35">
        <v>10585.9</v>
      </c>
      <c r="M125" s="35">
        <v>4177.43</v>
      </c>
      <c r="N125" s="35">
        <f t="shared" si="15"/>
        <v>0.2352302124493568</v>
      </c>
      <c r="O125" s="35">
        <f t="shared" si="28"/>
        <v>13.151624641651892</v>
      </c>
      <c r="P125" s="35">
        <f t="shared" si="20"/>
        <v>9.2672782059346215</v>
      </c>
      <c r="Q125" s="35">
        <f t="shared" si="16"/>
        <v>4.4874221497192224</v>
      </c>
      <c r="R125" s="35">
        <f t="shared" si="21"/>
        <v>8.3374515038958847</v>
      </c>
      <c r="S125" s="35">
        <f t="shared" si="22"/>
        <v>4.7160325669373133</v>
      </c>
      <c r="T125" s="35">
        <f t="shared" si="23"/>
        <v>4.6694441179174966</v>
      </c>
      <c r="U125" s="35">
        <f t="shared" si="24"/>
        <v>6.7743465057716057E-3</v>
      </c>
      <c r="V125" s="35">
        <f t="shared" si="25"/>
        <v>-6.3431865080812444E-3</v>
      </c>
      <c r="W125" s="35">
        <f t="shared" si="26"/>
        <v>7.903576372420007E-5</v>
      </c>
      <c r="X125" s="35">
        <f t="shared" si="27"/>
        <v>-1.288698130591609E-2</v>
      </c>
      <c r="Y125" s="35">
        <f t="shared" si="29"/>
        <v>1.8055960969097931</v>
      </c>
      <c r="Z125" s="35">
        <v>0.89024390243902429</v>
      </c>
    </row>
    <row r="126" spans="1:26" x14ac:dyDescent="0.2">
      <c r="A126" s="3">
        <v>41456</v>
      </c>
      <c r="B126" s="20">
        <f t="shared" si="17"/>
        <v>7</v>
      </c>
      <c r="C126" s="20">
        <f t="shared" si="18"/>
        <v>2013</v>
      </c>
      <c r="D126" s="20" t="str">
        <f t="shared" si="19"/>
        <v>2013M7</v>
      </c>
      <c r="E126" s="36">
        <v>518186.25451121997</v>
      </c>
      <c r="F126" s="36">
        <v>112.03644205633</v>
      </c>
      <c r="G126" s="36">
        <v>1.2738</v>
      </c>
      <c r="H126" s="36">
        <v>5.2200000000000003E-2</v>
      </c>
      <c r="I126" s="36">
        <v>86.582999999999998</v>
      </c>
      <c r="J126" s="35">
        <v>106.82830747218</v>
      </c>
      <c r="K126" s="35">
        <v>0.11</v>
      </c>
      <c r="L126" s="35">
        <v>10628.2</v>
      </c>
      <c r="M126" s="35">
        <v>4177.43</v>
      </c>
      <c r="N126" s="35">
        <f t="shared" si="15"/>
        <v>0.2420045589551284</v>
      </c>
      <c r="O126" s="35">
        <f t="shared" si="28"/>
        <v>13.158090021307203</v>
      </c>
      <c r="P126" s="35">
        <f t="shared" si="20"/>
        <v>9.271266124918677</v>
      </c>
      <c r="Q126" s="35">
        <f t="shared" si="16"/>
        <v>4.4611034914481857</v>
      </c>
      <c r="R126" s="35">
        <f t="shared" si="21"/>
        <v>8.3374515038958847</v>
      </c>
      <c r="S126" s="35">
        <f t="shared" si="22"/>
        <v>4.7188241938749114</v>
      </c>
      <c r="T126" s="35">
        <f t="shared" si="23"/>
        <v>4.671222942643861</v>
      </c>
      <c r="U126" s="35">
        <f t="shared" si="24"/>
        <v>1.4904886069789514E-3</v>
      </c>
      <c r="V126" s="35">
        <f t="shared" si="25"/>
        <v>-2.7377167409258302E-2</v>
      </c>
      <c r="W126" s="35">
        <f t="shared" si="26"/>
        <v>1.6472529904321132E-3</v>
      </c>
      <c r="X126" s="35">
        <f t="shared" si="27"/>
        <v>-2.2226665117220296E-2</v>
      </c>
      <c r="Y126" s="35">
        <f t="shared" si="29"/>
        <v>1.8544713248600366</v>
      </c>
      <c r="Z126" s="35">
        <v>0.88959298074579563</v>
      </c>
    </row>
    <row r="127" spans="1:26" x14ac:dyDescent="0.2">
      <c r="A127" s="3">
        <v>41487</v>
      </c>
      <c r="B127" s="20">
        <f t="shared" si="17"/>
        <v>8</v>
      </c>
      <c r="C127" s="20">
        <f t="shared" si="18"/>
        <v>2013</v>
      </c>
      <c r="D127" s="20" t="str">
        <f t="shared" si="19"/>
        <v>2013M8</v>
      </c>
      <c r="E127" s="36">
        <v>525673.06787897996</v>
      </c>
      <c r="F127" s="36">
        <v>112.939103706938</v>
      </c>
      <c r="G127" s="36">
        <v>1.2757000000000001</v>
      </c>
      <c r="H127" s="36">
        <v>3.0800000000000001E-2</v>
      </c>
      <c r="I127" s="36">
        <v>81.849999999999994</v>
      </c>
      <c r="J127" s="35">
        <v>107.084664225392</v>
      </c>
      <c r="K127" s="35">
        <v>0.09</v>
      </c>
      <c r="L127" s="35">
        <v>10684.9</v>
      </c>
      <c r="M127" s="35">
        <v>4177.43</v>
      </c>
      <c r="N127" s="35">
        <f t="shared" si="15"/>
        <v>0.24349504756210735</v>
      </c>
      <c r="O127" s="35">
        <f t="shared" si="28"/>
        <v>13.172434754525016</v>
      </c>
      <c r="P127" s="35">
        <f t="shared" si="20"/>
        <v>9.2765868087950878</v>
      </c>
      <c r="Q127" s="35">
        <f t="shared" si="16"/>
        <v>4.4048883038171436</v>
      </c>
      <c r="R127" s="35">
        <f t="shared" si="21"/>
        <v>8.3374515038958847</v>
      </c>
      <c r="S127" s="35">
        <f t="shared" si="22"/>
        <v>4.7268487682023803</v>
      </c>
      <c r="T127" s="35">
        <f t="shared" si="23"/>
        <v>4.6736197760280582</v>
      </c>
      <c r="U127" s="35">
        <f t="shared" si="24"/>
        <v>-1.4608021620831801E-2</v>
      </c>
      <c r="V127" s="35">
        <f t="shared" si="25"/>
        <v>-1.5961147946604665E-2</v>
      </c>
      <c r="W127" s="35">
        <f t="shared" si="26"/>
        <v>-6.6853054840829151E-3</v>
      </c>
      <c r="X127" s="35">
        <f t="shared" si="27"/>
        <v>-2.0991701135320812E-2</v>
      </c>
      <c r="Y127" s="35">
        <f t="shared" si="29"/>
        <v>2.0404366162237162</v>
      </c>
      <c r="Z127" s="35">
        <v>0.88892136090207241</v>
      </c>
    </row>
    <row r="128" spans="1:26" x14ac:dyDescent="0.2">
      <c r="A128" s="3">
        <v>41518</v>
      </c>
      <c r="B128" s="20">
        <f t="shared" si="17"/>
        <v>9</v>
      </c>
      <c r="C128" s="20">
        <f t="shared" si="18"/>
        <v>2013</v>
      </c>
      <c r="D128" s="20" t="str">
        <f t="shared" si="19"/>
        <v>2013M9</v>
      </c>
      <c r="E128" s="36">
        <v>537867.13955526997</v>
      </c>
      <c r="F128" s="36">
        <v>113.107280212185</v>
      </c>
      <c r="G128" s="36">
        <v>1.2572000000000001</v>
      </c>
      <c r="H128" s="36">
        <v>5.2200000000000003E-2</v>
      </c>
      <c r="I128" s="36">
        <v>89.432000000000002</v>
      </c>
      <c r="J128" s="35">
        <v>107.126855318944</v>
      </c>
      <c r="K128" s="35">
        <v>0.09</v>
      </c>
      <c r="L128" s="35">
        <v>10730.8</v>
      </c>
      <c r="M128" s="35">
        <v>4249.37</v>
      </c>
      <c r="N128" s="35">
        <f t="shared" si="15"/>
        <v>0.22888702594127555</v>
      </c>
      <c r="O128" s="35">
        <f t="shared" si="28"/>
        <v>13.195366856146634</v>
      </c>
      <c r="P128" s="35">
        <f t="shared" si="20"/>
        <v>9.2808733901614229</v>
      </c>
      <c r="Q128" s="35">
        <f t="shared" si="16"/>
        <v>4.4934785599680245</v>
      </c>
      <c r="R128" s="35">
        <f t="shared" si="21"/>
        <v>8.3545260156364076</v>
      </c>
      <c r="S128" s="35">
        <f t="shared" si="22"/>
        <v>4.72833675074261</v>
      </c>
      <c r="T128" s="35">
        <f t="shared" si="23"/>
        <v>4.6740136959646454</v>
      </c>
      <c r="U128" s="35">
        <f t="shared" si="24"/>
        <v>-1.4259634395405452E-2</v>
      </c>
      <c r="V128" s="35">
        <f t="shared" si="25"/>
        <v>6.4222222718054445E-3</v>
      </c>
      <c r="W128" s="35">
        <f t="shared" si="26"/>
        <v>2.6214417045618832E-3</v>
      </c>
      <c r="X128" s="35">
        <f t="shared" si="27"/>
        <v>1.2332172100164462E-2</v>
      </c>
      <c r="Y128" s="35">
        <f t="shared" si="29"/>
        <v>1.6105161462722033</v>
      </c>
      <c r="Z128" s="35">
        <v>0.88827237107882495</v>
      </c>
    </row>
    <row r="129" spans="1:26" x14ac:dyDescent="0.2">
      <c r="A129" s="3">
        <v>41548</v>
      </c>
      <c r="B129" s="20">
        <f t="shared" si="17"/>
        <v>10</v>
      </c>
      <c r="C129" s="20">
        <f t="shared" si="18"/>
        <v>2013</v>
      </c>
      <c r="D129" s="20" t="str">
        <f t="shared" si="19"/>
        <v>2013M10</v>
      </c>
      <c r="E129" s="36">
        <v>543946.46024835005</v>
      </c>
      <c r="F129" s="36">
        <v>113.284609180302</v>
      </c>
      <c r="G129" s="36">
        <v>1.2394000000000001</v>
      </c>
      <c r="H129" s="36">
        <v>3.1800000000000002E-2</v>
      </c>
      <c r="I129" s="36">
        <v>86.17</v>
      </c>
      <c r="J129" s="35">
        <v>107.255721593814</v>
      </c>
      <c r="K129" s="35">
        <v>0.08</v>
      </c>
      <c r="L129" s="35">
        <v>10790.2</v>
      </c>
      <c r="M129" s="35">
        <v>4249.37</v>
      </c>
      <c r="N129" s="35">
        <f t="shared" si="15"/>
        <v>0.2146273915458701</v>
      </c>
      <c r="O129" s="35">
        <f t="shared" si="28"/>
        <v>13.206606102333524</v>
      </c>
      <c r="P129" s="35">
        <f t="shared" si="20"/>
        <v>9.2863935937615825</v>
      </c>
      <c r="Q129" s="35">
        <f t="shared" si="16"/>
        <v>4.4563220892516755</v>
      </c>
      <c r="R129" s="35">
        <f t="shared" si="21"/>
        <v>8.3545260156364076</v>
      </c>
      <c r="S129" s="35">
        <f t="shared" si="22"/>
        <v>4.7299033175030942</v>
      </c>
      <c r="T129" s="35">
        <f t="shared" si="23"/>
        <v>4.6752159045792316</v>
      </c>
      <c r="U129" s="35">
        <f t="shared" si="24"/>
        <v>1.2906508069632588E-2</v>
      </c>
      <c r="V129" s="35">
        <f t="shared" si="25"/>
        <v>2.9024420399690415E-2</v>
      </c>
      <c r="W129" s="35">
        <f t="shared" si="26"/>
        <v>1.3702686455639684E-2</v>
      </c>
      <c r="X129" s="35">
        <f t="shared" si="27"/>
        <v>3.0590714086650483E-2</v>
      </c>
      <c r="Y129" s="35">
        <f t="shared" si="29"/>
        <v>1.9773429454176965</v>
      </c>
      <c r="Z129" s="35">
        <v>0.88760274305724418</v>
      </c>
    </row>
    <row r="130" spans="1:26" x14ac:dyDescent="0.2">
      <c r="A130" s="3">
        <v>41579</v>
      </c>
      <c r="B130" s="20">
        <f t="shared" si="17"/>
        <v>11</v>
      </c>
      <c r="C130" s="20">
        <f t="shared" si="18"/>
        <v>2013</v>
      </c>
      <c r="D130" s="20" t="str">
        <f t="shared" si="19"/>
        <v>2013M11</v>
      </c>
      <c r="E130" s="36">
        <v>536750</v>
      </c>
      <c r="F130" s="36">
        <v>114.085449681475</v>
      </c>
      <c r="G130" s="36">
        <v>1.2555000000000001</v>
      </c>
      <c r="H130" s="36">
        <v>4.6600000000000003E-2</v>
      </c>
      <c r="I130" s="36">
        <v>84.444999999999993</v>
      </c>
      <c r="J130" s="35">
        <v>107.38046047909801</v>
      </c>
      <c r="K130" s="35">
        <v>0.08</v>
      </c>
      <c r="L130" s="35">
        <v>10841.3</v>
      </c>
      <c r="M130" s="35">
        <v>4249.37</v>
      </c>
      <c r="N130" s="35">
        <f t="shared" ref="N130:N193" si="30">LN(G130)</f>
        <v>0.22753389961550269</v>
      </c>
      <c r="O130" s="35">
        <f t="shared" si="28"/>
        <v>13.193287715741027</v>
      </c>
      <c r="P130" s="35">
        <f t="shared" si="20"/>
        <v>9.291118194002328</v>
      </c>
      <c r="Q130" s="35">
        <f t="shared" ref="Q130:Q193" si="31">LN(I130)</f>
        <v>4.4361004348698847</v>
      </c>
      <c r="R130" s="35">
        <f t="shared" si="21"/>
        <v>8.3545260156364076</v>
      </c>
      <c r="S130" s="35">
        <f t="shared" si="22"/>
        <v>4.7369477262251687</v>
      </c>
      <c r="T130" s="35">
        <f t="shared" si="23"/>
        <v>4.6763782332986761</v>
      </c>
      <c r="U130" s="35">
        <f t="shared" si="24"/>
        <v>7.7753485975783077E-3</v>
      </c>
      <c r="V130" s="35">
        <f t="shared" si="25"/>
        <v>9.2758424625217495E-3</v>
      </c>
      <c r="W130" s="35">
        <f t="shared" si="26"/>
        <v>-5.5770228111673426E-4</v>
      </c>
      <c r="X130" s="35">
        <f t="shared" si="27"/>
        <v>3.6751595029882234E-2</v>
      </c>
      <c r="Y130" s="35">
        <f t="shared" si="29"/>
        <v>2.566212393931127</v>
      </c>
      <c r="Z130" s="35">
        <v>0.88693412387918258</v>
      </c>
    </row>
    <row r="131" spans="1:26" x14ac:dyDescent="0.2">
      <c r="A131" s="3">
        <v>41609</v>
      </c>
      <c r="B131" s="20">
        <f t="shared" ref="B131:B194" si="32">MONTH(A131)</f>
        <v>12</v>
      </c>
      <c r="C131" s="20">
        <f t="shared" ref="C131:C194" si="33">YEAR(A131)</f>
        <v>2013</v>
      </c>
      <c r="D131" s="20" t="str">
        <f t="shared" ref="D131:D194" si="34">C131&amp;"M"&amp;B131</f>
        <v>2013M12</v>
      </c>
      <c r="E131" s="36">
        <v>531847.64696561999</v>
      </c>
      <c r="F131" s="36">
        <v>113.72392739808799</v>
      </c>
      <c r="G131" s="36">
        <v>1.2653000000000001</v>
      </c>
      <c r="H131" s="36">
        <v>6.9800000000000001E-2</v>
      </c>
      <c r="I131" s="36">
        <v>96.531999999999996</v>
      </c>
      <c r="J131" s="35">
        <v>107.103925376796</v>
      </c>
      <c r="K131" s="35">
        <v>0.09</v>
      </c>
      <c r="L131" s="35">
        <v>10956.7</v>
      </c>
      <c r="M131" s="35">
        <v>4351.08</v>
      </c>
      <c r="N131" s="35">
        <f t="shared" si="30"/>
        <v>0.235309248213081</v>
      </c>
      <c r="O131" s="35">
        <f t="shared" si="28"/>
        <v>13.184112349425632</v>
      </c>
      <c r="P131" s="35">
        <f t="shared" ref="P131:P194" si="35">LN(L131)</f>
        <v>9.3017064202733284</v>
      </c>
      <c r="Q131" s="35">
        <f t="shared" si="31"/>
        <v>4.5698745595933667</v>
      </c>
      <c r="R131" s="35">
        <f t="shared" ref="R131:R194" si="36">LN(M131)</f>
        <v>8.3781793691294464</v>
      </c>
      <c r="S131" s="35">
        <f t="shared" ref="S131:S194" si="37">LN(F131)</f>
        <v>4.7337738218713659</v>
      </c>
      <c r="T131" s="35">
        <f t="shared" ref="T131:T194" si="38">LN(J131)</f>
        <v>4.6737996282927528</v>
      </c>
      <c r="U131" s="35">
        <f t="shared" ref="U131:U194" si="39">N132-N131</f>
        <v>8.3425637324795188E-3</v>
      </c>
      <c r="V131" s="35">
        <f t="shared" ref="V131:V194" si="40">N134-N131</f>
        <v>-3.8007805672435613E-3</v>
      </c>
      <c r="W131" s="35">
        <f t="shared" ref="W131:W194" si="41">N137-N131</f>
        <v>-1.296601706964029E-2</v>
      </c>
      <c r="X131" s="35">
        <f t="shared" ref="X131:X194" si="42">N143-N131</f>
        <v>4.3306852224953091E-2</v>
      </c>
      <c r="Y131" s="35">
        <f t="shared" si="29"/>
        <v>1.4989380820127887</v>
      </c>
      <c r="Z131" s="35">
        <v>0.88628803146929558</v>
      </c>
    </row>
    <row r="132" spans="1:26" x14ac:dyDescent="0.2">
      <c r="A132" s="3">
        <v>41640</v>
      </c>
      <c r="B132" s="20">
        <f t="shared" si="32"/>
        <v>1</v>
      </c>
      <c r="C132" s="20">
        <f t="shared" si="33"/>
        <v>2014</v>
      </c>
      <c r="D132" s="20" t="str">
        <f t="shared" si="34"/>
        <v>2014M1</v>
      </c>
      <c r="E132" s="36">
        <v>530657.14062010997</v>
      </c>
      <c r="F132" s="36">
        <v>113.840621299688</v>
      </c>
      <c r="G132" s="36">
        <v>1.2759</v>
      </c>
      <c r="H132" s="36">
        <v>4.6699999999999998E-2</v>
      </c>
      <c r="I132" s="36">
        <v>80.328999999999994</v>
      </c>
      <c r="J132" s="35">
        <v>106.885173728707</v>
      </c>
      <c r="K132" s="35">
        <v>0.08</v>
      </c>
      <c r="L132" s="35">
        <v>10969</v>
      </c>
      <c r="M132" s="35">
        <v>4351.08</v>
      </c>
      <c r="N132" s="35">
        <f t="shared" si="30"/>
        <v>0.24365181194556051</v>
      </c>
      <c r="O132" s="35">
        <f t="shared" si="28"/>
        <v>13.181871405464475</v>
      </c>
      <c r="P132" s="35">
        <f t="shared" si="35"/>
        <v>9.3028283914113334</v>
      </c>
      <c r="Q132" s="35">
        <f t="shared" si="31"/>
        <v>4.3861307014589146</v>
      </c>
      <c r="R132" s="35">
        <f t="shared" si="36"/>
        <v>8.3781793691294464</v>
      </c>
      <c r="S132" s="35">
        <f t="shared" si="37"/>
        <v>4.734799411423837</v>
      </c>
      <c r="T132" s="35">
        <f t="shared" si="38"/>
        <v>4.671755115509602</v>
      </c>
      <c r="U132" s="35">
        <f t="shared" si="39"/>
        <v>-6.8420698675360769E-3</v>
      </c>
      <c r="V132" s="35">
        <f t="shared" si="40"/>
        <v>-1.5321733944050731E-2</v>
      </c>
      <c r="W132" s="35">
        <f t="shared" si="41"/>
        <v>-2.3873918107652409E-2</v>
      </c>
      <c r="X132" s="35">
        <f t="shared" si="42"/>
        <v>5.7341274565892719E-2</v>
      </c>
      <c r="Y132" s="35">
        <f t="shared" si="29"/>
        <v>1.4115225079239437</v>
      </c>
      <c r="Z132" s="35">
        <v>0.8856213907895375</v>
      </c>
    </row>
    <row r="133" spans="1:26" x14ac:dyDescent="0.2">
      <c r="A133" s="3">
        <v>41671</v>
      </c>
      <c r="B133" s="20">
        <f t="shared" si="32"/>
        <v>2</v>
      </c>
      <c r="C133" s="20">
        <f t="shared" si="33"/>
        <v>2014</v>
      </c>
      <c r="D133" s="20" t="str">
        <f t="shared" si="34"/>
        <v>2014M2</v>
      </c>
      <c r="E133" s="36">
        <v>533602.17854605999</v>
      </c>
      <c r="F133" s="36">
        <v>113.81545202679401</v>
      </c>
      <c r="G133" s="36">
        <v>1.2672000000000001</v>
      </c>
      <c r="H133" s="36">
        <v>0.1482</v>
      </c>
      <c r="I133" s="36">
        <v>78.600999999999999</v>
      </c>
      <c r="J133" s="35">
        <v>106.87600175184799</v>
      </c>
      <c r="K133" s="35">
        <v>0.09</v>
      </c>
      <c r="L133" s="35">
        <v>11028.8</v>
      </c>
      <c r="M133" s="35">
        <v>4351.08</v>
      </c>
      <c r="N133" s="35">
        <f t="shared" si="30"/>
        <v>0.23680974207802444</v>
      </c>
      <c r="O133" s="35">
        <f t="shared" si="28"/>
        <v>13.187405856307713</v>
      </c>
      <c r="P133" s="35">
        <f t="shared" si="35"/>
        <v>9.3082653121313879</v>
      </c>
      <c r="Q133" s="35">
        <f t="shared" si="31"/>
        <v>4.3643844220005388</v>
      </c>
      <c r="R133" s="35">
        <f t="shared" si="36"/>
        <v>8.3781793691294464</v>
      </c>
      <c r="S133" s="35">
        <f t="shared" si="37"/>
        <v>4.7345782947839092</v>
      </c>
      <c r="T133" s="35">
        <f t="shared" si="38"/>
        <v>4.671669300329703</v>
      </c>
      <c r="U133" s="35">
        <f t="shared" si="39"/>
        <v>-5.3012744321870031E-3</v>
      </c>
      <c r="V133" s="35">
        <f t="shared" si="40"/>
        <v>-9.8335447436384837E-3</v>
      </c>
      <c r="W133" s="35">
        <f t="shared" si="41"/>
        <v>-1.4306395651237896E-2</v>
      </c>
      <c r="X133" s="35">
        <f t="shared" si="42"/>
        <v>6.8319243977477156E-2</v>
      </c>
      <c r="Y133" s="35">
        <f t="shared" si="29"/>
        <v>0.3803969447163878</v>
      </c>
      <c r="Z133" s="35">
        <v>0.88497720880612929</v>
      </c>
    </row>
    <row r="134" spans="1:26" x14ac:dyDescent="0.2">
      <c r="A134" s="3">
        <v>41699</v>
      </c>
      <c r="B134" s="20">
        <f t="shared" si="32"/>
        <v>3</v>
      </c>
      <c r="C134" s="20">
        <f t="shared" si="33"/>
        <v>2014</v>
      </c>
      <c r="D134" s="20" t="str">
        <f t="shared" si="34"/>
        <v>2014M3</v>
      </c>
      <c r="E134" s="36">
        <v>546444.72701263998</v>
      </c>
      <c r="F134" s="36">
        <v>114.11862735938099</v>
      </c>
      <c r="G134" s="36">
        <v>1.2605</v>
      </c>
      <c r="H134" s="36">
        <v>0.21290000000000001</v>
      </c>
      <c r="I134" s="36">
        <v>98.084999999999994</v>
      </c>
      <c r="J134" s="35">
        <v>107.27360694869</v>
      </c>
      <c r="K134" s="35">
        <v>7.0000000000000007E-2</v>
      </c>
      <c r="L134" s="35">
        <v>11078.9</v>
      </c>
      <c r="M134" s="35">
        <v>4203.9399999999996</v>
      </c>
      <c r="N134" s="35">
        <f t="shared" si="30"/>
        <v>0.23150846764583743</v>
      </c>
      <c r="O134" s="35">
        <f t="shared" si="28"/>
        <v>13.211188441525167</v>
      </c>
      <c r="P134" s="35">
        <f t="shared" si="35"/>
        <v>9.3127976773945509</v>
      </c>
      <c r="Q134" s="35">
        <f t="shared" si="31"/>
        <v>4.5858344496813492</v>
      </c>
      <c r="R134" s="35">
        <f t="shared" si="36"/>
        <v>8.3437774597732055</v>
      </c>
      <c r="S134" s="35">
        <f t="shared" si="37"/>
        <v>4.7372384982268789</v>
      </c>
      <c r="T134" s="35">
        <f t="shared" si="38"/>
        <v>4.6753826449968612</v>
      </c>
      <c r="U134" s="35">
        <f t="shared" si="39"/>
        <v>-3.1783896443276505E-3</v>
      </c>
      <c r="V134" s="35">
        <f t="shared" si="40"/>
        <v>-9.1652365023967286E-3</v>
      </c>
      <c r="W134" s="35">
        <f t="shared" si="41"/>
        <v>9.7107303956025792E-3</v>
      </c>
      <c r="X134" s="35">
        <f t="shared" si="42"/>
        <v>8.8035577954687583E-2</v>
      </c>
      <c r="Y134" s="35">
        <f t="shared" si="29"/>
        <v>1.191997889910243</v>
      </c>
      <c r="Z134" s="35">
        <v>0.88431253785584485</v>
      </c>
    </row>
    <row r="135" spans="1:26" x14ac:dyDescent="0.2">
      <c r="A135" s="3">
        <v>41730</v>
      </c>
      <c r="B135" s="20">
        <f t="shared" si="32"/>
        <v>4</v>
      </c>
      <c r="C135" s="20">
        <f t="shared" si="33"/>
        <v>2014</v>
      </c>
      <c r="D135" s="20" t="str">
        <f t="shared" si="34"/>
        <v>2014M4</v>
      </c>
      <c r="E135" s="36">
        <v>543960.08922169998</v>
      </c>
      <c r="F135" s="36">
        <v>113.65299581084101</v>
      </c>
      <c r="G135" s="36">
        <v>1.2565</v>
      </c>
      <c r="H135" s="36">
        <v>0.1691</v>
      </c>
      <c r="I135" s="36">
        <v>90.441000000000003</v>
      </c>
      <c r="J135" s="35">
        <v>107.670294947846</v>
      </c>
      <c r="K135" s="35">
        <v>7.0000000000000007E-2</v>
      </c>
      <c r="L135" s="35">
        <v>11161</v>
      </c>
      <c r="M135" s="35">
        <v>4203.9399999999996</v>
      </c>
      <c r="N135" s="35">
        <f t="shared" si="30"/>
        <v>0.22833007800150978</v>
      </c>
      <c r="O135" s="35">
        <f t="shared" si="28"/>
        <v>13.20663115774542</v>
      </c>
      <c r="P135" s="35">
        <f t="shared" si="35"/>
        <v>9.3201808376557143</v>
      </c>
      <c r="Q135" s="35">
        <f t="shared" si="31"/>
        <v>4.504697704403041</v>
      </c>
      <c r="R135" s="35">
        <f t="shared" si="36"/>
        <v>8.3437774597732055</v>
      </c>
      <c r="S135" s="35">
        <f t="shared" si="37"/>
        <v>4.7331499099233385</v>
      </c>
      <c r="T135" s="35">
        <f t="shared" si="38"/>
        <v>4.679073733192741</v>
      </c>
      <c r="U135" s="35">
        <f t="shared" si="39"/>
        <v>-1.3538806671238302E-3</v>
      </c>
      <c r="V135" s="35">
        <f t="shared" si="40"/>
        <v>-8.5521841636016782E-3</v>
      </c>
      <c r="W135" s="35">
        <f t="shared" si="41"/>
        <v>1.6888027631010799E-2</v>
      </c>
      <c r="X135" s="35">
        <f t="shared" si="42"/>
        <v>5.1571807131308822E-2</v>
      </c>
      <c r="Y135" s="35">
        <f t="shared" si="29"/>
        <v>2.2963176538426673</v>
      </c>
      <c r="Z135" s="35">
        <v>0.88364886457173286</v>
      </c>
    </row>
    <row r="136" spans="1:26" x14ac:dyDescent="0.2">
      <c r="A136" s="3">
        <v>41760</v>
      </c>
      <c r="B136" s="20">
        <f t="shared" si="32"/>
        <v>5</v>
      </c>
      <c r="C136" s="20">
        <f t="shared" si="33"/>
        <v>2014</v>
      </c>
      <c r="D136" s="20" t="str">
        <f t="shared" si="34"/>
        <v>2014M5</v>
      </c>
      <c r="E136" s="36">
        <v>538986.84525232995</v>
      </c>
      <c r="F136" s="36">
        <v>114.035111135687</v>
      </c>
      <c r="G136" s="36">
        <v>1.2547999999999999</v>
      </c>
      <c r="H136" s="36">
        <v>0.155</v>
      </c>
      <c r="I136" s="36">
        <v>84.141999999999996</v>
      </c>
      <c r="J136" s="35">
        <v>108.363696398394</v>
      </c>
      <c r="K136" s="35">
        <v>0.08</v>
      </c>
      <c r="L136" s="35">
        <v>11200.2</v>
      </c>
      <c r="M136" s="35">
        <v>4203.9399999999996</v>
      </c>
      <c r="N136" s="35">
        <f t="shared" si="30"/>
        <v>0.22697619733438595</v>
      </c>
      <c r="O136" s="35">
        <f t="shared" si="28"/>
        <v>13.197446443753474</v>
      </c>
      <c r="P136" s="35">
        <f t="shared" si="35"/>
        <v>9.3236869142666059</v>
      </c>
      <c r="Q136" s="35">
        <f t="shared" si="31"/>
        <v>4.4325058477871719</v>
      </c>
      <c r="R136" s="35">
        <f t="shared" si="36"/>
        <v>8.3437774597732055</v>
      </c>
      <c r="S136" s="35">
        <f t="shared" si="37"/>
        <v>4.7365063933928742</v>
      </c>
      <c r="T136" s="35">
        <f t="shared" si="38"/>
        <v>4.6854931288387967</v>
      </c>
      <c r="U136" s="35">
        <f t="shared" si="39"/>
        <v>-4.632966190945248E-3</v>
      </c>
      <c r="V136" s="35">
        <f t="shared" si="40"/>
        <v>-4.4728509075994127E-3</v>
      </c>
      <c r="W136" s="35">
        <f t="shared" si="41"/>
        <v>3.7309297310998968E-2</v>
      </c>
      <c r="X136" s="35">
        <f t="shared" si="42"/>
        <v>7.1349035215874712E-2</v>
      </c>
      <c r="Y136" s="35">
        <f t="shared" si="29"/>
        <v>2.2769016078882949</v>
      </c>
      <c r="Z136" s="35">
        <v>0.88305027338268727</v>
      </c>
    </row>
    <row r="137" spans="1:26" x14ac:dyDescent="0.2">
      <c r="A137" s="3">
        <v>41791</v>
      </c>
      <c r="B137" s="20">
        <f t="shared" si="32"/>
        <v>6</v>
      </c>
      <c r="C137" s="20">
        <f t="shared" si="33"/>
        <v>2014</v>
      </c>
      <c r="D137" s="20" t="str">
        <f t="shared" si="34"/>
        <v>2014M6</v>
      </c>
      <c r="E137" s="36">
        <v>550413.39751303999</v>
      </c>
      <c r="F137" s="36">
        <v>113.842909415405</v>
      </c>
      <c r="G137" s="36">
        <v>1.2490000000000001</v>
      </c>
      <c r="H137" s="36">
        <v>6.9199999999999998E-2</v>
      </c>
      <c r="I137" s="36">
        <v>89.546000000000006</v>
      </c>
      <c r="J137" s="35">
        <v>108.720944897056</v>
      </c>
      <c r="K137" s="35">
        <v>0.09</v>
      </c>
      <c r="L137" s="35">
        <v>11256.9</v>
      </c>
      <c r="M137" s="35">
        <v>4360.75</v>
      </c>
      <c r="N137" s="35">
        <f t="shared" si="30"/>
        <v>0.22234323114344071</v>
      </c>
      <c r="O137" s="35">
        <f t="shared" si="28"/>
        <v>13.218424906716796</v>
      </c>
      <c r="P137" s="35">
        <f t="shared" si="35"/>
        <v>9.3287365529538828</v>
      </c>
      <c r="Q137" s="35">
        <f t="shared" si="31"/>
        <v>4.4947524597257242</v>
      </c>
      <c r="R137" s="35">
        <f t="shared" si="36"/>
        <v>8.3803993398982435</v>
      </c>
      <c r="S137" s="35">
        <f t="shared" si="37"/>
        <v>4.7348195105123381</v>
      </c>
      <c r="T137" s="35">
        <f t="shared" si="38"/>
        <v>4.6887844609112284</v>
      </c>
      <c r="U137" s="35">
        <f t="shared" si="39"/>
        <v>-2.5653373055326001E-3</v>
      </c>
      <c r="V137" s="35">
        <f t="shared" si="40"/>
        <v>1.8875966897999308E-2</v>
      </c>
      <c r="W137" s="35">
        <f t="shared" si="41"/>
        <v>5.6272869294593381E-2</v>
      </c>
      <c r="X137" s="35">
        <f t="shared" si="42"/>
        <v>7.5833578400981677E-2</v>
      </c>
      <c r="Y137" s="35">
        <f t="shared" si="29"/>
        <v>1.8964528549187594</v>
      </c>
      <c r="Z137" s="35">
        <v>0.88238849268705422</v>
      </c>
    </row>
    <row r="138" spans="1:26" x14ac:dyDescent="0.2">
      <c r="A138" s="3">
        <v>41821</v>
      </c>
      <c r="B138" s="20">
        <f t="shared" si="32"/>
        <v>7</v>
      </c>
      <c r="C138" s="20">
        <f t="shared" si="33"/>
        <v>2014</v>
      </c>
      <c r="D138" s="20" t="str">
        <f t="shared" si="34"/>
        <v>2014M7</v>
      </c>
      <c r="E138" s="36">
        <v>553290.71073318995</v>
      </c>
      <c r="F138" s="36">
        <v>113.505412347054</v>
      </c>
      <c r="G138" s="36">
        <v>1.2458</v>
      </c>
      <c r="H138" s="36">
        <v>8.3000000000000004E-2</v>
      </c>
      <c r="I138" s="36">
        <v>88.873000000000005</v>
      </c>
      <c r="J138" s="35">
        <v>109.100664739023</v>
      </c>
      <c r="K138" s="35">
        <v>0.09</v>
      </c>
      <c r="L138" s="35">
        <v>11326.3</v>
      </c>
      <c r="M138" s="35">
        <v>4360.75</v>
      </c>
      <c r="N138" s="35">
        <f t="shared" si="30"/>
        <v>0.21977789383790811</v>
      </c>
      <c r="O138" s="35">
        <f t="shared" si="28"/>
        <v>13.223638839902307</v>
      </c>
      <c r="P138" s="35">
        <f t="shared" si="35"/>
        <v>9.3348827340503089</v>
      </c>
      <c r="Q138" s="35">
        <f t="shared" si="31"/>
        <v>4.4872083843540223</v>
      </c>
      <c r="R138" s="35">
        <f t="shared" si="36"/>
        <v>8.3803993398982435</v>
      </c>
      <c r="S138" s="35">
        <f t="shared" si="37"/>
        <v>4.7318505216616495</v>
      </c>
      <c r="T138" s="35">
        <f t="shared" si="38"/>
        <v>4.6922709857537628</v>
      </c>
      <c r="U138" s="35">
        <f t="shared" si="39"/>
        <v>2.7254525888784353E-3</v>
      </c>
      <c r="V138" s="35">
        <f t="shared" si="40"/>
        <v>2.5440211794612477E-2</v>
      </c>
      <c r="W138" s="35">
        <f t="shared" si="41"/>
        <v>8.1215192673545128E-2</v>
      </c>
      <c r="X138" s="35">
        <f t="shared" si="42"/>
        <v>9.7074555913652688E-2</v>
      </c>
      <c r="Y138" s="35">
        <f t="shared" si="29"/>
        <v>1.3111539993258878</v>
      </c>
      <c r="Z138" s="35">
        <v>0.88174900350283858</v>
      </c>
    </row>
    <row r="139" spans="1:26" x14ac:dyDescent="0.2">
      <c r="A139" s="3">
        <v>41852</v>
      </c>
      <c r="B139" s="20">
        <f t="shared" si="32"/>
        <v>8</v>
      </c>
      <c r="C139" s="20">
        <f t="shared" si="33"/>
        <v>2014</v>
      </c>
      <c r="D139" s="20" t="str">
        <f t="shared" si="34"/>
        <v>2014M8</v>
      </c>
      <c r="E139" s="36">
        <v>561490.82899478998</v>
      </c>
      <c r="F139" s="36">
        <v>114.110618954369</v>
      </c>
      <c r="G139" s="36">
        <v>1.2492000000000001</v>
      </c>
      <c r="H139" s="36">
        <v>0.17660000000000001</v>
      </c>
      <c r="I139" s="36">
        <v>84.98</v>
      </c>
      <c r="J139" s="35">
        <v>109.30382402645201</v>
      </c>
      <c r="K139" s="35">
        <v>0.1</v>
      </c>
      <c r="L139" s="35">
        <v>11380.7</v>
      </c>
      <c r="M139" s="35">
        <v>4360.75</v>
      </c>
      <c r="N139" s="35">
        <f t="shared" si="30"/>
        <v>0.22250334642678654</v>
      </c>
      <c r="O139" s="35">
        <f t="shared" si="28"/>
        <v>13.238350719981462</v>
      </c>
      <c r="P139" s="35">
        <f t="shared" si="35"/>
        <v>9.3396742172121225</v>
      </c>
      <c r="Q139" s="35">
        <f t="shared" si="31"/>
        <v>4.4424159346866654</v>
      </c>
      <c r="R139" s="35">
        <f t="shared" si="36"/>
        <v>8.3803993398982435</v>
      </c>
      <c r="S139" s="35">
        <f t="shared" si="37"/>
        <v>4.7371683196222989</v>
      </c>
      <c r="T139" s="35">
        <f t="shared" si="38"/>
        <v>4.6941313810887957</v>
      </c>
      <c r="U139" s="35">
        <f t="shared" si="39"/>
        <v>1.8715851614653473E-2</v>
      </c>
      <c r="V139" s="35">
        <f t="shared" si="40"/>
        <v>4.1782148218598381E-2</v>
      </c>
      <c r="W139" s="35">
        <f t="shared" si="41"/>
        <v>8.2625639628715053E-2</v>
      </c>
      <c r="X139" s="35">
        <f t="shared" si="42"/>
        <v>0.12356555172472145</v>
      </c>
      <c r="Y139" s="35">
        <f t="shared" si="29"/>
        <v>1.0372981624424167</v>
      </c>
      <c r="Z139" s="35">
        <v>0.88108917105199636</v>
      </c>
    </row>
    <row r="140" spans="1:26" x14ac:dyDescent="0.2">
      <c r="A140" s="3">
        <v>41883</v>
      </c>
      <c r="B140" s="20">
        <f t="shared" si="32"/>
        <v>9</v>
      </c>
      <c r="C140" s="20">
        <f t="shared" si="33"/>
        <v>2014</v>
      </c>
      <c r="D140" s="20" t="str">
        <f t="shared" si="34"/>
        <v>2014M9</v>
      </c>
      <c r="E140" s="36">
        <v>552568.21389368002</v>
      </c>
      <c r="F140" s="36">
        <v>113.89439201905201</v>
      </c>
      <c r="G140" s="36">
        <v>1.2727999999999999</v>
      </c>
      <c r="H140" s="36">
        <v>7.51E-2</v>
      </c>
      <c r="I140" s="36">
        <v>88.396000000000001</v>
      </c>
      <c r="J140" s="35">
        <v>109.261174334057</v>
      </c>
      <c r="K140" s="35">
        <v>0.09</v>
      </c>
      <c r="L140" s="35">
        <v>11439.9</v>
      </c>
      <c r="M140" s="35">
        <v>4454.9399999999996</v>
      </c>
      <c r="N140" s="35">
        <f t="shared" si="30"/>
        <v>0.24121919804144001</v>
      </c>
      <c r="O140" s="35">
        <f t="shared" si="28"/>
        <v>13.222332168813944</v>
      </c>
      <c r="P140" s="35">
        <f t="shared" si="35"/>
        <v>9.3448625236368432</v>
      </c>
      <c r="Q140" s="35">
        <f t="shared" si="31"/>
        <v>4.4818267197510586</v>
      </c>
      <c r="R140" s="35">
        <f t="shared" si="36"/>
        <v>8.4017688718007477</v>
      </c>
      <c r="S140" s="35">
        <f t="shared" si="37"/>
        <v>4.7352716332361933</v>
      </c>
      <c r="T140" s="35">
        <f t="shared" si="38"/>
        <v>4.6937411109791602</v>
      </c>
      <c r="U140" s="35">
        <f t="shared" si="39"/>
        <v>3.9989075910805694E-3</v>
      </c>
      <c r="V140" s="35">
        <f t="shared" si="40"/>
        <v>3.7396902396594073E-2</v>
      </c>
      <c r="W140" s="35">
        <f t="shared" si="41"/>
        <v>7.8324847559085004E-2</v>
      </c>
      <c r="X140" s="35">
        <f t="shared" si="42"/>
        <v>0.11316311983740826</v>
      </c>
      <c r="Y140" s="35">
        <f t="shared" si="29"/>
        <v>0.69589844737704831</v>
      </c>
      <c r="Z140" s="35">
        <v>0.88045156310304906</v>
      </c>
    </row>
    <row r="141" spans="1:26" x14ac:dyDescent="0.2">
      <c r="A141" s="3">
        <v>41913</v>
      </c>
      <c r="B141" s="20">
        <f t="shared" si="32"/>
        <v>10</v>
      </c>
      <c r="C141" s="20">
        <f t="shared" si="33"/>
        <v>2014</v>
      </c>
      <c r="D141" s="20" t="str">
        <f t="shared" si="34"/>
        <v>2014M10</v>
      </c>
      <c r="E141" s="36">
        <v>550707.63964525005</v>
      </c>
      <c r="F141" s="36">
        <v>113.553462777124</v>
      </c>
      <c r="G141" s="36">
        <v>1.2779</v>
      </c>
      <c r="H141" s="36">
        <v>0.11700000000000001</v>
      </c>
      <c r="I141" s="36">
        <v>86.445999999999998</v>
      </c>
      <c r="J141" s="35">
        <v>109.078651994561</v>
      </c>
      <c r="K141" s="35">
        <v>0.09</v>
      </c>
      <c r="L141" s="35">
        <v>11469.4</v>
      </c>
      <c r="M141" s="35">
        <v>4454.9399999999996</v>
      </c>
      <c r="N141" s="35">
        <f t="shared" si="30"/>
        <v>0.24521810563252058</v>
      </c>
      <c r="O141" s="35">
        <f t="shared" si="28"/>
        <v>13.218959347762393</v>
      </c>
      <c r="P141" s="35">
        <f t="shared" si="35"/>
        <v>9.3474378983802904</v>
      </c>
      <c r="Q141" s="35">
        <f t="shared" si="31"/>
        <v>4.4595199415388782</v>
      </c>
      <c r="R141" s="35">
        <f t="shared" si="36"/>
        <v>8.4017688718007477</v>
      </c>
      <c r="S141" s="35">
        <f t="shared" si="37"/>
        <v>4.7322737637019445</v>
      </c>
      <c r="T141" s="35">
        <f t="shared" si="38"/>
        <v>4.6920691999487083</v>
      </c>
      <c r="U141" s="35">
        <f t="shared" si="39"/>
        <v>1.9067389012864339E-2</v>
      </c>
      <c r="V141" s="35">
        <f t="shared" si="40"/>
        <v>5.5774980878932651E-2</v>
      </c>
      <c r="W141" s="35">
        <f t="shared" si="41"/>
        <v>3.4683779500298023E-2</v>
      </c>
      <c r="X141" s="35">
        <f t="shared" si="42"/>
        <v>9.2539019451566701E-2</v>
      </c>
      <c r="Y141" s="35">
        <f t="shared" si="29"/>
        <v>0.23732579276863189</v>
      </c>
      <c r="Z141" s="35">
        <v>0.87979367030636102</v>
      </c>
    </row>
    <row r="142" spans="1:26" x14ac:dyDescent="0.2">
      <c r="A142" s="3">
        <v>41944</v>
      </c>
      <c r="B142" s="20">
        <f t="shared" si="32"/>
        <v>11</v>
      </c>
      <c r="C142" s="20">
        <f t="shared" si="33"/>
        <v>2014</v>
      </c>
      <c r="D142" s="20" t="str">
        <f t="shared" si="34"/>
        <v>2014M11</v>
      </c>
      <c r="E142" s="36">
        <v>545549.24823566002</v>
      </c>
      <c r="F142" s="36">
        <v>113.76625753886501</v>
      </c>
      <c r="G142" s="36">
        <v>1.3025</v>
      </c>
      <c r="H142" s="36">
        <v>0.2011</v>
      </c>
      <c r="I142" s="36">
        <v>82.817999999999998</v>
      </c>
      <c r="J142" s="35">
        <v>109.16074118745</v>
      </c>
      <c r="K142" s="35">
        <v>0.09</v>
      </c>
      <c r="L142" s="35">
        <v>11502.8</v>
      </c>
      <c r="M142" s="35">
        <v>4454.9399999999996</v>
      </c>
      <c r="N142" s="35">
        <f t="shared" si="30"/>
        <v>0.26428549464538492</v>
      </c>
      <c r="O142" s="35">
        <f t="shared" ref="O142:O205" si="43">LN(E142)</f>
        <v>13.209548361088821</v>
      </c>
      <c r="P142" s="35">
        <f t="shared" si="35"/>
        <v>9.3503457629761897</v>
      </c>
      <c r="Q142" s="35">
        <f t="shared" si="31"/>
        <v>4.4166454290694963</v>
      </c>
      <c r="R142" s="35">
        <f t="shared" si="36"/>
        <v>8.4017688718007477</v>
      </c>
      <c r="S142" s="35">
        <f t="shared" si="37"/>
        <v>4.7341459710370746</v>
      </c>
      <c r="T142" s="35">
        <f t="shared" si="38"/>
        <v>4.6928214857350969</v>
      </c>
      <c r="U142" s="35">
        <f t="shared" si="39"/>
        <v>1.4330605792649165E-2</v>
      </c>
      <c r="V142" s="35">
        <f t="shared" si="40"/>
        <v>4.0843491410116672E-2</v>
      </c>
      <c r="W142" s="35">
        <f t="shared" si="41"/>
        <v>3.4039737904875744E-2</v>
      </c>
      <c r="X142" s="35">
        <f t="shared" si="42"/>
        <v>8.1500377961178538E-2</v>
      </c>
      <c r="Y142" s="35">
        <f t="shared" si="29"/>
        <v>-0.27978339350125059</v>
      </c>
      <c r="Z142" s="35">
        <v>0.87913675995953555</v>
      </c>
    </row>
    <row r="143" spans="1:26" x14ac:dyDescent="0.2">
      <c r="A143" s="3">
        <v>41974</v>
      </c>
      <c r="B143" s="20">
        <f t="shared" si="32"/>
        <v>12</v>
      </c>
      <c r="C143" s="20">
        <f t="shared" si="33"/>
        <v>2014</v>
      </c>
      <c r="D143" s="20" t="str">
        <f t="shared" si="34"/>
        <v>2014M12</v>
      </c>
      <c r="E143" s="36">
        <v>545420.19027483999</v>
      </c>
      <c r="F143" s="36">
        <v>113.636979000818</v>
      </c>
      <c r="G143" s="36">
        <v>1.3212999999999999</v>
      </c>
      <c r="H143" s="36">
        <v>0.24840000000000001</v>
      </c>
      <c r="I143" s="36">
        <v>94.793000000000006</v>
      </c>
      <c r="J143" s="35">
        <v>108.88649907936301</v>
      </c>
      <c r="K143" s="35">
        <v>0.09</v>
      </c>
      <c r="L143" s="35">
        <v>11563.4</v>
      </c>
      <c r="M143" s="35">
        <v>4531.05</v>
      </c>
      <c r="N143" s="35">
        <f t="shared" si="30"/>
        <v>0.27861610043803409</v>
      </c>
      <c r="O143" s="35">
        <f t="shared" si="43"/>
        <v>13.209311767914226</v>
      </c>
      <c r="P143" s="35">
        <f t="shared" si="35"/>
        <v>9.3556002166293109</v>
      </c>
      <c r="Q143" s="35">
        <f t="shared" si="31"/>
        <v>4.5516955668722465</v>
      </c>
      <c r="R143" s="35">
        <f t="shared" si="36"/>
        <v>8.4187089796978434</v>
      </c>
      <c r="S143" s="35">
        <f t="shared" si="37"/>
        <v>4.7330089726905129</v>
      </c>
      <c r="T143" s="35">
        <f t="shared" si="38"/>
        <v>4.6903060468572146</v>
      </c>
      <c r="U143" s="35">
        <f t="shared" si="39"/>
        <v>2.2376986073419147E-2</v>
      </c>
      <c r="V143" s="35">
        <f t="shared" si="40"/>
        <v>4.0927945162490931E-2</v>
      </c>
      <c r="W143" s="35">
        <f t="shared" si="41"/>
        <v>1.9560709106388297E-2</v>
      </c>
      <c r="X143" s="35">
        <f t="shared" si="42"/>
        <v>6.7735743177623653E-2</v>
      </c>
      <c r="Y143" s="35">
        <f t="shared" ref="Y143:Y206" si="44">((F143-F131)/F131)*100</f>
        <v>-7.6455675827683658E-2</v>
      </c>
      <c r="Z143" s="35">
        <v>0.87850197362087223</v>
      </c>
    </row>
    <row r="144" spans="1:26" x14ac:dyDescent="0.2">
      <c r="A144" s="3">
        <v>42005</v>
      </c>
      <c r="B144" s="20">
        <f t="shared" si="32"/>
        <v>1</v>
      </c>
      <c r="C144" s="20">
        <f t="shared" si="33"/>
        <v>2015</v>
      </c>
      <c r="D144" s="20" t="str">
        <f t="shared" si="34"/>
        <v>2015M1</v>
      </c>
      <c r="E144" s="36">
        <v>539977.91238827002</v>
      </c>
      <c r="F144" s="36">
        <v>113.392150619031</v>
      </c>
      <c r="G144" s="36">
        <v>1.3512</v>
      </c>
      <c r="H144" s="36">
        <v>0.3866</v>
      </c>
      <c r="I144" s="36">
        <v>82.046000000000006</v>
      </c>
      <c r="J144" s="35">
        <v>108.298575362694</v>
      </c>
      <c r="K144" s="35">
        <v>0.09</v>
      </c>
      <c r="L144" s="35">
        <v>11604.7</v>
      </c>
      <c r="M144" s="35">
        <v>4531.05</v>
      </c>
      <c r="N144" s="35">
        <f t="shared" si="30"/>
        <v>0.30099308651145323</v>
      </c>
      <c r="O144" s="35">
        <f t="shared" si="43"/>
        <v>13.199283514719221</v>
      </c>
      <c r="P144" s="35">
        <f t="shared" si="35"/>
        <v>9.3591654674480722</v>
      </c>
      <c r="Q144" s="35">
        <f t="shared" si="31"/>
        <v>4.4072800655860123</v>
      </c>
      <c r="R144" s="35">
        <f t="shared" si="36"/>
        <v>8.4187089796978434</v>
      </c>
      <c r="S144" s="35">
        <f t="shared" si="37"/>
        <v>4.7308521703708752</v>
      </c>
      <c r="T144" s="35">
        <f t="shared" si="38"/>
        <v>4.6848919993746616</v>
      </c>
      <c r="U144" s="35">
        <f t="shared" si="39"/>
        <v>4.1358995440483604E-3</v>
      </c>
      <c r="V144" s="35">
        <f t="shared" si="40"/>
        <v>-2.1091201378634628E-2</v>
      </c>
      <c r="W144" s="35">
        <f t="shared" si="41"/>
        <v>1.585936324010756E-2</v>
      </c>
      <c r="X144" s="35">
        <f t="shared" si="42"/>
        <v>5.5071671301584135E-2</v>
      </c>
      <c r="Y144" s="35">
        <f t="shared" si="44"/>
        <v>-0.39394609370269235</v>
      </c>
      <c r="Z144" s="35">
        <v>0.87784699006710121</v>
      </c>
    </row>
    <row r="145" spans="1:26" x14ac:dyDescent="0.2">
      <c r="A145" s="3">
        <v>42036</v>
      </c>
      <c r="B145" s="20">
        <f t="shared" si="32"/>
        <v>2</v>
      </c>
      <c r="C145" s="20">
        <f t="shared" si="33"/>
        <v>2015</v>
      </c>
      <c r="D145" s="20" t="str">
        <f t="shared" si="34"/>
        <v>2015M2</v>
      </c>
      <c r="E145" s="36">
        <v>539790.28940796002</v>
      </c>
      <c r="F145" s="36">
        <v>113.503124231336</v>
      </c>
      <c r="G145" s="36">
        <v>1.3568</v>
      </c>
      <c r="H145" s="36">
        <v>0.34470000000000001</v>
      </c>
      <c r="I145" s="36">
        <v>76.028000000000006</v>
      </c>
      <c r="J145" s="35">
        <v>107.68451151197701</v>
      </c>
      <c r="K145" s="35">
        <v>0.12</v>
      </c>
      <c r="L145" s="35">
        <v>11681.5</v>
      </c>
      <c r="M145" s="35">
        <v>4531.05</v>
      </c>
      <c r="N145" s="35">
        <f t="shared" si="30"/>
        <v>0.30512898605550159</v>
      </c>
      <c r="O145" s="35">
        <f t="shared" si="43"/>
        <v>13.198935990163699</v>
      </c>
      <c r="P145" s="35">
        <f t="shared" si="35"/>
        <v>9.3657616727940116</v>
      </c>
      <c r="Q145" s="35">
        <f t="shared" si="31"/>
        <v>4.3311016934885913</v>
      </c>
      <c r="R145" s="35">
        <f t="shared" si="36"/>
        <v>8.4187089796978434</v>
      </c>
      <c r="S145" s="35">
        <f t="shared" si="37"/>
        <v>4.7318303628098946</v>
      </c>
      <c r="T145" s="35">
        <f t="shared" si="38"/>
        <v>4.6792057624182357</v>
      </c>
      <c r="U145" s="35">
        <f t="shared" si="39"/>
        <v>1.4415059545023423E-2</v>
      </c>
      <c r="V145" s="35">
        <f t="shared" si="40"/>
        <v>-6.8037535052409281E-3</v>
      </c>
      <c r="W145" s="35">
        <f t="shared" si="41"/>
        <v>4.0939912096006392E-2</v>
      </c>
      <c r="X145" s="35">
        <f t="shared" si="42"/>
        <v>3.7396322278788696E-2</v>
      </c>
      <c r="Y145" s="35">
        <f t="shared" si="44"/>
        <v>-0.2744159864905481</v>
      </c>
      <c r="Z145" s="35">
        <v>0.87721406426494264</v>
      </c>
    </row>
    <row r="146" spans="1:26" x14ac:dyDescent="0.2">
      <c r="A146" s="3">
        <v>42064</v>
      </c>
      <c r="B146" s="20">
        <f t="shared" si="32"/>
        <v>3</v>
      </c>
      <c r="C146" s="20">
        <f t="shared" si="33"/>
        <v>2015</v>
      </c>
      <c r="D146" s="20" t="str">
        <f t="shared" si="34"/>
        <v>2015M3</v>
      </c>
      <c r="E146" s="36">
        <v>542698.19983965997</v>
      </c>
      <c r="F146" s="36">
        <v>113.775410001735</v>
      </c>
      <c r="G146" s="36">
        <v>1.3765000000000001</v>
      </c>
      <c r="H146" s="36">
        <v>0.30230000000000001</v>
      </c>
      <c r="I146" s="36">
        <v>87.878</v>
      </c>
      <c r="J146" s="35">
        <v>107.177759790512</v>
      </c>
      <c r="K146" s="35">
        <v>0.11</v>
      </c>
      <c r="L146" s="35">
        <v>11745.2</v>
      </c>
      <c r="M146" s="35">
        <v>4389.97</v>
      </c>
      <c r="N146" s="35">
        <f t="shared" si="30"/>
        <v>0.31954404560052502</v>
      </c>
      <c r="O146" s="35">
        <f t="shared" si="43"/>
        <v>13.20430864300096</v>
      </c>
      <c r="P146" s="35">
        <f t="shared" si="35"/>
        <v>9.3711999254708047</v>
      </c>
      <c r="Q146" s="35">
        <f t="shared" si="31"/>
        <v>4.4759494889506533</v>
      </c>
      <c r="R146" s="35">
        <f t="shared" si="36"/>
        <v>8.3870776723328824</v>
      </c>
      <c r="S146" s="35">
        <f t="shared" si="37"/>
        <v>4.7342264175150657</v>
      </c>
      <c r="T146" s="35">
        <f t="shared" si="38"/>
        <v>4.6744887624721896</v>
      </c>
      <c r="U146" s="35">
        <f t="shared" si="39"/>
        <v>-3.9642160467706411E-2</v>
      </c>
      <c r="V146" s="35">
        <f t="shared" si="40"/>
        <v>-2.1367236056102634E-2</v>
      </c>
      <c r="W146" s="35">
        <f t="shared" si="41"/>
        <v>3.4838272278323257E-2</v>
      </c>
      <c r="X146" s="35">
        <f t="shared" si="42"/>
        <v>-1.8624970116748685E-2</v>
      </c>
      <c r="Y146" s="35">
        <f t="shared" si="44"/>
        <v>-0.30075489478605577</v>
      </c>
      <c r="Z146" s="35">
        <v>0.87656099903938522</v>
      </c>
    </row>
    <row r="147" spans="1:26" x14ac:dyDescent="0.2">
      <c r="A147" s="3">
        <v>42095</v>
      </c>
      <c r="B147" s="20">
        <f t="shared" si="32"/>
        <v>4</v>
      </c>
      <c r="C147" s="20">
        <f t="shared" si="33"/>
        <v>2015</v>
      </c>
      <c r="D147" s="20" t="str">
        <f t="shared" si="34"/>
        <v>2015M4</v>
      </c>
      <c r="E147" s="36">
        <v>556978.58381721005</v>
      </c>
      <c r="F147" s="36">
        <v>113.066094129267</v>
      </c>
      <c r="G147" s="36">
        <v>1.323</v>
      </c>
      <c r="H147" s="36">
        <v>0.22639999999999999</v>
      </c>
      <c r="I147" s="36">
        <v>82.561000000000007</v>
      </c>
      <c r="J147" s="35">
        <v>107.64323761611099</v>
      </c>
      <c r="K147" s="35">
        <v>0.11</v>
      </c>
      <c r="L147" s="35">
        <v>11863.9</v>
      </c>
      <c r="M147" s="35">
        <v>4389.97</v>
      </c>
      <c r="N147" s="35">
        <f t="shared" si="30"/>
        <v>0.27990188513281861</v>
      </c>
      <c r="O147" s="35">
        <f t="shared" si="43"/>
        <v>13.23028206900903</v>
      </c>
      <c r="P147" s="35">
        <f t="shared" si="35"/>
        <v>9.3812554549218277</v>
      </c>
      <c r="Q147" s="35">
        <f t="shared" si="31"/>
        <v>4.4135374140629988</v>
      </c>
      <c r="R147" s="35">
        <f t="shared" si="36"/>
        <v>8.3870776723328824</v>
      </c>
      <c r="S147" s="35">
        <f t="shared" si="37"/>
        <v>4.7279725515216082</v>
      </c>
      <c r="T147" s="35">
        <f t="shared" si="38"/>
        <v>4.6788224035939443</v>
      </c>
      <c r="U147" s="35">
        <f t="shared" si="39"/>
        <v>1.842334741744206E-2</v>
      </c>
      <c r="V147" s="35">
        <f t="shared" si="40"/>
        <v>3.6950564618742188E-2</v>
      </c>
      <c r="W147" s="35">
        <f t="shared" si="41"/>
        <v>5.7855239951268678E-2</v>
      </c>
      <c r="X147" s="35">
        <f t="shared" si="42"/>
        <v>1.612031159396371E-2</v>
      </c>
      <c r="Y147" s="35">
        <f t="shared" si="44"/>
        <v>-0.51639789816963422</v>
      </c>
      <c r="Z147" s="35">
        <v>0.87590890547383071</v>
      </c>
    </row>
    <row r="148" spans="1:26" x14ac:dyDescent="0.2">
      <c r="A148" s="3">
        <v>42125</v>
      </c>
      <c r="B148" s="20">
        <f t="shared" si="32"/>
        <v>5</v>
      </c>
      <c r="C148" s="20">
        <f t="shared" si="33"/>
        <v>2015</v>
      </c>
      <c r="D148" s="20" t="str">
        <f t="shared" si="34"/>
        <v>2015M5</v>
      </c>
      <c r="E148" s="36">
        <v>546643.04792995995</v>
      </c>
      <c r="F148" s="36">
        <v>113.580920165736</v>
      </c>
      <c r="G148" s="36">
        <v>1.3475999999999999</v>
      </c>
      <c r="H148" s="36">
        <v>0.39029999999999998</v>
      </c>
      <c r="I148" s="36">
        <v>83.113</v>
      </c>
      <c r="J148" s="35">
        <v>108.28390019971999</v>
      </c>
      <c r="K148" s="35">
        <v>0.11</v>
      </c>
      <c r="L148" s="35">
        <v>11879.6</v>
      </c>
      <c r="M148" s="35">
        <v>4389.97</v>
      </c>
      <c r="N148" s="35">
        <f t="shared" si="30"/>
        <v>0.29832523255026067</v>
      </c>
      <c r="O148" s="35">
        <f t="shared" si="43"/>
        <v>13.211551305192737</v>
      </c>
      <c r="P148" s="35">
        <f t="shared" si="35"/>
        <v>9.3825779223161181</v>
      </c>
      <c r="Q148" s="35">
        <f t="shared" si="31"/>
        <v>4.4202011276527244</v>
      </c>
      <c r="R148" s="35">
        <f t="shared" si="36"/>
        <v>8.3870776723328824</v>
      </c>
      <c r="S148" s="35">
        <f t="shared" si="37"/>
        <v>4.7325155358932793</v>
      </c>
      <c r="T148" s="35">
        <f t="shared" si="38"/>
        <v>4.684756483673695</v>
      </c>
      <c r="U148" s="35">
        <f t="shared" si="39"/>
        <v>-1.4842300583828294E-4</v>
      </c>
      <c r="V148" s="35">
        <f t="shared" si="40"/>
        <v>4.774366560124732E-2</v>
      </c>
      <c r="W148" s="35">
        <f t="shared" si="41"/>
        <v>4.7460640056302794E-2</v>
      </c>
      <c r="X148" s="35">
        <f t="shared" si="42"/>
        <v>2.346836953028808E-2</v>
      </c>
      <c r="Y148" s="35">
        <f t="shared" si="44"/>
        <v>-0.39829046109366412</v>
      </c>
      <c r="Z148" s="35">
        <v>0.87532075109714857</v>
      </c>
    </row>
    <row r="149" spans="1:26" x14ac:dyDescent="0.2">
      <c r="A149" s="3">
        <v>42156</v>
      </c>
      <c r="B149" s="20">
        <f t="shared" si="32"/>
        <v>6</v>
      </c>
      <c r="C149" s="20">
        <f t="shared" si="33"/>
        <v>2015</v>
      </c>
      <c r="D149" s="20" t="str">
        <f t="shared" si="34"/>
        <v>2015M6</v>
      </c>
      <c r="E149" s="36">
        <v>542958.12606726994</v>
      </c>
      <c r="F149" s="36">
        <v>113.457361916983</v>
      </c>
      <c r="G149" s="36">
        <v>1.3473999999999999</v>
      </c>
      <c r="H149" s="36">
        <v>1.0098</v>
      </c>
      <c r="I149" s="36">
        <v>87.147999999999996</v>
      </c>
      <c r="J149" s="35">
        <v>108.504027644338</v>
      </c>
      <c r="K149" s="35">
        <v>0.12</v>
      </c>
      <c r="L149" s="35">
        <v>11927.4</v>
      </c>
      <c r="M149" s="35">
        <v>4556.25</v>
      </c>
      <c r="N149" s="35">
        <f t="shared" si="30"/>
        <v>0.29817680954442238</v>
      </c>
      <c r="O149" s="35">
        <f t="shared" si="43"/>
        <v>13.204787480044274</v>
      </c>
      <c r="P149" s="35">
        <f t="shared" si="35"/>
        <v>9.386593553368531</v>
      </c>
      <c r="Q149" s="35">
        <f t="shared" si="31"/>
        <v>4.4676078227640872</v>
      </c>
      <c r="R149" s="35">
        <f t="shared" si="36"/>
        <v>8.4242551957569685</v>
      </c>
      <c r="S149" s="35">
        <f t="shared" si="37"/>
        <v>4.7314271004116701</v>
      </c>
      <c r="T149" s="35">
        <f t="shared" si="38"/>
        <v>4.6867872934375141</v>
      </c>
      <c r="U149" s="35">
        <f t="shared" si="39"/>
        <v>1.8675640207138411E-2</v>
      </c>
      <c r="V149" s="35">
        <f t="shared" si="40"/>
        <v>5.6205508334425891E-2</v>
      </c>
      <c r="W149" s="35">
        <f t="shared" si="41"/>
        <v>4.8175034071235356E-2</v>
      </c>
      <c r="X149" s="35">
        <f t="shared" si="42"/>
        <v>1.1867676811964101E-3</v>
      </c>
      <c r="Y149" s="35">
        <f t="shared" si="44"/>
        <v>-0.3386662378902871</v>
      </c>
      <c r="Z149" s="35">
        <v>0.87467050083872511</v>
      </c>
    </row>
    <row r="150" spans="1:26" x14ac:dyDescent="0.2">
      <c r="A150" s="3">
        <v>42186</v>
      </c>
      <c r="B150" s="20">
        <f t="shared" si="32"/>
        <v>7</v>
      </c>
      <c r="C150" s="20">
        <f t="shared" si="33"/>
        <v>2015</v>
      </c>
      <c r="D150" s="20" t="str">
        <f t="shared" si="34"/>
        <v>2015M7</v>
      </c>
      <c r="E150" s="36">
        <v>543400.68643201003</v>
      </c>
      <c r="F150" s="36">
        <v>113.05350949282</v>
      </c>
      <c r="G150" s="36">
        <v>1.3728</v>
      </c>
      <c r="H150" s="36">
        <v>0.22939999999999999</v>
      </c>
      <c r="I150" s="36">
        <v>83.484999999999999</v>
      </c>
      <c r="J150" s="35">
        <v>109.05709784894201</v>
      </c>
      <c r="K150" s="35">
        <v>0.12</v>
      </c>
      <c r="L150" s="35">
        <v>11960.3</v>
      </c>
      <c r="M150" s="35">
        <v>4556.25</v>
      </c>
      <c r="N150" s="35">
        <f t="shared" si="30"/>
        <v>0.31685244975156079</v>
      </c>
      <c r="O150" s="35">
        <f t="shared" si="43"/>
        <v>13.205602239190389</v>
      </c>
      <c r="P150" s="35">
        <f t="shared" si="35"/>
        <v>9.3893481108020751</v>
      </c>
      <c r="Q150" s="35">
        <f t="shared" si="31"/>
        <v>4.4246669750009202</v>
      </c>
      <c r="R150" s="35">
        <f t="shared" si="36"/>
        <v>8.4242551957569685</v>
      </c>
      <c r="S150" s="35">
        <f t="shared" si="37"/>
        <v>4.7278612419645558</v>
      </c>
      <c r="T150" s="35">
        <f t="shared" si="38"/>
        <v>4.6918715785528153</v>
      </c>
      <c r="U150" s="35">
        <f t="shared" si="39"/>
        <v>2.9216448399947192E-2</v>
      </c>
      <c r="V150" s="35">
        <f t="shared" si="40"/>
        <v>2.090467533252649E-2</v>
      </c>
      <c r="W150" s="35">
        <f t="shared" si="41"/>
        <v>3.9212308061476575E-2</v>
      </c>
      <c r="X150" s="35">
        <f t="shared" si="42"/>
        <v>-1.8601425950545702E-2</v>
      </c>
      <c r="Y150" s="35">
        <f t="shared" si="44"/>
        <v>-0.3981333091432408</v>
      </c>
      <c r="Z150" s="35">
        <v>0.87404214559386961</v>
      </c>
    </row>
    <row r="151" spans="1:26" x14ac:dyDescent="0.2">
      <c r="A151" s="3">
        <v>42217</v>
      </c>
      <c r="B151" s="20">
        <f t="shared" si="32"/>
        <v>8</v>
      </c>
      <c r="C151" s="20">
        <f t="shared" si="33"/>
        <v>2015</v>
      </c>
      <c r="D151" s="20" t="str">
        <f t="shared" si="34"/>
        <v>2015M8</v>
      </c>
      <c r="E151" s="36">
        <v>529443.61807622004</v>
      </c>
      <c r="F151" s="36">
        <v>113.15990687369001</v>
      </c>
      <c r="G151" s="36">
        <v>1.4135</v>
      </c>
      <c r="H151" s="36">
        <v>0.48649999999999999</v>
      </c>
      <c r="I151" s="36">
        <v>80.989999999999995</v>
      </c>
      <c r="J151" s="35">
        <v>109.43911068512401</v>
      </c>
      <c r="K151" s="35">
        <v>0.13</v>
      </c>
      <c r="L151" s="35">
        <v>12005.8</v>
      </c>
      <c r="M151" s="35">
        <v>4556.25</v>
      </c>
      <c r="N151" s="35">
        <f t="shared" si="30"/>
        <v>0.34606889815150799</v>
      </c>
      <c r="O151" s="35">
        <f t="shared" si="43"/>
        <v>13.179581956911592</v>
      </c>
      <c r="P151" s="35">
        <f t="shared" si="35"/>
        <v>9.3931451453355379</v>
      </c>
      <c r="Q151" s="35">
        <f t="shared" si="31"/>
        <v>4.3943256902608985</v>
      </c>
      <c r="R151" s="35">
        <f t="shared" si="36"/>
        <v>8.4242551957569685</v>
      </c>
      <c r="S151" s="35">
        <f t="shared" si="37"/>
        <v>4.7288019234716456</v>
      </c>
      <c r="T151" s="35">
        <f t="shared" si="38"/>
        <v>4.6953683277915532</v>
      </c>
      <c r="U151" s="35">
        <f t="shared" si="39"/>
        <v>8.3134197273402877E-3</v>
      </c>
      <c r="V151" s="35">
        <f t="shared" si="40"/>
        <v>-2.8302554494452625E-4</v>
      </c>
      <c r="W151" s="35">
        <f t="shared" si="41"/>
        <v>-3.5435898172176961E-3</v>
      </c>
      <c r="X151" s="35">
        <f t="shared" si="42"/>
        <v>-3.6380745437112449E-2</v>
      </c>
      <c r="Y151" s="35">
        <f t="shared" si="44"/>
        <v>-0.83314952577653745</v>
      </c>
      <c r="Z151" s="35">
        <v>0.87339379292192088</v>
      </c>
    </row>
    <row r="152" spans="1:26" x14ac:dyDescent="0.2">
      <c r="A152" s="3">
        <v>42248</v>
      </c>
      <c r="B152" s="20">
        <f t="shared" si="32"/>
        <v>9</v>
      </c>
      <c r="C152" s="20">
        <f t="shared" si="33"/>
        <v>2015</v>
      </c>
      <c r="D152" s="20" t="str">
        <f t="shared" si="34"/>
        <v>2015M9</v>
      </c>
      <c r="E152" s="36">
        <v>530420.19109175005</v>
      </c>
      <c r="F152" s="36">
        <v>113.161050931549</v>
      </c>
      <c r="G152" s="36">
        <v>1.4253</v>
      </c>
      <c r="H152" s="36">
        <v>0.21579999999999999</v>
      </c>
      <c r="I152" s="36">
        <v>82.831000000000003</v>
      </c>
      <c r="J152" s="35">
        <v>109.446448266611</v>
      </c>
      <c r="K152" s="35">
        <v>0.13</v>
      </c>
      <c r="L152" s="35">
        <v>12058.4</v>
      </c>
      <c r="M152" s="35">
        <v>4605.09</v>
      </c>
      <c r="N152" s="35">
        <f t="shared" si="30"/>
        <v>0.35438231787884827</v>
      </c>
      <c r="O152" s="35">
        <f t="shared" si="43"/>
        <v>13.181424784798446</v>
      </c>
      <c r="P152" s="35">
        <f t="shared" si="35"/>
        <v>9.3975167914963187</v>
      </c>
      <c r="Q152" s="35">
        <f t="shared" si="31"/>
        <v>4.4168023874577349</v>
      </c>
      <c r="R152" s="35">
        <f t="shared" si="36"/>
        <v>8.4349174924723673</v>
      </c>
      <c r="S152" s="35">
        <f t="shared" si="37"/>
        <v>4.7288120335195183</v>
      </c>
      <c r="T152" s="35">
        <f t="shared" si="38"/>
        <v>4.6954353727032858</v>
      </c>
      <c r="U152" s="35">
        <f t="shared" si="39"/>
        <v>-1.662519279476099E-2</v>
      </c>
      <c r="V152" s="35">
        <f t="shared" si="40"/>
        <v>-8.0304742631905346E-3</v>
      </c>
      <c r="W152" s="35">
        <f t="shared" si="41"/>
        <v>-5.3463242395071942E-2</v>
      </c>
      <c r="X152" s="35">
        <f t="shared" si="42"/>
        <v>-4.2788425380754502E-2</v>
      </c>
      <c r="Y152" s="35">
        <f t="shared" si="44"/>
        <v>-0.64387813526440807</v>
      </c>
      <c r="Z152" s="35">
        <v>0.87276727003180232</v>
      </c>
    </row>
    <row r="153" spans="1:26" x14ac:dyDescent="0.2">
      <c r="A153" s="3">
        <v>42278</v>
      </c>
      <c r="B153" s="20">
        <f t="shared" si="32"/>
        <v>10</v>
      </c>
      <c r="C153" s="20">
        <f t="shared" si="33"/>
        <v>2015</v>
      </c>
      <c r="D153" s="20" t="str">
        <f t="shared" si="34"/>
        <v>2015M10</v>
      </c>
      <c r="E153" s="36">
        <v>537133.59514459001</v>
      </c>
      <c r="F153" s="36">
        <v>112.674826341551</v>
      </c>
      <c r="G153" s="36">
        <v>1.4017999999999999</v>
      </c>
      <c r="H153" s="36">
        <v>1.0025999999999999</v>
      </c>
      <c r="I153" s="36">
        <v>83.622</v>
      </c>
      <c r="J153" s="35">
        <v>109.29144185769201</v>
      </c>
      <c r="K153" s="35">
        <v>0.14000000000000001</v>
      </c>
      <c r="L153" s="35">
        <v>12109.5</v>
      </c>
      <c r="M153" s="35">
        <v>4605.09</v>
      </c>
      <c r="N153" s="35">
        <f t="shared" si="30"/>
        <v>0.33775712508408728</v>
      </c>
      <c r="O153" s="35">
        <f t="shared" si="43"/>
        <v>13.194002123080219</v>
      </c>
      <c r="P153" s="35">
        <f t="shared" si="35"/>
        <v>9.4017455475031806</v>
      </c>
      <c r="Q153" s="35">
        <f t="shared" si="31"/>
        <v>4.4263066433654279</v>
      </c>
      <c r="R153" s="35">
        <f t="shared" si="36"/>
        <v>8.4349174924723673</v>
      </c>
      <c r="S153" s="35">
        <f t="shared" si="37"/>
        <v>4.7245060273423407</v>
      </c>
      <c r="T153" s="35">
        <f t="shared" si="38"/>
        <v>4.6940180925532626</v>
      </c>
      <c r="U153" s="35">
        <f t="shared" si="39"/>
        <v>8.0287475224761762E-3</v>
      </c>
      <c r="V153" s="35">
        <f t="shared" si="40"/>
        <v>1.8307632728950085E-2</v>
      </c>
      <c r="W153" s="35">
        <f t="shared" si="41"/>
        <v>-4.1734928357304968E-2</v>
      </c>
      <c r="X153" s="35">
        <f t="shared" si="42"/>
        <v>-6.9437266717028434E-3</v>
      </c>
      <c r="Y153" s="35">
        <f t="shared" si="44"/>
        <v>-0.77376454586641319</v>
      </c>
      <c r="Z153" s="35">
        <v>0.87212080665201186</v>
      </c>
    </row>
    <row r="154" spans="1:26" x14ac:dyDescent="0.2">
      <c r="A154" s="3">
        <v>42309</v>
      </c>
      <c r="B154" s="20">
        <f t="shared" si="32"/>
        <v>11</v>
      </c>
      <c r="C154" s="20">
        <f t="shared" si="33"/>
        <v>2015</v>
      </c>
      <c r="D154" s="20" t="str">
        <f t="shared" si="34"/>
        <v>2015M11</v>
      </c>
      <c r="E154" s="36">
        <v>532943.02944306994</v>
      </c>
      <c r="F154" s="36">
        <v>112.900205739738</v>
      </c>
      <c r="G154" s="36">
        <v>1.4131</v>
      </c>
      <c r="H154" s="36">
        <v>0.64870000000000005</v>
      </c>
      <c r="I154" s="36">
        <v>80.513999999999996</v>
      </c>
      <c r="J154" s="35">
        <v>109.121301686956</v>
      </c>
      <c r="K154" s="35">
        <v>0.125</v>
      </c>
      <c r="L154" s="35">
        <v>12164.5</v>
      </c>
      <c r="M154" s="35">
        <v>4605.09</v>
      </c>
      <c r="N154" s="35">
        <f t="shared" si="30"/>
        <v>0.34578587260656346</v>
      </c>
      <c r="O154" s="35">
        <f t="shared" si="43"/>
        <v>13.186169810836834</v>
      </c>
      <c r="P154" s="35">
        <f t="shared" si="35"/>
        <v>9.4062771528521765</v>
      </c>
      <c r="Q154" s="35">
        <f t="shared" si="31"/>
        <v>4.3884310823468757</v>
      </c>
      <c r="R154" s="35">
        <f t="shared" si="36"/>
        <v>8.4349174924723673</v>
      </c>
      <c r="S154" s="35">
        <f t="shared" si="37"/>
        <v>4.7265042934722734</v>
      </c>
      <c r="T154" s="35">
        <f t="shared" si="38"/>
        <v>4.6924601229733796</v>
      </c>
      <c r="U154" s="35">
        <f t="shared" si="39"/>
        <v>5.6597100909427933E-4</v>
      </c>
      <c r="V154" s="35">
        <f t="shared" si="40"/>
        <v>-3.2605642722731698E-3</v>
      </c>
      <c r="W154" s="35">
        <f t="shared" si="41"/>
        <v>-2.3992270526014714E-2</v>
      </c>
      <c r="X154" s="35">
        <f t="shared" si="42"/>
        <v>8.3859411140504436E-3</v>
      </c>
      <c r="Y154" s="35">
        <f t="shared" si="44"/>
        <v>-0.76125541778602057</v>
      </c>
      <c r="Z154" s="35">
        <v>0.87147530024114794</v>
      </c>
    </row>
    <row r="155" spans="1:26" x14ac:dyDescent="0.2">
      <c r="A155" s="3">
        <v>42339</v>
      </c>
      <c r="B155" s="20">
        <f t="shared" si="32"/>
        <v>12</v>
      </c>
      <c r="C155" s="20">
        <f t="shared" si="33"/>
        <v>2015</v>
      </c>
      <c r="D155" s="20" t="str">
        <f t="shared" si="34"/>
        <v>2015M12</v>
      </c>
      <c r="E155" s="36">
        <v>530416.20782153995</v>
      </c>
      <c r="F155" s="36">
        <v>112.91050226046799</v>
      </c>
      <c r="G155" s="36">
        <v>1.4138999999999999</v>
      </c>
      <c r="H155" s="36">
        <v>0.71589999999999998</v>
      </c>
      <c r="I155" s="36">
        <v>83.524000000000001</v>
      </c>
      <c r="J155" s="35">
        <v>109.07223161076</v>
      </c>
      <c r="K155" s="35">
        <v>0.125</v>
      </c>
      <c r="L155" s="35">
        <v>12196.8</v>
      </c>
      <c r="M155" s="35">
        <v>4654.72</v>
      </c>
      <c r="N155" s="35">
        <f t="shared" si="30"/>
        <v>0.34635184361565774</v>
      </c>
      <c r="O155" s="35">
        <f t="shared" si="43"/>
        <v>13.181417275119831</v>
      </c>
      <c r="P155" s="35">
        <f t="shared" si="35"/>
        <v>9.4089289012340096</v>
      </c>
      <c r="Q155" s="35">
        <f t="shared" si="31"/>
        <v>4.4251340157078154</v>
      </c>
      <c r="R155" s="35">
        <f t="shared" si="36"/>
        <v>8.4456370375261205</v>
      </c>
      <c r="S155" s="35">
        <f t="shared" si="37"/>
        <v>4.7265954895083544</v>
      </c>
      <c r="T155" s="35">
        <f t="shared" si="38"/>
        <v>4.6920103380848754</v>
      </c>
      <c r="U155" s="35">
        <f t="shared" si="39"/>
        <v>9.7129141973796296E-3</v>
      </c>
      <c r="V155" s="35">
        <f t="shared" si="40"/>
        <v>-4.5432768131881407E-2</v>
      </c>
      <c r="W155" s="35">
        <f t="shared" si="41"/>
        <v>-4.6988266390038946E-2</v>
      </c>
      <c r="X155" s="35">
        <f t="shared" si="42"/>
        <v>2.2656727481891459E-2</v>
      </c>
      <c r="Y155" s="35">
        <f t="shared" si="44"/>
        <v>-0.63929606958732976</v>
      </c>
      <c r="Z155" s="35">
        <v>0.87085152577959113</v>
      </c>
    </row>
    <row r="156" spans="1:26" x14ac:dyDescent="0.2">
      <c r="A156" s="3">
        <v>42370</v>
      </c>
      <c r="B156" s="20">
        <f t="shared" si="32"/>
        <v>1</v>
      </c>
      <c r="C156" s="20">
        <f t="shared" si="33"/>
        <v>2016</v>
      </c>
      <c r="D156" s="20" t="str">
        <f t="shared" si="34"/>
        <v>2016M1</v>
      </c>
      <c r="E156" s="36">
        <v>525689.97963625996</v>
      </c>
      <c r="F156" s="36">
        <v>112.66224170510399</v>
      </c>
      <c r="G156" s="36">
        <v>1.4277</v>
      </c>
      <c r="H156" s="36">
        <v>0.19539999999999999</v>
      </c>
      <c r="I156" s="36">
        <v>83.052999999999997</v>
      </c>
      <c r="J156" s="35">
        <v>108.842014991596</v>
      </c>
      <c r="K156" s="35">
        <v>0.12</v>
      </c>
      <c r="L156" s="35">
        <v>12286</v>
      </c>
      <c r="M156" s="35">
        <v>4654.72</v>
      </c>
      <c r="N156" s="35">
        <f t="shared" si="30"/>
        <v>0.35606475781303737</v>
      </c>
      <c r="O156" s="35">
        <f t="shared" si="43"/>
        <v>13.17246692563341</v>
      </c>
      <c r="P156" s="35">
        <f t="shared" si="35"/>
        <v>9.4162156817238731</v>
      </c>
      <c r="Q156" s="35">
        <f t="shared" si="31"/>
        <v>4.4194789582244702</v>
      </c>
      <c r="R156" s="35">
        <f t="shared" si="36"/>
        <v>8.4456370375261205</v>
      </c>
      <c r="S156" s="35">
        <f t="shared" si="37"/>
        <v>4.7243943312368648</v>
      </c>
      <c r="T156" s="35">
        <f t="shared" si="38"/>
        <v>4.6898974270806475</v>
      </c>
      <c r="U156" s="35">
        <f t="shared" si="39"/>
        <v>-1.3539449478747079E-2</v>
      </c>
      <c r="V156" s="35">
        <f t="shared" si="40"/>
        <v>-6.0042561086255053E-2</v>
      </c>
      <c r="W156" s="35">
        <f t="shared" si="41"/>
        <v>-5.7813734012022278E-2</v>
      </c>
      <c r="X156" s="35">
        <f t="shared" si="42"/>
        <v>-5.6896160228330217E-3</v>
      </c>
      <c r="Y156" s="35">
        <f t="shared" si="44"/>
        <v>-0.64370321044471135</v>
      </c>
      <c r="Z156" s="35">
        <v>0.87020789624260919</v>
      </c>
    </row>
    <row r="157" spans="1:26" x14ac:dyDescent="0.2">
      <c r="A157" s="3">
        <v>42401</v>
      </c>
      <c r="B157" s="20">
        <f t="shared" si="32"/>
        <v>2</v>
      </c>
      <c r="C157" s="20">
        <f t="shared" si="33"/>
        <v>2016</v>
      </c>
      <c r="D157" s="20" t="str">
        <f t="shared" si="34"/>
        <v>2016M2</v>
      </c>
      <c r="E157" s="36">
        <v>527945.14407684002</v>
      </c>
      <c r="F157" s="36">
        <v>112.546691861363</v>
      </c>
      <c r="G157" s="36">
        <v>1.4085000000000001</v>
      </c>
      <c r="H157" s="36">
        <v>0.50590000000000002</v>
      </c>
      <c r="I157" s="36">
        <v>73.475999999999999</v>
      </c>
      <c r="J157" s="35">
        <v>108.47009132996</v>
      </c>
      <c r="K157" s="35">
        <v>0.24</v>
      </c>
      <c r="L157" s="35">
        <v>12344</v>
      </c>
      <c r="M157" s="35">
        <v>4654.72</v>
      </c>
      <c r="N157" s="35">
        <f t="shared" si="30"/>
        <v>0.34252530833429029</v>
      </c>
      <c r="O157" s="35">
        <f t="shared" si="43"/>
        <v>13.176747663497201</v>
      </c>
      <c r="P157" s="35">
        <f t="shared" si="35"/>
        <v>9.420925394042996</v>
      </c>
      <c r="Q157" s="35">
        <f t="shared" si="31"/>
        <v>4.296958822283818</v>
      </c>
      <c r="R157" s="35">
        <f t="shared" si="36"/>
        <v>8.4456370375261205</v>
      </c>
      <c r="S157" s="35">
        <f t="shared" si="37"/>
        <v>4.7233681743073808</v>
      </c>
      <c r="T157" s="35">
        <f t="shared" si="38"/>
        <v>4.6864744790353612</v>
      </c>
      <c r="U157" s="35">
        <f t="shared" si="39"/>
        <v>-4.1606232850513958E-2</v>
      </c>
      <c r="V157" s="35">
        <f t="shared" si="40"/>
        <v>-2.0731706253741544E-2</v>
      </c>
      <c r="W157" s="35">
        <f t="shared" si="41"/>
        <v>-3.2837155619894753E-2</v>
      </c>
      <c r="X157" s="35">
        <f t="shared" si="42"/>
        <v>-3.2000027306709478E-3</v>
      </c>
      <c r="Y157" s="35">
        <f t="shared" si="44"/>
        <v>-0.84264849663842878</v>
      </c>
      <c r="Z157" s="35">
        <v>0.86958593414971175</v>
      </c>
    </row>
    <row r="158" spans="1:26" x14ac:dyDescent="0.2">
      <c r="A158" s="3">
        <v>42430</v>
      </c>
      <c r="B158" s="20">
        <f t="shared" si="32"/>
        <v>3</v>
      </c>
      <c r="C158" s="20">
        <f t="shared" si="33"/>
        <v>2016</v>
      </c>
      <c r="D158" s="20" t="str">
        <f t="shared" si="34"/>
        <v>2016M3</v>
      </c>
      <c r="E158" s="36">
        <v>559803.37245579995</v>
      </c>
      <c r="F158" s="36">
        <v>112.59359823357499</v>
      </c>
      <c r="G158" s="36">
        <v>1.3511</v>
      </c>
      <c r="H158" s="36">
        <v>0.13320000000000001</v>
      </c>
      <c r="I158" s="36">
        <v>88.516999999999996</v>
      </c>
      <c r="J158" s="35">
        <v>108.649403477555</v>
      </c>
      <c r="K158" s="35">
        <v>0.34</v>
      </c>
      <c r="L158" s="35">
        <v>12470</v>
      </c>
      <c r="M158" s="35">
        <v>4496.79</v>
      </c>
      <c r="N158" s="35">
        <f t="shared" si="30"/>
        <v>0.30091907548377633</v>
      </c>
      <c r="O158" s="35">
        <f t="shared" si="43"/>
        <v>13.235340880439413</v>
      </c>
      <c r="P158" s="35">
        <f t="shared" si="35"/>
        <v>9.4310810386740815</v>
      </c>
      <c r="Q158" s="35">
        <f t="shared" si="31"/>
        <v>4.4831946239623663</v>
      </c>
      <c r="R158" s="35">
        <f t="shared" si="36"/>
        <v>8.411119087881799</v>
      </c>
      <c r="S158" s="35">
        <f t="shared" si="37"/>
        <v>4.7237848600358294</v>
      </c>
      <c r="T158" s="35">
        <f t="shared" si="38"/>
        <v>4.6881262163749415</v>
      </c>
      <c r="U158" s="35">
        <f t="shared" si="39"/>
        <v>-4.8968787569940164E-3</v>
      </c>
      <c r="V158" s="35">
        <f t="shared" si="40"/>
        <v>-1.5554982581575394E-3</v>
      </c>
      <c r="W158" s="35">
        <f t="shared" si="41"/>
        <v>1.0674817014317439E-2</v>
      </c>
      <c r="X158" s="35">
        <f t="shared" si="42"/>
        <v>3.3980496577115216E-2</v>
      </c>
      <c r="Y158" s="35">
        <f t="shared" si="44"/>
        <v>-1.0387233657448309</v>
      </c>
      <c r="Z158" s="35">
        <v>0.8689441733127008</v>
      </c>
    </row>
    <row r="159" spans="1:26" x14ac:dyDescent="0.2">
      <c r="A159" s="3">
        <v>42461</v>
      </c>
      <c r="B159" s="20">
        <f t="shared" si="32"/>
        <v>4</v>
      </c>
      <c r="C159" s="20">
        <f t="shared" si="33"/>
        <v>2016</v>
      </c>
      <c r="D159" s="20" t="str">
        <f t="shared" si="34"/>
        <v>2016M4</v>
      </c>
      <c r="E159" s="36">
        <v>568152.74267875997</v>
      </c>
      <c r="F159" s="36">
        <v>112.53525128277499</v>
      </c>
      <c r="G159" s="36">
        <v>1.3445</v>
      </c>
      <c r="H159" s="36">
        <v>0.41249999999999998</v>
      </c>
      <c r="I159" s="36">
        <v>85.265000000000001</v>
      </c>
      <c r="J159" s="35">
        <v>108.73883025193101</v>
      </c>
      <c r="K159" s="35">
        <v>0.38</v>
      </c>
      <c r="L159" s="35">
        <v>12545.6</v>
      </c>
      <c r="M159" s="35">
        <v>4496.79</v>
      </c>
      <c r="N159" s="35">
        <f t="shared" si="30"/>
        <v>0.29602219672678232</v>
      </c>
      <c r="O159" s="35">
        <f t="shared" si="43"/>
        <v>13.250145574719454</v>
      </c>
      <c r="P159" s="35">
        <f t="shared" si="35"/>
        <v>9.4371252854766574</v>
      </c>
      <c r="Q159" s="35">
        <f t="shared" si="31"/>
        <v>4.4457640537648775</v>
      </c>
      <c r="R159" s="35">
        <f t="shared" si="36"/>
        <v>8.411119087881799</v>
      </c>
      <c r="S159" s="35">
        <f t="shared" si="37"/>
        <v>4.7232665172980433</v>
      </c>
      <c r="T159" s="35">
        <f t="shared" si="38"/>
        <v>4.6889489543666558</v>
      </c>
      <c r="U159" s="35">
        <f t="shared" si="39"/>
        <v>2.577140535376643E-2</v>
      </c>
      <c r="V159" s="35">
        <f t="shared" si="40"/>
        <v>2.2288270742327754E-3</v>
      </c>
      <c r="W159" s="35">
        <f t="shared" si="41"/>
        <v>3.4791201685602124E-2</v>
      </c>
      <c r="X159" s="35">
        <f t="shared" si="42"/>
        <v>3.7875299521961669E-2</v>
      </c>
      <c r="Y159" s="35">
        <f t="shared" si="44"/>
        <v>-0.46949781946575531</v>
      </c>
      <c r="Z159" s="35">
        <v>0.86830335902559708</v>
      </c>
    </row>
    <row r="160" spans="1:26" x14ac:dyDescent="0.2">
      <c r="A160" s="3">
        <v>42491</v>
      </c>
      <c r="B160" s="20">
        <f t="shared" si="32"/>
        <v>5</v>
      </c>
      <c r="C160" s="20">
        <f t="shared" si="33"/>
        <v>2016</v>
      </c>
      <c r="D160" s="20" t="str">
        <f t="shared" si="34"/>
        <v>2016M5</v>
      </c>
      <c r="E160" s="36">
        <v>557099.79677747004</v>
      </c>
      <c r="F160" s="36">
        <v>111.801910195272</v>
      </c>
      <c r="G160" s="36">
        <v>1.3795999999999999</v>
      </c>
      <c r="H160" s="36">
        <v>0.22969999999999999</v>
      </c>
      <c r="I160" s="36">
        <v>83.450999999999993</v>
      </c>
      <c r="J160" s="35">
        <v>109.207059670588</v>
      </c>
      <c r="K160" s="35">
        <v>0.36</v>
      </c>
      <c r="L160" s="35">
        <v>12609.7</v>
      </c>
      <c r="M160" s="35">
        <v>4496.79</v>
      </c>
      <c r="N160" s="35">
        <f t="shared" si="30"/>
        <v>0.32179360208054875</v>
      </c>
      <c r="O160" s="35">
        <f t="shared" si="43"/>
        <v>13.230499671222393</v>
      </c>
      <c r="P160" s="35">
        <f t="shared" si="35"/>
        <v>9.4422216380336152</v>
      </c>
      <c r="Q160" s="35">
        <f t="shared" si="31"/>
        <v>4.424259633259533</v>
      </c>
      <c r="R160" s="35">
        <f t="shared" si="36"/>
        <v>8.411119087881799</v>
      </c>
      <c r="S160" s="35">
        <f t="shared" si="37"/>
        <v>4.7167286464003686</v>
      </c>
      <c r="T160" s="35">
        <f t="shared" si="38"/>
        <v>4.6932457102192071</v>
      </c>
      <c r="U160" s="35">
        <f t="shared" si="39"/>
        <v>-2.2430024854929953E-2</v>
      </c>
      <c r="V160" s="35">
        <f t="shared" si="40"/>
        <v>-1.2105449366153209E-2</v>
      </c>
      <c r="W160" s="35">
        <f t="shared" si="41"/>
        <v>3.2378211640065158E-2</v>
      </c>
      <c r="X160" s="35">
        <f t="shared" si="42"/>
        <v>3.6899075979824891E-3</v>
      </c>
      <c r="Y160" s="35">
        <f t="shared" si="44"/>
        <v>-1.5662929723302923</v>
      </c>
      <c r="Z160" s="35">
        <v>0.87010270064663364</v>
      </c>
    </row>
    <row r="161" spans="1:26" x14ac:dyDescent="0.2">
      <c r="A161" s="3">
        <v>42522</v>
      </c>
      <c r="B161" s="20">
        <f t="shared" si="32"/>
        <v>6</v>
      </c>
      <c r="C161" s="20">
        <f t="shared" si="33"/>
        <v>2016</v>
      </c>
      <c r="D161" s="20" t="str">
        <f t="shared" si="34"/>
        <v>2016M6</v>
      </c>
      <c r="E161" s="36">
        <v>568486.61872637004</v>
      </c>
      <c r="F161" s="36">
        <v>112.631352142916</v>
      </c>
      <c r="G161" s="36">
        <v>1.349</v>
      </c>
      <c r="H161" s="36">
        <v>0.44119999999999998</v>
      </c>
      <c r="I161" s="36">
        <v>88.093999999999994</v>
      </c>
      <c r="J161" s="35">
        <v>109.72481776428501</v>
      </c>
      <c r="K161" s="35">
        <v>0.37</v>
      </c>
      <c r="L161" s="35">
        <v>12698.4</v>
      </c>
      <c r="M161" s="35">
        <v>4666.05</v>
      </c>
      <c r="N161" s="35">
        <f t="shared" si="30"/>
        <v>0.29936357722561879</v>
      </c>
      <c r="O161" s="35">
        <f t="shared" si="43"/>
        <v>13.250733054035321</v>
      </c>
      <c r="P161" s="35">
        <f t="shared" si="35"/>
        <v>9.4492312802580312</v>
      </c>
      <c r="Q161" s="35">
        <f t="shared" si="31"/>
        <v>4.4784044261961347</v>
      </c>
      <c r="R161" s="35">
        <f t="shared" si="36"/>
        <v>8.448068168340507</v>
      </c>
      <c r="S161" s="35">
        <f t="shared" si="37"/>
        <v>4.7241201151630383</v>
      </c>
      <c r="T161" s="35">
        <f t="shared" si="38"/>
        <v>4.6979755747324994</v>
      </c>
      <c r="U161" s="35">
        <f t="shared" si="39"/>
        <v>-1.1125534246037017E-3</v>
      </c>
      <c r="V161" s="35">
        <f t="shared" si="40"/>
        <v>1.2230315272474979E-2</v>
      </c>
      <c r="W161" s="35">
        <f t="shared" si="41"/>
        <v>6.9644993871930405E-2</v>
      </c>
      <c r="X161" s="35">
        <f t="shared" si="42"/>
        <v>2.076148371553016E-2</v>
      </c>
      <c r="Y161" s="35">
        <f t="shared" si="44"/>
        <v>-0.72803541357800694</v>
      </c>
      <c r="Z161" s="35">
        <v>0.86946193134576544</v>
      </c>
    </row>
    <row r="162" spans="1:26" x14ac:dyDescent="0.2">
      <c r="A162" s="3">
        <v>42552</v>
      </c>
      <c r="B162" s="20">
        <f t="shared" si="32"/>
        <v>7</v>
      </c>
      <c r="C162" s="20">
        <f t="shared" si="33"/>
        <v>2016</v>
      </c>
      <c r="D162" s="20" t="str">
        <f t="shared" si="34"/>
        <v>2016M7</v>
      </c>
      <c r="E162" s="36">
        <v>571500.40950040997</v>
      </c>
      <c r="F162" s="36">
        <v>112.315592173882</v>
      </c>
      <c r="G162" s="36">
        <v>1.3474999999999999</v>
      </c>
      <c r="H162" s="36">
        <v>0.37130000000000002</v>
      </c>
      <c r="I162" s="36">
        <v>80.730999999999995</v>
      </c>
      <c r="J162" s="35">
        <v>110.168741444265</v>
      </c>
      <c r="K162" s="35">
        <v>0.37</v>
      </c>
      <c r="L162" s="35">
        <v>12765.6</v>
      </c>
      <c r="M162" s="35">
        <v>4666.05</v>
      </c>
      <c r="N162" s="35">
        <f t="shared" si="30"/>
        <v>0.29825102380101509</v>
      </c>
      <c r="O162" s="35">
        <f t="shared" si="43"/>
        <v>13.256020478752896</v>
      </c>
      <c r="P162" s="35">
        <f t="shared" si="35"/>
        <v>9.454509332096217</v>
      </c>
      <c r="Q162" s="35">
        <f t="shared" si="31"/>
        <v>4.3911226402991153</v>
      </c>
      <c r="R162" s="35">
        <f t="shared" si="36"/>
        <v>8.448068168340507</v>
      </c>
      <c r="S162" s="35">
        <f t="shared" si="37"/>
        <v>4.7213126960413057</v>
      </c>
      <c r="T162" s="35">
        <f t="shared" si="38"/>
        <v>4.7020132035258522</v>
      </c>
      <c r="U162" s="35">
        <f t="shared" si="39"/>
        <v>1.1437128913380445E-2</v>
      </c>
      <c r="V162" s="35">
        <f t="shared" si="40"/>
        <v>3.2562374611369349E-2</v>
      </c>
      <c r="W162" s="35">
        <f t="shared" si="41"/>
        <v>5.2124117989189256E-2</v>
      </c>
      <c r="X162" s="35">
        <f t="shared" si="42"/>
        <v>7.6883649215969685E-3</v>
      </c>
      <c r="Y162" s="35">
        <f t="shared" si="44"/>
        <v>-0.65271509239159675</v>
      </c>
      <c r="Z162" s="35">
        <v>0.86884272997032641</v>
      </c>
    </row>
    <row r="163" spans="1:26" x14ac:dyDescent="0.2">
      <c r="A163" s="3">
        <v>42583</v>
      </c>
      <c r="B163" s="20">
        <f t="shared" si="32"/>
        <v>8</v>
      </c>
      <c r="C163" s="20">
        <f t="shared" si="33"/>
        <v>2016</v>
      </c>
      <c r="D163" s="20" t="str">
        <f t="shared" si="34"/>
        <v>2016M8</v>
      </c>
      <c r="E163" s="36">
        <v>572711.22523844999</v>
      </c>
      <c r="F163" s="36">
        <v>112.86931617755</v>
      </c>
      <c r="G163" s="36">
        <v>1.363</v>
      </c>
      <c r="H163" s="36">
        <v>0.37809999999999999</v>
      </c>
      <c r="I163" s="36">
        <v>81.796000000000006</v>
      </c>
      <c r="J163" s="35">
        <v>110.53057593135701</v>
      </c>
      <c r="K163" s="35">
        <v>0.38</v>
      </c>
      <c r="L163" s="35">
        <v>12831.9</v>
      </c>
      <c r="M163" s="35">
        <v>4666.05</v>
      </c>
      <c r="N163" s="35">
        <f t="shared" si="30"/>
        <v>0.30968815271439554</v>
      </c>
      <c r="O163" s="35">
        <f t="shared" si="43"/>
        <v>13.25813689874591</v>
      </c>
      <c r="P163" s="35">
        <f t="shared" si="35"/>
        <v>9.4596895370584733</v>
      </c>
      <c r="Q163" s="35">
        <f t="shared" si="31"/>
        <v>4.4042283426575679</v>
      </c>
      <c r="R163" s="35">
        <f t="shared" si="36"/>
        <v>8.448068168340507</v>
      </c>
      <c r="S163" s="35">
        <f t="shared" si="37"/>
        <v>4.7262306554531248</v>
      </c>
      <c r="T163" s="35">
        <f t="shared" si="38"/>
        <v>4.7052921879431171</v>
      </c>
      <c r="U163" s="35">
        <f t="shared" si="39"/>
        <v>1.9057397836982348E-3</v>
      </c>
      <c r="V163" s="35">
        <f t="shared" si="40"/>
        <v>4.4483661006218367E-2</v>
      </c>
      <c r="W163" s="35">
        <f t="shared" si="41"/>
        <v>2.9637152889223806E-2</v>
      </c>
      <c r="X163" s="35">
        <f t="shared" si="42"/>
        <v>-3.380616139449677E-3</v>
      </c>
      <c r="Y163" s="35">
        <f t="shared" si="44"/>
        <v>-0.25679651403775039</v>
      </c>
      <c r="Z163" s="35">
        <v>0.86820381440364369</v>
      </c>
    </row>
    <row r="164" spans="1:26" x14ac:dyDescent="0.2">
      <c r="A164" s="3">
        <v>42614</v>
      </c>
      <c r="B164" s="20">
        <f t="shared" si="32"/>
        <v>9</v>
      </c>
      <c r="C164" s="20">
        <f t="shared" si="33"/>
        <v>2016</v>
      </c>
      <c r="D164" s="20" t="str">
        <f t="shared" si="34"/>
        <v>2016M9</v>
      </c>
      <c r="E164" s="36">
        <v>576529.64484883996</v>
      </c>
      <c r="F164" s="36">
        <v>112.87961269828</v>
      </c>
      <c r="G164" s="36">
        <v>1.3655999999999999</v>
      </c>
      <c r="H164" s="36">
        <v>0.12479999999999999</v>
      </c>
      <c r="I164" s="36">
        <v>89.337999999999994</v>
      </c>
      <c r="J164" s="35">
        <v>110.351722382604</v>
      </c>
      <c r="K164" s="35">
        <v>0.39</v>
      </c>
      <c r="L164" s="35">
        <v>12892</v>
      </c>
      <c r="M164" s="35">
        <v>4720.62</v>
      </c>
      <c r="N164" s="35">
        <f t="shared" si="30"/>
        <v>0.31159389249809377</v>
      </c>
      <c r="O164" s="35">
        <f t="shared" si="43"/>
        <v>13.264782039483386</v>
      </c>
      <c r="P164" s="35">
        <f t="shared" si="35"/>
        <v>9.4643622429353282</v>
      </c>
      <c r="Q164" s="35">
        <f t="shared" si="31"/>
        <v>4.492426929284318</v>
      </c>
      <c r="R164" s="35">
        <f t="shared" si="36"/>
        <v>8.4596954258853696</v>
      </c>
      <c r="S164" s="35">
        <f t="shared" si="37"/>
        <v>4.7263218764461845</v>
      </c>
      <c r="T164" s="35">
        <f t="shared" si="38"/>
        <v>4.7036727409416432</v>
      </c>
      <c r="U164" s="35">
        <f t="shared" si="39"/>
        <v>1.9219505914290669E-2</v>
      </c>
      <c r="V164" s="35">
        <f t="shared" si="40"/>
        <v>5.7414678599455427E-2</v>
      </c>
      <c r="W164" s="35">
        <f t="shared" si="41"/>
        <v>2.3305679562797776E-2</v>
      </c>
      <c r="X164" s="35">
        <f t="shared" si="42"/>
        <v>-5.2863559231479118E-3</v>
      </c>
      <c r="Y164" s="35">
        <f t="shared" si="44"/>
        <v>-0.24870592041358991</v>
      </c>
      <c r="Z164" s="35">
        <v>0.86758640307210921</v>
      </c>
    </row>
    <row r="165" spans="1:26" x14ac:dyDescent="0.2">
      <c r="A165" s="3">
        <v>42644</v>
      </c>
      <c r="B165" s="20">
        <f t="shared" si="32"/>
        <v>10</v>
      </c>
      <c r="C165" s="20">
        <f t="shared" si="33"/>
        <v>2016</v>
      </c>
      <c r="D165" s="20" t="str">
        <f t="shared" si="34"/>
        <v>2016M10</v>
      </c>
      <c r="E165" s="36">
        <v>573512.03563986998</v>
      </c>
      <c r="F165" s="36">
        <v>112.555844324234</v>
      </c>
      <c r="G165" s="36">
        <v>1.3920999999999999</v>
      </c>
      <c r="H165" s="36">
        <v>7.3099999999999998E-2</v>
      </c>
      <c r="I165" s="36">
        <v>84.632999999999996</v>
      </c>
      <c r="J165" s="35">
        <v>110.45307272689701</v>
      </c>
      <c r="K165" s="35">
        <v>0.4</v>
      </c>
      <c r="L165" s="35">
        <v>12978.2</v>
      </c>
      <c r="M165" s="35">
        <v>4720.62</v>
      </c>
      <c r="N165" s="35">
        <f t="shared" si="30"/>
        <v>0.33081339841238444</v>
      </c>
      <c r="O165" s="35">
        <f t="shared" si="43"/>
        <v>13.259534201625808</v>
      </c>
      <c r="P165" s="35">
        <f t="shared" si="35"/>
        <v>9.4710263057573929</v>
      </c>
      <c r="Q165" s="35">
        <f t="shared" si="31"/>
        <v>4.4383242614762795</v>
      </c>
      <c r="R165" s="35">
        <f t="shared" si="36"/>
        <v>8.4596954258853696</v>
      </c>
      <c r="S165" s="35">
        <f t="shared" si="37"/>
        <v>4.7234494924749244</v>
      </c>
      <c r="T165" s="35">
        <f t="shared" si="38"/>
        <v>4.704590749550654</v>
      </c>
      <c r="U165" s="35">
        <f t="shared" si="39"/>
        <v>2.3358415308229463E-2</v>
      </c>
      <c r="V165" s="35">
        <f t="shared" si="40"/>
        <v>1.9561743377819907E-2</v>
      </c>
      <c r="W165" s="35">
        <f t="shared" si="41"/>
        <v>3.084097836359545E-3</v>
      </c>
      <c r="X165" s="35">
        <f t="shared" si="42"/>
        <v>-2.2961119171220457E-2</v>
      </c>
      <c r="Y165" s="35">
        <f t="shared" si="44"/>
        <v>-0.10559769309634867</v>
      </c>
      <c r="Z165" s="35">
        <v>0.86694933320700196</v>
      </c>
    </row>
    <row r="166" spans="1:26" x14ac:dyDescent="0.2">
      <c r="A166" s="3">
        <v>42675</v>
      </c>
      <c r="B166" s="20">
        <f t="shared" si="32"/>
        <v>11</v>
      </c>
      <c r="C166" s="20">
        <f t="shared" si="33"/>
        <v>2016</v>
      </c>
      <c r="D166" s="20" t="str">
        <f t="shared" si="34"/>
        <v>2016M11</v>
      </c>
      <c r="E166" s="36">
        <v>565793.73604910995</v>
      </c>
      <c r="F166" s="36">
        <v>112.91736660762101</v>
      </c>
      <c r="G166" s="36">
        <v>1.425</v>
      </c>
      <c r="H166" s="36">
        <v>6.4899999999999999E-2</v>
      </c>
      <c r="I166" s="36">
        <v>89.914000000000001</v>
      </c>
      <c r="J166" s="35">
        <v>110.718601456969</v>
      </c>
      <c r="K166" s="35">
        <v>0.4</v>
      </c>
      <c r="L166" s="35">
        <v>13037.9</v>
      </c>
      <c r="M166" s="35">
        <v>4720.62</v>
      </c>
      <c r="N166" s="35">
        <f t="shared" si="30"/>
        <v>0.3541718137206139</v>
      </c>
      <c r="O166" s="35">
        <f t="shared" si="43"/>
        <v>13.245984866825276</v>
      </c>
      <c r="P166" s="35">
        <f t="shared" si="35"/>
        <v>9.4756157795670504</v>
      </c>
      <c r="Q166" s="35">
        <f t="shared" si="31"/>
        <v>4.4988536579404563</v>
      </c>
      <c r="R166" s="35">
        <f t="shared" si="36"/>
        <v>8.4596954258853696</v>
      </c>
      <c r="S166" s="35">
        <f t="shared" si="37"/>
        <v>4.7266562822456679</v>
      </c>
      <c r="T166" s="35">
        <f t="shared" si="38"/>
        <v>4.7069918604399534</v>
      </c>
      <c r="U166" s="35">
        <f t="shared" si="39"/>
        <v>1.4836757376935295E-2</v>
      </c>
      <c r="V166" s="35">
        <f t="shared" si="40"/>
        <v>-1.4846508116994561E-2</v>
      </c>
      <c r="W166" s="35">
        <f t="shared" si="41"/>
        <v>-2.8688304042082668E-2</v>
      </c>
      <c r="X166" s="35">
        <f t="shared" si="42"/>
        <v>-5.5846581170353238E-2</v>
      </c>
      <c r="Y166" s="35">
        <f t="shared" si="44"/>
        <v>1.5200032427369324E-2</v>
      </c>
      <c r="Z166" s="35">
        <v>0.86631319825790576</v>
      </c>
    </row>
    <row r="167" spans="1:26" x14ac:dyDescent="0.2">
      <c r="A167" s="3">
        <v>42705</v>
      </c>
      <c r="B167" s="20">
        <f t="shared" si="32"/>
        <v>12</v>
      </c>
      <c r="C167" s="20">
        <f t="shared" si="33"/>
        <v>2016</v>
      </c>
      <c r="D167" s="20" t="str">
        <f t="shared" si="34"/>
        <v>2016M12</v>
      </c>
      <c r="E167" s="36">
        <v>563073.07293467002</v>
      </c>
      <c r="F167" s="36">
        <v>113.094695575738</v>
      </c>
      <c r="G167" s="36">
        <v>1.4462999999999999</v>
      </c>
      <c r="H167" s="36">
        <v>0.45950000000000002</v>
      </c>
      <c r="I167" s="36">
        <v>102.247</v>
      </c>
      <c r="J167" s="35">
        <v>110.856639708698</v>
      </c>
      <c r="K167" s="35">
        <v>0.4</v>
      </c>
      <c r="L167" s="35">
        <v>13105.4</v>
      </c>
      <c r="M167" s="35">
        <v>4811.6499999999996</v>
      </c>
      <c r="N167" s="35">
        <f t="shared" si="30"/>
        <v>0.3690085710975492</v>
      </c>
      <c r="O167" s="35">
        <f t="shared" si="43"/>
        <v>13.241164690768251</v>
      </c>
      <c r="P167" s="35">
        <f t="shared" si="35"/>
        <v>9.4807796379929581</v>
      </c>
      <c r="Q167" s="35">
        <f t="shared" si="31"/>
        <v>4.6273914546391888</v>
      </c>
      <c r="R167" s="35">
        <f t="shared" si="36"/>
        <v>8.4787953396196709</v>
      </c>
      <c r="S167" s="35">
        <f t="shared" si="37"/>
        <v>4.7282254817192859</v>
      </c>
      <c r="T167" s="35">
        <f t="shared" si="38"/>
        <v>4.7082378324074066</v>
      </c>
      <c r="U167" s="35">
        <f t="shared" si="39"/>
        <v>-1.8633429307344851E-2</v>
      </c>
      <c r="V167" s="35">
        <f t="shared" si="40"/>
        <v>-3.410899903665765E-2</v>
      </c>
      <c r="W167" s="35">
        <f t="shared" si="41"/>
        <v>-4.8883510156400245E-2</v>
      </c>
      <c r="X167" s="35">
        <f t="shared" si="42"/>
        <v>-7.887949500271646E-2</v>
      </c>
      <c r="Y167" s="35">
        <f t="shared" si="44"/>
        <v>0.1631321370310628</v>
      </c>
      <c r="Z167" s="35">
        <v>0.86569847201854389</v>
      </c>
    </row>
    <row r="168" spans="1:26" x14ac:dyDescent="0.2">
      <c r="A168" s="3">
        <v>42736</v>
      </c>
      <c r="B168" s="20">
        <f t="shared" si="32"/>
        <v>1</v>
      </c>
      <c r="C168" s="20">
        <f t="shared" si="33"/>
        <v>2017</v>
      </c>
      <c r="D168" s="20" t="str">
        <f t="shared" si="34"/>
        <v>2017M1</v>
      </c>
      <c r="E168" s="36">
        <v>579102.87335935002</v>
      </c>
      <c r="F168" s="36">
        <v>113.291473527455</v>
      </c>
      <c r="G168" s="36">
        <v>1.4196</v>
      </c>
      <c r="H168" s="36">
        <v>0.13880000000000001</v>
      </c>
      <c r="I168" s="36">
        <v>86.381</v>
      </c>
      <c r="J168" s="35">
        <v>110.684206543747</v>
      </c>
      <c r="K168" s="35">
        <v>0.41</v>
      </c>
      <c r="L168" s="35">
        <v>13176.5</v>
      </c>
      <c r="M168" s="35">
        <v>4811.6499999999996</v>
      </c>
      <c r="N168" s="35">
        <f t="shared" si="30"/>
        <v>0.35037514179020435</v>
      </c>
      <c r="O168" s="35">
        <f t="shared" si="43"/>
        <v>13.26923541496871</v>
      </c>
      <c r="P168" s="35">
        <f t="shared" si="35"/>
        <v>9.4861902189213261</v>
      </c>
      <c r="Q168" s="35">
        <f t="shared" si="31"/>
        <v>4.4587677442194229</v>
      </c>
      <c r="R168" s="35">
        <f t="shared" si="36"/>
        <v>8.4787953396196709</v>
      </c>
      <c r="S168" s="35">
        <f t="shared" si="37"/>
        <v>4.729963909486794</v>
      </c>
      <c r="T168" s="35">
        <f t="shared" si="38"/>
        <v>4.7066811605548953</v>
      </c>
      <c r="U168" s="35">
        <f t="shared" si="39"/>
        <v>-1.1049836186585005E-2</v>
      </c>
      <c r="V168" s="35">
        <f t="shared" si="40"/>
        <v>-1.6477645541460362E-2</v>
      </c>
      <c r="W168" s="35">
        <f t="shared" si="41"/>
        <v>-4.4435753067592287E-2</v>
      </c>
      <c r="X168" s="35">
        <f t="shared" si="42"/>
        <v>-8.1035263586288098E-2</v>
      </c>
      <c r="Y168" s="35">
        <f t="shared" si="44"/>
        <v>0.5585117185916032</v>
      </c>
      <c r="Z168" s="35">
        <v>0.86506417074381325</v>
      </c>
    </row>
    <row r="169" spans="1:26" x14ac:dyDescent="0.2">
      <c r="A169" s="3">
        <v>42767</v>
      </c>
      <c r="B169" s="20">
        <f t="shared" si="32"/>
        <v>2</v>
      </c>
      <c r="C169" s="20">
        <f t="shared" si="33"/>
        <v>2017</v>
      </c>
      <c r="D169" s="20" t="str">
        <f t="shared" si="34"/>
        <v>2017M2</v>
      </c>
      <c r="E169" s="36">
        <v>579506.29020728997</v>
      </c>
      <c r="F169" s="36">
        <v>113.288041353878</v>
      </c>
      <c r="G169" s="36">
        <v>1.4039999999999999</v>
      </c>
      <c r="H169" s="36">
        <v>0.47310000000000002</v>
      </c>
      <c r="I169" s="36">
        <v>80.912999999999997</v>
      </c>
      <c r="J169" s="35">
        <v>110.72043585234</v>
      </c>
      <c r="K169" s="35">
        <v>0.54</v>
      </c>
      <c r="L169" s="35">
        <v>13209.6</v>
      </c>
      <c r="M169" s="35">
        <v>4811.6499999999996</v>
      </c>
      <c r="N169" s="35">
        <f t="shared" si="30"/>
        <v>0.33932530560361934</v>
      </c>
      <c r="O169" s="35">
        <f t="shared" si="43"/>
        <v>13.26993179624538</v>
      </c>
      <c r="P169" s="35">
        <f t="shared" si="35"/>
        <v>9.48869911696708</v>
      </c>
      <c r="Q169" s="35">
        <f t="shared" si="31"/>
        <v>4.3933745033674434</v>
      </c>
      <c r="R169" s="35">
        <f t="shared" si="36"/>
        <v>8.4787953396196709</v>
      </c>
      <c r="S169" s="35">
        <f t="shared" si="37"/>
        <v>4.7299336139538628</v>
      </c>
      <c r="T169" s="35">
        <f t="shared" si="38"/>
        <v>4.7070084283892486</v>
      </c>
      <c r="U169" s="35">
        <f t="shared" si="39"/>
        <v>-4.4257335427277944E-3</v>
      </c>
      <c r="V169" s="35">
        <f t="shared" si="40"/>
        <v>-1.3841795925088107E-2</v>
      </c>
      <c r="W169" s="35">
        <f t="shared" si="41"/>
        <v>-3.3017769028673483E-2</v>
      </c>
      <c r="X169" s="35">
        <f t="shared" si="42"/>
        <v>-5.7309254778465157E-2</v>
      </c>
      <c r="Y169" s="35">
        <f t="shared" si="44"/>
        <v>0.65870393900889279</v>
      </c>
      <c r="Z169" s="35">
        <v>0.86445121519166723</v>
      </c>
    </row>
    <row r="170" spans="1:26" x14ac:dyDescent="0.2">
      <c r="A170" s="3">
        <v>42795</v>
      </c>
      <c r="B170" s="20">
        <f t="shared" si="32"/>
        <v>3</v>
      </c>
      <c r="C170" s="20">
        <f t="shared" si="33"/>
        <v>2017</v>
      </c>
      <c r="D170" s="20" t="str">
        <f t="shared" si="34"/>
        <v>2017M3</v>
      </c>
      <c r="E170" s="36">
        <v>595506.33636428998</v>
      </c>
      <c r="F170" s="36">
        <v>113.33494772608999</v>
      </c>
      <c r="G170" s="36">
        <v>1.3977999999999999</v>
      </c>
      <c r="H170" s="36">
        <v>0.56869999999999998</v>
      </c>
      <c r="I170" s="36">
        <v>98.421999999999997</v>
      </c>
      <c r="J170" s="35">
        <v>111.365684424378</v>
      </c>
      <c r="K170" s="35">
        <v>0.65</v>
      </c>
      <c r="L170" s="35">
        <v>13282.7</v>
      </c>
      <c r="M170" s="35">
        <v>4647.3100000000004</v>
      </c>
      <c r="N170" s="35">
        <f t="shared" si="30"/>
        <v>0.33489957206089155</v>
      </c>
      <c r="O170" s="35">
        <f t="shared" si="43"/>
        <v>13.29716730813111</v>
      </c>
      <c r="P170" s="35">
        <f t="shared" si="35"/>
        <v>9.4942177156180989</v>
      </c>
      <c r="Q170" s="35">
        <f t="shared" si="31"/>
        <v>4.589264356304315</v>
      </c>
      <c r="R170" s="35">
        <f t="shared" si="36"/>
        <v>8.4440438365651715</v>
      </c>
      <c r="S170" s="35">
        <f t="shared" si="37"/>
        <v>4.7303475734826144</v>
      </c>
      <c r="T170" s="35">
        <f t="shared" si="38"/>
        <v>4.712819240760866</v>
      </c>
      <c r="U170" s="35">
        <f t="shared" si="39"/>
        <v>-1.0020758121475626E-3</v>
      </c>
      <c r="V170" s="35">
        <f t="shared" si="40"/>
        <v>-1.4774511119742595E-2</v>
      </c>
      <c r="W170" s="35">
        <f t="shared" si="41"/>
        <v>-2.8592035485945688E-2</v>
      </c>
      <c r="X170" s="35">
        <f t="shared" si="42"/>
        <v>-6.3575566221928503E-2</v>
      </c>
      <c r="Y170" s="35">
        <f t="shared" si="44"/>
        <v>0.65842952365468621</v>
      </c>
      <c r="Z170" s="35">
        <v>0.8638187396742979</v>
      </c>
    </row>
    <row r="171" spans="1:26" x14ac:dyDescent="0.2">
      <c r="A171" s="3">
        <v>42826</v>
      </c>
      <c r="B171" s="20">
        <f t="shared" si="32"/>
        <v>4</v>
      </c>
      <c r="C171" s="20">
        <f t="shared" si="33"/>
        <v>2017</v>
      </c>
      <c r="D171" s="20" t="str">
        <f t="shared" si="34"/>
        <v>2017M4</v>
      </c>
      <c r="E171" s="36">
        <v>591459.19828202995</v>
      </c>
      <c r="F171" s="36">
        <v>112.98944225272599</v>
      </c>
      <c r="G171" s="36">
        <v>1.3964000000000001</v>
      </c>
      <c r="H171" s="36">
        <v>0.4526</v>
      </c>
      <c r="I171" s="36">
        <v>90.953999999999994</v>
      </c>
      <c r="J171" s="35">
        <v>111.71605394039599</v>
      </c>
      <c r="K171" s="35">
        <v>0.66</v>
      </c>
      <c r="L171" s="35">
        <v>13351.4</v>
      </c>
      <c r="M171" s="35">
        <v>4647.3100000000004</v>
      </c>
      <c r="N171" s="35">
        <f t="shared" si="30"/>
        <v>0.33389749624874399</v>
      </c>
      <c r="O171" s="35">
        <f t="shared" si="43"/>
        <v>13.290347979940245</v>
      </c>
      <c r="P171" s="35">
        <f t="shared" si="35"/>
        <v>9.4993765272438928</v>
      </c>
      <c r="Q171" s="35">
        <f t="shared" si="31"/>
        <v>4.5103538842059363</v>
      </c>
      <c r="R171" s="35">
        <f t="shared" si="36"/>
        <v>8.4440438365651715</v>
      </c>
      <c r="S171" s="35">
        <f t="shared" si="37"/>
        <v>4.7272943829555505</v>
      </c>
      <c r="T171" s="35">
        <f t="shared" si="38"/>
        <v>4.7159604194756959</v>
      </c>
      <c r="U171" s="35">
        <f t="shared" si="39"/>
        <v>-8.4139865702127503E-3</v>
      </c>
      <c r="V171" s="35">
        <f t="shared" si="40"/>
        <v>-2.7958107526131926E-2</v>
      </c>
      <c r="W171" s="35">
        <f t="shared" si="41"/>
        <v>-2.6045217007580002E-2</v>
      </c>
      <c r="X171" s="35">
        <f t="shared" si="42"/>
        <v>-5.3391107546058525E-2</v>
      </c>
      <c r="Y171" s="35">
        <f t="shared" si="44"/>
        <v>0.40359884105090188</v>
      </c>
      <c r="Z171" s="35">
        <v>0.86318718898139202</v>
      </c>
    </row>
    <row r="172" spans="1:26" x14ac:dyDescent="0.2">
      <c r="A172" s="3">
        <v>42856</v>
      </c>
      <c r="B172" s="20">
        <f t="shared" si="32"/>
        <v>5</v>
      </c>
      <c r="C172" s="20">
        <f t="shared" si="33"/>
        <v>2017</v>
      </c>
      <c r="D172" s="20" t="str">
        <f t="shared" si="34"/>
        <v>2017M5</v>
      </c>
      <c r="E172" s="36">
        <v>599882.88874431001</v>
      </c>
      <c r="F172" s="36">
        <v>113.37384569328999</v>
      </c>
      <c r="G172" s="36">
        <v>1.3847</v>
      </c>
      <c r="H172" s="36">
        <v>0.45029999999999998</v>
      </c>
      <c r="I172" s="36">
        <v>87.594999999999999</v>
      </c>
      <c r="J172" s="35">
        <v>111.80685651130101</v>
      </c>
      <c r="K172" s="35">
        <v>0.79</v>
      </c>
      <c r="L172" s="35">
        <v>13420.6</v>
      </c>
      <c r="M172" s="35">
        <v>4647.3100000000004</v>
      </c>
      <c r="N172" s="35">
        <f t="shared" si="30"/>
        <v>0.32548350967853124</v>
      </c>
      <c r="O172" s="35">
        <f t="shared" si="43"/>
        <v>13.304489729720979</v>
      </c>
      <c r="P172" s="35">
        <f t="shared" si="35"/>
        <v>9.5045461189152096</v>
      </c>
      <c r="Q172" s="35">
        <f t="shared" si="31"/>
        <v>4.4727239186877856</v>
      </c>
      <c r="R172" s="35">
        <f t="shared" si="36"/>
        <v>8.4440438365651715</v>
      </c>
      <c r="S172" s="35">
        <f t="shared" si="37"/>
        <v>4.7306907270673957</v>
      </c>
      <c r="T172" s="35">
        <f t="shared" si="38"/>
        <v>4.7167728872063321</v>
      </c>
      <c r="U172" s="35">
        <f t="shared" si="39"/>
        <v>-5.358448737382282E-3</v>
      </c>
      <c r="V172" s="35">
        <f t="shared" si="40"/>
        <v>-1.9175973103585375E-2</v>
      </c>
      <c r="W172" s="35">
        <f t="shared" si="41"/>
        <v>-2.7158277128270569E-2</v>
      </c>
      <c r="X172" s="35">
        <f t="shared" si="42"/>
        <v>-3.4158082311951665E-2</v>
      </c>
      <c r="Y172" s="35">
        <f t="shared" si="44"/>
        <v>1.4060005730425067</v>
      </c>
      <c r="Z172" s="35">
        <v>0.86024039594626445</v>
      </c>
    </row>
    <row r="173" spans="1:26" x14ac:dyDescent="0.2">
      <c r="A173" s="3">
        <v>42887</v>
      </c>
      <c r="B173" s="20">
        <f t="shared" si="32"/>
        <v>6</v>
      </c>
      <c r="C173" s="20">
        <f t="shared" si="33"/>
        <v>2017</v>
      </c>
      <c r="D173" s="20" t="str">
        <f t="shared" si="34"/>
        <v>2017M6</v>
      </c>
      <c r="E173" s="36">
        <v>604173.84671267995</v>
      </c>
      <c r="F173" s="36">
        <v>113.21138947733699</v>
      </c>
      <c r="G173" s="36">
        <v>1.3773</v>
      </c>
      <c r="H173" s="36">
        <v>0.82389999999999997</v>
      </c>
      <c r="I173" s="36">
        <v>100.241</v>
      </c>
      <c r="J173" s="35">
        <v>112.138423474758</v>
      </c>
      <c r="K173" s="35">
        <v>0.9</v>
      </c>
      <c r="L173" s="35">
        <v>13482.9</v>
      </c>
      <c r="M173" s="35">
        <v>4857.9399999999996</v>
      </c>
      <c r="N173" s="35">
        <f t="shared" si="30"/>
        <v>0.32012506094114895</v>
      </c>
      <c r="O173" s="35">
        <f t="shared" si="43"/>
        <v>13.311617261186331</v>
      </c>
      <c r="P173" s="35">
        <f t="shared" si="35"/>
        <v>9.5091774948595553</v>
      </c>
      <c r="Q173" s="35">
        <f t="shared" si="31"/>
        <v>4.6075772865955145</v>
      </c>
      <c r="R173" s="35">
        <f t="shared" si="36"/>
        <v>8.4883697587242164</v>
      </c>
      <c r="S173" s="35">
        <f t="shared" si="37"/>
        <v>4.7292567744652523</v>
      </c>
      <c r="T173" s="35">
        <f t="shared" si="38"/>
        <v>4.7197340320516536</v>
      </c>
      <c r="U173" s="35">
        <f t="shared" si="39"/>
        <v>-1.4185672218536893E-2</v>
      </c>
      <c r="V173" s="35">
        <f t="shared" si="40"/>
        <v>-1.3817524366203093E-2</v>
      </c>
      <c r="W173" s="35">
        <f t="shared" si="41"/>
        <v>-2.9995984846316215E-2</v>
      </c>
      <c r="X173" s="35">
        <f t="shared" si="42"/>
        <v>-8.9706323042259006E-3</v>
      </c>
      <c r="Y173" s="35">
        <f t="shared" si="44"/>
        <v>0.51498745543336244</v>
      </c>
      <c r="Z173" s="35">
        <v>0.8596123501566143</v>
      </c>
    </row>
    <row r="174" spans="1:26" x14ac:dyDescent="0.2">
      <c r="A174" s="3">
        <v>42917</v>
      </c>
      <c r="B174" s="20">
        <f t="shared" si="32"/>
        <v>7</v>
      </c>
      <c r="C174" s="20">
        <f t="shared" si="33"/>
        <v>2017</v>
      </c>
      <c r="D174" s="20" t="str">
        <f t="shared" si="34"/>
        <v>2017M7</v>
      </c>
      <c r="E174" s="36">
        <v>613311.15864001994</v>
      </c>
      <c r="F174" s="36">
        <v>112.948256169809</v>
      </c>
      <c r="G174" s="36">
        <v>1.3579000000000001</v>
      </c>
      <c r="H174" s="36">
        <v>0.98599999999999999</v>
      </c>
      <c r="I174" s="36">
        <v>99.537000000000006</v>
      </c>
      <c r="J174" s="35">
        <v>112.23427063293499</v>
      </c>
      <c r="K174" s="35">
        <v>0.91</v>
      </c>
      <c r="L174" s="35">
        <v>13534.8</v>
      </c>
      <c r="M174" s="35">
        <v>4857.9399999999996</v>
      </c>
      <c r="N174" s="35">
        <f t="shared" si="30"/>
        <v>0.30593938872261206</v>
      </c>
      <c r="O174" s="35">
        <f t="shared" si="43"/>
        <v>13.326627685872202</v>
      </c>
      <c r="P174" s="35">
        <f t="shared" si="35"/>
        <v>9.5130194254338711</v>
      </c>
      <c r="Q174" s="35">
        <f t="shared" si="31"/>
        <v>4.6005294343384966</v>
      </c>
      <c r="R174" s="35">
        <f t="shared" si="36"/>
        <v>8.4883697587242164</v>
      </c>
      <c r="S174" s="35">
        <f t="shared" si="37"/>
        <v>4.7269298038378498</v>
      </c>
      <c r="T174" s="35">
        <f t="shared" si="38"/>
        <v>4.7205883888118487</v>
      </c>
      <c r="U174" s="35">
        <f t="shared" si="39"/>
        <v>3.6814785233379999E-4</v>
      </c>
      <c r="V174" s="35">
        <f t="shared" si="40"/>
        <v>1.912890518551924E-3</v>
      </c>
      <c r="W174" s="35">
        <f t="shared" si="41"/>
        <v>-3.659951051869581E-2</v>
      </c>
      <c r="X174" s="35">
        <f t="shared" si="42"/>
        <v>2.9413948701626502E-3</v>
      </c>
      <c r="Y174" s="35">
        <f t="shared" si="44"/>
        <v>0.56329133264733333</v>
      </c>
      <c r="Z174" s="35">
        <v>0.85900543644536498</v>
      </c>
    </row>
    <row r="175" spans="1:26" x14ac:dyDescent="0.2">
      <c r="A175" s="3">
        <v>42948</v>
      </c>
      <c r="B175" s="20">
        <f t="shared" si="32"/>
        <v>8</v>
      </c>
      <c r="C175" s="20">
        <f t="shared" si="33"/>
        <v>2017</v>
      </c>
      <c r="D175" s="20" t="str">
        <f t="shared" si="34"/>
        <v>2017M8</v>
      </c>
      <c r="E175" s="36">
        <v>616095.24511610996</v>
      </c>
      <c r="F175" s="36">
        <v>113.32579526321901</v>
      </c>
      <c r="G175" s="36">
        <v>1.3584000000000001</v>
      </c>
      <c r="H175" s="36">
        <v>0.51890000000000003</v>
      </c>
      <c r="I175" s="36">
        <v>98.575000000000003</v>
      </c>
      <c r="J175" s="35">
        <v>112.336079576071</v>
      </c>
      <c r="K175" s="35">
        <v>1.04</v>
      </c>
      <c r="L175" s="35">
        <v>13558.9</v>
      </c>
      <c r="M175" s="35">
        <v>4857.9399999999996</v>
      </c>
      <c r="N175" s="35">
        <f t="shared" si="30"/>
        <v>0.30630753657494586</v>
      </c>
      <c r="O175" s="35">
        <f t="shared" si="43"/>
        <v>13.331156849258402</v>
      </c>
      <c r="P175" s="35">
        <f t="shared" si="35"/>
        <v>9.5147984372599517</v>
      </c>
      <c r="Q175" s="35">
        <f t="shared" si="31"/>
        <v>4.590817679763691</v>
      </c>
      <c r="R175" s="35">
        <f t="shared" si="36"/>
        <v>8.4883697587242164</v>
      </c>
      <c r="S175" s="35">
        <f t="shared" si="37"/>
        <v>4.7302668143466891</v>
      </c>
      <c r="T175" s="35">
        <f t="shared" si="38"/>
        <v>4.7214950886501494</v>
      </c>
      <c r="U175" s="35">
        <f t="shared" si="39"/>
        <v>0</v>
      </c>
      <c r="V175" s="35">
        <f t="shared" si="40"/>
        <v>-7.982304024685194E-3</v>
      </c>
      <c r="W175" s="35">
        <f t="shared" si="41"/>
        <v>-2.4291485749791675E-2</v>
      </c>
      <c r="X175" s="35">
        <f t="shared" si="42"/>
        <v>7.3346375463667624E-3</v>
      </c>
      <c r="Y175" s="35">
        <f t="shared" si="44"/>
        <v>0.40443151524984361</v>
      </c>
      <c r="Z175" s="35">
        <v>0.85837919194769763</v>
      </c>
    </row>
    <row r="176" spans="1:26" x14ac:dyDescent="0.2">
      <c r="A176" s="3">
        <v>42979</v>
      </c>
      <c r="B176" s="20">
        <f t="shared" si="32"/>
        <v>9</v>
      </c>
      <c r="C176" s="20">
        <f t="shared" si="33"/>
        <v>2017</v>
      </c>
      <c r="D176" s="20" t="str">
        <f t="shared" si="34"/>
        <v>2017M9</v>
      </c>
      <c r="E176" s="36">
        <v>616851.54350548994</v>
      </c>
      <c r="F176" s="36">
        <v>113.302914106043</v>
      </c>
      <c r="G176" s="36">
        <v>1.3584000000000001</v>
      </c>
      <c r="H176" s="36">
        <v>0.59789999999999999</v>
      </c>
      <c r="I176" s="36">
        <v>102.393</v>
      </c>
      <c r="J176" s="35">
        <v>112.25857637161199</v>
      </c>
      <c r="K176" s="35">
        <v>1.1499999999999999</v>
      </c>
      <c r="L176" s="35">
        <v>13621</v>
      </c>
      <c r="M176" s="35">
        <v>4920.9399999999996</v>
      </c>
      <c r="N176" s="35">
        <f t="shared" si="30"/>
        <v>0.30630753657494586</v>
      </c>
      <c r="O176" s="35">
        <f t="shared" si="43"/>
        <v>13.332383663734447</v>
      </c>
      <c r="P176" s="35">
        <f t="shared" si="35"/>
        <v>9.5193679984473416</v>
      </c>
      <c r="Q176" s="35">
        <f t="shared" si="31"/>
        <v>4.6288183508937992</v>
      </c>
      <c r="R176" s="35">
        <f t="shared" si="36"/>
        <v>8.5012548481478749</v>
      </c>
      <c r="S176" s="35">
        <f t="shared" si="37"/>
        <v>4.7300648879683633</v>
      </c>
      <c r="T176" s="35">
        <f t="shared" si="38"/>
        <v>4.7208049279051547</v>
      </c>
      <c r="U176" s="35">
        <f t="shared" si="39"/>
        <v>1.5447426662181241E-3</v>
      </c>
      <c r="V176" s="35">
        <f t="shared" si="40"/>
        <v>-1.6178460480113122E-2</v>
      </c>
      <c r="W176" s="35">
        <f t="shared" si="41"/>
        <v>-3.4983530735982815E-2</v>
      </c>
      <c r="X176" s="35">
        <f t="shared" si="42"/>
        <v>6.3841713808636125E-3</v>
      </c>
      <c r="Y176" s="35">
        <f t="shared" si="44"/>
        <v>0.37500253380073473</v>
      </c>
      <c r="Z176" s="35">
        <v>0.85777401767249473</v>
      </c>
    </row>
    <row r="177" spans="1:26" x14ac:dyDescent="0.2">
      <c r="A177" s="3">
        <v>43009</v>
      </c>
      <c r="B177" s="20">
        <f t="shared" si="32"/>
        <v>10</v>
      </c>
      <c r="C177" s="20">
        <f t="shared" si="33"/>
        <v>2017</v>
      </c>
      <c r="D177" s="20" t="str">
        <f t="shared" si="34"/>
        <v>2017M10</v>
      </c>
      <c r="E177" s="36">
        <v>622635.51607692998</v>
      </c>
      <c r="F177" s="36">
        <v>112.97571355842</v>
      </c>
      <c r="G177" s="36">
        <v>1.3605</v>
      </c>
      <c r="H177" s="36">
        <v>1.0968</v>
      </c>
      <c r="I177" s="36">
        <v>97.569000000000003</v>
      </c>
      <c r="J177" s="35">
        <v>112.594729323498</v>
      </c>
      <c r="K177" s="35">
        <v>1.1599999999999999</v>
      </c>
      <c r="L177" s="35">
        <v>13679.6</v>
      </c>
      <c r="M177" s="35">
        <v>4920.9399999999996</v>
      </c>
      <c r="N177" s="35">
        <f t="shared" si="30"/>
        <v>0.30785227924116398</v>
      </c>
      <c r="O177" s="35">
        <f t="shared" si="43"/>
        <v>13.341716580137678</v>
      </c>
      <c r="P177" s="35">
        <f t="shared" si="35"/>
        <v>9.5236609509829702</v>
      </c>
      <c r="Q177" s="35">
        <f t="shared" si="31"/>
        <v>4.5805598200153739</v>
      </c>
      <c r="R177" s="35">
        <f t="shared" si="36"/>
        <v>8.5012548481478749</v>
      </c>
      <c r="S177" s="35">
        <f t="shared" si="37"/>
        <v>4.7271728713510415</v>
      </c>
      <c r="T177" s="35">
        <f t="shared" si="38"/>
        <v>4.7237949057600925</v>
      </c>
      <c r="U177" s="35">
        <f t="shared" si="39"/>
        <v>-9.527046690903318E-3</v>
      </c>
      <c r="V177" s="35">
        <f t="shared" si="40"/>
        <v>-3.8512401037247734E-2</v>
      </c>
      <c r="W177" s="35">
        <f t="shared" si="41"/>
        <v>-2.7345890538478523E-2</v>
      </c>
      <c r="X177" s="35">
        <f t="shared" si="42"/>
        <v>1.8930306832531718E-2</v>
      </c>
      <c r="Y177" s="35">
        <f t="shared" si="44"/>
        <v>0.37303192624676063</v>
      </c>
      <c r="Z177" s="35">
        <v>0.85714956672850673</v>
      </c>
    </row>
    <row r="178" spans="1:26" x14ac:dyDescent="0.2">
      <c r="A178" s="3">
        <v>43040</v>
      </c>
      <c r="B178" s="20">
        <f t="shared" si="32"/>
        <v>11</v>
      </c>
      <c r="C178" s="20">
        <f t="shared" si="33"/>
        <v>2017</v>
      </c>
      <c r="D178" s="20" t="str">
        <f t="shared" si="34"/>
        <v>2017M11</v>
      </c>
      <c r="E178" s="36">
        <v>627820.72392819996</v>
      </c>
      <c r="F178" s="36">
        <v>113.630114653665</v>
      </c>
      <c r="G178" s="36">
        <v>1.3475999999999999</v>
      </c>
      <c r="H178" s="36">
        <v>1.2592000000000001</v>
      </c>
      <c r="I178" s="36">
        <v>95.387</v>
      </c>
      <c r="J178" s="35">
        <v>113.19090781934</v>
      </c>
      <c r="K178" s="35">
        <v>1.1499999999999999</v>
      </c>
      <c r="L178" s="35">
        <v>13722.1</v>
      </c>
      <c r="M178" s="35">
        <v>4920.9399999999996</v>
      </c>
      <c r="N178" s="35">
        <f t="shared" si="30"/>
        <v>0.29832523255026067</v>
      </c>
      <c r="O178" s="35">
        <f t="shared" si="43"/>
        <v>13.350009933243694</v>
      </c>
      <c r="P178" s="35">
        <f t="shared" si="35"/>
        <v>9.5267629507916922</v>
      </c>
      <c r="Q178" s="35">
        <f t="shared" si="31"/>
        <v>4.5579423008250508</v>
      </c>
      <c r="R178" s="35">
        <f t="shared" si="36"/>
        <v>8.5012548481478749</v>
      </c>
      <c r="S178" s="35">
        <f t="shared" si="37"/>
        <v>4.7329485649381651</v>
      </c>
      <c r="T178" s="35">
        <f t="shared" si="38"/>
        <v>4.7290758429261519</v>
      </c>
      <c r="U178" s="35">
        <f t="shared" si="39"/>
        <v>-8.1961564554279276E-3</v>
      </c>
      <c r="V178" s="35">
        <f t="shared" si="40"/>
        <v>-1.6309181725106481E-2</v>
      </c>
      <c r="W178" s="35">
        <f t="shared" si="41"/>
        <v>-6.9998051836810959E-3</v>
      </c>
      <c r="X178" s="35">
        <f t="shared" si="42"/>
        <v>1.6850404210442815E-2</v>
      </c>
      <c r="Y178" s="35">
        <f t="shared" si="44"/>
        <v>0.63121206901746296</v>
      </c>
      <c r="Z178" s="35">
        <v>0.85652602431125924</v>
      </c>
    </row>
    <row r="179" spans="1:26" x14ac:dyDescent="0.2">
      <c r="A179" s="3">
        <v>43070</v>
      </c>
      <c r="B179" s="20">
        <f t="shared" si="32"/>
        <v>12</v>
      </c>
      <c r="C179" s="20">
        <f t="shared" si="33"/>
        <v>2017</v>
      </c>
      <c r="D179" s="20" t="str">
        <f t="shared" si="34"/>
        <v>2017M12</v>
      </c>
      <c r="E179" s="36">
        <v>634831.4001347</v>
      </c>
      <c r="F179" s="36">
        <v>113.51914104136</v>
      </c>
      <c r="G179" s="36">
        <v>1.3366</v>
      </c>
      <c r="H179" s="36">
        <v>0.86050000000000004</v>
      </c>
      <c r="I179" s="36">
        <v>99.786000000000001</v>
      </c>
      <c r="J179" s="35">
        <v>113.119366399839</v>
      </c>
      <c r="K179" s="35">
        <v>1.1499999999999999</v>
      </c>
      <c r="L179" s="35">
        <v>13777.4</v>
      </c>
      <c r="M179" s="35">
        <v>5050.99</v>
      </c>
      <c r="N179" s="35">
        <f t="shared" si="30"/>
        <v>0.29012907609483274</v>
      </c>
      <c r="O179" s="35">
        <f t="shared" si="43"/>
        <v>13.361114731021486</v>
      </c>
      <c r="P179" s="35">
        <f t="shared" si="35"/>
        <v>9.5307848475201986</v>
      </c>
      <c r="Q179" s="35">
        <f t="shared" si="31"/>
        <v>4.6030278929160575</v>
      </c>
      <c r="R179" s="35">
        <f t="shared" si="36"/>
        <v>8.5273395426601137</v>
      </c>
      <c r="S179" s="35">
        <f t="shared" si="37"/>
        <v>4.7319714662389458</v>
      </c>
      <c r="T179" s="35">
        <f t="shared" si="38"/>
        <v>4.7284436009996114</v>
      </c>
      <c r="U179" s="35">
        <f t="shared" si="39"/>
        <v>-2.0789197890916489E-2</v>
      </c>
      <c r="V179" s="35">
        <f t="shared" si="40"/>
        <v>-1.8805070255869694E-2</v>
      </c>
      <c r="W179" s="35">
        <f t="shared" si="41"/>
        <v>2.1025352542090314E-2</v>
      </c>
      <c r="X179" s="35">
        <f t="shared" si="42"/>
        <v>2.0878821660444913E-2</v>
      </c>
      <c r="Y179" s="35">
        <f t="shared" si="44"/>
        <v>0.37530094887408277</v>
      </c>
      <c r="Z179" s="35">
        <v>0.85592345933777314</v>
      </c>
    </row>
    <row r="180" spans="1:26" x14ac:dyDescent="0.2">
      <c r="A180" s="3">
        <v>43101</v>
      </c>
      <c r="B180" s="20">
        <f t="shared" si="32"/>
        <v>1</v>
      </c>
      <c r="C180" s="20">
        <f t="shared" si="33"/>
        <v>2018</v>
      </c>
      <c r="D180" s="20" t="str">
        <f t="shared" si="34"/>
        <v>2018M1</v>
      </c>
      <c r="E180" s="36">
        <v>651095.77959246002</v>
      </c>
      <c r="F180" s="36">
        <v>113.301770048184</v>
      </c>
      <c r="G180" s="36">
        <v>1.3090999999999999</v>
      </c>
      <c r="H180" s="36">
        <v>0.82940000000000003</v>
      </c>
      <c r="I180" s="36">
        <v>102.21899999999999</v>
      </c>
      <c r="J180" s="35">
        <v>113.12211799289599</v>
      </c>
      <c r="K180" s="35">
        <v>1.1599999999999999</v>
      </c>
      <c r="L180" s="35">
        <v>13804.1</v>
      </c>
      <c r="M180" s="35">
        <v>5050.99</v>
      </c>
      <c r="N180" s="35">
        <f t="shared" si="30"/>
        <v>0.26933987820391625</v>
      </c>
      <c r="O180" s="35">
        <f t="shared" si="43"/>
        <v>13.386412037238749</v>
      </c>
      <c r="P180" s="35">
        <f t="shared" si="35"/>
        <v>9.5327209284686756</v>
      </c>
      <c r="Q180" s="35">
        <f t="shared" si="31"/>
        <v>4.627117570470916</v>
      </c>
      <c r="R180" s="35">
        <f t="shared" si="36"/>
        <v>8.5273395426601137</v>
      </c>
      <c r="S180" s="35">
        <f t="shared" si="37"/>
        <v>4.7300547905790422</v>
      </c>
      <c r="T180" s="35">
        <f t="shared" si="38"/>
        <v>4.7284679253896718</v>
      </c>
      <c r="U180" s="35">
        <f t="shared" si="39"/>
        <v>1.2676172621237936E-2</v>
      </c>
      <c r="V180" s="35">
        <f t="shared" si="40"/>
        <v>1.1166510498769211E-2</v>
      </c>
      <c r="W180" s="35">
        <f t="shared" si="41"/>
        <v>3.9540905388858461E-2</v>
      </c>
      <c r="X180" s="35">
        <f t="shared" si="42"/>
        <v>2.8168755065600293E-2</v>
      </c>
      <c r="Y180" s="35">
        <f t="shared" si="44"/>
        <v>9.088522205958004E-3</v>
      </c>
      <c r="Z180" s="35">
        <v>0.85530169888693619</v>
      </c>
    </row>
    <row r="181" spans="1:26" x14ac:dyDescent="0.2">
      <c r="A181" s="3">
        <v>43132</v>
      </c>
      <c r="B181" s="20">
        <f t="shared" si="32"/>
        <v>2</v>
      </c>
      <c r="C181" s="20">
        <f t="shared" si="33"/>
        <v>2018</v>
      </c>
      <c r="D181" s="20" t="str">
        <f t="shared" si="34"/>
        <v>2018M2</v>
      </c>
      <c r="E181" s="36">
        <v>648058.04549921001</v>
      </c>
      <c r="F181" s="36">
        <v>113.83490101039401</v>
      </c>
      <c r="G181" s="36">
        <v>1.3258000000000001</v>
      </c>
      <c r="H181" s="36">
        <v>0.59430000000000005</v>
      </c>
      <c r="I181" s="36">
        <v>85.147999999999996</v>
      </c>
      <c r="J181" s="35">
        <v>113.055621160668</v>
      </c>
      <c r="K181" s="35">
        <v>1.3</v>
      </c>
      <c r="L181" s="35">
        <v>13852.3</v>
      </c>
      <c r="M181" s="35">
        <v>5050.99</v>
      </c>
      <c r="N181" s="35">
        <f t="shared" si="30"/>
        <v>0.28201605082515419</v>
      </c>
      <c r="O181" s="35">
        <f t="shared" si="43"/>
        <v>13.381735547710356</v>
      </c>
      <c r="P181" s="35">
        <f t="shared" si="35"/>
        <v>9.5362065628101718</v>
      </c>
      <c r="Q181" s="35">
        <f t="shared" si="31"/>
        <v>4.4443909188704316</v>
      </c>
      <c r="R181" s="35">
        <f t="shared" si="36"/>
        <v>8.5273395426601137</v>
      </c>
      <c r="S181" s="35">
        <f t="shared" si="37"/>
        <v>4.7347491619351159</v>
      </c>
      <c r="T181" s="35">
        <f t="shared" si="38"/>
        <v>4.7278799202712829</v>
      </c>
      <c r="U181" s="35">
        <f t="shared" si="39"/>
        <v>-1.069204498619114E-2</v>
      </c>
      <c r="V181" s="35">
        <f t="shared" si="40"/>
        <v>9.3093765414253848E-3</v>
      </c>
      <c r="W181" s="35">
        <f t="shared" si="41"/>
        <v>3.1626123296158437E-2</v>
      </c>
      <c r="X181" s="35">
        <f t="shared" si="42"/>
        <v>1.7125114715520695E-2</v>
      </c>
      <c r="Y181" s="35">
        <f t="shared" si="44"/>
        <v>0.48271613665539453</v>
      </c>
      <c r="Z181" s="35">
        <v>0.85470085470085477</v>
      </c>
    </row>
    <row r="182" spans="1:26" x14ac:dyDescent="0.2">
      <c r="A182" s="3">
        <v>43160</v>
      </c>
      <c r="B182" s="20">
        <f t="shared" si="32"/>
        <v>3</v>
      </c>
      <c r="C182" s="20">
        <f t="shared" si="33"/>
        <v>2018</v>
      </c>
      <c r="D182" s="20" t="str">
        <f t="shared" si="34"/>
        <v>2018M3</v>
      </c>
      <c r="E182" s="36">
        <v>654218.31362075999</v>
      </c>
      <c r="F182" s="36">
        <v>113.60380132291201</v>
      </c>
      <c r="G182" s="36">
        <v>1.3117000000000001</v>
      </c>
      <c r="H182" s="36">
        <v>0.78339999999999999</v>
      </c>
      <c r="I182" s="36">
        <v>104.974</v>
      </c>
      <c r="J182" s="35">
        <v>113.671519406757</v>
      </c>
      <c r="K182" s="35">
        <v>1.41</v>
      </c>
      <c r="L182" s="35">
        <v>13868.2</v>
      </c>
      <c r="M182" s="35">
        <v>4923.8</v>
      </c>
      <c r="N182" s="35">
        <f t="shared" si="30"/>
        <v>0.27132400583896304</v>
      </c>
      <c r="O182" s="35">
        <f t="shared" si="43"/>
        <v>13.391196387611993</v>
      </c>
      <c r="P182" s="35">
        <f t="shared" si="35"/>
        <v>9.5373537283911443</v>
      </c>
      <c r="Q182" s="35">
        <f t="shared" si="31"/>
        <v>4.6537127004472465</v>
      </c>
      <c r="R182" s="35">
        <f t="shared" si="36"/>
        <v>8.5018358690951956</v>
      </c>
      <c r="S182" s="35">
        <f t="shared" si="37"/>
        <v>4.7327169680767769</v>
      </c>
      <c r="T182" s="35">
        <f t="shared" si="38"/>
        <v>4.733312880432166</v>
      </c>
      <c r="U182" s="35">
        <f t="shared" si="39"/>
        <v>9.1823828637224159E-3</v>
      </c>
      <c r="V182" s="35">
        <f t="shared" si="40"/>
        <v>3.9830422797960008E-2</v>
      </c>
      <c r="W182" s="35">
        <f t="shared" si="41"/>
        <v>4.1367702116846428E-2</v>
      </c>
      <c r="X182" s="35">
        <f t="shared" si="42"/>
        <v>3.3141434647163459E-2</v>
      </c>
      <c r="Y182" s="35">
        <f t="shared" si="44"/>
        <v>0.23722038278235469</v>
      </c>
      <c r="Z182" s="35">
        <v>0.8540808685885436</v>
      </c>
    </row>
    <row r="183" spans="1:26" x14ac:dyDescent="0.2">
      <c r="A183" s="3">
        <v>43191</v>
      </c>
      <c r="B183" s="20">
        <f t="shared" si="32"/>
        <v>4</v>
      </c>
      <c r="C183" s="20">
        <f t="shared" si="33"/>
        <v>2018</v>
      </c>
      <c r="D183" s="20" t="str">
        <f t="shared" si="34"/>
        <v>2018M4</v>
      </c>
      <c r="E183" s="36">
        <v>656425.54155030998</v>
      </c>
      <c r="F183" s="36">
        <v>113.070670360702</v>
      </c>
      <c r="G183" s="36">
        <v>1.3238000000000001</v>
      </c>
      <c r="H183" s="36">
        <v>1.4724999999999999</v>
      </c>
      <c r="I183" s="36">
        <v>100.846</v>
      </c>
      <c r="J183" s="35">
        <v>114.18698450623801</v>
      </c>
      <c r="K183" s="35">
        <v>1.42</v>
      </c>
      <c r="L183" s="35">
        <v>13910.2</v>
      </c>
      <c r="M183" s="35">
        <v>4923.8</v>
      </c>
      <c r="N183" s="35">
        <f t="shared" si="30"/>
        <v>0.28050638870268546</v>
      </c>
      <c r="O183" s="35">
        <f t="shared" si="43"/>
        <v>13.394564549004581</v>
      </c>
      <c r="P183" s="35">
        <f t="shared" si="35"/>
        <v>9.5403776629593438</v>
      </c>
      <c r="Q183" s="35">
        <f t="shared" si="31"/>
        <v>4.6135946007479864</v>
      </c>
      <c r="R183" s="35">
        <f t="shared" si="36"/>
        <v>8.5018358690951956</v>
      </c>
      <c r="S183" s="35">
        <f t="shared" si="37"/>
        <v>4.7280130246525118</v>
      </c>
      <c r="T183" s="35">
        <f t="shared" si="38"/>
        <v>4.7378373196780128</v>
      </c>
      <c r="U183" s="35">
        <f t="shared" si="39"/>
        <v>1.0819038663894109E-2</v>
      </c>
      <c r="V183" s="35">
        <f t="shared" si="40"/>
        <v>2.837439489008925E-2</v>
      </c>
      <c r="W183" s="35">
        <f t="shared" si="41"/>
        <v>4.6276197371010241E-2</v>
      </c>
      <c r="X183" s="35">
        <f t="shared" si="42"/>
        <v>2.8447819024635224E-2</v>
      </c>
      <c r="Y183" s="35">
        <f t="shared" si="44"/>
        <v>7.1889998177279216E-2</v>
      </c>
      <c r="Z183" s="35">
        <v>0.85346178127995875</v>
      </c>
    </row>
    <row r="184" spans="1:26" x14ac:dyDescent="0.2">
      <c r="A184" s="3">
        <v>43221</v>
      </c>
      <c r="B184" s="20">
        <f t="shared" si="32"/>
        <v>5</v>
      </c>
      <c r="C184" s="20">
        <f t="shared" si="33"/>
        <v>2018</v>
      </c>
      <c r="D184" s="20" t="str">
        <f t="shared" si="34"/>
        <v>2018M5</v>
      </c>
      <c r="E184" s="36">
        <v>649440.88430800999</v>
      </c>
      <c r="F184" s="36">
        <v>113.775410001735</v>
      </c>
      <c r="G184" s="36">
        <v>1.3382000000000001</v>
      </c>
      <c r="H184" s="36">
        <v>1.1205000000000001</v>
      </c>
      <c r="I184" s="36">
        <v>98.989000000000004</v>
      </c>
      <c r="J184" s="35">
        <v>114.44517565482199</v>
      </c>
      <c r="K184" s="35">
        <v>1.51</v>
      </c>
      <c r="L184" s="35">
        <v>13965.5</v>
      </c>
      <c r="M184" s="35">
        <v>4923.8</v>
      </c>
      <c r="N184" s="35">
        <f t="shared" si="30"/>
        <v>0.29132542736657957</v>
      </c>
      <c r="O184" s="35">
        <f t="shared" si="43"/>
        <v>13.38386709371877</v>
      </c>
      <c r="P184" s="35">
        <f t="shared" si="35"/>
        <v>9.5443452815335394</v>
      </c>
      <c r="Q184" s="35">
        <f t="shared" si="31"/>
        <v>4.5950087328501823</v>
      </c>
      <c r="R184" s="35">
        <f t="shared" si="36"/>
        <v>8.5018358690951956</v>
      </c>
      <c r="S184" s="35">
        <f t="shared" si="37"/>
        <v>4.7342264175150657</v>
      </c>
      <c r="T184" s="35">
        <f t="shared" si="38"/>
        <v>4.7400958930839421</v>
      </c>
      <c r="U184" s="35">
        <f t="shared" si="39"/>
        <v>1.9829001270343483E-2</v>
      </c>
      <c r="V184" s="35">
        <f t="shared" si="40"/>
        <v>2.2316746754733052E-2</v>
      </c>
      <c r="W184" s="35">
        <f t="shared" si="41"/>
        <v>2.3850209394123911E-2</v>
      </c>
      <c r="X184" s="35">
        <f t="shared" si="42"/>
        <v>2.996065249897889E-2</v>
      </c>
      <c r="Y184" s="35">
        <f t="shared" si="44"/>
        <v>0.3541948374331011</v>
      </c>
      <c r="Z184" s="35">
        <v>0.85290337656268256</v>
      </c>
    </row>
    <row r="185" spans="1:26" x14ac:dyDescent="0.2">
      <c r="A185" s="3">
        <v>43252</v>
      </c>
      <c r="B185" s="20">
        <f t="shared" si="32"/>
        <v>6</v>
      </c>
      <c r="C185" s="20">
        <f t="shared" si="33"/>
        <v>2018</v>
      </c>
      <c r="D185" s="20" t="str">
        <f t="shared" si="34"/>
        <v>2018M6</v>
      </c>
      <c r="E185" s="36">
        <v>640567.51798033004</v>
      </c>
      <c r="F185" s="36">
        <v>113.839477241829</v>
      </c>
      <c r="G185" s="36">
        <v>1.365</v>
      </c>
      <c r="H185" s="36">
        <v>1.3426</v>
      </c>
      <c r="I185" s="36">
        <v>108.473</v>
      </c>
      <c r="J185" s="35">
        <v>114.90010570703301</v>
      </c>
      <c r="K185" s="35">
        <v>1.69</v>
      </c>
      <c r="L185" s="35">
        <v>13987.7</v>
      </c>
      <c r="M185" s="35">
        <v>5135.6000000000004</v>
      </c>
      <c r="N185" s="35">
        <f t="shared" si="30"/>
        <v>0.31115442863692305</v>
      </c>
      <c r="O185" s="35">
        <f t="shared" si="43"/>
        <v>13.370109809252405</v>
      </c>
      <c r="P185" s="35">
        <f t="shared" si="35"/>
        <v>9.5459336509987445</v>
      </c>
      <c r="Q185" s="35">
        <f t="shared" si="31"/>
        <v>4.6865012940864643</v>
      </c>
      <c r="R185" s="35">
        <f t="shared" si="36"/>
        <v>8.5439519607169281</v>
      </c>
      <c r="S185" s="35">
        <f t="shared" si="37"/>
        <v>4.7347893617280894</v>
      </c>
      <c r="T185" s="35">
        <f t="shared" si="38"/>
        <v>4.7440631048458712</v>
      </c>
      <c r="U185" s="35">
        <f t="shared" si="39"/>
        <v>-2.2736450441483425E-3</v>
      </c>
      <c r="V185" s="35">
        <f t="shared" si="40"/>
        <v>1.5372793188864198E-3</v>
      </c>
      <c r="W185" s="35">
        <f t="shared" si="41"/>
        <v>-1.465308816454014E-4</v>
      </c>
      <c r="X185" s="35">
        <f t="shared" si="42"/>
        <v>-8.4605985647042692E-3</v>
      </c>
      <c r="Y185" s="35">
        <f t="shared" si="44"/>
        <v>0.55479202878058553</v>
      </c>
      <c r="Z185" s="35">
        <v>0.85228599448932896</v>
      </c>
    </row>
    <row r="186" spans="1:26" x14ac:dyDescent="0.2">
      <c r="A186" s="3">
        <v>43282</v>
      </c>
      <c r="B186" s="20">
        <f t="shared" si="32"/>
        <v>7</v>
      </c>
      <c r="C186" s="20">
        <f t="shared" si="33"/>
        <v>2018</v>
      </c>
      <c r="D186" s="20" t="str">
        <f t="shared" si="34"/>
        <v>2018M7</v>
      </c>
      <c r="E186" s="36">
        <v>640338.06233461003</v>
      </c>
      <c r="F186" s="36">
        <v>113.67244479444101</v>
      </c>
      <c r="G186" s="36">
        <v>1.3619000000000001</v>
      </c>
      <c r="H186" s="36">
        <v>1.7311000000000001</v>
      </c>
      <c r="I186" s="36">
        <v>106.179</v>
      </c>
      <c r="J186" s="35">
        <v>115.37796570139299</v>
      </c>
      <c r="K186" s="35">
        <v>1.7</v>
      </c>
      <c r="L186" s="35">
        <v>14041.2</v>
      </c>
      <c r="M186" s="35">
        <v>5135.6000000000004</v>
      </c>
      <c r="N186" s="35">
        <f t="shared" si="30"/>
        <v>0.30888078359277471</v>
      </c>
      <c r="O186" s="35">
        <f t="shared" si="43"/>
        <v>13.369751538273341</v>
      </c>
      <c r="P186" s="35">
        <f t="shared" si="35"/>
        <v>9.5497511440129124</v>
      </c>
      <c r="Q186" s="35">
        <f t="shared" si="31"/>
        <v>4.6651263491416906</v>
      </c>
      <c r="R186" s="35">
        <f t="shared" si="36"/>
        <v>8.5439519607169281</v>
      </c>
      <c r="S186" s="35">
        <f t="shared" si="37"/>
        <v>4.7333210212920935</v>
      </c>
      <c r="T186" s="35">
        <f t="shared" si="38"/>
        <v>4.7482133973801313</v>
      </c>
      <c r="U186" s="35">
        <f t="shared" si="39"/>
        <v>4.7613905285379121E-3</v>
      </c>
      <c r="V186" s="35">
        <f t="shared" si="40"/>
        <v>1.7901802480920992E-2</v>
      </c>
      <c r="W186" s="35">
        <f t="shared" si="41"/>
        <v>-1.1372150323258168E-2</v>
      </c>
      <c r="X186" s="35">
        <f t="shared" si="42"/>
        <v>5.4919041120507495E-3</v>
      </c>
      <c r="Y186" s="35">
        <f t="shared" si="44"/>
        <v>0.64116848651761793</v>
      </c>
      <c r="Z186" s="35">
        <v>0.85168937838342362</v>
      </c>
    </row>
    <row r="187" spans="1:26" x14ac:dyDescent="0.2">
      <c r="A187" s="3">
        <v>43313</v>
      </c>
      <c r="B187" s="20">
        <f t="shared" si="32"/>
        <v>8</v>
      </c>
      <c r="C187" s="20">
        <f t="shared" si="33"/>
        <v>2018</v>
      </c>
      <c r="D187" s="20" t="str">
        <f t="shared" si="34"/>
        <v>2018M8</v>
      </c>
      <c r="E187" s="36">
        <v>645158.35883982002</v>
      </c>
      <c r="F187" s="36">
        <v>114.15180503728701</v>
      </c>
      <c r="G187" s="36">
        <v>1.3684000000000001</v>
      </c>
      <c r="H187" s="36">
        <v>1.0628</v>
      </c>
      <c r="I187" s="36">
        <v>101.85299999999999</v>
      </c>
      <c r="J187" s="35">
        <v>115.561863837418</v>
      </c>
      <c r="K187" s="35">
        <v>1.82</v>
      </c>
      <c r="L187" s="35">
        <v>14102.6</v>
      </c>
      <c r="M187" s="35">
        <v>5135.6000000000004</v>
      </c>
      <c r="N187" s="35">
        <f t="shared" si="30"/>
        <v>0.31364217412131262</v>
      </c>
      <c r="O187" s="35">
        <f t="shared" si="43"/>
        <v>13.377251083224516</v>
      </c>
      <c r="P187" s="35">
        <f t="shared" si="35"/>
        <v>9.5541144565303124</v>
      </c>
      <c r="Q187" s="35">
        <f t="shared" si="31"/>
        <v>4.6235305973200242</v>
      </c>
      <c r="R187" s="35">
        <f t="shared" si="36"/>
        <v>8.5439519607169281</v>
      </c>
      <c r="S187" s="35">
        <f t="shared" si="37"/>
        <v>4.7375291857048083</v>
      </c>
      <c r="T187" s="35">
        <f t="shared" si="38"/>
        <v>4.7498060042099031</v>
      </c>
      <c r="U187" s="35">
        <f t="shared" si="39"/>
        <v>-9.5046616550314988E-4</v>
      </c>
      <c r="V187" s="35">
        <f t="shared" si="40"/>
        <v>1.533462639390859E-3</v>
      </c>
      <c r="W187" s="35">
        <f t="shared" si="41"/>
        <v>-1.4501008580637742E-2</v>
      </c>
      <c r="X187" s="35">
        <f t="shared" si="42"/>
        <v>1.472588360188487E-2</v>
      </c>
      <c r="Y187" s="35">
        <f t="shared" si="44"/>
        <v>0.72888063317750895</v>
      </c>
      <c r="Z187" s="35">
        <v>0.85107375195280621</v>
      </c>
    </row>
    <row r="188" spans="1:26" x14ac:dyDescent="0.2">
      <c r="A188" s="3">
        <v>43344</v>
      </c>
      <c r="B188" s="20">
        <f t="shared" si="32"/>
        <v>9</v>
      </c>
      <c r="C188" s="20">
        <f t="shared" si="33"/>
        <v>2018</v>
      </c>
      <c r="D188" s="20" t="str">
        <f t="shared" si="34"/>
        <v>2018M9</v>
      </c>
      <c r="E188" s="36">
        <v>646714.78744421003</v>
      </c>
      <c r="F188" s="36">
        <v>114.123203590816</v>
      </c>
      <c r="G188" s="36">
        <v>1.3671</v>
      </c>
      <c r="H188" s="36">
        <v>1.1084000000000001</v>
      </c>
      <c r="I188" s="36">
        <v>102.88500000000001</v>
      </c>
      <c r="J188" s="35">
        <v>115.56966001774801</v>
      </c>
      <c r="K188" s="35">
        <v>1.91</v>
      </c>
      <c r="L188" s="35">
        <v>14137</v>
      </c>
      <c r="M188" s="35">
        <v>5187.83</v>
      </c>
      <c r="N188" s="35">
        <f t="shared" si="30"/>
        <v>0.31269170795580947</v>
      </c>
      <c r="O188" s="35">
        <f t="shared" si="43"/>
        <v>13.379660653176369</v>
      </c>
      <c r="P188" s="35">
        <f t="shared" si="35"/>
        <v>9.5565507528670324</v>
      </c>
      <c r="Q188" s="35">
        <f t="shared" si="31"/>
        <v>4.6336118596193945</v>
      </c>
      <c r="R188" s="35">
        <f t="shared" si="36"/>
        <v>8.5540707769734716</v>
      </c>
      <c r="S188" s="35">
        <f t="shared" si="37"/>
        <v>4.7372785980755046</v>
      </c>
      <c r="T188" s="35">
        <f t="shared" si="38"/>
        <v>4.7498734651966421</v>
      </c>
      <c r="U188" s="35">
        <f t="shared" si="39"/>
        <v>1.409087811788623E-2</v>
      </c>
      <c r="V188" s="35">
        <f t="shared" si="40"/>
        <v>-1.6838102005318212E-3</v>
      </c>
      <c r="W188" s="35">
        <f t="shared" si="41"/>
        <v>-8.2262674696829685E-3</v>
      </c>
      <c r="X188" s="35">
        <f t="shared" si="42"/>
        <v>1.0333376767967584E-2</v>
      </c>
      <c r="Y188" s="35">
        <f t="shared" si="44"/>
        <v>0.723979159093181</v>
      </c>
      <c r="Z188" s="35">
        <v>0.85047883123237877</v>
      </c>
    </row>
    <row r="189" spans="1:26" x14ac:dyDescent="0.2">
      <c r="A189" s="3">
        <v>43374</v>
      </c>
      <c r="B189" s="20">
        <f t="shared" si="32"/>
        <v>10</v>
      </c>
      <c r="C189" s="20">
        <f t="shared" si="33"/>
        <v>2018</v>
      </c>
      <c r="D189" s="20" t="str">
        <f t="shared" si="34"/>
        <v>2018M10</v>
      </c>
      <c r="E189" s="36">
        <v>641052.87107259</v>
      </c>
      <c r="F189" s="36">
        <v>113.773121886018</v>
      </c>
      <c r="G189" s="36">
        <v>1.3865000000000001</v>
      </c>
      <c r="H189" s="36">
        <v>1.4498</v>
      </c>
      <c r="I189" s="36">
        <v>102.642</v>
      </c>
      <c r="J189" s="35">
        <v>115.63386385576101</v>
      </c>
      <c r="K189" s="35">
        <v>1.91</v>
      </c>
      <c r="L189" s="35">
        <v>14187.4</v>
      </c>
      <c r="M189" s="35">
        <v>5187.83</v>
      </c>
      <c r="N189" s="35">
        <f t="shared" si="30"/>
        <v>0.3267825860736957</v>
      </c>
      <c r="O189" s="35">
        <f t="shared" si="43"/>
        <v>13.370867214673867</v>
      </c>
      <c r="P189" s="35">
        <f t="shared" si="35"/>
        <v>9.5601095257407689</v>
      </c>
      <c r="Q189" s="35">
        <f t="shared" si="31"/>
        <v>4.6312472056982097</v>
      </c>
      <c r="R189" s="35">
        <f t="shared" si="36"/>
        <v>8.5540707769734716</v>
      </c>
      <c r="S189" s="35">
        <f t="shared" si="37"/>
        <v>4.7342063065022799</v>
      </c>
      <c r="T189" s="35">
        <f t="shared" si="38"/>
        <v>4.750428853268482</v>
      </c>
      <c r="U189" s="35">
        <f t="shared" si="39"/>
        <v>-1.1606949312992221E-2</v>
      </c>
      <c r="V189" s="35">
        <f t="shared" si="40"/>
        <v>-2.927395280417916E-2</v>
      </c>
      <c r="W189" s="35">
        <f t="shared" si="41"/>
        <v>-1.7828378346375018E-2</v>
      </c>
      <c r="X189" s="35">
        <f t="shared" si="42"/>
        <v>-1.8930306832531718E-2</v>
      </c>
      <c r="Y189" s="35">
        <f t="shared" si="44"/>
        <v>0.70582278481088312</v>
      </c>
      <c r="Z189" s="35">
        <v>0.84986495296637787</v>
      </c>
    </row>
    <row r="190" spans="1:26" x14ac:dyDescent="0.2">
      <c r="A190" s="3">
        <v>43405</v>
      </c>
      <c r="B190" s="20">
        <f t="shared" si="32"/>
        <v>11</v>
      </c>
      <c r="C190" s="20">
        <f t="shared" si="33"/>
        <v>2018</v>
      </c>
      <c r="D190" s="20" t="str">
        <f t="shared" si="34"/>
        <v>2018M11</v>
      </c>
      <c r="E190" s="36">
        <v>648907.77194517001</v>
      </c>
      <c r="F190" s="36">
        <v>113.959603317005</v>
      </c>
      <c r="G190" s="36">
        <v>1.3705000000000001</v>
      </c>
      <c r="H190" s="36">
        <v>1.9655</v>
      </c>
      <c r="I190" s="36">
        <v>101.901</v>
      </c>
      <c r="J190" s="35">
        <v>115.768233316747</v>
      </c>
      <c r="K190" s="35">
        <v>1.95</v>
      </c>
      <c r="L190" s="35">
        <v>14214.6</v>
      </c>
      <c r="M190" s="35">
        <v>5187.83</v>
      </c>
      <c r="N190" s="35">
        <f t="shared" si="30"/>
        <v>0.31517563676070348</v>
      </c>
      <c r="O190" s="35">
        <f t="shared" si="43"/>
        <v>13.383045877645209</v>
      </c>
      <c r="P190" s="35">
        <f t="shared" si="35"/>
        <v>9.5620248843996993</v>
      </c>
      <c r="Q190" s="35">
        <f t="shared" si="31"/>
        <v>4.6240017537232152</v>
      </c>
      <c r="R190" s="35">
        <f t="shared" si="36"/>
        <v>8.5540707769734716</v>
      </c>
      <c r="S190" s="35">
        <f t="shared" si="37"/>
        <v>4.7358440287268868</v>
      </c>
      <c r="T190" s="35">
        <f t="shared" si="38"/>
        <v>4.7515902038156916</v>
      </c>
      <c r="U190" s="35">
        <f t="shared" si="39"/>
        <v>-4.1677390054258301E-3</v>
      </c>
      <c r="V190" s="35">
        <f t="shared" si="40"/>
        <v>-1.6034471220028601E-2</v>
      </c>
      <c r="W190" s="35">
        <f t="shared" si="41"/>
        <v>6.110443104854979E-3</v>
      </c>
      <c r="X190" s="35">
        <f t="shared" si="42"/>
        <v>-3.2888756121050577E-3</v>
      </c>
      <c r="Y190" s="35">
        <f t="shared" si="44"/>
        <v>0.28996596927166252</v>
      </c>
      <c r="Z190" s="35">
        <v>0.84925196025966176</v>
      </c>
    </row>
    <row r="191" spans="1:26" x14ac:dyDescent="0.2">
      <c r="A191" s="3">
        <v>43435</v>
      </c>
      <c r="B191" s="20">
        <f t="shared" si="32"/>
        <v>12</v>
      </c>
      <c r="C191" s="20">
        <f t="shared" si="33"/>
        <v>2018</v>
      </c>
      <c r="D191" s="20" t="str">
        <f t="shared" si="34"/>
        <v>2018M12</v>
      </c>
      <c r="E191" s="36">
        <v>654501.87183439999</v>
      </c>
      <c r="F191" s="36">
        <v>114.046551714275</v>
      </c>
      <c r="G191" s="36">
        <v>1.3648</v>
      </c>
      <c r="H191" s="36">
        <v>1.7645</v>
      </c>
      <c r="I191" s="36">
        <v>101.61199999999999</v>
      </c>
      <c r="J191" s="35">
        <v>115.97276840070499</v>
      </c>
      <c r="K191" s="35">
        <v>2.19</v>
      </c>
      <c r="L191" s="35">
        <v>14228.5</v>
      </c>
      <c r="M191" s="35">
        <v>5285.75</v>
      </c>
      <c r="N191" s="35">
        <f t="shared" si="30"/>
        <v>0.31100789775527765</v>
      </c>
      <c r="O191" s="35">
        <f t="shared" si="43"/>
        <v>13.39162972427361</v>
      </c>
      <c r="P191" s="35">
        <f t="shared" si="35"/>
        <v>9.5630022744244538</v>
      </c>
      <c r="Q191" s="35">
        <f t="shared" si="31"/>
        <v>4.6211616384061376</v>
      </c>
      <c r="R191" s="35">
        <f t="shared" si="36"/>
        <v>8.5727697993049787</v>
      </c>
      <c r="S191" s="35">
        <f t="shared" si="37"/>
        <v>4.7366067134138232</v>
      </c>
      <c r="T191" s="35">
        <f t="shared" si="38"/>
        <v>4.7533554083807212</v>
      </c>
      <c r="U191" s="35">
        <f t="shared" si="39"/>
        <v>-1.3499264485761109E-2</v>
      </c>
      <c r="V191" s="35">
        <f t="shared" si="40"/>
        <v>-6.5424572691511473E-3</v>
      </c>
      <c r="W191" s="35">
        <f t="shared" si="41"/>
        <v>-8.3140676830588678E-3</v>
      </c>
      <c r="X191" s="35">
        <f t="shared" si="42"/>
        <v>-1.2979533249352471E-2</v>
      </c>
      <c r="Y191" s="35">
        <f t="shared" si="44"/>
        <v>0.46460065507616682</v>
      </c>
      <c r="Z191" s="35">
        <v>0.84865958287800236</v>
      </c>
    </row>
    <row r="192" spans="1:26" x14ac:dyDescent="0.2">
      <c r="A192" s="3">
        <v>43466</v>
      </c>
      <c r="B192" s="20">
        <f t="shared" si="32"/>
        <v>1</v>
      </c>
      <c r="C192" s="20">
        <f t="shared" si="33"/>
        <v>2019</v>
      </c>
      <c r="D192" s="20" t="str">
        <f t="shared" si="34"/>
        <v>2019M1</v>
      </c>
      <c r="E192" s="36">
        <v>672232.03270159999</v>
      </c>
      <c r="F192" s="36">
        <v>113.70447841448799</v>
      </c>
      <c r="G192" s="36">
        <v>1.3465</v>
      </c>
      <c r="H192" s="36">
        <v>1.8977999999999999</v>
      </c>
      <c r="I192" s="36">
        <v>106.9</v>
      </c>
      <c r="J192" s="35">
        <v>115.58433518072199</v>
      </c>
      <c r="K192" s="35">
        <v>2.2000000000000002</v>
      </c>
      <c r="L192" s="35">
        <v>14241.6</v>
      </c>
      <c r="M192" s="35">
        <v>5285.75</v>
      </c>
      <c r="N192" s="35">
        <f t="shared" si="30"/>
        <v>0.29750863326951654</v>
      </c>
      <c r="O192" s="35">
        <f t="shared" si="43"/>
        <v>13.418358846665866</v>
      </c>
      <c r="P192" s="35">
        <f t="shared" si="35"/>
        <v>9.5639225382046664</v>
      </c>
      <c r="Q192" s="35">
        <f t="shared" si="31"/>
        <v>4.6718938180309992</v>
      </c>
      <c r="R192" s="35">
        <f t="shared" si="36"/>
        <v>8.5727697993049787</v>
      </c>
      <c r="S192" s="35">
        <f t="shared" si="37"/>
        <v>4.7336027879710239</v>
      </c>
      <c r="T192" s="35">
        <f t="shared" si="38"/>
        <v>4.7500004382388443</v>
      </c>
      <c r="U192" s="35">
        <f t="shared" si="39"/>
        <v>1.6325322711583379E-3</v>
      </c>
      <c r="V192" s="35">
        <f t="shared" si="40"/>
        <v>1.1445574457804142E-2</v>
      </c>
      <c r="W192" s="35">
        <f t="shared" si="41"/>
        <v>1.6864054435308917E-2</v>
      </c>
      <c r="X192" s="35">
        <f t="shared" si="42"/>
        <v>1.1372150323258168E-2</v>
      </c>
      <c r="Y192" s="35">
        <f t="shared" si="44"/>
        <v>0.35542989852032947</v>
      </c>
      <c r="Z192" s="35">
        <v>0.84804832713754641</v>
      </c>
    </row>
    <row r="193" spans="1:26" x14ac:dyDescent="0.2">
      <c r="A193" s="3">
        <v>43497</v>
      </c>
      <c r="B193" s="20">
        <f t="shared" si="32"/>
        <v>2</v>
      </c>
      <c r="C193" s="20">
        <f t="shared" si="33"/>
        <v>2019</v>
      </c>
      <c r="D193" s="20" t="str">
        <f t="shared" si="34"/>
        <v>2019M2</v>
      </c>
      <c r="E193" s="36">
        <v>666877.36686390999</v>
      </c>
      <c r="F193" s="36">
        <v>114.35201516258</v>
      </c>
      <c r="G193" s="36">
        <v>1.3487</v>
      </c>
      <c r="H193" s="36">
        <v>1.6556</v>
      </c>
      <c r="I193" s="36">
        <v>88.563000000000002</v>
      </c>
      <c r="J193" s="35">
        <v>115.215163112143</v>
      </c>
      <c r="K193" s="35">
        <v>2.27</v>
      </c>
      <c r="L193" s="35">
        <v>14358.8</v>
      </c>
      <c r="M193" s="35">
        <v>5285.75</v>
      </c>
      <c r="N193" s="35">
        <f t="shared" si="30"/>
        <v>0.29914116554067488</v>
      </c>
      <c r="O193" s="35">
        <f t="shared" si="43"/>
        <v>13.4103614502186</v>
      </c>
      <c r="P193" s="35">
        <f t="shared" si="35"/>
        <v>9.5721182736508172</v>
      </c>
      <c r="Q193" s="35">
        <f t="shared" si="31"/>
        <v>4.483714163165379</v>
      </c>
      <c r="R193" s="35">
        <f t="shared" si="36"/>
        <v>8.5727697993049787</v>
      </c>
      <c r="S193" s="35">
        <f t="shared" si="37"/>
        <v>4.7392815430732842</v>
      </c>
      <c r="T193" s="35">
        <f t="shared" si="38"/>
        <v>4.7468013638374336</v>
      </c>
      <c r="U193" s="35">
        <f t="shared" si="39"/>
        <v>5.3242749454516236E-3</v>
      </c>
      <c r="V193" s="35">
        <f t="shared" si="40"/>
        <v>2.214491432488358E-2</v>
      </c>
      <c r="W193" s="35">
        <f t="shared" si="41"/>
        <v>2.9226892182522612E-2</v>
      </c>
      <c r="X193" s="35">
        <f t="shared" si="42"/>
        <v>3.5686862968048794E-2</v>
      </c>
      <c r="Y193" s="35">
        <f t="shared" si="44"/>
        <v>0.45426679128818326</v>
      </c>
      <c r="Z193" s="35">
        <v>0.84745762711864403</v>
      </c>
    </row>
    <row r="194" spans="1:26" x14ac:dyDescent="0.2">
      <c r="A194" s="3">
        <v>43525</v>
      </c>
      <c r="B194" s="20">
        <f t="shared" si="32"/>
        <v>3</v>
      </c>
      <c r="C194" s="20">
        <f t="shared" si="33"/>
        <v>2019</v>
      </c>
      <c r="D194" s="20" t="str">
        <f t="shared" si="34"/>
        <v>2019M3</v>
      </c>
      <c r="E194" s="36">
        <v>676349.67513290001</v>
      </c>
      <c r="F194" s="36">
        <v>114.37375226189801</v>
      </c>
      <c r="G194" s="36">
        <v>1.3559000000000001</v>
      </c>
      <c r="H194" s="36">
        <v>2.2357999999999998</v>
      </c>
      <c r="I194" s="36">
        <v>96.822999999999993</v>
      </c>
      <c r="J194" s="35">
        <v>115.434831957919</v>
      </c>
      <c r="K194" s="35">
        <v>2.4</v>
      </c>
      <c r="L194" s="35">
        <v>14430.8</v>
      </c>
      <c r="M194" s="35">
        <v>5120.26</v>
      </c>
      <c r="N194" s="35">
        <f t="shared" ref="N194:N222" si="45">LN(G194)</f>
        <v>0.3044654404861265</v>
      </c>
      <c r="O194" s="35">
        <f t="shared" si="43"/>
        <v>13.42446549219328</v>
      </c>
      <c r="P194" s="35">
        <f t="shared" si="35"/>
        <v>9.5771200902866127</v>
      </c>
      <c r="Q194" s="35">
        <f t="shared" ref="Q194:Q222" si="46">LN(I194)</f>
        <v>4.5728845693651214</v>
      </c>
      <c r="R194" s="35">
        <f t="shared" si="36"/>
        <v>8.5409604979942291</v>
      </c>
      <c r="S194" s="35">
        <f t="shared" si="37"/>
        <v>4.7394716143505882</v>
      </c>
      <c r="T194" s="35">
        <f t="shared" si="38"/>
        <v>4.7487061452541948</v>
      </c>
      <c r="U194" s="35">
        <f t="shared" si="39"/>
        <v>4.4887672411941804E-3</v>
      </c>
      <c r="V194" s="35">
        <f t="shared" si="40"/>
        <v>-1.7716104139077204E-3</v>
      </c>
      <c r="W194" s="35">
        <f t="shared" si="41"/>
        <v>1.8559644237650552E-2</v>
      </c>
      <c r="X194" s="35">
        <f t="shared" si="42"/>
        <v>4.9495824754922368E-2</v>
      </c>
      <c r="Y194" s="35">
        <f t="shared" si="44"/>
        <v>0.67775103475407505</v>
      </c>
      <c r="Z194" s="35">
        <v>0.84684810097213525</v>
      </c>
    </row>
    <row r="195" spans="1:26" x14ac:dyDescent="0.2">
      <c r="A195" s="3">
        <v>43556</v>
      </c>
      <c r="B195" s="20">
        <f t="shared" ref="B195:B222" si="47">MONTH(A195)</f>
        <v>4</v>
      </c>
      <c r="C195" s="20">
        <f t="shared" ref="C195:C222" si="48">YEAR(A195)</f>
        <v>2019</v>
      </c>
      <c r="D195" s="20" t="str">
        <f t="shared" ref="D195:D222" si="49">C195&amp;"M"&amp;B195</f>
        <v>2019M4</v>
      </c>
      <c r="E195" s="36">
        <v>679819.14346580999</v>
      </c>
      <c r="F195" s="36">
        <v>114.123203590816</v>
      </c>
      <c r="G195" s="36">
        <v>1.3620000000000001</v>
      </c>
      <c r="H195" s="36">
        <v>2.0790999999999999</v>
      </c>
      <c r="I195" s="36">
        <v>105.10599999999999</v>
      </c>
      <c r="J195" s="35">
        <v>115.922781126823</v>
      </c>
      <c r="K195" s="35">
        <v>2.4</v>
      </c>
      <c r="L195" s="35">
        <v>14472.3</v>
      </c>
      <c r="M195" s="35">
        <v>5120.26</v>
      </c>
      <c r="N195" s="35">
        <f t="shared" si="45"/>
        <v>0.30895420772732068</v>
      </c>
      <c r="O195" s="35">
        <f t="shared" si="43"/>
        <v>13.42958207628574</v>
      </c>
      <c r="P195" s="35">
        <f t="shared" ref="P195:P222" si="50">LN(L195)</f>
        <v>9.5799917565451835</v>
      </c>
      <c r="Q195" s="35">
        <f t="shared" si="46"/>
        <v>4.654969364740575</v>
      </c>
      <c r="R195" s="35">
        <f t="shared" ref="R195:R222" si="51">LN(M195)</f>
        <v>8.5409604979942291</v>
      </c>
      <c r="S195" s="35">
        <f t="shared" ref="S195:S222" si="52">LN(F195)</f>
        <v>4.7372785980755046</v>
      </c>
      <c r="T195" s="35">
        <f t="shared" ref="T195:T222" si="53">LN(J195)</f>
        <v>4.752924289501915</v>
      </c>
      <c r="U195" s="35">
        <f t="shared" ref="U195:U221" si="54">N196-N195</f>
        <v>1.2331872138237776E-2</v>
      </c>
      <c r="V195" s="35">
        <f t="shared" ref="V195:V219" si="55">N198-N195</f>
        <v>5.4184799775047754E-3</v>
      </c>
      <c r="W195" s="35">
        <f t="shared" ref="W195:W216" si="56">N201-N195</f>
        <v>-1.1019284861567002E-3</v>
      </c>
      <c r="X195" s="35">
        <f t="shared" ref="X195:X210" si="57">N207-N195</f>
        <v>3.5202711652439211E-2</v>
      </c>
      <c r="Y195" s="35">
        <f t="shared" si="44"/>
        <v>0.93086317323171974</v>
      </c>
      <c r="Z195" s="35">
        <v>0.84623945098766584</v>
      </c>
    </row>
    <row r="196" spans="1:26" x14ac:dyDescent="0.2">
      <c r="A196" s="3">
        <v>43586</v>
      </c>
      <c r="B196" s="20">
        <f t="shared" si="47"/>
        <v>5</v>
      </c>
      <c r="C196" s="20">
        <f t="shared" si="48"/>
        <v>2019</v>
      </c>
      <c r="D196" s="20" t="str">
        <f t="shared" si="49"/>
        <v>2019M5</v>
      </c>
      <c r="E196" s="36">
        <v>675290.191231</v>
      </c>
      <c r="F196" s="36">
        <v>114.777604686061</v>
      </c>
      <c r="G196" s="36">
        <v>1.3789</v>
      </c>
      <c r="H196" s="36">
        <v>1.8756999999999999</v>
      </c>
      <c r="I196" s="36">
        <v>96.605999999999995</v>
      </c>
      <c r="J196" s="35">
        <v>116.57674307687699</v>
      </c>
      <c r="K196" s="35">
        <v>2.41</v>
      </c>
      <c r="L196" s="35">
        <v>14510.7</v>
      </c>
      <c r="M196" s="35">
        <v>5120.26</v>
      </c>
      <c r="N196" s="35">
        <f t="shared" si="45"/>
        <v>0.32128607986555846</v>
      </c>
      <c r="O196" s="35">
        <f t="shared" si="43"/>
        <v>13.422897790403393</v>
      </c>
      <c r="P196" s="35">
        <f t="shared" si="50"/>
        <v>9.582641587305913</v>
      </c>
      <c r="Q196" s="35">
        <f t="shared" si="46"/>
        <v>4.5706408510908565</v>
      </c>
      <c r="R196" s="35">
        <f t="shared" si="51"/>
        <v>8.5409604979942291</v>
      </c>
      <c r="S196" s="35">
        <f t="shared" si="52"/>
        <v>4.7429963837227938</v>
      </c>
      <c r="T196" s="35">
        <f t="shared" si="53"/>
        <v>4.7585497949898645</v>
      </c>
      <c r="U196" s="35">
        <f t="shared" si="54"/>
        <v>-1.8592249793339677E-2</v>
      </c>
      <c r="V196" s="35">
        <f t="shared" si="55"/>
        <v>7.0819778576390324E-3</v>
      </c>
      <c r="W196" s="35">
        <f t="shared" si="56"/>
        <v>-9.3993187169600367E-3</v>
      </c>
      <c r="X196" s="35">
        <f t="shared" si="57"/>
        <v>2.5348629178758575E-2</v>
      </c>
      <c r="Y196" s="35">
        <f t="shared" si="44"/>
        <v>0.88085350280057606</v>
      </c>
      <c r="Z196" s="35">
        <v>0.84569045412418908</v>
      </c>
    </row>
    <row r="197" spans="1:26" x14ac:dyDescent="0.2">
      <c r="A197" s="3">
        <v>43617</v>
      </c>
      <c r="B197" s="20">
        <f t="shared" si="47"/>
        <v>6</v>
      </c>
      <c r="C197" s="20">
        <f t="shared" si="48"/>
        <v>2019</v>
      </c>
      <c r="D197" s="20" t="str">
        <f t="shared" si="49"/>
        <v>2019M6</v>
      </c>
      <c r="E197" s="36">
        <v>680032.88258332002</v>
      </c>
      <c r="F197" s="36">
        <v>114.44926008058</v>
      </c>
      <c r="G197" s="36">
        <v>1.3534999999999999</v>
      </c>
      <c r="H197" s="36">
        <v>1.673</v>
      </c>
      <c r="I197" s="36">
        <v>105.11499999999999</v>
      </c>
      <c r="J197" s="35">
        <v>117.194017119495</v>
      </c>
      <c r="K197" s="35">
        <v>2.42</v>
      </c>
      <c r="L197" s="35">
        <v>14541</v>
      </c>
      <c r="M197" s="35">
        <v>5352.1</v>
      </c>
      <c r="N197" s="35">
        <f t="shared" si="45"/>
        <v>0.30269383007221878</v>
      </c>
      <c r="O197" s="35">
        <f t="shared" si="43"/>
        <v>13.429896432723316</v>
      </c>
      <c r="P197" s="35">
        <f t="shared" si="50"/>
        <v>9.584727524513486</v>
      </c>
      <c r="Q197" s="35">
        <f t="shared" si="46"/>
        <v>4.6550549889170894</v>
      </c>
      <c r="R197" s="35">
        <f t="shared" si="51"/>
        <v>8.5852442862373959</v>
      </c>
      <c r="S197" s="35">
        <f t="shared" si="52"/>
        <v>4.7401315813761924</v>
      </c>
      <c r="T197" s="35">
        <f t="shared" si="53"/>
        <v>4.7638308273714225</v>
      </c>
      <c r="U197" s="35">
        <f t="shared" si="54"/>
        <v>1.1678857632606676E-2</v>
      </c>
      <c r="V197" s="35">
        <f t="shared" si="55"/>
        <v>2.0331254651558273E-2</v>
      </c>
      <c r="W197" s="35">
        <f t="shared" si="56"/>
        <v>-4.6654655662936029E-3</v>
      </c>
      <c r="X197" s="35">
        <f t="shared" si="57"/>
        <v>2.8909429437490308E-2</v>
      </c>
      <c r="Y197" s="35">
        <f t="shared" si="44"/>
        <v>0.5356514748004696</v>
      </c>
      <c r="Z197" s="35">
        <v>0.84508346646292054</v>
      </c>
    </row>
    <row r="198" spans="1:26" x14ac:dyDescent="0.2">
      <c r="A198" s="3">
        <v>43647</v>
      </c>
      <c r="B198" s="20">
        <f t="shared" si="47"/>
        <v>7</v>
      </c>
      <c r="C198" s="20">
        <f t="shared" si="48"/>
        <v>2019</v>
      </c>
      <c r="D198" s="20" t="str">
        <f t="shared" si="49"/>
        <v>2019M7</v>
      </c>
      <c r="E198" s="36">
        <v>667235.91729378002</v>
      </c>
      <c r="F198" s="36">
        <v>113.93328998625201</v>
      </c>
      <c r="G198" s="36">
        <v>1.3694</v>
      </c>
      <c r="H198" s="36">
        <v>1.9413</v>
      </c>
      <c r="I198" s="36">
        <v>111.19499999999999</v>
      </c>
      <c r="J198" s="35">
        <v>117.443494890062</v>
      </c>
      <c r="K198" s="35">
        <v>2.39</v>
      </c>
      <c r="L198" s="35">
        <v>14632.5</v>
      </c>
      <c r="M198" s="35">
        <v>5352.1</v>
      </c>
      <c r="N198" s="35">
        <f t="shared" si="45"/>
        <v>0.31437268770482546</v>
      </c>
      <c r="O198" s="35">
        <f t="shared" si="43"/>
        <v>13.410898961452107</v>
      </c>
      <c r="P198" s="35">
        <f t="shared" si="50"/>
        <v>9.591000361165376</v>
      </c>
      <c r="Q198" s="35">
        <f t="shared" si="46"/>
        <v>4.7112854167767928</v>
      </c>
      <c r="R198" s="35">
        <f t="shared" si="51"/>
        <v>8.5852442862373959</v>
      </c>
      <c r="S198" s="35">
        <f t="shared" si="52"/>
        <v>4.7356131015532617</v>
      </c>
      <c r="T198" s="35">
        <f t="shared" si="53"/>
        <v>4.7659573233646801</v>
      </c>
      <c r="U198" s="35">
        <f t="shared" si="54"/>
        <v>1.3995370018372033E-2</v>
      </c>
      <c r="V198" s="35">
        <f t="shared" si="55"/>
        <v>-6.5204084636614756E-3</v>
      </c>
      <c r="W198" s="35">
        <f t="shared" si="56"/>
        <v>-5.4919041120507495E-3</v>
      </c>
      <c r="X198" s="35">
        <f t="shared" si="57"/>
        <v>4.2264873816769688E-3</v>
      </c>
      <c r="Y198" s="35">
        <f t="shared" si="44"/>
        <v>0.22947090852378405</v>
      </c>
      <c r="Z198" s="35">
        <v>0.84449688808680956</v>
      </c>
    </row>
    <row r="199" spans="1:26" x14ac:dyDescent="0.2">
      <c r="A199" s="3">
        <v>43678</v>
      </c>
      <c r="B199" s="20">
        <f t="shared" si="47"/>
        <v>8</v>
      </c>
      <c r="C199" s="20">
        <f t="shared" si="48"/>
        <v>2019</v>
      </c>
      <c r="D199" s="20" t="str">
        <f t="shared" si="49"/>
        <v>2019M8</v>
      </c>
      <c r="E199" s="36">
        <v>663913.10613156995</v>
      </c>
      <c r="F199" s="36">
        <v>114.64489397443801</v>
      </c>
      <c r="G199" s="36">
        <v>1.3887</v>
      </c>
      <c r="H199" s="36">
        <v>1.7441</v>
      </c>
      <c r="I199" s="36">
        <v>94.435000000000002</v>
      </c>
      <c r="J199" s="35">
        <v>117.46688343105301</v>
      </c>
      <c r="K199" s="35">
        <v>2.38</v>
      </c>
      <c r="L199" s="35">
        <v>14754.8</v>
      </c>
      <c r="M199" s="35">
        <v>5352.1</v>
      </c>
      <c r="N199" s="35">
        <f t="shared" si="45"/>
        <v>0.32836805772319749</v>
      </c>
      <c r="O199" s="35">
        <f t="shared" si="43"/>
        <v>13.405906555635413</v>
      </c>
      <c r="P199" s="35">
        <f t="shared" si="50"/>
        <v>9.5993237325579628</v>
      </c>
      <c r="Q199" s="35">
        <f t="shared" si="46"/>
        <v>4.5479117671478093</v>
      </c>
      <c r="R199" s="35">
        <f t="shared" si="51"/>
        <v>8.5852442862373959</v>
      </c>
      <c r="S199" s="35">
        <f t="shared" si="52"/>
        <v>4.7418394725462534</v>
      </c>
      <c r="T199" s="35">
        <f t="shared" si="53"/>
        <v>4.7661564507189969</v>
      </c>
      <c r="U199" s="35">
        <f t="shared" si="54"/>
        <v>-5.3429729994204367E-3</v>
      </c>
      <c r="V199" s="35">
        <f t="shared" si="55"/>
        <v>-1.6481296574599069E-2</v>
      </c>
      <c r="W199" s="35">
        <f t="shared" si="56"/>
        <v>6.4599707855261812E-3</v>
      </c>
      <c r="X199" s="35">
        <f t="shared" si="57"/>
        <v>-2.2428669000585433E-2</v>
      </c>
      <c r="Y199" s="35">
        <f t="shared" si="44"/>
        <v>0.43195894886632413</v>
      </c>
      <c r="Z199" s="35">
        <v>0.84389161194858042</v>
      </c>
    </row>
    <row r="200" spans="1:26" x14ac:dyDescent="0.2">
      <c r="A200" s="3">
        <v>43709</v>
      </c>
      <c r="B200" s="20">
        <f t="shared" si="47"/>
        <v>9</v>
      </c>
      <c r="C200" s="20">
        <f t="shared" si="48"/>
        <v>2019</v>
      </c>
      <c r="D200" s="20" t="str">
        <f t="shared" si="49"/>
        <v>2019M9</v>
      </c>
      <c r="E200" s="36">
        <v>667639.19016631006</v>
      </c>
      <c r="F200" s="36">
        <v>114.573962387191</v>
      </c>
      <c r="G200" s="36">
        <v>1.3813</v>
      </c>
      <c r="H200" s="36">
        <v>1.7203999999999999</v>
      </c>
      <c r="I200" s="36">
        <v>101.416</v>
      </c>
      <c r="J200" s="35">
        <v>117.663163735838</v>
      </c>
      <c r="K200" s="35">
        <v>2.4</v>
      </c>
      <c r="L200" s="35">
        <v>14833.8</v>
      </c>
      <c r="M200" s="35">
        <v>5397.76</v>
      </c>
      <c r="N200" s="35">
        <f t="shared" si="45"/>
        <v>0.32302508472377706</v>
      </c>
      <c r="O200" s="35">
        <f t="shared" si="43"/>
        <v>13.411503172112033</v>
      </c>
      <c r="P200" s="35">
        <f t="shared" si="50"/>
        <v>9.6046636396655032</v>
      </c>
      <c r="Q200" s="35">
        <f t="shared" si="46"/>
        <v>4.6192308696364259</v>
      </c>
      <c r="R200" s="35">
        <f t="shared" si="51"/>
        <v>8.5937393316780852</v>
      </c>
      <c r="S200" s="35">
        <f t="shared" si="52"/>
        <v>4.7412205741655793</v>
      </c>
      <c r="T200" s="35">
        <f t="shared" si="53"/>
        <v>4.7678259978716682</v>
      </c>
      <c r="U200" s="35">
        <f t="shared" si="54"/>
        <v>-1.5172805482613072E-2</v>
      </c>
      <c r="V200" s="35">
        <f t="shared" si="55"/>
        <v>-2.4996720217851875E-2</v>
      </c>
      <c r="W200" s="35">
        <f t="shared" si="56"/>
        <v>3.0936180517271816E-2</v>
      </c>
      <c r="X200" s="35">
        <f t="shared" si="57"/>
        <v>-8.7984570498838566E-3</v>
      </c>
      <c r="Y200" s="35">
        <f t="shared" si="44"/>
        <v>0.39497558970669566</v>
      </c>
      <c r="Z200" s="35">
        <v>0.84330668638232986</v>
      </c>
    </row>
    <row r="201" spans="1:26" x14ac:dyDescent="0.2">
      <c r="A201" s="3">
        <v>43739</v>
      </c>
      <c r="B201" s="20">
        <f t="shared" si="47"/>
        <v>10</v>
      </c>
      <c r="C201" s="20">
        <f t="shared" si="48"/>
        <v>2019</v>
      </c>
      <c r="D201" s="20" t="str">
        <f t="shared" si="49"/>
        <v>2019M10</v>
      </c>
      <c r="E201" s="36">
        <v>678446.72251617</v>
      </c>
      <c r="F201" s="36">
        <v>114.325701831827</v>
      </c>
      <c r="G201" s="36">
        <v>1.3605</v>
      </c>
      <c r="H201" s="36">
        <v>1.6432</v>
      </c>
      <c r="I201" s="36">
        <v>106.669</v>
      </c>
      <c r="J201" s="35">
        <v>117.657201950879</v>
      </c>
      <c r="K201" s="35">
        <v>2.13</v>
      </c>
      <c r="L201" s="35">
        <v>14919.8</v>
      </c>
      <c r="M201" s="35">
        <v>5397.76</v>
      </c>
      <c r="N201" s="35">
        <f t="shared" si="45"/>
        <v>0.30785227924116398</v>
      </c>
      <c r="O201" s="35">
        <f t="shared" si="43"/>
        <v>13.427561232721793</v>
      </c>
      <c r="P201" s="35">
        <f t="shared" si="50"/>
        <v>9.6104444688421697</v>
      </c>
      <c r="Q201" s="35">
        <f t="shared" si="46"/>
        <v>4.6697305818864079</v>
      </c>
      <c r="R201" s="35">
        <f t="shared" si="51"/>
        <v>8.5937393316780852</v>
      </c>
      <c r="S201" s="35">
        <f t="shared" si="52"/>
        <v>4.7390514084435091</v>
      </c>
      <c r="T201" s="35">
        <f t="shared" si="53"/>
        <v>4.7677753283519015</v>
      </c>
      <c r="U201" s="35">
        <f t="shared" si="54"/>
        <v>4.0344819074344396E-3</v>
      </c>
      <c r="V201" s="35">
        <f t="shared" si="55"/>
        <v>1.0285043516107262E-3</v>
      </c>
      <c r="W201" s="35">
        <f t="shared" si="56"/>
        <v>3.6304640138595912E-2</v>
      </c>
      <c r="X201" s="35">
        <f t="shared" si="57"/>
        <v>2.349314640487099E-3</v>
      </c>
      <c r="Y201" s="35">
        <f t="shared" si="44"/>
        <v>0.485685842709489</v>
      </c>
      <c r="Z201" s="35">
        <v>0.84270311453836022</v>
      </c>
    </row>
    <row r="202" spans="1:26" x14ac:dyDescent="0.2">
      <c r="A202" s="3">
        <v>43770</v>
      </c>
      <c r="B202" s="20">
        <f t="shared" si="47"/>
        <v>11</v>
      </c>
      <c r="C202" s="20">
        <f t="shared" si="48"/>
        <v>2019</v>
      </c>
      <c r="D202" s="20" t="str">
        <f t="shared" si="49"/>
        <v>2019M11</v>
      </c>
      <c r="E202" s="36">
        <v>685807.44478572998</v>
      </c>
      <c r="F202" s="36">
        <v>114.69637657808499</v>
      </c>
      <c r="G202" s="36">
        <v>1.3660000000000001</v>
      </c>
      <c r="H202" s="36">
        <v>1.6264000000000001</v>
      </c>
      <c r="I202" s="36">
        <v>89.358000000000004</v>
      </c>
      <c r="J202" s="35">
        <v>117.749380318313</v>
      </c>
      <c r="K202" s="35">
        <v>2.04</v>
      </c>
      <c r="L202" s="35">
        <v>15004.8</v>
      </c>
      <c r="M202" s="35">
        <v>5397.76</v>
      </c>
      <c r="N202" s="35">
        <f t="shared" si="45"/>
        <v>0.31188676114859842</v>
      </c>
      <c r="O202" s="35">
        <f t="shared" si="43"/>
        <v>13.438352174574272</v>
      </c>
      <c r="P202" s="35">
        <f t="shared" si="50"/>
        <v>9.616125428895268</v>
      </c>
      <c r="Q202" s="35">
        <f t="shared" si="46"/>
        <v>4.4926507731317855</v>
      </c>
      <c r="R202" s="35">
        <f t="shared" si="51"/>
        <v>8.5937393316780852</v>
      </c>
      <c r="S202" s="35">
        <f t="shared" si="52"/>
        <v>4.7422884332098763</v>
      </c>
      <c r="T202" s="35">
        <f t="shared" si="53"/>
        <v>4.7685584701931933</v>
      </c>
      <c r="U202" s="35">
        <f t="shared" si="54"/>
        <v>-1.3858396642673243E-2</v>
      </c>
      <c r="V202" s="35">
        <f t="shared" si="55"/>
        <v>2.294126736012525E-2</v>
      </c>
      <c r="W202" s="35">
        <f t="shared" si="56"/>
        <v>3.4747947895718612E-2</v>
      </c>
      <c r="X202" s="35">
        <f t="shared" si="57"/>
        <v>-2.1234105251984658E-2</v>
      </c>
      <c r="Y202" s="35">
        <f t="shared" si="44"/>
        <v>0.64652143359123826</v>
      </c>
      <c r="Z202" s="35">
        <v>0.84210040605389447</v>
      </c>
    </row>
    <row r="203" spans="1:26" x14ac:dyDescent="0.2">
      <c r="A203" s="3">
        <v>43800</v>
      </c>
      <c r="B203" s="20">
        <f t="shared" si="47"/>
        <v>12</v>
      </c>
      <c r="C203" s="20">
        <f t="shared" si="48"/>
        <v>2019</v>
      </c>
      <c r="D203" s="20" t="str">
        <f t="shared" si="49"/>
        <v>2019M12</v>
      </c>
      <c r="E203" s="36">
        <v>692433.66056820005</v>
      </c>
      <c r="F203" s="36">
        <v>114.914891629119</v>
      </c>
      <c r="G203" s="36">
        <v>1.3472</v>
      </c>
      <c r="H203" s="36">
        <v>1.3562000000000001</v>
      </c>
      <c r="I203" s="36">
        <v>97.814999999999998</v>
      </c>
      <c r="J203" s="35">
        <v>118.018577839128</v>
      </c>
      <c r="K203" s="35">
        <v>1.83</v>
      </c>
      <c r="L203" s="35">
        <v>15144.2</v>
      </c>
      <c r="M203" s="35">
        <v>5511.06</v>
      </c>
      <c r="N203" s="35">
        <f t="shared" si="45"/>
        <v>0.29802836450592518</v>
      </c>
      <c r="O203" s="35">
        <f t="shared" si="43"/>
        <v>13.447967715441374</v>
      </c>
      <c r="P203" s="35">
        <f t="shared" si="50"/>
        <v>9.6253728993524028</v>
      </c>
      <c r="Q203" s="35">
        <f t="shared" si="46"/>
        <v>4.5830779395132755</v>
      </c>
      <c r="R203" s="35">
        <f t="shared" si="51"/>
        <v>8.6145122611402449</v>
      </c>
      <c r="S203" s="35">
        <f t="shared" si="52"/>
        <v>4.7441917815839236</v>
      </c>
      <c r="T203" s="35">
        <f t="shared" si="53"/>
        <v>4.7708420513880405</v>
      </c>
      <c r="U203" s="35">
        <f t="shared" si="54"/>
        <v>1.085241908684953E-2</v>
      </c>
      <c r="V203" s="35">
        <f t="shared" si="55"/>
        <v>5.5932900735123692E-2</v>
      </c>
      <c r="W203" s="35">
        <f t="shared" si="56"/>
        <v>3.3574895003783911E-2</v>
      </c>
      <c r="X203" s="35">
        <f t="shared" si="57"/>
        <v>-1.8806982972011166E-2</v>
      </c>
      <c r="Y203" s="35">
        <f t="shared" si="44"/>
        <v>0.7613907670084441</v>
      </c>
      <c r="Z203" s="35">
        <v>0.84151796006824364</v>
      </c>
    </row>
    <row r="204" spans="1:26" x14ac:dyDescent="0.2">
      <c r="A204" s="3">
        <v>43831</v>
      </c>
      <c r="B204" s="20">
        <f t="shared" si="47"/>
        <v>1</v>
      </c>
      <c r="C204" s="20">
        <f t="shared" si="48"/>
        <v>2020</v>
      </c>
      <c r="D204" s="20" t="str">
        <f t="shared" si="49"/>
        <v>2020M1</v>
      </c>
      <c r="E204" s="36">
        <v>706129.25917783997</v>
      </c>
      <c r="F204" s="36">
        <v>114.639173685144</v>
      </c>
      <c r="G204" s="36">
        <v>1.3619000000000001</v>
      </c>
      <c r="H204" s="36">
        <v>1.6492</v>
      </c>
      <c r="I204" s="36">
        <v>110.842</v>
      </c>
      <c r="J204" s="35">
        <v>117.9552911988</v>
      </c>
      <c r="K204" s="35">
        <v>1.55</v>
      </c>
      <c r="L204" s="35">
        <v>15249.9</v>
      </c>
      <c r="M204" s="35">
        <v>5511.06</v>
      </c>
      <c r="N204" s="35">
        <f t="shared" si="45"/>
        <v>0.30888078359277471</v>
      </c>
      <c r="O204" s="35">
        <f t="shared" si="43"/>
        <v>13.467553586371228</v>
      </c>
      <c r="P204" s="35">
        <f t="shared" si="50"/>
        <v>9.6323282246370088</v>
      </c>
      <c r="Q204" s="35">
        <f t="shared" si="46"/>
        <v>4.7081057638594128</v>
      </c>
      <c r="R204" s="35">
        <f t="shared" si="51"/>
        <v>8.6145122611402449</v>
      </c>
      <c r="S204" s="35">
        <f t="shared" si="52"/>
        <v>4.7417895755834714</v>
      </c>
      <c r="T204" s="35">
        <f t="shared" si="53"/>
        <v>4.7703056645236526</v>
      </c>
      <c r="U204" s="35">
        <f t="shared" si="54"/>
        <v>2.5947244915948964E-2</v>
      </c>
      <c r="V204" s="35">
        <f t="shared" si="55"/>
        <v>3.5276135786985185E-2</v>
      </c>
      <c r="W204" s="35">
        <f t="shared" si="56"/>
        <v>9.7183914937277183E-3</v>
      </c>
      <c r="X204" s="35">
        <f t="shared" si="57"/>
        <v>-2.2574657320924896E-2</v>
      </c>
      <c r="Y204" s="35">
        <f t="shared" si="44"/>
        <v>0.82203909968150435</v>
      </c>
      <c r="Z204" s="35">
        <v>0.84091694505241332</v>
      </c>
    </row>
    <row r="205" spans="1:26" x14ac:dyDescent="0.2">
      <c r="A205" s="3">
        <v>43862</v>
      </c>
      <c r="B205" s="20">
        <f t="shared" si="47"/>
        <v>2</v>
      </c>
      <c r="C205" s="20">
        <f t="shared" si="48"/>
        <v>2020</v>
      </c>
      <c r="D205" s="20" t="str">
        <f t="shared" si="49"/>
        <v>2020M2</v>
      </c>
      <c r="E205" s="36">
        <v>696214.64429145004</v>
      </c>
      <c r="F205" s="36">
        <v>114.724978024555</v>
      </c>
      <c r="G205" s="36">
        <v>1.3976999999999999</v>
      </c>
      <c r="H205" s="36">
        <v>1.2581</v>
      </c>
      <c r="I205" s="36">
        <v>88.097999999999999</v>
      </c>
      <c r="J205" s="35">
        <v>117.847979069549</v>
      </c>
      <c r="K205" s="35">
        <v>1.55</v>
      </c>
      <c r="L205" s="35">
        <v>15319.1</v>
      </c>
      <c r="M205" s="35">
        <v>5511.06</v>
      </c>
      <c r="N205" s="35">
        <f t="shared" si="45"/>
        <v>0.33482802850872367</v>
      </c>
      <c r="O205" s="35">
        <f t="shared" si="43"/>
        <v>13.45341328874246</v>
      </c>
      <c r="P205" s="35">
        <f t="shared" si="50"/>
        <v>9.6368556948326329</v>
      </c>
      <c r="Q205" s="35">
        <f t="shared" si="46"/>
        <v>4.4784498312088559</v>
      </c>
      <c r="R205" s="35">
        <f t="shared" si="51"/>
        <v>8.6145122611402449</v>
      </c>
      <c r="S205" s="35">
        <f t="shared" si="52"/>
        <v>4.7425377687320012</v>
      </c>
      <c r="T205" s="35">
        <f t="shared" si="53"/>
        <v>4.7693954809071384</v>
      </c>
      <c r="U205" s="35">
        <f t="shared" si="54"/>
        <v>1.9133236732325198E-2</v>
      </c>
      <c r="V205" s="35">
        <f t="shared" si="55"/>
        <v>1.1806680535593361E-2</v>
      </c>
      <c r="W205" s="35">
        <f t="shared" si="56"/>
        <v>-2.8888639786111614E-2</v>
      </c>
      <c r="X205" s="35">
        <f t="shared" si="57"/>
        <v>-5.1229281494578838E-2</v>
      </c>
      <c r="Y205" s="35">
        <f t="shared" si="44"/>
        <v>0.32615329204713828</v>
      </c>
      <c r="Z205" s="35">
        <v>0.84033613445378152</v>
      </c>
    </row>
    <row r="206" spans="1:26" x14ac:dyDescent="0.2">
      <c r="A206" s="3">
        <v>43891</v>
      </c>
      <c r="B206" s="20">
        <f t="shared" si="47"/>
        <v>3</v>
      </c>
      <c r="C206" s="20">
        <f t="shared" si="48"/>
        <v>2020</v>
      </c>
      <c r="D206" s="20" t="str">
        <f t="shared" si="49"/>
        <v>2020M3</v>
      </c>
      <c r="E206" s="36">
        <v>707351.81146676</v>
      </c>
      <c r="F206" s="36">
        <v>114.329134005404</v>
      </c>
      <c r="G206" s="36">
        <v>1.4247000000000001</v>
      </c>
      <c r="H206" s="36">
        <v>0.26700000000000002</v>
      </c>
      <c r="I206" s="36">
        <v>117.655</v>
      </c>
      <c r="J206" s="35">
        <v>118.30520211597501</v>
      </c>
      <c r="K206" s="35">
        <v>1.55</v>
      </c>
      <c r="L206" s="35">
        <v>15401.8</v>
      </c>
      <c r="M206" s="35">
        <v>5254.15</v>
      </c>
      <c r="N206" s="35">
        <f t="shared" si="45"/>
        <v>0.35396126524104887</v>
      </c>
      <c r="O206" s="35">
        <f t="shared" ref="O206:O222" si="58">LN(E206)</f>
        <v>13.469283432803799</v>
      </c>
      <c r="P206" s="35">
        <f t="shared" si="50"/>
        <v>9.6422396646883044</v>
      </c>
      <c r="Q206" s="35">
        <f t="shared" si="46"/>
        <v>4.7677566132078439</v>
      </c>
      <c r="R206" s="35">
        <f t="shared" si="51"/>
        <v>8.5667735195143884</v>
      </c>
      <c r="S206" s="35">
        <f t="shared" si="52"/>
        <v>4.7390814290076024</v>
      </c>
      <c r="T206" s="35">
        <f t="shared" si="53"/>
        <v>4.77326774394799</v>
      </c>
      <c r="U206" s="35">
        <f t="shared" si="54"/>
        <v>-9.8043458612889767E-3</v>
      </c>
      <c r="V206" s="35">
        <f t="shared" si="55"/>
        <v>-2.2358005731339781E-2</v>
      </c>
      <c r="W206" s="35">
        <f t="shared" si="56"/>
        <v>-3.9734637567155673E-2</v>
      </c>
      <c r="X206" s="35">
        <f t="shared" si="57"/>
        <v>-5.5932900735123692E-2</v>
      </c>
      <c r="Y206" s="35">
        <f t="shared" si="44"/>
        <v>-3.9010923058496579E-2</v>
      </c>
      <c r="Z206" s="35">
        <v>0.83973680577922971</v>
      </c>
    </row>
    <row r="207" spans="1:26" x14ac:dyDescent="0.2">
      <c r="A207" s="3">
        <v>43922</v>
      </c>
      <c r="B207" s="20">
        <f t="shared" si="47"/>
        <v>4</v>
      </c>
      <c r="C207" s="20">
        <f t="shared" si="48"/>
        <v>2020</v>
      </c>
      <c r="D207" s="20" t="str">
        <f t="shared" si="49"/>
        <v>2020M4</v>
      </c>
      <c r="E207" s="36">
        <v>738590.42213551002</v>
      </c>
      <c r="F207" s="36">
        <v>113.275456717431</v>
      </c>
      <c r="G207" s="36">
        <v>1.4108000000000001</v>
      </c>
      <c r="H207" s="36">
        <v>8.7900000000000006E-2</v>
      </c>
      <c r="I207" s="36">
        <v>117.732</v>
      </c>
      <c r="J207" s="35">
        <v>118.629431497944</v>
      </c>
      <c r="K207" s="35">
        <v>1.58</v>
      </c>
      <c r="L207" s="35">
        <v>15458.7</v>
      </c>
      <c r="M207" s="35">
        <v>5254.15</v>
      </c>
      <c r="N207" s="35">
        <f t="shared" si="45"/>
        <v>0.3441569193797599</v>
      </c>
      <c r="O207" s="35">
        <f t="shared" si="58"/>
        <v>13.512498813723113</v>
      </c>
      <c r="P207" s="35">
        <f t="shared" si="50"/>
        <v>9.64592723063687</v>
      </c>
      <c r="Q207" s="35">
        <f t="shared" si="46"/>
        <v>4.7684108549692539</v>
      </c>
      <c r="R207" s="35">
        <f t="shared" si="51"/>
        <v>8.5667735195143884</v>
      </c>
      <c r="S207" s="35">
        <f t="shared" si="52"/>
        <v>4.7298225224800197</v>
      </c>
      <c r="T207" s="35">
        <f t="shared" si="53"/>
        <v>4.7760046134331215</v>
      </c>
      <c r="U207" s="35">
        <f t="shared" si="54"/>
        <v>2.4777896645571396E-3</v>
      </c>
      <c r="V207" s="35">
        <f t="shared" si="55"/>
        <v>-2.5557744293257467E-2</v>
      </c>
      <c r="W207" s="35">
        <f t="shared" si="56"/>
        <v>-3.3955325498108813E-2</v>
      </c>
      <c r="X207" s="35">
        <f t="shared" si="57"/>
        <v>-6.176380886158972E-2</v>
      </c>
      <c r="Y207" s="35">
        <f t="shared" ref="Y207:Y222" si="59">((F207-F195)/F195)*100</f>
        <v>-0.7428348019606662</v>
      </c>
      <c r="Z207" s="35">
        <v>0.83913833137917548</v>
      </c>
    </row>
    <row r="208" spans="1:26" x14ac:dyDescent="0.2">
      <c r="A208" s="3">
        <v>43952</v>
      </c>
      <c r="B208" s="20">
        <f t="shared" si="47"/>
        <v>5</v>
      </c>
      <c r="C208" s="20">
        <f t="shared" si="48"/>
        <v>2020</v>
      </c>
      <c r="D208" s="20" t="str">
        <f t="shared" si="49"/>
        <v>2020M5</v>
      </c>
      <c r="E208" s="36">
        <v>728864.09621506999</v>
      </c>
      <c r="F208" s="36">
        <v>113.810875795359</v>
      </c>
      <c r="G208" s="36">
        <v>1.4142999999999999</v>
      </c>
      <c r="H208" s="36">
        <v>0.1246</v>
      </c>
      <c r="I208" s="36">
        <v>89.009</v>
      </c>
      <c r="J208" s="35">
        <v>118.371240349361</v>
      </c>
      <c r="K208" s="35">
        <v>0.65</v>
      </c>
      <c r="L208" s="35">
        <v>15988.6</v>
      </c>
      <c r="M208" s="35">
        <v>5254.15</v>
      </c>
      <c r="N208" s="35">
        <f t="shared" si="45"/>
        <v>0.34663470904431704</v>
      </c>
      <c r="O208" s="35">
        <f t="shared" si="58"/>
        <v>13.499242568666471</v>
      </c>
      <c r="P208" s="35">
        <f t="shared" si="50"/>
        <v>9.6796312472731607</v>
      </c>
      <c r="Q208" s="35">
        <f t="shared" si="46"/>
        <v>4.4887374882149995</v>
      </c>
      <c r="R208" s="35">
        <f t="shared" si="51"/>
        <v>8.5667735195143884</v>
      </c>
      <c r="S208" s="35">
        <f t="shared" si="52"/>
        <v>4.7345380865050215</v>
      </c>
      <c r="T208" s="35">
        <f t="shared" si="53"/>
        <v>4.7738257904896049</v>
      </c>
      <c r="U208" s="35">
        <f t="shared" si="54"/>
        <v>-1.5031449534607944E-2</v>
      </c>
      <c r="V208" s="35">
        <f t="shared" si="55"/>
        <v>-4.0695320321704975E-2</v>
      </c>
      <c r="W208" s="35">
        <f t="shared" si="56"/>
        <v>-5.598205314770327E-2</v>
      </c>
      <c r="X208" s="35">
        <f t="shared" si="57"/>
        <v>-6.6884006918816408E-2</v>
      </c>
      <c r="Y208" s="35">
        <f t="shared" si="59"/>
        <v>-0.84226264639882653</v>
      </c>
      <c r="Z208" s="35">
        <v>0.84089603676048252</v>
      </c>
    </row>
    <row r="209" spans="1:26" x14ac:dyDescent="0.2">
      <c r="A209" s="3">
        <v>43983</v>
      </c>
      <c r="B209" s="20">
        <f t="shared" si="47"/>
        <v>6</v>
      </c>
      <c r="C209" s="20">
        <f t="shared" si="48"/>
        <v>2020</v>
      </c>
      <c r="D209" s="20" t="str">
        <f t="shared" si="49"/>
        <v>2020M6</v>
      </c>
      <c r="E209" s="36">
        <v>745587.79228230997</v>
      </c>
      <c r="F209" s="36">
        <v>113.833756952535</v>
      </c>
      <c r="G209" s="36">
        <v>1.3932</v>
      </c>
      <c r="H209" s="36">
        <v>0.16470000000000001</v>
      </c>
      <c r="I209" s="36">
        <v>98.751999999999995</v>
      </c>
      <c r="J209" s="35">
        <v>117.57969874641999</v>
      </c>
      <c r="K209" s="35">
        <v>0.05</v>
      </c>
      <c r="L209" s="35">
        <v>17002.5</v>
      </c>
      <c r="M209" s="35">
        <v>4930.2</v>
      </c>
      <c r="N209" s="35">
        <f t="shared" si="45"/>
        <v>0.33160325950970909</v>
      </c>
      <c r="O209" s="35">
        <f t="shared" si="58"/>
        <v>13.521928169207555</v>
      </c>
      <c r="P209" s="35">
        <f t="shared" si="50"/>
        <v>9.7411156710497941</v>
      </c>
      <c r="Q209" s="35">
        <f t="shared" si="46"/>
        <v>4.5926116567406954</v>
      </c>
      <c r="R209" s="35">
        <f t="shared" si="51"/>
        <v>8.5031348341651967</v>
      </c>
      <c r="S209" s="35">
        <f t="shared" si="52"/>
        <v>4.7347391117343616</v>
      </c>
      <c r="T209" s="35">
        <f t="shared" si="53"/>
        <v>4.7671163908549907</v>
      </c>
      <c r="U209" s="35">
        <f t="shared" si="54"/>
        <v>-1.3004084423206663E-2</v>
      </c>
      <c r="V209" s="35">
        <f t="shared" si="55"/>
        <v>-1.7376631835815892E-2</v>
      </c>
      <c r="W209" s="35">
        <f t="shared" si="56"/>
        <v>-5.2381877975795077E-2</v>
      </c>
      <c r="X209" s="35">
        <f t="shared" si="57"/>
        <v>-3.565544264089554E-2</v>
      </c>
      <c r="Y209" s="35">
        <f t="shared" si="59"/>
        <v>-0.5377956376578148</v>
      </c>
      <c r="Z209" s="35">
        <v>0.84029754798420431</v>
      </c>
    </row>
    <row r="210" spans="1:26" x14ac:dyDescent="0.2">
      <c r="A210" s="3">
        <v>44013</v>
      </c>
      <c r="B210" s="20">
        <f t="shared" si="47"/>
        <v>7</v>
      </c>
      <c r="C210" s="20">
        <f t="shared" si="48"/>
        <v>2020</v>
      </c>
      <c r="D210" s="20" t="str">
        <f t="shared" si="49"/>
        <v>2020M7</v>
      </c>
      <c r="E210" s="36">
        <v>756696.09557110001</v>
      </c>
      <c r="F210" s="36">
        <v>113.465370321995</v>
      </c>
      <c r="G210" s="36">
        <v>1.3752</v>
      </c>
      <c r="H210" s="36">
        <v>0.10150000000000001</v>
      </c>
      <c r="I210" s="36">
        <v>103.253</v>
      </c>
      <c r="J210" s="35">
        <v>117.581991740635</v>
      </c>
      <c r="K210" s="35">
        <v>0.05</v>
      </c>
      <c r="L210" s="35">
        <v>17835.2</v>
      </c>
      <c r="M210" s="35">
        <v>4930.2</v>
      </c>
      <c r="N210" s="35">
        <f t="shared" si="45"/>
        <v>0.31859917508650243</v>
      </c>
      <c r="O210" s="35">
        <f t="shared" si="58"/>
        <v>13.536716992858413</v>
      </c>
      <c r="P210" s="35">
        <f t="shared" si="50"/>
        <v>9.7889293116353588</v>
      </c>
      <c r="Q210" s="35">
        <f t="shared" si="46"/>
        <v>4.6371822871091064</v>
      </c>
      <c r="R210" s="35">
        <f t="shared" si="51"/>
        <v>8.5031348341651967</v>
      </c>
      <c r="S210" s="35">
        <f t="shared" si="52"/>
        <v>4.7314976830715585</v>
      </c>
      <c r="T210" s="35">
        <f t="shared" si="53"/>
        <v>4.7671358922815221</v>
      </c>
      <c r="U210" s="35">
        <f t="shared" si="54"/>
        <v>-1.2659786363890368E-2</v>
      </c>
      <c r="V210" s="35">
        <f t="shared" si="55"/>
        <v>-8.3975812048513454E-3</v>
      </c>
      <c r="W210" s="35">
        <f t="shared" si="56"/>
        <v>-3.2293048814652614E-2</v>
      </c>
      <c r="X210" s="35">
        <f t="shared" si="57"/>
        <v>-1.59792302705144E-2</v>
      </c>
      <c r="Y210" s="35">
        <f t="shared" si="59"/>
        <v>-0.41069617520346596</v>
      </c>
      <c r="Z210" s="35">
        <v>0.83971917588216394</v>
      </c>
    </row>
    <row r="211" spans="1:26" x14ac:dyDescent="0.2">
      <c r="A211" s="3">
        <v>44044</v>
      </c>
      <c r="B211" s="20">
        <f t="shared" si="47"/>
        <v>8</v>
      </c>
      <c r="C211" s="20">
        <f t="shared" si="48"/>
        <v>2020</v>
      </c>
      <c r="D211" s="20" t="str">
        <f t="shared" si="49"/>
        <v>2020M8</v>
      </c>
      <c r="E211" s="36">
        <v>758956.02941177005</v>
      </c>
      <c r="F211" s="36">
        <v>114.184982715193</v>
      </c>
      <c r="G211" s="36">
        <v>1.3579000000000001</v>
      </c>
      <c r="H211" s="36">
        <v>0.21279999999999999</v>
      </c>
      <c r="I211" s="36">
        <v>109.893</v>
      </c>
      <c r="J211" s="35">
        <v>118.225405917301</v>
      </c>
      <c r="K211" s="35">
        <v>0.08</v>
      </c>
      <c r="L211" s="35">
        <v>18129.3</v>
      </c>
      <c r="M211" s="35">
        <v>4930.2</v>
      </c>
      <c r="N211" s="35">
        <f t="shared" si="45"/>
        <v>0.30593938872261206</v>
      </c>
      <c r="O211" s="35">
        <f t="shared" si="58"/>
        <v>13.53969912243582</v>
      </c>
      <c r="P211" s="35">
        <f t="shared" si="50"/>
        <v>9.8052846929649</v>
      </c>
      <c r="Q211" s="35">
        <f t="shared" si="46"/>
        <v>4.6995071651134941</v>
      </c>
      <c r="R211" s="35">
        <f t="shared" si="51"/>
        <v>8.5031348341651967</v>
      </c>
      <c r="S211" s="35">
        <f t="shared" si="52"/>
        <v>4.7378197887080828</v>
      </c>
      <c r="T211" s="35">
        <f t="shared" si="53"/>
        <v>4.7725930219543775</v>
      </c>
      <c r="U211" s="35">
        <f t="shared" si="54"/>
        <v>8.2872389512811395E-3</v>
      </c>
      <c r="V211" s="35">
        <f t="shared" si="55"/>
        <v>-1.5286732825998295E-2</v>
      </c>
      <c r="W211" s="35">
        <f t="shared" si="56"/>
        <v>-2.2340641708467224E-2</v>
      </c>
      <c r="X211" s="38"/>
      <c r="Y211" s="35">
        <f t="shared" si="59"/>
        <v>-0.40116157231350313</v>
      </c>
      <c r="Z211" s="35">
        <v>0.83912236054749301</v>
      </c>
    </row>
    <row r="212" spans="1:26" x14ac:dyDescent="0.2">
      <c r="A212" s="3">
        <v>44075</v>
      </c>
      <c r="B212" s="20">
        <f t="shared" si="47"/>
        <v>9</v>
      </c>
      <c r="C212" s="20">
        <f t="shared" si="48"/>
        <v>2020</v>
      </c>
      <c r="D212" s="20" t="str">
        <f t="shared" si="49"/>
        <v>2020M9</v>
      </c>
      <c r="E212" s="36">
        <v>754209.38918997999</v>
      </c>
      <c r="F212" s="36">
        <v>114.564809924321</v>
      </c>
      <c r="G212" s="36">
        <v>1.3692</v>
      </c>
      <c r="H212" s="36">
        <v>7.8600000000000003E-2</v>
      </c>
      <c r="I212" s="36">
        <v>127.718</v>
      </c>
      <c r="J212" s="35">
        <v>118.82341880851401</v>
      </c>
      <c r="K212" s="35">
        <v>0.09</v>
      </c>
      <c r="L212" s="35">
        <v>18277.8</v>
      </c>
      <c r="M212" s="35">
        <v>5349.43</v>
      </c>
      <c r="N212" s="35">
        <f t="shared" si="45"/>
        <v>0.3142266276738932</v>
      </c>
      <c r="O212" s="35">
        <f t="shared" si="58"/>
        <v>13.533425312933332</v>
      </c>
      <c r="P212" s="35">
        <f t="shared" si="50"/>
        <v>9.8134424876560757</v>
      </c>
      <c r="Q212" s="35">
        <f t="shared" si="46"/>
        <v>4.8498247084693542</v>
      </c>
      <c r="R212" s="35">
        <f t="shared" si="51"/>
        <v>8.5847452921579688</v>
      </c>
      <c r="S212" s="35">
        <f t="shared" si="52"/>
        <v>4.7411406884021829</v>
      </c>
      <c r="T212" s="35">
        <f t="shared" si="53"/>
        <v>4.7776385155191647</v>
      </c>
      <c r="U212" s="35">
        <f t="shared" si="54"/>
        <v>-4.0250337922421164E-3</v>
      </c>
      <c r="V212" s="35">
        <f t="shared" si="55"/>
        <v>-3.5005246139979185E-2</v>
      </c>
      <c r="W212" s="35">
        <f t="shared" si="56"/>
        <v>-1.6198263167968019E-2</v>
      </c>
      <c r="X212" s="38"/>
      <c r="Y212" s="35">
        <f t="shared" si="59"/>
        <v>-7.9882572613452028E-3</v>
      </c>
      <c r="Z212" s="35">
        <v>0.83854560450890103</v>
      </c>
    </row>
    <row r="213" spans="1:26" x14ac:dyDescent="0.2">
      <c r="A213" s="3">
        <v>44105</v>
      </c>
      <c r="B213" s="20">
        <f t="shared" si="47"/>
        <v>10</v>
      </c>
      <c r="C213" s="20">
        <f t="shared" si="48"/>
        <v>2020</v>
      </c>
      <c r="D213" s="20" t="str">
        <f t="shared" si="49"/>
        <v>2020M10</v>
      </c>
      <c r="E213" s="36">
        <v>767468.36091987998</v>
      </c>
      <c r="F213" s="36">
        <v>114.075153160746</v>
      </c>
      <c r="G213" s="36">
        <v>1.3636999999999999</v>
      </c>
      <c r="H213" s="36">
        <v>0.30570000000000003</v>
      </c>
      <c r="I213" s="36">
        <v>106.212</v>
      </c>
      <c r="J213" s="35">
        <v>119.198094063209</v>
      </c>
      <c r="K213" s="35">
        <v>0.1</v>
      </c>
      <c r="L213" s="35">
        <v>18357.400000000001</v>
      </c>
      <c r="M213" s="35">
        <v>5349.43</v>
      </c>
      <c r="N213" s="35">
        <f t="shared" si="45"/>
        <v>0.31020159388165108</v>
      </c>
      <c r="O213" s="35">
        <f t="shared" si="58"/>
        <v>13.550852534036615</v>
      </c>
      <c r="P213" s="35">
        <f t="shared" si="50"/>
        <v>9.8177880419460912</v>
      </c>
      <c r="Q213" s="35">
        <f t="shared" si="46"/>
        <v>4.6654370967747401</v>
      </c>
      <c r="R213" s="35">
        <f t="shared" si="51"/>
        <v>8.5847452921579688</v>
      </c>
      <c r="S213" s="35">
        <f t="shared" si="52"/>
        <v>4.73685746944457</v>
      </c>
      <c r="T213" s="35">
        <f t="shared" si="53"/>
        <v>4.7807867651008085</v>
      </c>
      <c r="U213" s="35">
        <f t="shared" si="54"/>
        <v>-1.9548937985037318E-2</v>
      </c>
      <c r="V213" s="35">
        <f t="shared" si="55"/>
        <v>-2.3895467609801269E-2</v>
      </c>
      <c r="W213" s="35">
        <f t="shared" si="56"/>
        <v>-2.7808483363480907E-2</v>
      </c>
      <c r="X213" s="38"/>
      <c r="Y213" s="35">
        <f t="shared" si="59"/>
        <v>-0.21915340738477418</v>
      </c>
      <c r="Z213" s="35">
        <v>0.8379504556069417</v>
      </c>
    </row>
    <row r="214" spans="1:26" x14ac:dyDescent="0.2">
      <c r="A214" s="3">
        <v>44136</v>
      </c>
      <c r="B214" s="20">
        <f t="shared" si="47"/>
        <v>11</v>
      </c>
      <c r="C214" s="20">
        <f t="shared" si="48"/>
        <v>2020</v>
      </c>
      <c r="D214" s="20" t="str">
        <f t="shared" si="49"/>
        <v>2020M11</v>
      </c>
      <c r="E214" s="36">
        <v>782911.28189821995</v>
      </c>
      <c r="F214" s="36">
        <v>114.525911957121</v>
      </c>
      <c r="G214" s="36">
        <v>1.3372999999999999</v>
      </c>
      <c r="H214" s="36">
        <v>0.18490000000000001</v>
      </c>
      <c r="I214" s="36">
        <v>106.675</v>
      </c>
      <c r="J214" s="35">
        <v>119.36410684435801</v>
      </c>
      <c r="K214" s="35">
        <v>0.09</v>
      </c>
      <c r="L214" s="35">
        <v>18575.2</v>
      </c>
      <c r="M214" s="35">
        <v>5349.43</v>
      </c>
      <c r="N214" s="35">
        <f t="shared" si="45"/>
        <v>0.29065265589661377</v>
      </c>
      <c r="O214" s="35">
        <f t="shared" si="58"/>
        <v>13.570774663187144</v>
      </c>
      <c r="P214" s="35">
        <f t="shared" si="50"/>
        <v>9.8295826366881567</v>
      </c>
      <c r="Q214" s="35">
        <f t="shared" si="46"/>
        <v>4.6697868290740638</v>
      </c>
      <c r="R214" s="35">
        <f t="shared" si="51"/>
        <v>8.5847452921579688</v>
      </c>
      <c r="S214" s="35">
        <f t="shared" si="52"/>
        <v>4.7408011026934789</v>
      </c>
      <c r="T214" s="35">
        <f t="shared" si="53"/>
        <v>4.7821785430716295</v>
      </c>
      <c r="U214" s="35">
        <f t="shared" si="54"/>
        <v>-1.143127436269975E-2</v>
      </c>
      <c r="V214" s="35">
        <f t="shared" si="55"/>
        <v>-7.0539088824689289E-3</v>
      </c>
      <c r="W214" s="35">
        <f t="shared" si="56"/>
        <v>-1.0901953771113138E-2</v>
      </c>
      <c r="X214" s="38"/>
      <c r="Y214" s="35">
        <f t="shared" si="59"/>
        <v>-0.14862249885282611</v>
      </c>
      <c r="Z214" s="35">
        <v>0.83735615090713578</v>
      </c>
    </row>
    <row r="215" spans="1:26" x14ac:dyDescent="0.2">
      <c r="A215" s="3">
        <v>44166</v>
      </c>
      <c r="B215" s="20">
        <f t="shared" si="47"/>
        <v>12</v>
      </c>
      <c r="C215" s="20">
        <f t="shared" si="48"/>
        <v>2020</v>
      </c>
      <c r="D215" s="20" t="str">
        <f t="shared" si="49"/>
        <v>2020M12</v>
      </c>
      <c r="E215" s="36">
        <v>780308.61207809998</v>
      </c>
      <c r="F215" s="36">
        <v>114.942349017731</v>
      </c>
      <c r="G215" s="36">
        <v>1.3221000000000001</v>
      </c>
      <c r="H215" s="36">
        <v>0.93799999999999994</v>
      </c>
      <c r="I215" s="36">
        <v>114.533</v>
      </c>
      <c r="J215" s="35">
        <v>119.413635519398</v>
      </c>
      <c r="K215" s="35">
        <v>0.09</v>
      </c>
      <c r="L215" s="35">
        <v>18735.7</v>
      </c>
      <c r="M215" s="35">
        <v>5539.37</v>
      </c>
      <c r="N215" s="35">
        <f t="shared" si="45"/>
        <v>0.27922138153391401</v>
      </c>
      <c r="O215" s="35">
        <f t="shared" si="58"/>
        <v>13.567444776924761</v>
      </c>
      <c r="P215" s="35">
        <f t="shared" si="50"/>
        <v>9.8381860737537128</v>
      </c>
      <c r="Q215" s="35">
        <f t="shared" si="46"/>
        <v>4.7408629910768711</v>
      </c>
      <c r="R215" s="35">
        <f t="shared" si="51"/>
        <v>8.6196360548633475</v>
      </c>
      <c r="S215" s="35">
        <f t="shared" si="52"/>
        <v>4.744430689774636</v>
      </c>
      <c r="T215" s="35">
        <f t="shared" si="53"/>
        <v>4.7825933947681065</v>
      </c>
      <c r="U215" s="35">
        <f t="shared" si="54"/>
        <v>7.0847447379357997E-3</v>
      </c>
      <c r="V215" s="35">
        <f t="shared" si="55"/>
        <v>1.8806982972011166E-2</v>
      </c>
      <c r="W215" s="35">
        <f t="shared" si="56"/>
        <v>1.6726435334899536E-2</v>
      </c>
      <c r="X215" s="38"/>
      <c r="Y215" s="35">
        <f t="shared" si="59"/>
        <v>2.3893673154758509E-2</v>
      </c>
      <c r="Z215" s="35">
        <v>0.83678181942888497</v>
      </c>
    </row>
    <row r="216" spans="1:26" x14ac:dyDescent="0.2">
      <c r="A216" s="3">
        <v>44197</v>
      </c>
      <c r="B216" s="20">
        <f t="shared" si="47"/>
        <v>1</v>
      </c>
      <c r="C216" s="20">
        <f t="shared" si="48"/>
        <v>2021</v>
      </c>
      <c r="D216" s="20" t="str">
        <f t="shared" si="49"/>
        <v>2021M1</v>
      </c>
      <c r="E216" s="36">
        <v>782564.80156637996</v>
      </c>
      <c r="F216" s="36">
        <v>114.90917133982499</v>
      </c>
      <c r="G216" s="36">
        <v>1.3314999999999999</v>
      </c>
      <c r="H216" s="36">
        <v>0.23699999999999999</v>
      </c>
      <c r="I216" s="36">
        <v>121.509</v>
      </c>
      <c r="J216" s="35">
        <v>119.34071830336801</v>
      </c>
      <c r="K216" s="35">
        <v>0.09</v>
      </c>
      <c r="L216" s="35">
        <v>18969.8</v>
      </c>
      <c r="M216" s="35">
        <v>5539.37</v>
      </c>
      <c r="N216" s="35">
        <f t="shared" si="45"/>
        <v>0.28630612627184981</v>
      </c>
      <c r="O216" s="35">
        <f t="shared" si="58"/>
        <v>13.570332011470958</v>
      </c>
      <c r="P216" s="35">
        <f t="shared" si="50"/>
        <v>9.8506035199109103</v>
      </c>
      <c r="Q216" s="35">
        <f t="shared" si="46"/>
        <v>4.7999883341113287</v>
      </c>
      <c r="R216" s="35">
        <f t="shared" si="51"/>
        <v>8.6196360548633475</v>
      </c>
      <c r="S216" s="35">
        <f t="shared" si="52"/>
        <v>4.7441420018591955</v>
      </c>
      <c r="T216" s="35">
        <f t="shared" si="53"/>
        <v>4.7819825810415333</v>
      </c>
      <c r="U216" s="35">
        <f t="shared" si="54"/>
        <v>-2.7073792577049782E-3</v>
      </c>
      <c r="V216" s="35">
        <f t="shared" si="55"/>
        <v>-3.9130157536796384E-3</v>
      </c>
      <c r="W216" s="35">
        <f t="shared" si="56"/>
        <v>1.6313818544138214E-2</v>
      </c>
      <c r="X216" s="38"/>
      <c r="Y216" s="35">
        <f t="shared" si="59"/>
        <v>0.23551954013777132</v>
      </c>
      <c r="Z216" s="35">
        <v>0.83618917066483889</v>
      </c>
    </row>
    <row r="217" spans="1:26" x14ac:dyDescent="0.2">
      <c r="A217" s="3">
        <v>44228</v>
      </c>
      <c r="B217" s="20">
        <f t="shared" si="47"/>
        <v>2</v>
      </c>
      <c r="C217" s="20">
        <f t="shared" si="48"/>
        <v>2021</v>
      </c>
      <c r="D217" s="20" t="str">
        <f t="shared" si="49"/>
        <v>2021M2</v>
      </c>
      <c r="E217" s="36">
        <v>783086.91736096004</v>
      </c>
      <c r="F217" s="36">
        <v>115.567004608646</v>
      </c>
      <c r="G217" s="36">
        <v>1.3279000000000001</v>
      </c>
      <c r="H217" s="36">
        <v>0.2626</v>
      </c>
      <c r="I217" s="36">
        <v>103.032</v>
      </c>
      <c r="J217" s="35">
        <v>119.453075019892</v>
      </c>
      <c r="K217" s="35">
        <v>0.09</v>
      </c>
      <c r="L217" s="35">
        <v>19124.8</v>
      </c>
      <c r="M217" s="35">
        <v>5539.37</v>
      </c>
      <c r="N217" s="35">
        <f t="shared" si="45"/>
        <v>0.28359874701414484</v>
      </c>
      <c r="O217" s="35">
        <f t="shared" si="58"/>
        <v>13.570998974381832</v>
      </c>
      <c r="P217" s="35">
        <f t="shared" si="50"/>
        <v>9.858741201123717</v>
      </c>
      <c r="Q217" s="35">
        <f t="shared" si="46"/>
        <v>4.6350396195903691</v>
      </c>
      <c r="R217" s="35">
        <f t="shared" si="51"/>
        <v>8.6196360548633475</v>
      </c>
      <c r="S217" s="35">
        <f t="shared" si="52"/>
        <v>4.7498504882353156</v>
      </c>
      <c r="T217" s="35">
        <f t="shared" si="53"/>
        <v>4.7829236165956974</v>
      </c>
      <c r="U217" s="35">
        <f t="shared" si="54"/>
        <v>1.4429617491780344E-2</v>
      </c>
      <c r="V217" s="35">
        <f t="shared" si="55"/>
        <v>-3.8480448886442087E-3</v>
      </c>
      <c r="W217" s="38"/>
      <c r="X217" s="38"/>
      <c r="Y217" s="35">
        <f t="shared" si="59"/>
        <v>0.73395227315779477</v>
      </c>
      <c r="Z217" s="35">
        <v>0.83561643835616439</v>
      </c>
    </row>
    <row r="218" spans="1:26" x14ac:dyDescent="0.2">
      <c r="A218" s="3">
        <v>44256</v>
      </c>
      <c r="B218" s="20">
        <f t="shared" si="47"/>
        <v>3</v>
      </c>
      <c r="C218" s="20">
        <f t="shared" si="48"/>
        <v>2021</v>
      </c>
      <c r="D218" s="20" t="str">
        <f t="shared" si="49"/>
        <v>2021M3</v>
      </c>
      <c r="E218" s="36">
        <v>790082.80017854995</v>
      </c>
      <c r="F218" s="36">
        <v>115.82327356902201</v>
      </c>
      <c r="G218" s="36">
        <v>1.3472</v>
      </c>
      <c r="H218" s="36">
        <v>0.23150000000000001</v>
      </c>
      <c r="I218" s="36">
        <v>128.55699999999999</v>
      </c>
      <c r="J218" s="35">
        <v>119.961202537886</v>
      </c>
      <c r="K218" s="35">
        <v>0.09</v>
      </c>
      <c r="L218" s="35">
        <v>19372.5</v>
      </c>
      <c r="M218" s="35">
        <v>5444.41</v>
      </c>
      <c r="N218" s="35">
        <f t="shared" si="45"/>
        <v>0.29802836450592518</v>
      </c>
      <c r="O218" s="35">
        <f t="shared" si="58"/>
        <v>13.579893029303578</v>
      </c>
      <c r="P218" s="35">
        <f t="shared" si="50"/>
        <v>9.8716098136381056</v>
      </c>
      <c r="Q218" s="35">
        <f t="shared" si="46"/>
        <v>4.8563723857493901</v>
      </c>
      <c r="R218" s="35">
        <f t="shared" si="51"/>
        <v>8.6023446732059199</v>
      </c>
      <c r="S218" s="35">
        <f t="shared" si="52"/>
        <v>4.7520655256791873</v>
      </c>
      <c r="T218" s="35">
        <f t="shared" si="53"/>
        <v>4.7871683783211099</v>
      </c>
      <c r="U218" s="35">
        <f t="shared" si="54"/>
        <v>-1.5635253987755005E-2</v>
      </c>
      <c r="V218" s="35">
        <f t="shared" si="55"/>
        <v>-2.0805476371116294E-3</v>
      </c>
      <c r="W218" s="38"/>
      <c r="X218" s="38"/>
      <c r="Y218" s="35">
        <f t="shared" si="59"/>
        <v>1.3068756066562899</v>
      </c>
      <c r="Z218" s="35">
        <v>0.83502543861650425</v>
      </c>
    </row>
    <row r="219" spans="1:26" x14ac:dyDescent="0.2">
      <c r="A219" s="3">
        <v>44287</v>
      </c>
      <c r="B219" s="20">
        <f t="shared" si="47"/>
        <v>4</v>
      </c>
      <c r="C219" s="20">
        <f t="shared" si="48"/>
        <v>2021</v>
      </c>
      <c r="D219" s="20" t="str">
        <f t="shared" si="49"/>
        <v>2021M4</v>
      </c>
      <c r="E219" s="36">
        <v>796874.26680703997</v>
      </c>
      <c r="F219" s="36">
        <v>115.629927790881</v>
      </c>
      <c r="G219" s="36">
        <v>1.3263</v>
      </c>
      <c r="H219" s="36">
        <v>0.25040000000000001</v>
      </c>
      <c r="I219" s="36">
        <v>120.99299999999999</v>
      </c>
      <c r="J219" s="35">
        <v>120.617916080998</v>
      </c>
      <c r="K219" s="35">
        <v>0.08</v>
      </c>
      <c r="L219" s="35">
        <v>19615.2</v>
      </c>
      <c r="M219" s="35">
        <v>5444.41</v>
      </c>
      <c r="N219" s="35">
        <f t="shared" si="45"/>
        <v>0.28239311051817018</v>
      </c>
      <c r="O219" s="35">
        <f t="shared" si="58"/>
        <v>13.588452187243222</v>
      </c>
      <c r="P219" s="35">
        <f t="shared" si="50"/>
        <v>9.8840600548700301</v>
      </c>
      <c r="Q219" s="35">
        <f t="shared" si="46"/>
        <v>4.7957326926836243</v>
      </c>
      <c r="R219" s="35">
        <f t="shared" si="51"/>
        <v>8.6023446732059199</v>
      </c>
      <c r="S219" s="35">
        <f t="shared" si="52"/>
        <v>4.7503948136563805</v>
      </c>
      <c r="T219" s="35">
        <f t="shared" si="53"/>
        <v>4.792627831145011</v>
      </c>
      <c r="U219" s="35">
        <f t="shared" si="54"/>
        <v>-2.6424083926695485E-3</v>
      </c>
      <c r="V219" s="35">
        <f t="shared" si="55"/>
        <v>2.0226834297817853E-2</v>
      </c>
      <c r="W219" s="38"/>
      <c r="X219" s="38"/>
      <c r="Y219" s="35">
        <f t="shared" si="59"/>
        <v>2.0785359350378063</v>
      </c>
      <c r="Z219" s="35">
        <v>0.8344352742692992</v>
      </c>
    </row>
    <row r="220" spans="1:26" x14ac:dyDescent="0.2">
      <c r="A220" s="3">
        <v>44317</v>
      </c>
      <c r="B220" s="20">
        <f t="shared" si="47"/>
        <v>5</v>
      </c>
      <c r="C220" s="20">
        <f t="shared" si="48"/>
        <v>2021</v>
      </c>
      <c r="D220" s="20" t="str">
        <f t="shared" si="49"/>
        <v>2021M5</v>
      </c>
      <c r="E220" s="36">
        <v>802315.28806895996</v>
      </c>
      <c r="F220" s="36">
        <v>116.560046830102</v>
      </c>
      <c r="G220" s="36">
        <v>1.3228</v>
      </c>
      <c r="H220" s="36">
        <v>0.15140000000000001</v>
      </c>
      <c r="I220" s="36">
        <v>113.32</v>
      </c>
      <c r="J220" s="35">
        <v>121.47228572542301</v>
      </c>
      <c r="K220" s="35">
        <v>7.0000000000000007E-2</v>
      </c>
      <c r="L220" s="35">
        <v>19853.8</v>
      </c>
      <c r="M220" s="35">
        <v>5444.41</v>
      </c>
      <c r="N220" s="35">
        <f t="shared" si="45"/>
        <v>0.27975070212550063</v>
      </c>
      <c r="O220" s="35">
        <f t="shared" si="58"/>
        <v>13.595256936862404</v>
      </c>
      <c r="P220" s="35">
        <f t="shared" si="50"/>
        <v>9.8961507035621104</v>
      </c>
      <c r="Q220" s="35">
        <f t="shared" si="46"/>
        <v>4.7302156749623157</v>
      </c>
      <c r="R220" s="35">
        <f t="shared" si="51"/>
        <v>8.6023446732059199</v>
      </c>
      <c r="S220" s="35">
        <f t="shared" si="52"/>
        <v>4.7584065636550736</v>
      </c>
      <c r="T220" s="35">
        <f t="shared" si="53"/>
        <v>4.7996861357362821</v>
      </c>
      <c r="U220" s="35">
        <f t="shared" si="54"/>
        <v>1.6197114743312924E-2</v>
      </c>
      <c r="V220" s="38"/>
      <c r="W220" s="38"/>
      <c r="X220" s="38"/>
      <c r="Y220" s="35">
        <f t="shared" si="59"/>
        <v>2.4155609167670655</v>
      </c>
      <c r="Z220" s="35">
        <v>0.83160556833975074</v>
      </c>
    </row>
    <row r="221" spans="1:26" x14ac:dyDescent="0.2">
      <c r="A221" s="3">
        <v>44348</v>
      </c>
      <c r="B221" s="20">
        <f t="shared" si="47"/>
        <v>6</v>
      </c>
      <c r="C221" s="20">
        <f t="shared" si="48"/>
        <v>2021</v>
      </c>
      <c r="D221" s="20" t="str">
        <f t="shared" si="49"/>
        <v>2021M6</v>
      </c>
      <c r="E221" s="36">
        <v>795247.67709805002</v>
      </c>
      <c r="F221" s="36">
        <v>116.54517407793701</v>
      </c>
      <c r="G221" s="36">
        <v>1.3444</v>
      </c>
      <c r="H221" s="36">
        <v>6.6500000000000004E-2</v>
      </c>
      <c r="I221" s="36">
        <v>126.782</v>
      </c>
      <c r="J221" s="35">
        <v>122.470655406536</v>
      </c>
      <c r="K221" s="35">
        <v>7.0000000000000007E-2</v>
      </c>
      <c r="L221" s="35">
        <v>20110.7</v>
      </c>
      <c r="M221" s="35">
        <v>5784.82</v>
      </c>
      <c r="N221" s="35">
        <f t="shared" si="45"/>
        <v>0.29594781686881355</v>
      </c>
      <c r="O221" s="35">
        <f t="shared" si="58"/>
        <v>13.586408888636424</v>
      </c>
      <c r="P221" s="35">
        <f t="shared" si="50"/>
        <v>9.909007290713852</v>
      </c>
      <c r="Q221" s="35">
        <f t="shared" si="46"/>
        <v>4.8424690760904801</v>
      </c>
      <c r="R221" s="35">
        <f t="shared" si="51"/>
        <v>8.6629925241912336</v>
      </c>
      <c r="S221" s="35">
        <f t="shared" si="52"/>
        <v>4.7582789581717888</v>
      </c>
      <c r="T221" s="35">
        <f t="shared" si="53"/>
        <v>4.8078714535869009</v>
      </c>
      <c r="U221" s="35">
        <f t="shared" si="54"/>
        <v>6.6721279471744777E-3</v>
      </c>
      <c r="V221" s="38"/>
      <c r="W221" s="38"/>
      <c r="X221" s="38"/>
      <c r="Y221" s="35">
        <f t="shared" si="59"/>
        <v>2.3819095477386214</v>
      </c>
      <c r="Z221" s="35">
        <v>0.83101862392422932</v>
      </c>
    </row>
    <row r="222" spans="1:26" x14ac:dyDescent="0.2">
      <c r="A222" s="3">
        <v>44378</v>
      </c>
      <c r="B222" s="20">
        <f t="shared" si="47"/>
        <v>7</v>
      </c>
      <c r="C222" s="20">
        <f t="shared" si="48"/>
        <v>2021</v>
      </c>
      <c r="D222" s="20" t="str">
        <f t="shared" si="49"/>
        <v>2021M7</v>
      </c>
      <c r="E222" s="36">
        <v>791671.54147278005</v>
      </c>
      <c r="F222" s="36">
        <v>116.318650621891</v>
      </c>
      <c r="G222" s="36">
        <v>1.3533999999999999</v>
      </c>
      <c r="H222" s="36">
        <v>0.27489999999999998</v>
      </c>
      <c r="I222" s="36">
        <v>120.33499999999999</v>
      </c>
      <c r="J222" s="35">
        <v>123.452515529303</v>
      </c>
      <c r="K222" s="35">
        <v>0.06</v>
      </c>
      <c r="L222" s="35">
        <v>20418.7</v>
      </c>
      <c r="M222" s="35">
        <v>5784.82</v>
      </c>
      <c r="N222" s="35">
        <f t="shared" si="45"/>
        <v>0.30261994481598803</v>
      </c>
      <c r="O222" s="35">
        <f t="shared" si="58"/>
        <v>13.581901864413638</v>
      </c>
      <c r="P222" s="35">
        <f t="shared" si="50"/>
        <v>9.9242064266166601</v>
      </c>
      <c r="Q222" s="35">
        <f t="shared" si="46"/>
        <v>4.7902795199843675</v>
      </c>
      <c r="R222" s="35">
        <f t="shared" si="51"/>
        <v>8.6629925241912336</v>
      </c>
      <c r="S222" s="35">
        <f t="shared" si="52"/>
        <v>4.7563334131495845</v>
      </c>
      <c r="T222" s="35">
        <f t="shared" si="53"/>
        <v>4.8158565924916665</v>
      </c>
      <c r="U222" s="38"/>
      <c r="V222" s="38"/>
      <c r="W222" s="38"/>
      <c r="X222" s="38"/>
      <c r="Y222" s="35">
        <f t="shared" si="59"/>
        <v>2.5146705922687125</v>
      </c>
      <c r="Z222" s="35">
        <v>0.83045140152894059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BBCC-4119-194C-8283-45B69E23DB52}">
  <dimension ref="A1:G815"/>
  <sheetViews>
    <sheetView topLeftCell="A571" zoomScale="182" zoomScaleNormal="182" workbookViewId="0">
      <selection activeCell="G583" sqref="G583:G815"/>
    </sheetView>
  </sheetViews>
  <sheetFormatPr baseColWidth="10" defaultRowHeight="16" x14ac:dyDescent="0.2"/>
  <cols>
    <col min="1" max="1" width="17.83203125" style="10" customWidth="1"/>
    <col min="2" max="3" width="11.83203125" bestFit="1" customWidth="1"/>
    <col min="4" max="4" width="12.6640625" bestFit="1" customWidth="1"/>
  </cols>
  <sheetData>
    <row r="1" spans="1:7" x14ac:dyDescent="0.2">
      <c r="A1" s="2" t="s">
        <v>0</v>
      </c>
      <c r="B1" s="1" t="s">
        <v>19</v>
      </c>
      <c r="C1" s="1" t="s">
        <v>20</v>
      </c>
      <c r="D1" s="1" t="s">
        <v>21</v>
      </c>
      <c r="E1" s="6" t="s">
        <v>22</v>
      </c>
      <c r="F1" s="6" t="s">
        <v>24</v>
      </c>
      <c r="G1" s="6" t="s">
        <v>25</v>
      </c>
    </row>
    <row r="2" spans="1:7" x14ac:dyDescent="0.2">
      <c r="A2" s="2">
        <v>20090</v>
      </c>
      <c r="B2">
        <v>12.244589106901699</v>
      </c>
      <c r="C2">
        <v>21.619554998544601</v>
      </c>
      <c r="D2">
        <v>1.39</v>
      </c>
    </row>
    <row r="3" spans="1:7" x14ac:dyDescent="0.2">
      <c r="A3" s="2">
        <v>20121</v>
      </c>
      <c r="B3">
        <v>12.244589106901699</v>
      </c>
      <c r="C3">
        <v>22.193603640254299</v>
      </c>
      <c r="D3">
        <v>1.29</v>
      </c>
    </row>
    <row r="4" spans="1:7" x14ac:dyDescent="0.2">
      <c r="A4" s="2">
        <v>20149</v>
      </c>
      <c r="B4">
        <v>12.244589106901699</v>
      </c>
      <c r="C4">
        <v>22.705831659010698</v>
      </c>
      <c r="D4">
        <v>1.35</v>
      </c>
    </row>
    <row r="5" spans="1:7" x14ac:dyDescent="0.2">
      <c r="A5" s="2">
        <v>20180</v>
      </c>
      <c r="B5">
        <v>12.244589106901699</v>
      </c>
      <c r="C5">
        <v>22.891293527870801</v>
      </c>
      <c r="D5">
        <v>1.43</v>
      </c>
    </row>
    <row r="6" spans="1:7" x14ac:dyDescent="0.2">
      <c r="A6" s="2">
        <v>20210</v>
      </c>
      <c r="B6">
        <v>12.244589106901699</v>
      </c>
      <c r="C6">
        <v>23.067923879165999</v>
      </c>
      <c r="D6">
        <v>1.43</v>
      </c>
    </row>
    <row r="7" spans="1:7" x14ac:dyDescent="0.2">
      <c r="A7" s="2">
        <v>20241</v>
      </c>
      <c r="B7">
        <v>12.244589106901699</v>
      </c>
      <c r="C7">
        <v>23.341700923673798</v>
      </c>
      <c r="D7">
        <v>1.64</v>
      </c>
    </row>
    <row r="8" spans="1:7" x14ac:dyDescent="0.2">
      <c r="A8" s="2">
        <v>20271</v>
      </c>
      <c r="B8">
        <v>12.2904489911972</v>
      </c>
      <c r="C8">
        <v>22.0434678416533</v>
      </c>
      <c r="D8">
        <v>1.68</v>
      </c>
    </row>
    <row r="9" spans="1:7" x14ac:dyDescent="0.2">
      <c r="A9" s="2">
        <v>20302</v>
      </c>
      <c r="B9">
        <v>12.2904489911972</v>
      </c>
      <c r="C9">
        <v>23.1650705723785</v>
      </c>
      <c r="D9">
        <v>1.96</v>
      </c>
    </row>
    <row r="10" spans="1:7" x14ac:dyDescent="0.2">
      <c r="A10" s="2">
        <v>20333</v>
      </c>
      <c r="B10">
        <v>12.336308875492699</v>
      </c>
      <c r="C10">
        <v>23.739119214088198</v>
      </c>
      <c r="D10">
        <v>2.1800000000000002</v>
      </c>
    </row>
    <row r="11" spans="1:7" x14ac:dyDescent="0.2">
      <c r="A11" s="2">
        <v>20363</v>
      </c>
      <c r="B11">
        <v>12.336308875492699</v>
      </c>
      <c r="C11">
        <v>24.463303654398899</v>
      </c>
      <c r="D11">
        <v>2.2400000000000002</v>
      </c>
    </row>
    <row r="12" spans="1:7" x14ac:dyDescent="0.2">
      <c r="A12" s="2">
        <v>20394</v>
      </c>
      <c r="B12">
        <v>12.336308875492699</v>
      </c>
      <c r="C12">
        <v>24.224852680150299</v>
      </c>
      <c r="D12">
        <v>2.35</v>
      </c>
    </row>
    <row r="13" spans="1:7" x14ac:dyDescent="0.2">
      <c r="A13" s="2">
        <v>20424</v>
      </c>
      <c r="B13">
        <v>12.2904489911972</v>
      </c>
      <c r="C13">
        <v>23.862760459994899</v>
      </c>
      <c r="D13">
        <v>2.48</v>
      </c>
    </row>
    <row r="14" spans="1:7" x14ac:dyDescent="0.2">
      <c r="A14" s="2">
        <v>20455</v>
      </c>
      <c r="B14">
        <v>12.2904489911972</v>
      </c>
      <c r="C14">
        <v>23.9157495653835</v>
      </c>
      <c r="D14">
        <v>2.4500000000000002</v>
      </c>
      <c r="G14" s="18">
        <f>((A14-A2)/A2)*100</f>
        <v>1.8168242906918863</v>
      </c>
    </row>
    <row r="15" spans="1:7" x14ac:dyDescent="0.2">
      <c r="A15" s="2">
        <v>20486</v>
      </c>
      <c r="B15">
        <v>12.2904489911972</v>
      </c>
      <c r="C15">
        <v>24.163032057196901</v>
      </c>
      <c r="D15">
        <v>2.5</v>
      </c>
      <c r="G15" s="18">
        <f t="shared" ref="G15:G78" si="0">((A15-A3)/A3)*100</f>
        <v>1.8140251478554743</v>
      </c>
    </row>
    <row r="16" spans="1:7" x14ac:dyDescent="0.2">
      <c r="A16" s="2">
        <v>20515</v>
      </c>
      <c r="B16">
        <v>12.2904489911972</v>
      </c>
      <c r="C16">
        <v>24.1895266098912</v>
      </c>
      <c r="D16">
        <v>2.5</v>
      </c>
      <c r="G16" s="18">
        <f t="shared" si="0"/>
        <v>1.8164673184773439</v>
      </c>
    </row>
    <row r="17" spans="1:7" x14ac:dyDescent="0.2">
      <c r="A17" s="2">
        <v>20546</v>
      </c>
      <c r="B17">
        <v>12.336308875492699</v>
      </c>
      <c r="C17">
        <v>24.339662408492199</v>
      </c>
      <c r="D17">
        <v>2.62</v>
      </c>
      <c r="G17" s="18">
        <f t="shared" si="0"/>
        <v>1.8136769078295343</v>
      </c>
    </row>
    <row r="18" spans="1:7" x14ac:dyDescent="0.2">
      <c r="A18" s="2">
        <v>20576</v>
      </c>
      <c r="B18">
        <v>12.3821687597882</v>
      </c>
      <c r="C18">
        <v>23.977570188336799</v>
      </c>
      <c r="D18">
        <v>2.75</v>
      </c>
      <c r="G18" s="18">
        <f t="shared" si="0"/>
        <v>1.8109846610588818</v>
      </c>
    </row>
    <row r="19" spans="1:7" x14ac:dyDescent="0.2">
      <c r="A19" s="2">
        <v>20607</v>
      </c>
      <c r="B19">
        <v>12.4738885283792</v>
      </c>
      <c r="C19">
        <v>24.101211434243499</v>
      </c>
      <c r="D19">
        <v>2.71</v>
      </c>
      <c r="G19" s="18">
        <f t="shared" si="0"/>
        <v>1.8082110567659699</v>
      </c>
    </row>
    <row r="20" spans="1:7" x14ac:dyDescent="0.2">
      <c r="A20" s="2">
        <v>20637</v>
      </c>
      <c r="B20">
        <v>12.5656082969703</v>
      </c>
      <c r="C20">
        <v>21.805016867404699</v>
      </c>
      <c r="D20">
        <v>2.75</v>
      </c>
      <c r="G20" s="18">
        <f t="shared" si="0"/>
        <v>1.8055350007399735</v>
      </c>
    </row>
    <row r="21" spans="1:7" x14ac:dyDescent="0.2">
      <c r="A21" s="2">
        <v>20668</v>
      </c>
      <c r="B21">
        <v>12.519748412674801</v>
      </c>
      <c r="C21">
        <v>23.862760459994899</v>
      </c>
      <c r="D21">
        <v>2.73</v>
      </c>
      <c r="G21" s="18">
        <f t="shared" si="0"/>
        <v>1.802778051423505</v>
      </c>
    </row>
    <row r="22" spans="1:7" x14ac:dyDescent="0.2">
      <c r="A22" s="2">
        <v>20699</v>
      </c>
      <c r="B22">
        <v>12.5656082969703</v>
      </c>
      <c r="C22">
        <v>24.737080698906599</v>
      </c>
      <c r="D22">
        <v>2.95</v>
      </c>
      <c r="G22" s="18">
        <f t="shared" si="0"/>
        <v>1.8000295086804701</v>
      </c>
    </row>
    <row r="23" spans="1:7" x14ac:dyDescent="0.2">
      <c r="A23" s="2">
        <v>20729</v>
      </c>
      <c r="B23">
        <v>12.611468181265799</v>
      </c>
      <c r="C23">
        <v>25.2228141649687</v>
      </c>
      <c r="D23">
        <v>2.96</v>
      </c>
      <c r="G23" s="18">
        <f t="shared" si="0"/>
        <v>1.7973775966213228</v>
      </c>
    </row>
    <row r="24" spans="1:7" x14ac:dyDescent="0.2">
      <c r="A24" s="2">
        <v>20760</v>
      </c>
      <c r="B24">
        <v>12.611468181265799</v>
      </c>
      <c r="C24">
        <v>24.737080698906599</v>
      </c>
      <c r="D24">
        <v>2.88</v>
      </c>
      <c r="G24" s="18">
        <f t="shared" si="0"/>
        <v>1.7946454839658721</v>
      </c>
    </row>
    <row r="25" spans="1:7" x14ac:dyDescent="0.2">
      <c r="A25" s="2">
        <v>20790</v>
      </c>
      <c r="B25">
        <v>12.6573280655613</v>
      </c>
      <c r="C25">
        <v>24.489798207093202</v>
      </c>
      <c r="D25">
        <v>2.94</v>
      </c>
      <c r="G25" s="18">
        <f t="shared" si="0"/>
        <v>1.7920094007050529</v>
      </c>
    </row>
    <row r="26" spans="1:7" x14ac:dyDescent="0.2">
      <c r="A26" s="2">
        <v>20821</v>
      </c>
      <c r="B26">
        <v>12.6573280655613</v>
      </c>
      <c r="C26">
        <v>24.489798207093202</v>
      </c>
      <c r="D26">
        <v>2.84</v>
      </c>
      <c r="G26" s="18">
        <f t="shared" si="0"/>
        <v>1.7892935712539719</v>
      </c>
    </row>
    <row r="27" spans="1:7" x14ac:dyDescent="0.2">
      <c r="A27" s="2">
        <v>20852</v>
      </c>
      <c r="B27">
        <v>12.703187949856799</v>
      </c>
      <c r="C27">
        <v>25.099172919061999</v>
      </c>
      <c r="D27">
        <v>3</v>
      </c>
      <c r="G27" s="18">
        <f t="shared" si="0"/>
        <v>1.7865859611441961</v>
      </c>
    </row>
    <row r="28" spans="1:7" x14ac:dyDescent="0.2">
      <c r="A28" s="2">
        <v>20880</v>
      </c>
      <c r="B28">
        <v>12.7490478341523</v>
      </c>
      <c r="C28">
        <v>25.125667471756302</v>
      </c>
      <c r="D28">
        <v>2.96</v>
      </c>
      <c r="G28" s="18">
        <f t="shared" si="0"/>
        <v>1.7791859614915913</v>
      </c>
    </row>
    <row r="29" spans="1:7" x14ac:dyDescent="0.2">
      <c r="A29" s="2">
        <v>20911</v>
      </c>
      <c r="B29">
        <v>12.794907718447799</v>
      </c>
      <c r="C29">
        <v>24.613439452999899</v>
      </c>
      <c r="D29">
        <v>3</v>
      </c>
      <c r="G29" s="18">
        <f t="shared" si="0"/>
        <v>1.7765015088095006</v>
      </c>
    </row>
    <row r="30" spans="1:7" x14ac:dyDescent="0.2">
      <c r="A30" s="2">
        <v>20941</v>
      </c>
      <c r="B30">
        <v>12.8407676027433</v>
      </c>
      <c r="C30">
        <v>24.436809101704601</v>
      </c>
      <c r="D30">
        <v>3</v>
      </c>
      <c r="G30" s="18">
        <f t="shared" si="0"/>
        <v>1.7739113530326593</v>
      </c>
    </row>
    <row r="31" spans="1:7" x14ac:dyDescent="0.2">
      <c r="A31" s="2">
        <v>20972</v>
      </c>
      <c r="B31">
        <v>12.886627487038799</v>
      </c>
      <c r="C31">
        <v>24.949037120461</v>
      </c>
      <c r="D31">
        <v>3</v>
      </c>
      <c r="G31" s="18">
        <f t="shared" si="0"/>
        <v>1.771242781579075</v>
      </c>
    </row>
    <row r="32" spans="1:7" x14ac:dyDescent="0.2">
      <c r="A32" s="2">
        <v>21002</v>
      </c>
      <c r="B32">
        <v>12.978347255629901</v>
      </c>
      <c r="C32">
        <v>23.465342169580499</v>
      </c>
      <c r="D32">
        <v>2.99</v>
      </c>
      <c r="G32" s="18">
        <f t="shared" si="0"/>
        <v>1.7686679265397105</v>
      </c>
    </row>
    <row r="33" spans="1:7" x14ac:dyDescent="0.2">
      <c r="A33" s="2">
        <v>21033</v>
      </c>
      <c r="B33">
        <v>12.978347255629901</v>
      </c>
      <c r="C33">
        <v>24.8253958745543</v>
      </c>
      <c r="D33">
        <v>3.24</v>
      </c>
      <c r="G33" s="18">
        <f t="shared" si="0"/>
        <v>1.7660150958002707</v>
      </c>
    </row>
    <row r="34" spans="1:7" x14ac:dyDescent="0.2">
      <c r="A34" s="2">
        <v>21064</v>
      </c>
      <c r="B34">
        <v>12.978347255629901</v>
      </c>
      <c r="C34">
        <v>24.887216497507598</v>
      </c>
      <c r="D34">
        <v>3.47</v>
      </c>
      <c r="G34" s="18">
        <f t="shared" si="0"/>
        <v>1.7633702111213103</v>
      </c>
    </row>
    <row r="35" spans="1:7" x14ac:dyDescent="0.2">
      <c r="A35" s="2">
        <v>21094</v>
      </c>
      <c r="B35">
        <v>12.978347255629901</v>
      </c>
      <c r="C35">
        <v>24.737080698906599</v>
      </c>
      <c r="D35">
        <v>3.5</v>
      </c>
      <c r="G35" s="18">
        <f t="shared" si="0"/>
        <v>1.7608181774325822</v>
      </c>
    </row>
    <row r="36" spans="1:7" x14ac:dyDescent="0.2">
      <c r="A36" s="2">
        <v>21125</v>
      </c>
      <c r="B36">
        <v>13.0242071399254</v>
      </c>
      <c r="C36">
        <v>23.862760459994899</v>
      </c>
      <c r="D36">
        <v>3.28</v>
      </c>
      <c r="G36" s="18">
        <f t="shared" si="0"/>
        <v>1.7581888246628132</v>
      </c>
    </row>
    <row r="37" spans="1:7" x14ac:dyDescent="0.2">
      <c r="A37" s="2">
        <v>21155</v>
      </c>
      <c r="B37">
        <v>13.0242071399254</v>
      </c>
      <c r="C37">
        <v>22.829472904917399</v>
      </c>
      <c r="D37">
        <v>2.98</v>
      </c>
      <c r="G37" s="18">
        <f t="shared" si="0"/>
        <v>1.7556517556517555</v>
      </c>
    </row>
    <row r="38" spans="1:7" x14ac:dyDescent="0.2">
      <c r="A38" s="2">
        <v>21186</v>
      </c>
      <c r="B38">
        <v>13.1159269085164</v>
      </c>
      <c r="C38">
        <v>22.5292013077154</v>
      </c>
      <c r="D38">
        <v>2.72</v>
      </c>
      <c r="G38" s="18">
        <f t="shared" si="0"/>
        <v>1.7530377983766392</v>
      </c>
    </row>
    <row r="39" spans="1:7" x14ac:dyDescent="0.2">
      <c r="A39" s="2">
        <v>21217</v>
      </c>
      <c r="B39">
        <v>13.1159269085164</v>
      </c>
      <c r="C39">
        <v>22.281918815901999</v>
      </c>
      <c r="D39">
        <v>1.67</v>
      </c>
      <c r="G39" s="18">
        <f t="shared" si="0"/>
        <v>1.7504316132745061</v>
      </c>
    </row>
    <row r="40" spans="1:7" x14ac:dyDescent="0.2">
      <c r="A40" s="2">
        <v>21245</v>
      </c>
      <c r="B40">
        <v>13.2076466771074</v>
      </c>
      <c r="C40">
        <v>22.0434678416533</v>
      </c>
      <c r="D40">
        <v>1.2</v>
      </c>
      <c r="G40" s="18">
        <f t="shared" si="0"/>
        <v>1.7480842911877392</v>
      </c>
    </row>
    <row r="41" spans="1:7" x14ac:dyDescent="0.2">
      <c r="A41" s="2">
        <v>21276</v>
      </c>
      <c r="B41">
        <v>13.253506561402901</v>
      </c>
      <c r="C41">
        <v>21.619554998544601</v>
      </c>
      <c r="D41">
        <v>1.26</v>
      </c>
      <c r="G41" s="18">
        <f t="shared" si="0"/>
        <v>1.7454928028310459</v>
      </c>
    </row>
    <row r="42" spans="1:7" x14ac:dyDescent="0.2">
      <c r="A42" s="2">
        <v>21306</v>
      </c>
      <c r="B42">
        <v>13.253506561402901</v>
      </c>
      <c r="C42">
        <v>21.743196244451301</v>
      </c>
      <c r="D42">
        <v>0.63</v>
      </c>
      <c r="G42" s="18">
        <f t="shared" si="0"/>
        <v>1.7429922162265414</v>
      </c>
    </row>
    <row r="43" spans="1:7" x14ac:dyDescent="0.2">
      <c r="A43" s="2">
        <v>21337</v>
      </c>
      <c r="B43">
        <v>13.253506561402901</v>
      </c>
      <c r="C43">
        <v>22.7676522819641</v>
      </c>
      <c r="D43">
        <v>0.93</v>
      </c>
      <c r="G43" s="18">
        <f t="shared" si="0"/>
        <v>1.7404157924852184</v>
      </c>
    </row>
    <row r="44" spans="1:7" x14ac:dyDescent="0.2">
      <c r="A44" s="2">
        <v>21367</v>
      </c>
      <c r="B44">
        <v>13.299366445698499</v>
      </c>
      <c r="C44">
        <v>21.681375621497999</v>
      </c>
      <c r="D44">
        <v>0.68</v>
      </c>
      <c r="G44" s="18">
        <f t="shared" si="0"/>
        <v>1.7379297209789546</v>
      </c>
    </row>
    <row r="45" spans="1:7" x14ac:dyDescent="0.2">
      <c r="A45" s="2">
        <v>21398</v>
      </c>
      <c r="B45">
        <v>13.253506561402901</v>
      </c>
      <c r="C45">
        <v>23.191565125072799</v>
      </c>
      <c r="D45">
        <v>1.53</v>
      </c>
      <c r="G45" s="18">
        <f t="shared" si="0"/>
        <v>1.7353682308752911</v>
      </c>
    </row>
    <row r="46" spans="1:7" x14ac:dyDescent="0.2">
      <c r="A46" s="2">
        <v>21429</v>
      </c>
      <c r="B46">
        <v>13.253506561402901</v>
      </c>
      <c r="C46">
        <v>23.977570188336799</v>
      </c>
      <c r="D46">
        <v>1.76</v>
      </c>
      <c r="G46" s="18">
        <f t="shared" si="0"/>
        <v>1.7328142802886441</v>
      </c>
    </row>
    <row r="47" spans="1:7" x14ac:dyDescent="0.2">
      <c r="A47" s="2">
        <v>21459</v>
      </c>
      <c r="B47">
        <v>13.253506561402901</v>
      </c>
      <c r="C47">
        <v>24.224852680150299</v>
      </c>
      <c r="D47">
        <v>1.8</v>
      </c>
      <c r="G47" s="18">
        <f t="shared" si="0"/>
        <v>1.7303498625201479</v>
      </c>
    </row>
    <row r="48" spans="1:7" x14ac:dyDescent="0.2">
      <c r="A48" s="2">
        <v>21490</v>
      </c>
      <c r="B48">
        <v>13.299366445698499</v>
      </c>
      <c r="C48">
        <v>24.5516188300466</v>
      </c>
      <c r="D48">
        <v>2.27</v>
      </c>
      <c r="G48" s="18">
        <f t="shared" si="0"/>
        <v>1.7278106508875739</v>
      </c>
    </row>
    <row r="49" spans="1:7" x14ac:dyDescent="0.2">
      <c r="A49" s="2">
        <v>21520</v>
      </c>
      <c r="B49">
        <v>13.253506561402901</v>
      </c>
      <c r="C49">
        <v>24.0393908112902</v>
      </c>
      <c r="D49">
        <v>2.42</v>
      </c>
      <c r="G49" s="18">
        <f t="shared" si="0"/>
        <v>1.7253604348853697</v>
      </c>
    </row>
    <row r="50" spans="1:7" x14ac:dyDescent="0.2">
      <c r="A50" s="2">
        <v>21551</v>
      </c>
      <c r="B50">
        <v>13.299366445698499</v>
      </c>
      <c r="C50">
        <v>24.463303654398899</v>
      </c>
      <c r="D50">
        <v>2.48</v>
      </c>
      <c r="E50">
        <v>286.60000000000002</v>
      </c>
      <c r="G50" s="18">
        <f t="shared" si="0"/>
        <v>1.7228358349853676</v>
      </c>
    </row>
    <row r="51" spans="1:7" x14ac:dyDescent="0.2">
      <c r="A51" s="2">
        <v>21582</v>
      </c>
      <c r="B51">
        <v>13.253506561402901</v>
      </c>
      <c r="C51">
        <v>25.2228141649687</v>
      </c>
      <c r="D51">
        <v>2.4300000000000002</v>
      </c>
      <c r="E51">
        <v>287.7</v>
      </c>
      <c r="G51" s="18">
        <f t="shared" si="0"/>
        <v>1.720318612433426</v>
      </c>
    </row>
    <row r="52" spans="1:7" x14ac:dyDescent="0.2">
      <c r="A52" s="2">
        <v>21610</v>
      </c>
      <c r="B52">
        <v>13.253506561402901</v>
      </c>
      <c r="C52">
        <v>25.761536736419401</v>
      </c>
      <c r="D52">
        <v>2.8</v>
      </c>
      <c r="E52">
        <v>289.2</v>
      </c>
      <c r="G52" s="18">
        <f t="shared" si="0"/>
        <v>1.7180513061896916</v>
      </c>
    </row>
    <row r="53" spans="1:7" x14ac:dyDescent="0.2">
      <c r="A53" s="2">
        <v>21641</v>
      </c>
      <c r="B53">
        <v>13.299366445698499</v>
      </c>
      <c r="C53">
        <v>26.247270202481399</v>
      </c>
      <c r="D53">
        <v>2.96</v>
      </c>
      <c r="E53">
        <v>290.10000000000002</v>
      </c>
      <c r="G53" s="18">
        <f t="shared" si="0"/>
        <v>1.7155480353449895</v>
      </c>
    </row>
    <row r="54" spans="1:7" x14ac:dyDescent="0.2">
      <c r="A54" s="2">
        <v>21671</v>
      </c>
      <c r="B54">
        <v>13.299366445698499</v>
      </c>
      <c r="C54">
        <v>26.547541799683501</v>
      </c>
      <c r="D54">
        <v>2.9</v>
      </c>
      <c r="E54">
        <v>292.2</v>
      </c>
      <c r="G54" s="18">
        <f t="shared" si="0"/>
        <v>1.7131324509527832</v>
      </c>
    </row>
    <row r="55" spans="1:7" x14ac:dyDescent="0.2">
      <c r="A55" s="2">
        <v>21702</v>
      </c>
      <c r="B55">
        <v>13.345226329994</v>
      </c>
      <c r="C55">
        <v>27.059769818439801</v>
      </c>
      <c r="D55">
        <v>3.39</v>
      </c>
      <c r="E55">
        <v>294.10000000000002</v>
      </c>
      <c r="G55" s="18">
        <f t="shared" si="0"/>
        <v>1.7106434831513333</v>
      </c>
    </row>
    <row r="56" spans="1:7" x14ac:dyDescent="0.2">
      <c r="A56" s="2">
        <v>21732</v>
      </c>
      <c r="B56">
        <v>13.3910862142895</v>
      </c>
      <c r="C56">
        <v>24.851890427248598</v>
      </c>
      <c r="D56">
        <v>3.47</v>
      </c>
      <c r="E56">
        <v>295.2</v>
      </c>
      <c r="G56" s="18">
        <f t="shared" si="0"/>
        <v>1.7082416810970187</v>
      </c>
    </row>
    <row r="57" spans="1:7" x14ac:dyDescent="0.2">
      <c r="A57" s="2">
        <v>21763</v>
      </c>
      <c r="B57">
        <v>13.3910862142895</v>
      </c>
      <c r="C57">
        <v>25.010857743414299</v>
      </c>
      <c r="D57">
        <v>3.5</v>
      </c>
      <c r="E57">
        <v>296.39999999999998</v>
      </c>
      <c r="G57" s="18">
        <f t="shared" si="0"/>
        <v>1.7057668941022526</v>
      </c>
    </row>
    <row r="58" spans="1:7" x14ac:dyDescent="0.2">
      <c r="A58" s="2">
        <v>21794</v>
      </c>
      <c r="B58">
        <v>13.436946098585</v>
      </c>
      <c r="C58">
        <v>25.487759691911702</v>
      </c>
      <c r="D58">
        <v>3.76</v>
      </c>
      <c r="E58">
        <v>296.7</v>
      </c>
      <c r="G58" s="18">
        <f t="shared" si="0"/>
        <v>1.7032992673479863</v>
      </c>
    </row>
    <row r="59" spans="1:7" x14ac:dyDescent="0.2">
      <c r="A59" s="2">
        <v>21824</v>
      </c>
      <c r="B59">
        <v>13.4828059828805</v>
      </c>
      <c r="C59">
        <v>25.523085762170702</v>
      </c>
      <c r="D59">
        <v>3.98</v>
      </c>
      <c r="E59">
        <v>296.5</v>
      </c>
      <c r="G59" s="18">
        <f t="shared" si="0"/>
        <v>1.7009180297311151</v>
      </c>
    </row>
    <row r="60" spans="1:7" x14ac:dyDescent="0.2">
      <c r="A60" s="2">
        <v>21855</v>
      </c>
      <c r="B60">
        <v>13.4828059828805</v>
      </c>
      <c r="C60">
        <v>25.125667471756302</v>
      </c>
      <c r="D60">
        <v>4</v>
      </c>
      <c r="E60">
        <v>297.10000000000002</v>
      </c>
      <c r="G60" s="18">
        <f t="shared" si="0"/>
        <v>1.698464402047464</v>
      </c>
    </row>
    <row r="61" spans="1:7" x14ac:dyDescent="0.2">
      <c r="A61" s="2">
        <v>21885</v>
      </c>
      <c r="B61">
        <v>13.4828059828805</v>
      </c>
      <c r="C61">
        <v>26.035313780927101</v>
      </c>
      <c r="D61">
        <v>3.99</v>
      </c>
      <c r="E61">
        <v>297.8</v>
      </c>
      <c r="G61" s="18">
        <f t="shared" si="0"/>
        <v>1.6960966542750928</v>
      </c>
    </row>
    <row r="62" spans="1:7" x14ac:dyDescent="0.2">
      <c r="A62" s="2">
        <v>21916</v>
      </c>
      <c r="B62">
        <v>13.436946098585</v>
      </c>
      <c r="C62">
        <v>26.794824291496901</v>
      </c>
      <c r="D62">
        <v>3.99</v>
      </c>
      <c r="E62">
        <v>298.2</v>
      </c>
      <c r="G62" s="18">
        <f t="shared" si="0"/>
        <v>1.6936569068720708</v>
      </c>
    </row>
    <row r="63" spans="1:7" x14ac:dyDescent="0.2">
      <c r="A63" s="2">
        <v>21947</v>
      </c>
      <c r="B63">
        <v>13.4828059828805</v>
      </c>
      <c r="C63">
        <v>26.944960090097901</v>
      </c>
      <c r="D63">
        <v>3.97</v>
      </c>
      <c r="E63">
        <v>298.39999999999998</v>
      </c>
      <c r="G63" s="18">
        <f t="shared" si="0"/>
        <v>1.6912241682883886</v>
      </c>
    </row>
    <row r="64" spans="1:7" x14ac:dyDescent="0.2">
      <c r="A64" s="2">
        <v>21976</v>
      </c>
      <c r="B64">
        <v>13.4828059828805</v>
      </c>
      <c r="C64">
        <v>26.883139467144499</v>
      </c>
      <c r="D64">
        <v>3.84</v>
      </c>
      <c r="E64">
        <v>299.3</v>
      </c>
      <c r="G64" s="18">
        <f t="shared" si="0"/>
        <v>1.6936603424340582</v>
      </c>
    </row>
    <row r="65" spans="1:7" x14ac:dyDescent="0.2">
      <c r="A65" s="2">
        <v>22007</v>
      </c>
      <c r="B65">
        <v>13.528665867176001</v>
      </c>
      <c r="C65">
        <v>26.671183045590201</v>
      </c>
      <c r="D65">
        <v>3.92</v>
      </c>
      <c r="E65">
        <v>300.10000000000002</v>
      </c>
      <c r="G65" s="18">
        <f t="shared" si="0"/>
        <v>1.6912342313201791</v>
      </c>
    </row>
    <row r="66" spans="1:7" x14ac:dyDescent="0.2">
      <c r="A66" s="2">
        <v>22037</v>
      </c>
      <c r="B66">
        <v>13.528665867176001</v>
      </c>
      <c r="C66">
        <v>26.609362422636799</v>
      </c>
      <c r="D66">
        <v>3.85</v>
      </c>
      <c r="E66">
        <v>300.89999999999998</v>
      </c>
      <c r="G66" s="18">
        <f t="shared" si="0"/>
        <v>1.6888929906326426</v>
      </c>
    </row>
    <row r="67" spans="1:7" x14ac:dyDescent="0.2">
      <c r="A67" s="2">
        <v>22068</v>
      </c>
      <c r="B67">
        <v>13.5745257514715</v>
      </c>
      <c r="C67">
        <v>26.671183045590201</v>
      </c>
      <c r="D67">
        <v>3.32</v>
      </c>
      <c r="E67">
        <v>302.3</v>
      </c>
      <c r="G67" s="18">
        <f t="shared" si="0"/>
        <v>1.6864805087088746</v>
      </c>
    </row>
    <row r="68" spans="1:7" x14ac:dyDescent="0.2">
      <c r="A68" s="2">
        <v>22098</v>
      </c>
      <c r="B68">
        <v>13.5745257514715</v>
      </c>
      <c r="C68">
        <v>25.0638468488029</v>
      </c>
      <c r="D68">
        <v>3.23</v>
      </c>
      <c r="E68">
        <v>304.10000000000002</v>
      </c>
      <c r="G68" s="18">
        <f t="shared" si="0"/>
        <v>1.684152401987852</v>
      </c>
    </row>
    <row r="69" spans="1:7" x14ac:dyDescent="0.2">
      <c r="A69" s="2">
        <v>22129</v>
      </c>
      <c r="B69">
        <v>13.5745257514715</v>
      </c>
      <c r="C69">
        <v>25.911672535020401</v>
      </c>
      <c r="D69">
        <v>2.98</v>
      </c>
      <c r="E69">
        <v>306.89999999999998</v>
      </c>
      <c r="G69" s="18">
        <f t="shared" si="0"/>
        <v>1.681753434728668</v>
      </c>
    </row>
    <row r="70" spans="1:7" x14ac:dyDescent="0.2">
      <c r="A70" s="2">
        <v>22160</v>
      </c>
      <c r="B70">
        <v>13.5745257514715</v>
      </c>
      <c r="C70">
        <v>26.309090825434801</v>
      </c>
      <c r="D70">
        <v>2.6</v>
      </c>
      <c r="E70">
        <v>308.39999999999998</v>
      </c>
      <c r="G70" s="18">
        <f t="shared" si="0"/>
        <v>1.6793612920987429</v>
      </c>
    </row>
    <row r="71" spans="1:7" x14ac:dyDescent="0.2">
      <c r="A71" s="2">
        <v>22190</v>
      </c>
      <c r="B71">
        <v>13.666245520062599</v>
      </c>
      <c r="C71">
        <v>26.432732071341501</v>
      </c>
      <c r="D71">
        <v>2.4700000000000002</v>
      </c>
      <c r="E71">
        <v>309.5</v>
      </c>
      <c r="G71" s="18">
        <f t="shared" si="0"/>
        <v>1.6770527859237536</v>
      </c>
    </row>
    <row r="72" spans="1:7" x14ac:dyDescent="0.2">
      <c r="A72" s="2">
        <v>22221</v>
      </c>
      <c r="B72">
        <v>13.666245520062599</v>
      </c>
      <c r="C72">
        <v>25.487759691911702</v>
      </c>
      <c r="D72">
        <v>2.44</v>
      </c>
      <c r="E72">
        <v>310.89999999999998</v>
      </c>
      <c r="G72" s="18">
        <f t="shared" si="0"/>
        <v>1.6746739876458476</v>
      </c>
    </row>
    <row r="73" spans="1:7" x14ac:dyDescent="0.2">
      <c r="A73" s="2">
        <v>22251</v>
      </c>
      <c r="B73">
        <v>13.666245520062599</v>
      </c>
      <c r="C73">
        <v>24.374988478751298</v>
      </c>
      <c r="D73">
        <v>1.98</v>
      </c>
      <c r="E73">
        <v>312.39999999999998</v>
      </c>
      <c r="G73" s="18">
        <f t="shared" si="0"/>
        <v>1.6723783413296778</v>
      </c>
    </row>
    <row r="74" spans="1:7" x14ac:dyDescent="0.2">
      <c r="A74" s="2">
        <v>22282</v>
      </c>
      <c r="B74">
        <v>13.666245520062599</v>
      </c>
      <c r="C74">
        <v>24.489798207093202</v>
      </c>
      <c r="D74">
        <v>1.45</v>
      </c>
      <c r="E74">
        <v>314.10000000000002</v>
      </c>
      <c r="G74" s="18">
        <f t="shared" si="0"/>
        <v>1.6700127760540244</v>
      </c>
    </row>
    <row r="75" spans="1:7" x14ac:dyDescent="0.2">
      <c r="A75" s="2">
        <v>22313</v>
      </c>
      <c r="B75">
        <v>13.666245520062599</v>
      </c>
      <c r="C75">
        <v>24.763575251600901</v>
      </c>
      <c r="D75">
        <v>2.54</v>
      </c>
      <c r="E75">
        <v>316.5</v>
      </c>
      <c r="G75" s="18">
        <f t="shared" si="0"/>
        <v>1.6676538934706338</v>
      </c>
    </row>
    <row r="76" spans="1:7" x14ac:dyDescent="0.2">
      <c r="A76" s="2">
        <v>22341</v>
      </c>
      <c r="B76">
        <v>13.666245520062599</v>
      </c>
      <c r="C76">
        <v>25.099172919061999</v>
      </c>
      <c r="D76">
        <v>2.02</v>
      </c>
      <c r="E76">
        <v>318.3</v>
      </c>
      <c r="G76" s="18">
        <f t="shared" si="0"/>
        <v>1.6609028030578812</v>
      </c>
    </row>
    <row r="77" spans="1:7" x14ac:dyDescent="0.2">
      <c r="A77" s="2">
        <v>22372</v>
      </c>
      <c r="B77">
        <v>13.666245520062599</v>
      </c>
      <c r="C77">
        <v>25.735042183725099</v>
      </c>
      <c r="D77">
        <v>1.49</v>
      </c>
      <c r="E77">
        <v>319.89999999999998</v>
      </c>
      <c r="G77" s="18">
        <f t="shared" si="0"/>
        <v>1.658563184441314</v>
      </c>
    </row>
    <row r="78" spans="1:7" x14ac:dyDescent="0.2">
      <c r="A78" s="2">
        <v>22402</v>
      </c>
      <c r="B78">
        <v>13.666245520062599</v>
      </c>
      <c r="C78">
        <v>26.123628956574699</v>
      </c>
      <c r="D78">
        <v>1.98</v>
      </c>
      <c r="E78">
        <v>322.2</v>
      </c>
      <c r="G78" s="18">
        <f t="shared" si="0"/>
        <v>1.6563053047147978</v>
      </c>
    </row>
    <row r="79" spans="1:7" x14ac:dyDescent="0.2">
      <c r="A79" s="2">
        <v>22433</v>
      </c>
      <c r="B79">
        <v>13.666245520062599</v>
      </c>
      <c r="C79">
        <v>26.883139467144499</v>
      </c>
      <c r="D79">
        <v>1.73</v>
      </c>
      <c r="E79">
        <v>324.3</v>
      </c>
      <c r="G79" s="18">
        <f t="shared" ref="G79:G142" si="1">((A79-A67)/A67)*100</f>
        <v>1.6539786115642559</v>
      </c>
    </row>
    <row r="80" spans="1:7" x14ac:dyDescent="0.2">
      <c r="A80" s="2">
        <v>22463</v>
      </c>
      <c r="B80">
        <v>13.757965288653599</v>
      </c>
      <c r="C80">
        <v>25.523085762170702</v>
      </c>
      <c r="D80">
        <v>1.17</v>
      </c>
      <c r="E80">
        <v>325.60000000000002</v>
      </c>
      <c r="G80" s="18">
        <f t="shared" si="1"/>
        <v>1.6517331885238482</v>
      </c>
    </row>
    <row r="81" spans="1:7" x14ac:dyDescent="0.2">
      <c r="A81" s="2">
        <v>22494</v>
      </c>
      <c r="B81">
        <v>13.7121054043581</v>
      </c>
      <c r="C81">
        <v>26.8213188441912</v>
      </c>
      <c r="D81">
        <v>2</v>
      </c>
      <c r="E81">
        <v>327.60000000000002</v>
      </c>
      <c r="G81" s="18">
        <f t="shared" si="1"/>
        <v>1.6494193140223237</v>
      </c>
    </row>
    <row r="82" spans="1:7" x14ac:dyDescent="0.2">
      <c r="A82" s="2">
        <v>22525</v>
      </c>
      <c r="B82">
        <v>13.757965288653599</v>
      </c>
      <c r="C82">
        <v>27.457188108854201</v>
      </c>
      <c r="D82">
        <v>1.88</v>
      </c>
      <c r="E82">
        <v>329.5</v>
      </c>
      <c r="G82" s="18">
        <f t="shared" si="1"/>
        <v>1.6471119133574008</v>
      </c>
    </row>
    <row r="83" spans="1:7" x14ac:dyDescent="0.2">
      <c r="A83" s="2">
        <v>22555</v>
      </c>
      <c r="B83">
        <v>13.757965288653599</v>
      </c>
      <c r="C83">
        <v>28.093057373517301</v>
      </c>
      <c r="D83">
        <v>2.2599999999999998</v>
      </c>
      <c r="E83">
        <v>331.1</v>
      </c>
      <c r="G83" s="18">
        <f t="shared" si="1"/>
        <v>1.6448850833708877</v>
      </c>
    </row>
    <row r="84" spans="1:7" x14ac:dyDescent="0.2">
      <c r="A84" s="2">
        <v>22586</v>
      </c>
      <c r="B84">
        <v>13.757965288653599</v>
      </c>
      <c r="C84">
        <v>27.8457748817039</v>
      </c>
      <c r="D84">
        <v>2.61</v>
      </c>
      <c r="E84">
        <v>333.4</v>
      </c>
      <c r="G84" s="18">
        <f t="shared" si="1"/>
        <v>1.642590342468836</v>
      </c>
    </row>
    <row r="85" spans="1:7" x14ac:dyDescent="0.2">
      <c r="A85" s="2">
        <v>22616</v>
      </c>
      <c r="B85">
        <v>13.757965288653599</v>
      </c>
      <c r="C85">
        <v>27.430693556159898</v>
      </c>
      <c r="D85">
        <v>2.33</v>
      </c>
      <c r="E85">
        <v>335.5</v>
      </c>
      <c r="G85" s="18">
        <f t="shared" si="1"/>
        <v>1.640375713451081</v>
      </c>
    </row>
    <row r="86" spans="1:7" x14ac:dyDescent="0.2">
      <c r="A86" s="2">
        <v>22647</v>
      </c>
      <c r="B86">
        <v>13.757965288653599</v>
      </c>
      <c r="C86">
        <v>27.2187371346056</v>
      </c>
      <c r="D86">
        <v>2.15</v>
      </c>
      <c r="E86">
        <v>337.5</v>
      </c>
      <c r="G86" s="18">
        <f t="shared" si="1"/>
        <v>1.6380935284085809</v>
      </c>
    </row>
    <row r="87" spans="1:7" x14ac:dyDescent="0.2">
      <c r="A87" s="2">
        <v>22678</v>
      </c>
      <c r="B87">
        <v>13.8038251729491</v>
      </c>
      <c r="C87">
        <v>28.057731303258201</v>
      </c>
      <c r="D87">
        <v>2.37</v>
      </c>
      <c r="E87">
        <v>340.1</v>
      </c>
      <c r="G87" s="18">
        <f t="shared" si="1"/>
        <v>1.6358176847577646</v>
      </c>
    </row>
    <row r="88" spans="1:7" x14ac:dyDescent="0.2">
      <c r="A88" s="2">
        <v>22706</v>
      </c>
      <c r="B88">
        <v>13.8038251729491</v>
      </c>
      <c r="C88">
        <v>28.481644146367</v>
      </c>
      <c r="D88">
        <v>2.85</v>
      </c>
      <c r="E88">
        <v>343.1</v>
      </c>
      <c r="G88" s="18">
        <f t="shared" si="1"/>
        <v>1.6337675126449129</v>
      </c>
    </row>
    <row r="89" spans="1:7" x14ac:dyDescent="0.2">
      <c r="A89" s="2">
        <v>22737</v>
      </c>
      <c r="B89">
        <v>13.849685057244599</v>
      </c>
      <c r="C89">
        <v>28.6052853922737</v>
      </c>
      <c r="D89">
        <v>2.78</v>
      </c>
      <c r="E89">
        <v>345.5</v>
      </c>
      <c r="G89" s="18">
        <f t="shared" si="1"/>
        <v>1.6315036652959056</v>
      </c>
    </row>
    <row r="90" spans="1:7" x14ac:dyDescent="0.2">
      <c r="A90" s="2">
        <v>22767</v>
      </c>
      <c r="B90">
        <v>13.849685057244599</v>
      </c>
      <c r="C90">
        <v>28.6052853922737</v>
      </c>
      <c r="D90">
        <v>2.36</v>
      </c>
      <c r="E90">
        <v>347.5</v>
      </c>
      <c r="G90" s="18">
        <f t="shared" si="1"/>
        <v>1.6293188108204626</v>
      </c>
    </row>
    <row r="91" spans="1:7" x14ac:dyDescent="0.2">
      <c r="A91" s="2">
        <v>22798</v>
      </c>
      <c r="B91">
        <v>13.849685057244599</v>
      </c>
      <c r="C91">
        <v>29.0027036826881</v>
      </c>
      <c r="D91">
        <v>2.68</v>
      </c>
      <c r="E91">
        <v>349.3</v>
      </c>
      <c r="G91" s="18">
        <f t="shared" si="1"/>
        <v>1.6270672669727635</v>
      </c>
    </row>
    <row r="92" spans="1:7" x14ac:dyDescent="0.2">
      <c r="A92" s="2">
        <v>22828</v>
      </c>
      <c r="B92">
        <v>13.8955449415401</v>
      </c>
      <c r="C92">
        <v>27.545503284501901</v>
      </c>
      <c r="D92">
        <v>2.71</v>
      </c>
      <c r="E92">
        <v>350.8</v>
      </c>
      <c r="G92" s="18">
        <f t="shared" si="1"/>
        <v>1.6248942705782845</v>
      </c>
    </row>
    <row r="93" spans="1:7" x14ac:dyDescent="0.2">
      <c r="A93" s="2">
        <v>22859</v>
      </c>
      <c r="B93">
        <v>13.8955449415401</v>
      </c>
      <c r="C93">
        <v>28.428655040978398</v>
      </c>
      <c r="D93">
        <v>2.93</v>
      </c>
      <c r="E93">
        <v>352.8</v>
      </c>
      <c r="G93" s="18">
        <f t="shared" si="1"/>
        <v>1.6226549302036097</v>
      </c>
    </row>
    <row r="94" spans="1:7" x14ac:dyDescent="0.2">
      <c r="A94" s="2">
        <v>22890</v>
      </c>
      <c r="B94">
        <v>13.941404825835599</v>
      </c>
      <c r="C94">
        <v>29.5149317014445</v>
      </c>
      <c r="D94">
        <v>2.9</v>
      </c>
      <c r="E94">
        <v>354.9</v>
      </c>
      <c r="G94" s="18">
        <f t="shared" si="1"/>
        <v>1.6204217536071031</v>
      </c>
    </row>
    <row r="95" spans="1:7" x14ac:dyDescent="0.2">
      <c r="A95" s="2">
        <v>22920</v>
      </c>
      <c r="B95">
        <v>13.941404825835599</v>
      </c>
      <c r="C95">
        <v>29.629741429786399</v>
      </c>
      <c r="D95">
        <v>2.9</v>
      </c>
      <c r="E95">
        <v>357.2</v>
      </c>
      <c r="G95" s="18">
        <f t="shared" si="1"/>
        <v>1.6182664597650189</v>
      </c>
    </row>
    <row r="96" spans="1:7" x14ac:dyDescent="0.2">
      <c r="A96" s="2">
        <v>22951</v>
      </c>
      <c r="B96">
        <v>13.941404825835599</v>
      </c>
      <c r="C96">
        <v>29.091018858335701</v>
      </c>
      <c r="D96">
        <v>2.94</v>
      </c>
      <c r="E96">
        <v>359.8</v>
      </c>
      <c r="G96" s="18">
        <f t="shared" si="1"/>
        <v>1.6160453378198885</v>
      </c>
    </row>
    <row r="97" spans="1:7" x14ac:dyDescent="0.2">
      <c r="A97" s="2">
        <v>22981</v>
      </c>
      <c r="B97">
        <v>13.941404825835599</v>
      </c>
      <c r="C97">
        <v>28.366834418025</v>
      </c>
      <c r="D97">
        <v>2.93</v>
      </c>
      <c r="E97">
        <v>362.7</v>
      </c>
      <c r="G97" s="18">
        <f t="shared" si="1"/>
        <v>1.6139016625397948</v>
      </c>
    </row>
    <row r="98" spans="1:7" x14ac:dyDescent="0.2">
      <c r="A98" s="2">
        <v>23012</v>
      </c>
      <c r="B98">
        <v>13.941404825835599</v>
      </c>
      <c r="C98">
        <v>28.6052853922737</v>
      </c>
      <c r="D98">
        <v>2.92</v>
      </c>
      <c r="E98">
        <v>365.2</v>
      </c>
      <c r="G98" s="18">
        <f t="shared" si="1"/>
        <v>1.6116924979025922</v>
      </c>
    </row>
    <row r="99" spans="1:7" x14ac:dyDescent="0.2">
      <c r="A99" s="2">
        <v>23043</v>
      </c>
      <c r="B99">
        <v>13.941404825835599</v>
      </c>
      <c r="C99">
        <v>29.541426254138798</v>
      </c>
      <c r="D99">
        <v>3</v>
      </c>
      <c r="E99">
        <v>367.9</v>
      </c>
      <c r="G99" s="18">
        <f t="shared" si="1"/>
        <v>1.6094893729605784</v>
      </c>
    </row>
    <row r="100" spans="1:7" x14ac:dyDescent="0.2">
      <c r="A100" s="2">
        <v>23071</v>
      </c>
      <c r="B100">
        <v>13.9872647101311</v>
      </c>
      <c r="C100">
        <v>29.938844544553199</v>
      </c>
      <c r="D100">
        <v>2.98</v>
      </c>
      <c r="E100">
        <v>370.7</v>
      </c>
      <c r="G100" s="18">
        <f t="shared" si="1"/>
        <v>1.6075046243283715</v>
      </c>
    </row>
    <row r="101" spans="1:7" x14ac:dyDescent="0.2">
      <c r="A101" s="2">
        <v>23102</v>
      </c>
      <c r="B101">
        <v>13.9872647101311</v>
      </c>
      <c r="C101">
        <v>30.177295518801799</v>
      </c>
      <c r="D101">
        <v>2.9</v>
      </c>
      <c r="E101">
        <v>373.3</v>
      </c>
      <c r="G101" s="18">
        <f t="shared" si="1"/>
        <v>1.6053129260676431</v>
      </c>
    </row>
    <row r="102" spans="1:7" x14ac:dyDescent="0.2">
      <c r="A102" s="2">
        <v>23132</v>
      </c>
      <c r="B102">
        <v>13.9872647101311</v>
      </c>
      <c r="C102">
        <v>30.477567116003801</v>
      </c>
      <c r="D102">
        <v>3</v>
      </c>
      <c r="E102">
        <v>376.1</v>
      </c>
      <c r="G102" s="18">
        <f t="shared" si="1"/>
        <v>1.6031976105767121</v>
      </c>
    </row>
    <row r="103" spans="1:7" x14ac:dyDescent="0.2">
      <c r="A103" s="2">
        <v>23163</v>
      </c>
      <c r="B103">
        <v>14.033124594426599</v>
      </c>
      <c r="C103">
        <v>31.051615757713598</v>
      </c>
      <c r="D103">
        <v>2.99</v>
      </c>
      <c r="E103">
        <v>378.4</v>
      </c>
      <c r="G103" s="18">
        <f t="shared" si="1"/>
        <v>1.6010176331257127</v>
      </c>
    </row>
    <row r="104" spans="1:7" x14ac:dyDescent="0.2">
      <c r="A104" s="2">
        <v>23193</v>
      </c>
      <c r="B104">
        <v>14.0789844787222</v>
      </c>
      <c r="C104">
        <v>29.0027036826881</v>
      </c>
      <c r="D104">
        <v>3.02</v>
      </c>
      <c r="E104">
        <v>381.1</v>
      </c>
      <c r="G104" s="18">
        <f t="shared" si="1"/>
        <v>1.5989136148589451</v>
      </c>
    </row>
    <row r="105" spans="1:7" x14ac:dyDescent="0.2">
      <c r="A105" s="2">
        <v>23224</v>
      </c>
      <c r="B105">
        <v>14.0789844787222</v>
      </c>
      <c r="C105">
        <v>29.8416978513408</v>
      </c>
      <c r="D105">
        <v>3.49</v>
      </c>
      <c r="E105">
        <v>383.6</v>
      </c>
      <c r="G105" s="18">
        <f t="shared" si="1"/>
        <v>1.5967452644472635</v>
      </c>
    </row>
    <row r="106" spans="1:7" x14ac:dyDescent="0.2">
      <c r="A106" s="2">
        <v>23255</v>
      </c>
      <c r="B106">
        <v>14.0789844787222</v>
      </c>
      <c r="C106">
        <v>31.175257003620299</v>
      </c>
      <c r="D106">
        <v>3.48</v>
      </c>
      <c r="E106">
        <v>386</v>
      </c>
      <c r="G106" s="18">
        <f t="shared" si="1"/>
        <v>1.5945827872433378</v>
      </c>
    </row>
    <row r="107" spans="1:7" x14ac:dyDescent="0.2">
      <c r="A107" s="2">
        <v>23285</v>
      </c>
      <c r="B107">
        <v>14.124844363017701</v>
      </c>
      <c r="C107">
        <v>31.687485022376599</v>
      </c>
      <c r="D107">
        <v>3.5</v>
      </c>
      <c r="E107">
        <v>388.3</v>
      </c>
      <c r="G107" s="18">
        <f t="shared" si="1"/>
        <v>1.5924956369982548</v>
      </c>
    </row>
    <row r="108" spans="1:7" x14ac:dyDescent="0.2">
      <c r="A108" s="2">
        <v>23316</v>
      </c>
      <c r="B108">
        <v>14.124844363017701</v>
      </c>
      <c r="C108">
        <v>31.113436380666901</v>
      </c>
      <c r="D108">
        <v>3.48</v>
      </c>
      <c r="E108">
        <v>391.5</v>
      </c>
      <c r="G108" s="18">
        <f t="shared" si="1"/>
        <v>1.5903446472920568</v>
      </c>
    </row>
    <row r="109" spans="1:7" x14ac:dyDescent="0.2">
      <c r="A109" s="2">
        <v>23346</v>
      </c>
      <c r="B109">
        <v>14.1707042473132</v>
      </c>
      <c r="C109">
        <v>30.239116141755201</v>
      </c>
      <c r="D109">
        <v>3.38</v>
      </c>
      <c r="E109">
        <v>393.2</v>
      </c>
      <c r="G109" s="18">
        <f t="shared" si="1"/>
        <v>1.588268569688003</v>
      </c>
    </row>
    <row r="110" spans="1:7" x14ac:dyDescent="0.2">
      <c r="A110" s="2">
        <v>23377</v>
      </c>
      <c r="B110">
        <v>14.1707042473132</v>
      </c>
      <c r="C110">
        <v>30.6277029146048</v>
      </c>
      <c r="D110">
        <v>3.48</v>
      </c>
      <c r="E110">
        <v>395.2</v>
      </c>
      <c r="G110" s="18">
        <f t="shared" si="1"/>
        <v>1.5861289761863375</v>
      </c>
    </row>
    <row r="111" spans="1:7" x14ac:dyDescent="0.2">
      <c r="A111" s="2">
        <v>23408</v>
      </c>
      <c r="B111">
        <v>14.1707042473132</v>
      </c>
      <c r="C111">
        <v>31.5373492237756</v>
      </c>
      <c r="D111">
        <v>3.48</v>
      </c>
      <c r="E111">
        <v>397.6</v>
      </c>
      <c r="G111" s="18">
        <f t="shared" si="1"/>
        <v>1.5839951395217637</v>
      </c>
    </row>
    <row r="112" spans="1:7" x14ac:dyDescent="0.2">
      <c r="A112" s="2">
        <v>23437</v>
      </c>
      <c r="B112">
        <v>14.1707042473132</v>
      </c>
      <c r="C112">
        <v>31.687485022376599</v>
      </c>
      <c r="D112">
        <v>3.43</v>
      </c>
      <c r="E112">
        <v>399.8</v>
      </c>
      <c r="G112" s="18">
        <f t="shared" si="1"/>
        <v>1.5864071778423128</v>
      </c>
    </row>
    <row r="113" spans="1:7" x14ac:dyDescent="0.2">
      <c r="A113" s="2">
        <v>23468</v>
      </c>
      <c r="B113">
        <v>14.1707042473132</v>
      </c>
      <c r="C113">
        <v>32.208544558697803</v>
      </c>
      <c r="D113">
        <v>3.47</v>
      </c>
      <c r="E113">
        <v>401.7</v>
      </c>
      <c r="G113" s="18">
        <f t="shared" si="1"/>
        <v>1.5842784174530344</v>
      </c>
    </row>
    <row r="114" spans="1:7" x14ac:dyDescent="0.2">
      <c r="A114" s="2">
        <v>23498</v>
      </c>
      <c r="B114">
        <v>14.1707042473132</v>
      </c>
      <c r="C114">
        <v>32.358680357298802</v>
      </c>
      <c r="D114">
        <v>3.5</v>
      </c>
      <c r="E114">
        <v>404.2</v>
      </c>
      <c r="G114" s="18">
        <f t="shared" si="1"/>
        <v>1.5822237592944839</v>
      </c>
    </row>
    <row r="115" spans="1:7" x14ac:dyDescent="0.2">
      <c r="A115" s="2">
        <v>23529</v>
      </c>
      <c r="B115">
        <v>14.216564131608701</v>
      </c>
      <c r="C115">
        <v>32.870908376055098</v>
      </c>
      <c r="D115">
        <v>3.5</v>
      </c>
      <c r="E115">
        <v>407.1</v>
      </c>
      <c r="G115" s="18">
        <f t="shared" si="1"/>
        <v>1.5801062038596037</v>
      </c>
    </row>
    <row r="116" spans="1:7" x14ac:dyDescent="0.2">
      <c r="A116" s="2">
        <v>23559</v>
      </c>
      <c r="B116">
        <v>14.2624240159042</v>
      </c>
      <c r="C116">
        <v>30.936806029371599</v>
      </c>
      <c r="D116">
        <v>3.42</v>
      </c>
      <c r="E116">
        <v>410.1</v>
      </c>
      <c r="G116" s="18">
        <f t="shared" si="1"/>
        <v>1.5780623463976198</v>
      </c>
    </row>
    <row r="117" spans="1:7" x14ac:dyDescent="0.2">
      <c r="A117" s="2">
        <v>23590</v>
      </c>
      <c r="B117">
        <v>14.216564131608701</v>
      </c>
      <c r="C117">
        <v>32.146723935744397</v>
      </c>
      <c r="D117">
        <v>3.5</v>
      </c>
      <c r="E117">
        <v>413.4</v>
      </c>
      <c r="G117" s="18">
        <f t="shared" si="1"/>
        <v>1.5759559076817087</v>
      </c>
    </row>
    <row r="118" spans="1:7" x14ac:dyDescent="0.2">
      <c r="A118" s="2">
        <v>23621</v>
      </c>
      <c r="B118">
        <v>14.2624240159042</v>
      </c>
      <c r="C118">
        <v>33.4449570177648</v>
      </c>
      <c r="D118">
        <v>3.45</v>
      </c>
      <c r="E118">
        <v>416.9</v>
      </c>
      <c r="G118" s="18">
        <f t="shared" si="1"/>
        <v>1.5738550849279724</v>
      </c>
    </row>
    <row r="119" spans="1:7" x14ac:dyDescent="0.2">
      <c r="A119" s="2">
        <v>23651</v>
      </c>
      <c r="B119">
        <v>14.2624240159042</v>
      </c>
      <c r="C119">
        <v>33.171179973257097</v>
      </c>
      <c r="D119">
        <v>3.36</v>
      </c>
      <c r="E119">
        <v>419.1</v>
      </c>
      <c r="G119" s="18">
        <f t="shared" si="1"/>
        <v>1.5718273566673824</v>
      </c>
    </row>
    <row r="120" spans="1:7" x14ac:dyDescent="0.2">
      <c r="A120" s="2">
        <v>23682</v>
      </c>
      <c r="B120">
        <v>14.308283900199701</v>
      </c>
      <c r="C120">
        <v>33.383136394811501</v>
      </c>
      <c r="D120">
        <v>3.52</v>
      </c>
      <c r="E120">
        <v>422</v>
      </c>
      <c r="G120" s="18">
        <f t="shared" si="1"/>
        <v>1.5697375193000513</v>
      </c>
    </row>
    <row r="121" spans="1:7" x14ac:dyDescent="0.2">
      <c r="A121" s="2">
        <v>23712</v>
      </c>
      <c r="B121">
        <v>14.308283900199701</v>
      </c>
      <c r="C121">
        <v>32.959223551702799</v>
      </c>
      <c r="D121">
        <v>3.85</v>
      </c>
      <c r="E121">
        <v>424.7</v>
      </c>
      <c r="G121" s="18">
        <f t="shared" si="1"/>
        <v>1.5677203803649447</v>
      </c>
    </row>
    <row r="122" spans="1:7" x14ac:dyDescent="0.2">
      <c r="A122" s="2">
        <v>23743</v>
      </c>
      <c r="B122">
        <v>14.308283900199701</v>
      </c>
      <c r="C122">
        <v>33.506777640718198</v>
      </c>
      <c r="D122">
        <v>3.9</v>
      </c>
      <c r="E122">
        <v>427.5</v>
      </c>
      <c r="G122" s="18">
        <f t="shared" si="1"/>
        <v>1.5656414424434273</v>
      </c>
    </row>
    <row r="123" spans="1:7" x14ac:dyDescent="0.2">
      <c r="A123" s="2">
        <v>23774</v>
      </c>
      <c r="B123">
        <v>14.308283900199701</v>
      </c>
      <c r="C123">
        <v>34.381097879629898</v>
      </c>
      <c r="D123">
        <v>3.98</v>
      </c>
      <c r="E123">
        <v>430.4</v>
      </c>
      <c r="G123" s="18">
        <f t="shared" si="1"/>
        <v>1.5635680109364318</v>
      </c>
    </row>
    <row r="124" spans="1:7" x14ac:dyDescent="0.2">
      <c r="A124" s="2">
        <v>23802</v>
      </c>
      <c r="B124">
        <v>14.3541437844952</v>
      </c>
      <c r="C124">
        <v>35.105282319940599</v>
      </c>
      <c r="D124">
        <v>4.04</v>
      </c>
      <c r="E124">
        <v>433.2</v>
      </c>
      <c r="G124" s="18">
        <f t="shared" si="1"/>
        <v>1.5573665571532194</v>
      </c>
    </row>
    <row r="125" spans="1:7" x14ac:dyDescent="0.2">
      <c r="A125" s="2">
        <v>23833</v>
      </c>
      <c r="B125">
        <v>14.400003668790699</v>
      </c>
      <c r="C125">
        <v>35.105282319940599</v>
      </c>
      <c r="D125">
        <v>4.09</v>
      </c>
      <c r="E125">
        <v>435.4</v>
      </c>
      <c r="G125" s="18">
        <f t="shared" si="1"/>
        <v>1.5553093574228736</v>
      </c>
    </row>
    <row r="126" spans="1:7" x14ac:dyDescent="0.2">
      <c r="A126" s="2">
        <v>23863</v>
      </c>
      <c r="B126">
        <v>14.400003668790699</v>
      </c>
      <c r="C126">
        <v>35.379059364448402</v>
      </c>
      <c r="D126">
        <v>4.0999999999999996</v>
      </c>
      <c r="E126">
        <v>437.1</v>
      </c>
      <c r="G126" s="18">
        <f t="shared" si="1"/>
        <v>1.5533236871223082</v>
      </c>
    </row>
    <row r="127" spans="1:7" x14ac:dyDescent="0.2">
      <c r="A127" s="2">
        <v>23894</v>
      </c>
      <c r="B127">
        <v>14.4917234373818</v>
      </c>
      <c r="C127">
        <v>36.2268850506658</v>
      </c>
      <c r="D127">
        <v>4.04</v>
      </c>
      <c r="E127">
        <v>440.1</v>
      </c>
      <c r="G127" s="18">
        <f t="shared" si="1"/>
        <v>1.5512771473500786</v>
      </c>
    </row>
    <row r="128" spans="1:7" x14ac:dyDescent="0.2">
      <c r="A128" s="2">
        <v>23924</v>
      </c>
      <c r="B128">
        <v>14.4917234373818</v>
      </c>
      <c r="C128">
        <v>34.257456633723201</v>
      </c>
      <c r="D128">
        <v>4.09</v>
      </c>
      <c r="E128">
        <v>442.9</v>
      </c>
      <c r="G128" s="18">
        <f t="shared" si="1"/>
        <v>1.5493017530455451</v>
      </c>
    </row>
    <row r="129" spans="1:7" x14ac:dyDescent="0.2">
      <c r="A129" s="2">
        <v>23955</v>
      </c>
      <c r="B129">
        <v>14.4917234373818</v>
      </c>
      <c r="C129">
        <v>35.317238741494997</v>
      </c>
      <c r="D129">
        <v>4.12</v>
      </c>
      <c r="E129">
        <v>445.8</v>
      </c>
      <c r="G129" s="18">
        <f t="shared" si="1"/>
        <v>1.5472657905892326</v>
      </c>
    </row>
    <row r="130" spans="1:7" x14ac:dyDescent="0.2">
      <c r="A130" s="2">
        <v>23986</v>
      </c>
      <c r="B130">
        <v>14.4917234373818</v>
      </c>
      <c r="C130">
        <v>36.500662095173503</v>
      </c>
      <c r="D130">
        <v>4.01</v>
      </c>
      <c r="E130">
        <v>449.5</v>
      </c>
      <c r="G130" s="18">
        <f t="shared" si="1"/>
        <v>1.5452351720926294</v>
      </c>
    </row>
    <row r="131" spans="1:7" x14ac:dyDescent="0.2">
      <c r="A131" s="2">
        <v>24016</v>
      </c>
      <c r="B131">
        <v>14.5375833216773</v>
      </c>
      <c r="C131">
        <v>37.348487781390901</v>
      </c>
      <c r="D131">
        <v>4.08</v>
      </c>
      <c r="E131">
        <v>452.6</v>
      </c>
      <c r="G131" s="18">
        <f t="shared" si="1"/>
        <v>1.543275125787493</v>
      </c>
    </row>
    <row r="132" spans="1:7" x14ac:dyDescent="0.2">
      <c r="A132" s="2">
        <v>24047</v>
      </c>
      <c r="B132">
        <v>14.5375833216773</v>
      </c>
      <c r="C132">
        <v>36.739113069422203</v>
      </c>
      <c r="D132">
        <v>4.0999999999999996</v>
      </c>
      <c r="E132">
        <v>455.7</v>
      </c>
      <c r="G132" s="18">
        <f t="shared" si="1"/>
        <v>1.5412549615741913</v>
      </c>
    </row>
    <row r="133" spans="1:7" x14ac:dyDescent="0.2">
      <c r="A133" s="2">
        <v>24077</v>
      </c>
      <c r="B133">
        <v>14.583443205972801</v>
      </c>
      <c r="C133">
        <v>36.138569875018099</v>
      </c>
      <c r="D133">
        <v>4.32</v>
      </c>
      <c r="E133">
        <v>459.2</v>
      </c>
      <c r="G133" s="18">
        <f t="shared" si="1"/>
        <v>1.5393049932523617</v>
      </c>
    </row>
    <row r="134" spans="1:7" x14ac:dyDescent="0.2">
      <c r="A134" s="2">
        <v>24108</v>
      </c>
      <c r="B134">
        <v>14.583443205972801</v>
      </c>
      <c r="C134">
        <v>36.650797893774502</v>
      </c>
      <c r="D134">
        <v>4.42</v>
      </c>
      <c r="E134">
        <v>462</v>
      </c>
      <c r="G134" s="18">
        <f t="shared" si="1"/>
        <v>1.5372952027966136</v>
      </c>
    </row>
    <row r="135" spans="1:7" x14ac:dyDescent="0.2">
      <c r="A135" s="2">
        <v>24139</v>
      </c>
      <c r="B135">
        <v>14.675162974563801</v>
      </c>
      <c r="C135">
        <v>37.675253931287202</v>
      </c>
      <c r="D135">
        <v>4.5999999999999996</v>
      </c>
      <c r="E135">
        <v>464.6</v>
      </c>
      <c r="G135" s="18">
        <f t="shared" si="1"/>
        <v>1.5352906536552535</v>
      </c>
    </row>
    <row r="136" spans="1:7" x14ac:dyDescent="0.2">
      <c r="A136" s="2">
        <v>24167</v>
      </c>
      <c r="B136">
        <v>14.7210228588593</v>
      </c>
      <c r="C136">
        <v>38.434764441856998</v>
      </c>
      <c r="D136">
        <v>4.6500000000000004</v>
      </c>
      <c r="E136">
        <v>467.2</v>
      </c>
      <c r="G136" s="18">
        <f t="shared" si="1"/>
        <v>1.5334845811276363</v>
      </c>
    </row>
    <row r="137" spans="1:7" x14ac:dyDescent="0.2">
      <c r="A137" s="2">
        <v>24198</v>
      </c>
      <c r="B137">
        <v>14.8127426274503</v>
      </c>
      <c r="C137">
        <v>38.3729438189037</v>
      </c>
      <c r="D137">
        <v>4.67</v>
      </c>
      <c r="E137">
        <v>469.3</v>
      </c>
      <c r="G137" s="18">
        <f t="shared" si="1"/>
        <v>1.5314899509084043</v>
      </c>
    </row>
    <row r="138" spans="1:7" x14ac:dyDescent="0.2">
      <c r="A138" s="2">
        <v>24228</v>
      </c>
      <c r="B138">
        <v>14.8127426274503</v>
      </c>
      <c r="C138">
        <v>38.646720863411403</v>
      </c>
      <c r="D138">
        <v>4.9000000000000004</v>
      </c>
      <c r="E138">
        <v>470.1</v>
      </c>
      <c r="G138" s="18">
        <f t="shared" si="1"/>
        <v>1.5295645979130872</v>
      </c>
    </row>
    <row r="139" spans="1:7" x14ac:dyDescent="0.2">
      <c r="A139" s="2">
        <v>24259</v>
      </c>
      <c r="B139">
        <v>14.8586025117459</v>
      </c>
      <c r="C139">
        <v>39.521041102323103</v>
      </c>
      <c r="D139">
        <v>5.17</v>
      </c>
      <c r="E139">
        <v>471.2</v>
      </c>
      <c r="G139" s="18">
        <f t="shared" si="1"/>
        <v>1.5275801456432578</v>
      </c>
    </row>
    <row r="140" spans="1:7" x14ac:dyDescent="0.2">
      <c r="A140" s="2">
        <v>24289</v>
      </c>
      <c r="B140">
        <v>14.904462396041399</v>
      </c>
      <c r="C140">
        <v>37.074710736883198</v>
      </c>
      <c r="D140">
        <v>5.3</v>
      </c>
      <c r="E140">
        <v>470.9</v>
      </c>
      <c r="G140" s="18">
        <f t="shared" si="1"/>
        <v>1.5256646045811737</v>
      </c>
    </row>
    <row r="141" spans="1:7" x14ac:dyDescent="0.2">
      <c r="A141" s="2">
        <v>24320</v>
      </c>
      <c r="B141">
        <v>14.996182164632399</v>
      </c>
      <c r="C141">
        <v>38.399438371598002</v>
      </c>
      <c r="D141">
        <v>5.53</v>
      </c>
      <c r="E141">
        <v>472.6</v>
      </c>
      <c r="G141" s="18">
        <f t="shared" si="1"/>
        <v>1.5236902525568774</v>
      </c>
    </row>
    <row r="142" spans="1:7" x14ac:dyDescent="0.2">
      <c r="A142" s="2">
        <v>24351</v>
      </c>
      <c r="B142">
        <v>14.996182164632399</v>
      </c>
      <c r="C142">
        <v>40.183404919680498</v>
      </c>
      <c r="D142">
        <v>5.4</v>
      </c>
      <c r="E142">
        <v>475.4</v>
      </c>
      <c r="G142" s="18">
        <f t="shared" si="1"/>
        <v>1.5217210039189526</v>
      </c>
    </row>
    <row r="143" spans="1:7" x14ac:dyDescent="0.2">
      <c r="A143" s="2">
        <v>24381</v>
      </c>
      <c r="B143">
        <v>15.087901933223399</v>
      </c>
      <c r="C143">
        <v>40.607317762789201</v>
      </c>
      <c r="D143">
        <v>5.53</v>
      </c>
      <c r="E143">
        <v>475.7</v>
      </c>
      <c r="G143" s="18">
        <f t="shared" ref="G143:G206" si="2">((A143-A131)/A131)*100</f>
        <v>1.5198201199200532</v>
      </c>
    </row>
    <row r="144" spans="1:7" x14ac:dyDescent="0.2">
      <c r="A144" s="2">
        <v>24412</v>
      </c>
      <c r="B144">
        <v>15.087901933223399</v>
      </c>
      <c r="C144">
        <v>39.521041102323103</v>
      </c>
      <c r="D144">
        <v>5.76</v>
      </c>
      <c r="E144">
        <v>477.3</v>
      </c>
      <c r="G144" s="18">
        <f t="shared" si="2"/>
        <v>1.5178608558240114</v>
      </c>
    </row>
    <row r="145" spans="1:7" x14ac:dyDescent="0.2">
      <c r="A145" s="2">
        <v>24442</v>
      </c>
      <c r="B145">
        <v>15.087901933223399</v>
      </c>
      <c r="C145">
        <v>38.523079617504699</v>
      </c>
      <c r="D145">
        <v>5.4</v>
      </c>
      <c r="E145">
        <v>480.2</v>
      </c>
      <c r="G145" s="18">
        <f t="shared" si="2"/>
        <v>1.515969597541222</v>
      </c>
    </row>
    <row r="146" spans="1:7" x14ac:dyDescent="0.2">
      <c r="A146" s="2">
        <v>24473</v>
      </c>
      <c r="B146">
        <v>15.087901933223399</v>
      </c>
      <c r="C146">
        <v>38.761530591753299</v>
      </c>
      <c r="D146">
        <v>4.9400000000000004</v>
      </c>
      <c r="E146">
        <v>481.6</v>
      </c>
      <c r="G146" s="18">
        <f t="shared" si="2"/>
        <v>1.5140202422432387</v>
      </c>
    </row>
    <row r="147" spans="1:7" x14ac:dyDescent="0.2">
      <c r="A147" s="2">
        <v>24504</v>
      </c>
      <c r="B147">
        <v>15.087901933223399</v>
      </c>
      <c r="C147">
        <v>39.1677803997325</v>
      </c>
      <c r="D147">
        <v>5</v>
      </c>
      <c r="E147">
        <v>485.1</v>
      </c>
      <c r="G147" s="18">
        <f t="shared" si="2"/>
        <v>1.5120758937818468</v>
      </c>
    </row>
    <row r="148" spans="1:7" x14ac:dyDescent="0.2">
      <c r="A148" s="2">
        <v>24532</v>
      </c>
      <c r="B148">
        <v>15.1337618175189</v>
      </c>
      <c r="C148">
        <v>39.105959776779201</v>
      </c>
      <c r="D148">
        <v>4.53</v>
      </c>
      <c r="E148">
        <v>489.7</v>
      </c>
      <c r="G148" s="18">
        <f t="shared" si="2"/>
        <v>1.5103239955310961</v>
      </c>
    </row>
    <row r="149" spans="1:7" x14ac:dyDescent="0.2">
      <c r="A149" s="2">
        <v>24563</v>
      </c>
      <c r="B149">
        <v>15.1796217018144</v>
      </c>
      <c r="C149">
        <v>39.3267477158983</v>
      </c>
      <c r="D149">
        <v>4.05</v>
      </c>
      <c r="E149">
        <v>492.1</v>
      </c>
      <c r="G149" s="18">
        <f t="shared" si="2"/>
        <v>1.5083891230680222</v>
      </c>
    </row>
    <row r="150" spans="1:7" x14ac:dyDescent="0.2">
      <c r="A150" s="2">
        <v>24593</v>
      </c>
      <c r="B150">
        <v>15.22548158611</v>
      </c>
      <c r="C150">
        <v>39.0088130835668</v>
      </c>
      <c r="D150">
        <v>3.94</v>
      </c>
      <c r="E150">
        <v>497.2</v>
      </c>
      <c r="G150" s="18">
        <f t="shared" si="2"/>
        <v>1.5065213802212316</v>
      </c>
    </row>
    <row r="151" spans="1:7" x14ac:dyDescent="0.2">
      <c r="A151" s="2">
        <v>24624</v>
      </c>
      <c r="B151">
        <v>15.271341470405501</v>
      </c>
      <c r="C151">
        <v>39.900796357608002</v>
      </c>
      <c r="D151">
        <v>3.98</v>
      </c>
      <c r="E151">
        <v>502</v>
      </c>
      <c r="G151" s="18">
        <f t="shared" si="2"/>
        <v>1.504596232326147</v>
      </c>
    </row>
    <row r="152" spans="1:7" x14ac:dyDescent="0.2">
      <c r="A152" s="2">
        <v>24654</v>
      </c>
      <c r="B152">
        <v>15.317201354701</v>
      </c>
      <c r="C152">
        <v>37.277835640872802</v>
      </c>
      <c r="D152">
        <v>3.79</v>
      </c>
      <c r="E152">
        <v>506.3</v>
      </c>
      <c r="G152" s="18">
        <f t="shared" si="2"/>
        <v>1.5027378648771048</v>
      </c>
    </row>
    <row r="153" spans="1:7" x14ac:dyDescent="0.2">
      <c r="A153" s="2">
        <v>24685</v>
      </c>
      <c r="B153">
        <v>15.363061238996499</v>
      </c>
      <c r="C153">
        <v>39.317916198333499</v>
      </c>
      <c r="D153">
        <v>3.9</v>
      </c>
      <c r="E153">
        <v>510.8</v>
      </c>
      <c r="G153" s="18">
        <f t="shared" si="2"/>
        <v>1.5008223684210527</v>
      </c>
    </row>
    <row r="154" spans="1:7" x14ac:dyDescent="0.2">
      <c r="A154" s="2">
        <v>24716</v>
      </c>
      <c r="B154">
        <v>15.408921123292</v>
      </c>
      <c r="C154">
        <v>40.466013481753002</v>
      </c>
      <c r="D154">
        <v>3.99</v>
      </c>
      <c r="E154">
        <v>514.70000000000005</v>
      </c>
      <c r="G154" s="18">
        <f t="shared" si="2"/>
        <v>1.4989117490041477</v>
      </c>
    </row>
    <row r="155" spans="1:7" x14ac:dyDescent="0.2">
      <c r="A155" s="2">
        <v>24746</v>
      </c>
      <c r="B155">
        <v>15.454781007587499</v>
      </c>
      <c r="C155">
        <v>40.722127491131197</v>
      </c>
      <c r="D155">
        <v>3.88</v>
      </c>
      <c r="E155">
        <v>518.20000000000005</v>
      </c>
      <c r="G155" s="18">
        <f t="shared" si="2"/>
        <v>1.4970673885402568</v>
      </c>
    </row>
    <row r="156" spans="1:7" x14ac:dyDescent="0.2">
      <c r="A156" s="2">
        <v>24777</v>
      </c>
      <c r="B156">
        <v>15.500640891883</v>
      </c>
      <c r="C156">
        <v>40.571991692530197</v>
      </c>
      <c r="D156">
        <v>4.13</v>
      </c>
      <c r="E156">
        <v>521.20000000000005</v>
      </c>
      <c r="G156" s="18">
        <f t="shared" si="2"/>
        <v>1.4951663116500082</v>
      </c>
    </row>
    <row r="157" spans="1:7" x14ac:dyDescent="0.2">
      <c r="A157" s="2">
        <v>24807</v>
      </c>
      <c r="B157">
        <v>15.546500776178499</v>
      </c>
      <c r="C157">
        <v>39.874301804913699</v>
      </c>
      <c r="D157">
        <v>4.51</v>
      </c>
      <c r="E157">
        <v>524.79999999999995</v>
      </c>
      <c r="G157" s="18">
        <f t="shared" si="2"/>
        <v>1.4933311512969478</v>
      </c>
    </row>
    <row r="158" spans="1:7" x14ac:dyDescent="0.2">
      <c r="A158" s="2">
        <v>24838</v>
      </c>
      <c r="B158">
        <v>15.638220544769601</v>
      </c>
      <c r="C158">
        <v>39.953785462996599</v>
      </c>
      <c r="D158">
        <v>4.5999999999999996</v>
      </c>
      <c r="E158">
        <v>527.4</v>
      </c>
      <c r="G158" s="18">
        <f t="shared" si="2"/>
        <v>1.4914395456217056</v>
      </c>
    </row>
    <row r="159" spans="1:7" x14ac:dyDescent="0.2">
      <c r="A159" s="2">
        <v>24869</v>
      </c>
      <c r="B159">
        <v>15.6840804290651</v>
      </c>
      <c r="C159">
        <v>40.9959045356389</v>
      </c>
      <c r="D159">
        <v>4.71</v>
      </c>
      <c r="E159">
        <v>530.4</v>
      </c>
      <c r="G159" s="18">
        <f t="shared" si="2"/>
        <v>1.489552726085537</v>
      </c>
    </row>
    <row r="160" spans="1:7" x14ac:dyDescent="0.2">
      <c r="A160" s="2">
        <v>24898</v>
      </c>
      <c r="B160">
        <v>15.729940313360601</v>
      </c>
      <c r="C160">
        <v>41.357996755794197</v>
      </c>
      <c r="D160">
        <v>5.05</v>
      </c>
      <c r="E160">
        <v>533.20000000000005</v>
      </c>
      <c r="G160" s="18">
        <f t="shared" si="2"/>
        <v>1.4919289091798467</v>
      </c>
    </row>
    <row r="161" spans="1:7" x14ac:dyDescent="0.2">
      <c r="A161" s="2">
        <v>24929</v>
      </c>
      <c r="B161">
        <v>15.7758001976561</v>
      </c>
      <c r="C161">
        <v>41.146040334239899</v>
      </c>
      <c r="D161">
        <v>5.76</v>
      </c>
      <c r="E161">
        <v>535.70000000000005</v>
      </c>
      <c r="G161" s="18">
        <f t="shared" si="2"/>
        <v>1.4900460041525871</v>
      </c>
    </row>
    <row r="162" spans="1:7" x14ac:dyDescent="0.2">
      <c r="A162" s="2">
        <v>24959</v>
      </c>
      <c r="B162">
        <v>15.821660081951601</v>
      </c>
      <c r="C162">
        <v>41.728920493514401</v>
      </c>
      <c r="D162">
        <v>6.11</v>
      </c>
      <c r="E162">
        <v>538.9</v>
      </c>
      <c r="G162" s="18">
        <f t="shared" si="2"/>
        <v>1.4882283576627495</v>
      </c>
    </row>
    <row r="163" spans="1:7" x14ac:dyDescent="0.2">
      <c r="A163" s="2">
        <v>24990</v>
      </c>
      <c r="B163">
        <v>15.913379850542601</v>
      </c>
      <c r="C163">
        <v>42.815197153980399</v>
      </c>
      <c r="D163">
        <v>6.07</v>
      </c>
      <c r="E163">
        <v>542.6</v>
      </c>
      <c r="G163" s="18">
        <f t="shared" si="2"/>
        <v>1.4863547758284599</v>
      </c>
    </row>
    <row r="164" spans="1:7" x14ac:dyDescent="0.2">
      <c r="A164" s="2">
        <v>25020</v>
      </c>
      <c r="B164">
        <v>16.005099619133698</v>
      </c>
      <c r="C164">
        <v>40.086258226468097</v>
      </c>
      <c r="D164">
        <v>6.02</v>
      </c>
      <c r="E164">
        <v>545.6</v>
      </c>
      <c r="G164" s="18">
        <f t="shared" si="2"/>
        <v>1.484546118276953</v>
      </c>
    </row>
    <row r="165" spans="1:7" x14ac:dyDescent="0.2">
      <c r="A165" s="2">
        <v>25051</v>
      </c>
      <c r="B165">
        <v>16.050959503429201</v>
      </c>
      <c r="C165">
        <v>41.287344615276098</v>
      </c>
      <c r="D165">
        <v>6.03</v>
      </c>
      <c r="E165">
        <v>549.4</v>
      </c>
      <c r="G165" s="18">
        <f t="shared" si="2"/>
        <v>1.4826817905610694</v>
      </c>
    </row>
    <row r="166" spans="1:7" x14ac:dyDescent="0.2">
      <c r="A166" s="2">
        <v>25082</v>
      </c>
      <c r="B166">
        <v>16.0968193877247</v>
      </c>
      <c r="C166">
        <v>42.930006882322402</v>
      </c>
      <c r="D166">
        <v>5.78</v>
      </c>
      <c r="E166">
        <v>553.6</v>
      </c>
      <c r="G166" s="18">
        <f t="shared" si="2"/>
        <v>1.4808221395047743</v>
      </c>
    </row>
    <row r="167" spans="1:7" x14ac:dyDescent="0.2">
      <c r="A167" s="2">
        <v>25112</v>
      </c>
      <c r="B167">
        <v>16.188539156315699</v>
      </c>
      <c r="C167">
        <v>43.080142680923402</v>
      </c>
      <c r="D167">
        <v>5.91</v>
      </c>
      <c r="E167">
        <v>557.6</v>
      </c>
      <c r="G167" s="18">
        <f t="shared" si="2"/>
        <v>1.479026913440556</v>
      </c>
    </row>
    <row r="168" spans="1:7" x14ac:dyDescent="0.2">
      <c r="A168" s="2">
        <v>25143</v>
      </c>
      <c r="B168">
        <v>16.234399040611201</v>
      </c>
      <c r="C168">
        <v>42.877017776933798</v>
      </c>
      <c r="D168">
        <v>5.82</v>
      </c>
      <c r="E168">
        <v>562.4</v>
      </c>
      <c r="G168" s="18">
        <f t="shared" si="2"/>
        <v>1.4771764136093959</v>
      </c>
    </row>
    <row r="169" spans="1:7" x14ac:dyDescent="0.2">
      <c r="A169" s="2">
        <v>25173</v>
      </c>
      <c r="B169">
        <v>16.2802589249067</v>
      </c>
      <c r="C169">
        <v>41.649436835431501</v>
      </c>
      <c r="D169">
        <v>6.02</v>
      </c>
      <c r="E169">
        <v>566.79999999999995</v>
      </c>
      <c r="G169" s="18">
        <f t="shared" si="2"/>
        <v>1.4753900108840245</v>
      </c>
    </row>
    <row r="170" spans="1:7" x14ac:dyDescent="0.2">
      <c r="A170" s="2">
        <v>25204</v>
      </c>
      <c r="B170">
        <v>16.3261188092022</v>
      </c>
      <c r="C170">
        <v>42.055686643410702</v>
      </c>
      <c r="D170">
        <v>6.3</v>
      </c>
      <c r="E170">
        <v>569.29999999999995</v>
      </c>
      <c r="G170" s="18">
        <f t="shared" si="2"/>
        <v>1.4735485948949192</v>
      </c>
    </row>
    <row r="171" spans="1:7" x14ac:dyDescent="0.2">
      <c r="A171" s="2">
        <v>25235</v>
      </c>
      <c r="B171">
        <v>16.417838577793301</v>
      </c>
      <c r="C171">
        <v>43.318593655172101</v>
      </c>
      <c r="D171">
        <v>6.61</v>
      </c>
      <c r="E171">
        <v>571.9</v>
      </c>
      <c r="G171" s="18">
        <f t="shared" si="2"/>
        <v>1.471711769673087</v>
      </c>
    </row>
    <row r="172" spans="1:7" x14ac:dyDescent="0.2">
      <c r="A172" s="2">
        <v>25263</v>
      </c>
      <c r="B172">
        <v>16.555418230679798</v>
      </c>
      <c r="C172">
        <v>43.874979261752301</v>
      </c>
      <c r="D172">
        <v>6.79</v>
      </c>
      <c r="E172">
        <v>574.4</v>
      </c>
      <c r="G172" s="18">
        <f t="shared" si="2"/>
        <v>1.4659812033095028</v>
      </c>
    </row>
    <row r="173" spans="1:7" x14ac:dyDescent="0.2">
      <c r="A173" s="2">
        <v>25294</v>
      </c>
      <c r="B173">
        <v>16.6471379992708</v>
      </c>
      <c r="C173">
        <v>43.477560971337802</v>
      </c>
      <c r="D173">
        <v>7.41</v>
      </c>
      <c r="E173">
        <v>575.70000000000005</v>
      </c>
      <c r="G173" s="18">
        <f t="shared" si="2"/>
        <v>1.464158209314453</v>
      </c>
    </row>
    <row r="174" spans="1:7" x14ac:dyDescent="0.2">
      <c r="A174" s="2">
        <v>25324</v>
      </c>
      <c r="B174">
        <v>16.692997883566299</v>
      </c>
      <c r="C174">
        <v>43.3804142781254</v>
      </c>
      <c r="D174">
        <v>8.67</v>
      </c>
      <c r="E174">
        <v>576.5</v>
      </c>
      <c r="G174" s="18">
        <f t="shared" si="2"/>
        <v>1.4623983332665573</v>
      </c>
    </row>
    <row r="175" spans="1:7" x14ac:dyDescent="0.2">
      <c r="A175" s="2">
        <v>25355</v>
      </c>
      <c r="B175">
        <v>16.784717652157401</v>
      </c>
      <c r="C175">
        <v>44.784625570923097</v>
      </c>
      <c r="D175">
        <v>8.9</v>
      </c>
      <c r="E175">
        <v>578.5</v>
      </c>
      <c r="G175" s="18">
        <f t="shared" si="2"/>
        <v>1.4605842336934773</v>
      </c>
    </row>
    <row r="176" spans="1:7" x14ac:dyDescent="0.2">
      <c r="A176" s="2">
        <v>25385</v>
      </c>
      <c r="B176">
        <v>16.876437420748399</v>
      </c>
      <c r="C176">
        <v>42.1086757487993</v>
      </c>
      <c r="D176">
        <v>8.61</v>
      </c>
      <c r="E176">
        <v>579.5</v>
      </c>
      <c r="G176" s="18">
        <f t="shared" si="2"/>
        <v>1.4588329336530776</v>
      </c>
    </row>
    <row r="177" spans="1:7" x14ac:dyDescent="0.2">
      <c r="A177" s="2">
        <v>25416</v>
      </c>
      <c r="B177">
        <v>16.968157189339401</v>
      </c>
      <c r="C177">
        <v>43.769001050975099</v>
      </c>
      <c r="D177">
        <v>9.19</v>
      </c>
      <c r="E177">
        <v>580.1</v>
      </c>
      <c r="G177" s="18">
        <f t="shared" si="2"/>
        <v>1.4570276635663248</v>
      </c>
    </row>
    <row r="178" spans="1:7" x14ac:dyDescent="0.2">
      <c r="A178" s="2">
        <v>25447</v>
      </c>
      <c r="B178">
        <v>17.0140170736349</v>
      </c>
      <c r="C178">
        <v>45.1290547559489</v>
      </c>
      <c r="D178">
        <v>9.15</v>
      </c>
      <c r="E178">
        <v>582.1</v>
      </c>
      <c r="G178" s="18">
        <f t="shared" si="2"/>
        <v>1.4552268559126067</v>
      </c>
    </row>
    <row r="179" spans="1:7" x14ac:dyDescent="0.2">
      <c r="A179" s="2">
        <v>25477</v>
      </c>
      <c r="B179">
        <v>17.105736842225902</v>
      </c>
      <c r="C179">
        <v>45.084897168125103</v>
      </c>
      <c r="D179">
        <v>9</v>
      </c>
      <c r="E179">
        <v>583.4</v>
      </c>
      <c r="G179" s="18">
        <f t="shared" si="2"/>
        <v>1.4534883720930232</v>
      </c>
    </row>
    <row r="180" spans="1:7" x14ac:dyDescent="0.2">
      <c r="A180" s="2">
        <v>25508</v>
      </c>
      <c r="B180">
        <v>17.197456610817</v>
      </c>
      <c r="C180">
        <v>43.786664086104601</v>
      </c>
      <c r="D180">
        <v>8.85</v>
      </c>
      <c r="E180">
        <v>585.4</v>
      </c>
      <c r="G180" s="18">
        <f t="shared" si="2"/>
        <v>1.4516962971801297</v>
      </c>
    </row>
    <row r="181" spans="1:7" x14ac:dyDescent="0.2">
      <c r="A181" s="2">
        <v>25538</v>
      </c>
      <c r="B181">
        <v>17.289176379408001</v>
      </c>
      <c r="C181">
        <v>42.320632170353598</v>
      </c>
      <c r="D181">
        <v>8.9700000000000006</v>
      </c>
      <c r="E181">
        <v>587.9</v>
      </c>
      <c r="G181" s="18">
        <f t="shared" si="2"/>
        <v>1.4499662336630517</v>
      </c>
    </row>
    <row r="182" spans="1:7" x14ac:dyDescent="0.2">
      <c r="A182" s="2">
        <v>25569</v>
      </c>
      <c r="B182">
        <v>17.3350362637035</v>
      </c>
      <c r="C182">
        <v>41.658268352996302</v>
      </c>
      <c r="D182">
        <v>8.98</v>
      </c>
      <c r="E182">
        <v>589.6</v>
      </c>
      <c r="G182" s="18">
        <f t="shared" si="2"/>
        <v>1.4481828281225202</v>
      </c>
    </row>
    <row r="183" spans="1:7" x14ac:dyDescent="0.2">
      <c r="A183" s="2">
        <v>25600</v>
      </c>
      <c r="B183">
        <v>17.426756032294499</v>
      </c>
      <c r="C183">
        <v>42.700387425638503</v>
      </c>
      <c r="D183">
        <v>8.98</v>
      </c>
      <c r="E183">
        <v>586.29999999999995</v>
      </c>
      <c r="G183" s="18">
        <f t="shared" si="2"/>
        <v>1.4464038042401426</v>
      </c>
    </row>
    <row r="184" spans="1:7" x14ac:dyDescent="0.2">
      <c r="A184" s="2">
        <v>25628</v>
      </c>
      <c r="B184">
        <v>17.5184758008856</v>
      </c>
      <c r="C184">
        <v>42.815197153980499</v>
      </c>
      <c r="D184">
        <v>7.76</v>
      </c>
      <c r="E184">
        <v>587.29999999999995</v>
      </c>
      <c r="G184" s="18">
        <f t="shared" si="2"/>
        <v>1.4448006966710207</v>
      </c>
    </row>
    <row r="185" spans="1:7" x14ac:dyDescent="0.2">
      <c r="A185" s="2">
        <v>25659</v>
      </c>
      <c r="B185">
        <v>17.656055453772101</v>
      </c>
      <c r="C185">
        <v>42.5149255567785</v>
      </c>
      <c r="D185">
        <v>8.1</v>
      </c>
      <c r="E185">
        <v>588.4</v>
      </c>
      <c r="G185" s="18">
        <f t="shared" si="2"/>
        <v>1.4430299675812446</v>
      </c>
    </row>
    <row r="186" spans="1:7" x14ac:dyDescent="0.2">
      <c r="A186" s="2">
        <v>25689</v>
      </c>
      <c r="B186">
        <v>17.7019153380676</v>
      </c>
      <c r="C186">
        <v>42.532588591908002</v>
      </c>
      <c r="D186">
        <v>7.94</v>
      </c>
      <c r="E186">
        <v>591.5</v>
      </c>
      <c r="G186" s="18">
        <f t="shared" si="2"/>
        <v>1.4413204864950244</v>
      </c>
    </row>
    <row r="187" spans="1:7" x14ac:dyDescent="0.2">
      <c r="A187" s="2">
        <v>25720</v>
      </c>
      <c r="B187">
        <v>17.793635106658598</v>
      </c>
      <c r="C187">
        <v>43.398077313255001</v>
      </c>
      <c r="D187">
        <v>7.6</v>
      </c>
      <c r="E187">
        <v>595.20000000000005</v>
      </c>
      <c r="G187" s="18">
        <f t="shared" si="2"/>
        <v>1.4395582725300731</v>
      </c>
    </row>
    <row r="188" spans="1:7" x14ac:dyDescent="0.2">
      <c r="A188" s="2">
        <v>25750</v>
      </c>
      <c r="B188">
        <v>17.8853548752496</v>
      </c>
      <c r="C188">
        <v>40.872263289732203</v>
      </c>
      <c r="D188">
        <v>7.21</v>
      </c>
      <c r="E188">
        <v>599.1</v>
      </c>
      <c r="G188" s="18">
        <f t="shared" si="2"/>
        <v>1.4378570021666339</v>
      </c>
    </row>
    <row r="189" spans="1:7" x14ac:dyDescent="0.2">
      <c r="A189" s="2">
        <v>25781</v>
      </c>
      <c r="B189">
        <v>17.8853548752496</v>
      </c>
      <c r="C189">
        <v>42.223485477141203</v>
      </c>
      <c r="D189">
        <v>6.61</v>
      </c>
      <c r="E189">
        <v>604.9</v>
      </c>
      <c r="G189" s="18">
        <f t="shared" si="2"/>
        <v>1.4361032420522506</v>
      </c>
    </row>
    <row r="190" spans="1:7" x14ac:dyDescent="0.2">
      <c r="A190" s="2">
        <v>25812</v>
      </c>
      <c r="B190">
        <v>17.977074643840702</v>
      </c>
      <c r="C190">
        <v>43.159626339006302</v>
      </c>
      <c r="D190">
        <v>6.29</v>
      </c>
      <c r="E190">
        <v>611.20000000000005</v>
      </c>
      <c r="G190" s="18">
        <f t="shared" si="2"/>
        <v>1.4343537548630487</v>
      </c>
    </row>
    <row r="191" spans="1:7" x14ac:dyDescent="0.2">
      <c r="A191" s="2">
        <v>25842</v>
      </c>
      <c r="B191">
        <v>18.0687944124317</v>
      </c>
      <c r="C191">
        <v>42.161664854187897</v>
      </c>
      <c r="D191">
        <v>6.2</v>
      </c>
      <c r="E191">
        <v>616.4</v>
      </c>
      <c r="G191" s="18">
        <f t="shared" si="2"/>
        <v>1.4326647564469914</v>
      </c>
    </row>
    <row r="192" spans="1:7" x14ac:dyDescent="0.2">
      <c r="A192" s="2">
        <v>25873</v>
      </c>
      <c r="B192">
        <v>18.160514181022702</v>
      </c>
      <c r="C192">
        <v>41.022399088333202</v>
      </c>
      <c r="D192">
        <v>5.6</v>
      </c>
      <c r="E192">
        <v>621.1</v>
      </c>
      <c r="G192" s="18">
        <f t="shared" si="2"/>
        <v>1.4309236318017877</v>
      </c>
    </row>
    <row r="193" spans="1:7" x14ac:dyDescent="0.2">
      <c r="A193" s="2">
        <v>25903</v>
      </c>
      <c r="B193">
        <v>18.2522339496137</v>
      </c>
      <c r="C193">
        <v>40.642643833048297</v>
      </c>
      <c r="D193">
        <v>4.9000000000000004</v>
      </c>
      <c r="E193">
        <v>626.5</v>
      </c>
      <c r="G193" s="18">
        <f t="shared" si="2"/>
        <v>1.4292426971571774</v>
      </c>
    </row>
    <row r="194" spans="1:7" x14ac:dyDescent="0.2">
      <c r="A194" s="2">
        <v>25934</v>
      </c>
      <c r="B194">
        <v>18.2522339496137</v>
      </c>
      <c r="C194">
        <v>41.163703369369401</v>
      </c>
      <c r="D194">
        <v>4.1399999999999997</v>
      </c>
      <c r="E194">
        <v>632.9</v>
      </c>
      <c r="G194" s="18">
        <f t="shared" si="2"/>
        <v>1.4275098752395479</v>
      </c>
    </row>
    <row r="195" spans="1:7" x14ac:dyDescent="0.2">
      <c r="A195" s="2">
        <v>25965</v>
      </c>
      <c r="B195">
        <v>18.298093833909299</v>
      </c>
      <c r="C195">
        <v>42.232316994705997</v>
      </c>
      <c r="D195">
        <v>3.72</v>
      </c>
      <c r="E195">
        <v>641</v>
      </c>
      <c r="G195" s="18">
        <f t="shared" si="2"/>
        <v>1.42578125</v>
      </c>
    </row>
    <row r="196" spans="1:7" x14ac:dyDescent="0.2">
      <c r="A196" s="2">
        <v>25993</v>
      </c>
      <c r="B196">
        <v>18.343953718204801</v>
      </c>
      <c r="C196">
        <v>42.302969135224103</v>
      </c>
      <c r="D196">
        <v>3.71</v>
      </c>
      <c r="E196">
        <v>649.9</v>
      </c>
      <c r="G196" s="18">
        <f t="shared" si="2"/>
        <v>1.4242235055408148</v>
      </c>
    </row>
    <row r="197" spans="1:7" x14ac:dyDescent="0.2">
      <c r="A197" s="2">
        <v>26024</v>
      </c>
      <c r="B197">
        <v>18.389813602500301</v>
      </c>
      <c r="C197">
        <v>42.373621275742202</v>
      </c>
      <c r="D197">
        <v>4.1500000000000004</v>
      </c>
      <c r="E197">
        <v>658.4</v>
      </c>
      <c r="G197" s="18">
        <f t="shared" si="2"/>
        <v>1.4225028255193111</v>
      </c>
    </row>
    <row r="198" spans="1:7" x14ac:dyDescent="0.2">
      <c r="A198" s="2">
        <v>26054</v>
      </c>
      <c r="B198">
        <v>18.481533371091299</v>
      </c>
      <c r="C198">
        <v>42.673892872944201</v>
      </c>
      <c r="D198">
        <v>4.63</v>
      </c>
      <c r="E198">
        <v>666.7</v>
      </c>
      <c r="G198" s="18">
        <f t="shared" si="2"/>
        <v>1.4208416053563782</v>
      </c>
    </row>
    <row r="199" spans="1:7" x14ac:dyDescent="0.2">
      <c r="A199" s="2">
        <v>26085</v>
      </c>
      <c r="B199">
        <v>18.6191130239778</v>
      </c>
      <c r="C199">
        <v>43.804327121234103</v>
      </c>
      <c r="D199">
        <v>4.91</v>
      </c>
      <c r="E199">
        <v>673</v>
      </c>
      <c r="G199" s="18">
        <f t="shared" si="2"/>
        <v>1.4191290824261276</v>
      </c>
    </row>
    <row r="200" spans="1:7" x14ac:dyDescent="0.2">
      <c r="A200" s="2">
        <v>26115</v>
      </c>
      <c r="B200">
        <v>18.664972908273398</v>
      </c>
      <c r="C200">
        <v>40.960578465379797</v>
      </c>
      <c r="D200">
        <v>5.31</v>
      </c>
      <c r="E200">
        <v>679.6</v>
      </c>
      <c r="G200" s="18">
        <f t="shared" si="2"/>
        <v>1.4174757281553398</v>
      </c>
    </row>
    <row r="201" spans="1:7" x14ac:dyDescent="0.2">
      <c r="A201" s="2">
        <v>26146</v>
      </c>
      <c r="B201">
        <v>18.710832792568901</v>
      </c>
      <c r="C201">
        <v>42.3471267230479</v>
      </c>
      <c r="D201">
        <v>5.56</v>
      </c>
      <c r="E201">
        <v>685.5</v>
      </c>
      <c r="G201" s="18">
        <f t="shared" si="2"/>
        <v>1.415771304449013</v>
      </c>
    </row>
    <row r="202" spans="1:7" x14ac:dyDescent="0.2">
      <c r="A202" s="2">
        <v>26177</v>
      </c>
      <c r="B202">
        <v>18.710832792568901</v>
      </c>
      <c r="C202">
        <v>44.281229069731502</v>
      </c>
      <c r="D202">
        <v>5.55</v>
      </c>
      <c r="E202">
        <v>692.5</v>
      </c>
      <c r="G202" s="18">
        <f t="shared" si="2"/>
        <v>1.4140709747404308</v>
      </c>
    </row>
    <row r="203" spans="1:7" x14ac:dyDescent="0.2">
      <c r="A203" s="2">
        <v>26207</v>
      </c>
      <c r="B203">
        <v>18.7566926768644</v>
      </c>
      <c r="C203">
        <v>44.510848526415302</v>
      </c>
      <c r="D203">
        <v>5.2</v>
      </c>
      <c r="E203">
        <v>698.4</v>
      </c>
      <c r="G203" s="18">
        <f t="shared" si="2"/>
        <v>1.4124293785310735</v>
      </c>
    </row>
    <row r="204" spans="1:7" x14ac:dyDescent="0.2">
      <c r="A204" s="2">
        <v>26238</v>
      </c>
      <c r="B204">
        <v>18.7566926768644</v>
      </c>
      <c r="C204">
        <v>43.663022840197897</v>
      </c>
      <c r="D204">
        <v>4.91</v>
      </c>
      <c r="E204">
        <v>704.6</v>
      </c>
      <c r="G204" s="18">
        <f t="shared" si="2"/>
        <v>1.4107370618018784</v>
      </c>
    </row>
    <row r="205" spans="1:7" x14ac:dyDescent="0.2">
      <c r="A205" s="2">
        <v>26268</v>
      </c>
      <c r="B205">
        <v>18.848412445455399</v>
      </c>
      <c r="C205">
        <v>42.488431004084198</v>
      </c>
      <c r="D205">
        <v>4.1399999999999997</v>
      </c>
      <c r="E205">
        <v>710.3</v>
      </c>
      <c r="G205" s="18">
        <f t="shared" si="2"/>
        <v>1.4091031926803845</v>
      </c>
    </row>
    <row r="206" spans="1:7" x14ac:dyDescent="0.2">
      <c r="A206" s="2">
        <v>26299</v>
      </c>
      <c r="B206">
        <v>18.848412445455399</v>
      </c>
      <c r="C206">
        <v>43.035985093099598</v>
      </c>
      <c r="D206">
        <v>3.5</v>
      </c>
      <c r="E206">
        <v>717.7</v>
      </c>
      <c r="G206" s="18">
        <f t="shared" si="2"/>
        <v>1.4074188324207604</v>
      </c>
    </row>
    <row r="207" spans="1:7" x14ac:dyDescent="0.2">
      <c r="A207" s="2">
        <v>26330</v>
      </c>
      <c r="B207">
        <v>18.9401322140464</v>
      </c>
      <c r="C207">
        <v>44.4137018332029</v>
      </c>
      <c r="D207">
        <v>3.29</v>
      </c>
      <c r="E207">
        <v>725.7</v>
      </c>
      <c r="G207" s="18">
        <f t="shared" ref="G207:G270" si="3">((A207-A195)/A195)*100</f>
        <v>1.405738494126709</v>
      </c>
    </row>
    <row r="208" spans="1:7" x14ac:dyDescent="0.2">
      <c r="A208" s="2">
        <v>26359</v>
      </c>
      <c r="B208">
        <v>18.985992098341899</v>
      </c>
      <c r="C208">
        <v>44.899435299265001</v>
      </c>
      <c r="D208">
        <v>3.83</v>
      </c>
      <c r="E208">
        <v>733.5</v>
      </c>
      <c r="G208" s="18">
        <f t="shared" si="3"/>
        <v>1.4080714038394953</v>
      </c>
    </row>
    <row r="209" spans="1:7" x14ac:dyDescent="0.2">
      <c r="A209" s="2">
        <v>26390</v>
      </c>
      <c r="B209">
        <v>19.031851982637399</v>
      </c>
      <c r="C209">
        <v>45.482315458539503</v>
      </c>
      <c r="D209">
        <v>4.17</v>
      </c>
      <c r="E209">
        <v>738.4</v>
      </c>
      <c r="G209" s="18">
        <f t="shared" si="3"/>
        <v>1.4063940977559177</v>
      </c>
    </row>
    <row r="210" spans="1:7" x14ac:dyDescent="0.2">
      <c r="A210" s="2">
        <v>26420</v>
      </c>
      <c r="B210">
        <v>19.077711866933001</v>
      </c>
      <c r="C210">
        <v>45.473483940974702</v>
      </c>
      <c r="D210">
        <v>4.2699999999999996</v>
      </c>
      <c r="E210">
        <v>743.3</v>
      </c>
      <c r="G210" s="18">
        <f t="shared" si="3"/>
        <v>1.4047746987026943</v>
      </c>
    </row>
    <row r="211" spans="1:7" x14ac:dyDescent="0.2">
      <c r="A211" s="2">
        <v>26451</v>
      </c>
      <c r="B211">
        <v>19.1235717512285</v>
      </c>
      <c r="C211">
        <v>46.4802769433579</v>
      </c>
      <c r="D211">
        <v>4.46</v>
      </c>
      <c r="E211">
        <v>749.7</v>
      </c>
      <c r="G211" s="18">
        <f t="shared" si="3"/>
        <v>1.4031052328924669</v>
      </c>
    </row>
    <row r="212" spans="1:7" x14ac:dyDescent="0.2">
      <c r="A212" s="2">
        <v>26481</v>
      </c>
      <c r="B212">
        <v>19.215291519819498</v>
      </c>
      <c r="C212">
        <v>43.636528287503602</v>
      </c>
      <c r="D212">
        <v>4.55</v>
      </c>
      <c r="E212">
        <v>759.5</v>
      </c>
      <c r="G212" s="18">
        <f t="shared" si="3"/>
        <v>1.4014933946008041</v>
      </c>
    </row>
    <row r="213" spans="1:7" x14ac:dyDescent="0.2">
      <c r="A213" s="2">
        <v>26512</v>
      </c>
      <c r="B213">
        <v>19.261151404115001</v>
      </c>
      <c r="C213">
        <v>45.703103397658602</v>
      </c>
      <c r="D213">
        <v>4.8</v>
      </c>
      <c r="E213">
        <v>768.7</v>
      </c>
      <c r="G213" s="18">
        <f t="shared" si="3"/>
        <v>1.3998317142201484</v>
      </c>
    </row>
    <row r="214" spans="1:7" x14ac:dyDescent="0.2">
      <c r="A214" s="2">
        <v>26543</v>
      </c>
      <c r="B214">
        <v>19.3070112884105</v>
      </c>
      <c r="C214">
        <v>47.363428699834401</v>
      </c>
      <c r="D214">
        <v>4.87</v>
      </c>
      <c r="E214">
        <v>778.3</v>
      </c>
      <c r="G214" s="18">
        <f t="shared" si="3"/>
        <v>1.3981739695152233</v>
      </c>
    </row>
    <row r="215" spans="1:7" x14ac:dyDescent="0.2">
      <c r="A215" s="2">
        <v>26573</v>
      </c>
      <c r="B215">
        <v>19.398731057001498</v>
      </c>
      <c r="C215">
        <v>48.167096798228002</v>
      </c>
      <c r="D215">
        <v>5.04</v>
      </c>
      <c r="E215">
        <v>786.9</v>
      </c>
      <c r="G215" s="18">
        <f t="shared" si="3"/>
        <v>1.3965734345785477</v>
      </c>
    </row>
    <row r="216" spans="1:7" x14ac:dyDescent="0.2">
      <c r="A216" s="2">
        <v>26604</v>
      </c>
      <c r="B216">
        <v>19.444590941297101</v>
      </c>
      <c r="C216">
        <v>48.043455552321298</v>
      </c>
      <c r="D216">
        <v>5.0599999999999996</v>
      </c>
      <c r="E216">
        <v>793.9</v>
      </c>
      <c r="G216" s="18">
        <f t="shared" si="3"/>
        <v>1.3949233935513377</v>
      </c>
    </row>
    <row r="217" spans="1:7" x14ac:dyDescent="0.2">
      <c r="A217" s="2">
        <v>26634</v>
      </c>
      <c r="B217">
        <v>19.4904508255926</v>
      </c>
      <c r="C217">
        <v>47.345765664704899</v>
      </c>
      <c r="D217">
        <v>5.33</v>
      </c>
      <c r="E217">
        <v>802.3</v>
      </c>
      <c r="G217" s="18">
        <f t="shared" si="3"/>
        <v>1.3933302878026497</v>
      </c>
    </row>
    <row r="218" spans="1:7" x14ac:dyDescent="0.2">
      <c r="A218" s="2">
        <v>26665</v>
      </c>
      <c r="B218">
        <v>19.536310709888099</v>
      </c>
      <c r="C218">
        <v>47.681363332166001</v>
      </c>
      <c r="D218">
        <v>5.94</v>
      </c>
      <c r="E218">
        <v>810.3</v>
      </c>
      <c r="G218" s="18">
        <f t="shared" si="3"/>
        <v>1.3916878968782083</v>
      </c>
    </row>
    <row r="219" spans="1:7" x14ac:dyDescent="0.2">
      <c r="A219" s="2">
        <v>26696</v>
      </c>
      <c r="B219">
        <v>19.6738903627746</v>
      </c>
      <c r="C219">
        <v>49.3416886343418</v>
      </c>
      <c r="D219">
        <v>6.58</v>
      </c>
      <c r="E219">
        <v>814.1</v>
      </c>
      <c r="G219" s="18">
        <f t="shared" si="3"/>
        <v>1.3900493733383974</v>
      </c>
    </row>
    <row r="220" spans="1:7" x14ac:dyDescent="0.2">
      <c r="A220" s="2">
        <v>26724</v>
      </c>
      <c r="B220">
        <v>19.857329899956699</v>
      </c>
      <c r="C220">
        <v>49.482992915377999</v>
      </c>
      <c r="D220">
        <v>7.09</v>
      </c>
      <c r="E220">
        <v>815.3</v>
      </c>
      <c r="G220" s="18">
        <f t="shared" si="3"/>
        <v>1.3847262794491446</v>
      </c>
    </row>
    <row r="221" spans="1:7" x14ac:dyDescent="0.2">
      <c r="A221" s="2">
        <v>26755</v>
      </c>
      <c r="B221">
        <v>19.9949095528432</v>
      </c>
      <c r="C221">
        <v>49.129732212787403</v>
      </c>
      <c r="D221">
        <v>7.12</v>
      </c>
      <c r="E221">
        <v>819.7</v>
      </c>
      <c r="G221" s="18">
        <f t="shared" si="3"/>
        <v>1.3830996589617279</v>
      </c>
    </row>
    <row r="222" spans="1:7" x14ac:dyDescent="0.2">
      <c r="A222" s="2">
        <v>26785</v>
      </c>
      <c r="B222">
        <v>20.132489205729701</v>
      </c>
      <c r="C222">
        <v>49.456498362683703</v>
      </c>
      <c r="D222">
        <v>7.84</v>
      </c>
      <c r="E222">
        <v>826.8</v>
      </c>
      <c r="G222" s="18">
        <f t="shared" si="3"/>
        <v>1.3815291445874338</v>
      </c>
    </row>
    <row r="223" spans="1:7" x14ac:dyDescent="0.2">
      <c r="A223" s="2">
        <v>26816</v>
      </c>
      <c r="B223">
        <v>20.270068858616298</v>
      </c>
      <c r="C223">
        <v>50.533943505585</v>
      </c>
      <c r="D223">
        <v>8.49</v>
      </c>
      <c r="E223">
        <v>833.3</v>
      </c>
      <c r="G223" s="18">
        <f t="shared" si="3"/>
        <v>1.3799100223053948</v>
      </c>
    </row>
    <row r="224" spans="1:7" x14ac:dyDescent="0.2">
      <c r="A224" s="2">
        <v>26846</v>
      </c>
      <c r="B224">
        <v>20.315928742911801</v>
      </c>
      <c r="C224">
        <v>48.087613140145102</v>
      </c>
      <c r="D224">
        <v>10.4</v>
      </c>
      <c r="E224">
        <v>836.5</v>
      </c>
      <c r="G224" s="18">
        <f t="shared" si="3"/>
        <v>1.3783467391714814</v>
      </c>
    </row>
    <row r="225" spans="1:7" x14ac:dyDescent="0.2">
      <c r="A225" s="2">
        <v>26877</v>
      </c>
      <c r="B225">
        <v>20.682807817275901</v>
      </c>
      <c r="C225">
        <v>48.970764896621603</v>
      </c>
      <c r="D225">
        <v>10.5</v>
      </c>
      <c r="E225">
        <v>838.8</v>
      </c>
      <c r="G225" s="18">
        <f t="shared" si="3"/>
        <v>1.3767350633675317</v>
      </c>
    </row>
    <row r="226" spans="1:7" x14ac:dyDescent="0.2">
      <c r="A226" s="2">
        <v>26908</v>
      </c>
      <c r="B226">
        <v>20.7286677015714</v>
      </c>
      <c r="C226">
        <v>50.719405374445103</v>
      </c>
      <c r="D226">
        <v>10.78</v>
      </c>
      <c r="E226">
        <v>839.3</v>
      </c>
      <c r="G226" s="18">
        <f t="shared" si="3"/>
        <v>1.3751271521681798</v>
      </c>
    </row>
    <row r="227" spans="1:7" x14ac:dyDescent="0.2">
      <c r="A227" s="2">
        <v>26938</v>
      </c>
      <c r="B227">
        <v>20.9121072387534</v>
      </c>
      <c r="C227">
        <v>51.372937674237697</v>
      </c>
      <c r="D227">
        <v>10.01</v>
      </c>
      <c r="E227">
        <v>842.6</v>
      </c>
      <c r="G227" s="18">
        <f t="shared" si="3"/>
        <v>1.3735746810672487</v>
      </c>
    </row>
    <row r="228" spans="1:7" x14ac:dyDescent="0.2">
      <c r="A228" s="2">
        <v>26969</v>
      </c>
      <c r="B228">
        <v>21.04968689164</v>
      </c>
      <c r="C228">
        <v>50.922530278434699</v>
      </c>
      <c r="D228">
        <v>10.029999999999999</v>
      </c>
      <c r="E228">
        <v>848.9</v>
      </c>
      <c r="G228" s="18">
        <f t="shared" si="3"/>
        <v>1.3719741392271838</v>
      </c>
    </row>
    <row r="229" spans="1:7" x14ac:dyDescent="0.2">
      <c r="A229" s="2">
        <v>26999</v>
      </c>
      <c r="B229">
        <v>21.187266544526501</v>
      </c>
      <c r="C229">
        <v>49.253373458694099</v>
      </c>
      <c r="D229">
        <v>9.9499999999999993</v>
      </c>
      <c r="E229">
        <v>855.5</v>
      </c>
      <c r="G229" s="18">
        <f t="shared" si="3"/>
        <v>1.3704287752496809</v>
      </c>
    </row>
    <row r="230" spans="1:7" x14ac:dyDescent="0.2">
      <c r="A230" s="2">
        <v>27030</v>
      </c>
      <c r="B230">
        <v>21.370706081708601</v>
      </c>
      <c r="C230">
        <v>49.059080072269303</v>
      </c>
      <c r="D230">
        <v>9.65</v>
      </c>
      <c r="E230">
        <v>859.7</v>
      </c>
      <c r="G230" s="18">
        <f t="shared" si="3"/>
        <v>1.3688355522220137</v>
      </c>
    </row>
    <row r="231" spans="1:7" x14ac:dyDescent="0.2">
      <c r="A231" s="2">
        <v>27061</v>
      </c>
      <c r="B231">
        <v>21.645865387481599</v>
      </c>
      <c r="C231">
        <v>49.8185905828391</v>
      </c>
      <c r="D231">
        <v>8.9700000000000006</v>
      </c>
      <c r="E231">
        <v>864.2</v>
      </c>
      <c r="G231" s="18">
        <f t="shared" si="3"/>
        <v>1.3672460293676956</v>
      </c>
    </row>
    <row r="232" spans="1:7" x14ac:dyDescent="0.2">
      <c r="A232" s="2">
        <v>27089</v>
      </c>
      <c r="B232">
        <v>21.921024693254701</v>
      </c>
      <c r="C232">
        <v>50.039378521958199</v>
      </c>
      <c r="D232">
        <v>9.35</v>
      </c>
      <c r="E232">
        <v>870.1</v>
      </c>
      <c r="G232" s="18">
        <f t="shared" si="3"/>
        <v>1.3658135009729082</v>
      </c>
    </row>
    <row r="233" spans="1:7" x14ac:dyDescent="0.2">
      <c r="A233" s="2">
        <v>27120</v>
      </c>
      <c r="B233">
        <v>22.012744461845699</v>
      </c>
      <c r="C233">
        <v>49.509487468072301</v>
      </c>
      <c r="D233">
        <v>10.51</v>
      </c>
      <c r="E233">
        <v>872.9</v>
      </c>
      <c r="G233" s="18">
        <f t="shared" si="3"/>
        <v>1.3642309848626424</v>
      </c>
    </row>
    <row r="234" spans="1:7" x14ac:dyDescent="0.2">
      <c r="A234" s="2">
        <v>27150</v>
      </c>
      <c r="B234">
        <v>22.287903767618801</v>
      </c>
      <c r="C234">
        <v>50.242503425947802</v>
      </c>
      <c r="D234">
        <v>11.31</v>
      </c>
      <c r="E234">
        <v>874.6</v>
      </c>
      <c r="G234" s="18">
        <f t="shared" si="3"/>
        <v>1.3627030054134777</v>
      </c>
    </row>
    <row r="235" spans="1:7" x14ac:dyDescent="0.2">
      <c r="A235" s="2">
        <v>27181</v>
      </c>
      <c r="B235">
        <v>22.471343304800801</v>
      </c>
      <c r="C235">
        <v>51.152149735118599</v>
      </c>
      <c r="D235">
        <v>11.93</v>
      </c>
      <c r="E235">
        <v>877.8</v>
      </c>
      <c r="G235" s="18">
        <f t="shared" si="3"/>
        <v>1.3611276849642004</v>
      </c>
    </row>
    <row r="236" spans="1:7" x14ac:dyDescent="0.2">
      <c r="A236" s="2">
        <v>27211</v>
      </c>
      <c r="B236">
        <v>22.6547828419829</v>
      </c>
      <c r="C236">
        <v>48.635167229160601</v>
      </c>
      <c r="D236">
        <v>12.92</v>
      </c>
      <c r="E236">
        <v>881.4</v>
      </c>
      <c r="G236" s="18">
        <f t="shared" si="3"/>
        <v>1.3596066453102884</v>
      </c>
    </row>
    <row r="237" spans="1:7" x14ac:dyDescent="0.2">
      <c r="A237" s="2">
        <v>27242</v>
      </c>
      <c r="B237">
        <v>22.929942147756002</v>
      </c>
      <c r="C237">
        <v>49.306362564082697</v>
      </c>
      <c r="D237">
        <v>12.01</v>
      </c>
      <c r="E237">
        <v>884.1</v>
      </c>
      <c r="G237" s="18">
        <f t="shared" si="3"/>
        <v>1.3580384715556051</v>
      </c>
    </row>
    <row r="238" spans="1:7" x14ac:dyDescent="0.2">
      <c r="A238" s="2">
        <v>27273</v>
      </c>
      <c r="B238">
        <v>23.205101453529</v>
      </c>
      <c r="C238">
        <v>50.525111988020299</v>
      </c>
      <c r="D238">
        <v>11.34</v>
      </c>
      <c r="E238">
        <v>887.9</v>
      </c>
      <c r="G238" s="18">
        <f t="shared" si="3"/>
        <v>1.3564739111045043</v>
      </c>
    </row>
    <row r="239" spans="1:7" x14ac:dyDescent="0.2">
      <c r="A239" s="2">
        <v>27303</v>
      </c>
      <c r="B239">
        <v>23.434400875006599</v>
      </c>
      <c r="C239">
        <v>50.533943505585</v>
      </c>
      <c r="D239">
        <v>10.06</v>
      </c>
      <c r="E239">
        <v>893.3</v>
      </c>
      <c r="G239" s="18">
        <f t="shared" si="3"/>
        <v>1.3549632489420149</v>
      </c>
    </row>
    <row r="240" spans="1:7" x14ac:dyDescent="0.2">
      <c r="A240" s="2">
        <v>27334</v>
      </c>
      <c r="B240">
        <v>23.617840412188599</v>
      </c>
      <c r="C240">
        <v>48.255411973875702</v>
      </c>
      <c r="D240">
        <v>9.4499999999999993</v>
      </c>
      <c r="E240">
        <v>898.6</v>
      </c>
      <c r="G240" s="18">
        <f t="shared" si="3"/>
        <v>1.353405762171382</v>
      </c>
    </row>
    <row r="241" spans="1:7" x14ac:dyDescent="0.2">
      <c r="A241" s="2">
        <v>27364</v>
      </c>
      <c r="B241">
        <v>23.801279949370699</v>
      </c>
      <c r="C241">
        <v>45.588293669316599</v>
      </c>
      <c r="D241">
        <v>8.5299999999999994</v>
      </c>
      <c r="E241">
        <v>902.1</v>
      </c>
      <c r="G241" s="18">
        <f t="shared" si="3"/>
        <v>1.3519019222934183</v>
      </c>
    </row>
    <row r="242" spans="1:7" x14ac:dyDescent="0.2">
      <c r="A242" s="2">
        <v>27395</v>
      </c>
      <c r="B242">
        <v>23.8929997179617</v>
      </c>
      <c r="C242">
        <v>44.855277711441197</v>
      </c>
      <c r="D242">
        <v>7.13</v>
      </c>
      <c r="E242">
        <v>906.3</v>
      </c>
      <c r="G242" s="18">
        <f t="shared" si="3"/>
        <v>1.3503514613392527</v>
      </c>
    </row>
    <row r="243" spans="1:7" x14ac:dyDescent="0.2">
      <c r="A243" s="2">
        <v>27426</v>
      </c>
      <c r="B243">
        <v>24.0764392551438</v>
      </c>
      <c r="C243">
        <v>44.660984325016301</v>
      </c>
      <c r="D243">
        <v>6.24</v>
      </c>
      <c r="E243">
        <v>914.1</v>
      </c>
      <c r="G243" s="18">
        <f t="shared" si="3"/>
        <v>1.3488045526772847</v>
      </c>
    </row>
    <row r="244" spans="1:7" x14ac:dyDescent="0.2">
      <c r="A244" s="2">
        <v>27454</v>
      </c>
      <c r="B244">
        <v>24.168159023734798</v>
      </c>
      <c r="C244">
        <v>44.139924788695197</v>
      </c>
      <c r="D244">
        <v>5.54</v>
      </c>
      <c r="E244">
        <v>925</v>
      </c>
      <c r="G244" s="18">
        <f t="shared" si="3"/>
        <v>1.3474103879803609</v>
      </c>
    </row>
    <row r="245" spans="1:7" x14ac:dyDescent="0.2">
      <c r="A245" s="2">
        <v>27485</v>
      </c>
      <c r="B245">
        <v>24.2598787923258</v>
      </c>
      <c r="C245">
        <v>44.166419341389499</v>
      </c>
      <c r="D245">
        <v>5.49</v>
      </c>
      <c r="E245">
        <v>935.1</v>
      </c>
      <c r="G245" s="18">
        <f t="shared" si="3"/>
        <v>1.3458702064896755</v>
      </c>
    </row>
    <row r="246" spans="1:7" x14ac:dyDescent="0.2">
      <c r="A246" s="2">
        <v>27515</v>
      </c>
      <c r="B246">
        <v>24.397458445212301</v>
      </c>
      <c r="C246">
        <v>43.866147744187501</v>
      </c>
      <c r="D246">
        <v>5.22</v>
      </c>
      <c r="E246">
        <v>947.9</v>
      </c>
      <c r="G246" s="18">
        <f t="shared" si="3"/>
        <v>1.3443830570902393</v>
      </c>
    </row>
    <row r="247" spans="1:7" x14ac:dyDescent="0.2">
      <c r="A247" s="2">
        <v>27546</v>
      </c>
      <c r="B247">
        <v>24.580897982394401</v>
      </c>
      <c r="C247">
        <v>45.067234132995502</v>
      </c>
      <c r="D247">
        <v>5.55</v>
      </c>
      <c r="E247">
        <v>963</v>
      </c>
      <c r="G247" s="18">
        <f t="shared" si="3"/>
        <v>1.3428497847761303</v>
      </c>
    </row>
    <row r="248" spans="1:7" x14ac:dyDescent="0.2">
      <c r="A248" s="2">
        <v>27576</v>
      </c>
      <c r="B248">
        <v>24.856057288167499</v>
      </c>
      <c r="C248">
        <v>43.177289374135803</v>
      </c>
      <c r="D248">
        <v>6.1</v>
      </c>
      <c r="E248">
        <v>975.1</v>
      </c>
      <c r="G248" s="18">
        <f t="shared" si="3"/>
        <v>1.3413692991804786</v>
      </c>
    </row>
    <row r="249" spans="1:7" x14ac:dyDescent="0.2">
      <c r="A249" s="2">
        <v>27607</v>
      </c>
      <c r="B249">
        <v>24.901917172463001</v>
      </c>
      <c r="C249">
        <v>44.9700874397831</v>
      </c>
      <c r="D249">
        <v>6.14</v>
      </c>
      <c r="E249">
        <v>983.1</v>
      </c>
      <c r="G249" s="18">
        <f t="shared" si="3"/>
        <v>1.3398428896556787</v>
      </c>
    </row>
    <row r="250" spans="1:7" x14ac:dyDescent="0.2">
      <c r="A250" s="2">
        <v>27638</v>
      </c>
      <c r="B250">
        <v>25.039496825349499</v>
      </c>
      <c r="C250">
        <v>46.409624802839801</v>
      </c>
      <c r="D250">
        <v>6.24</v>
      </c>
      <c r="E250">
        <v>991.5</v>
      </c>
      <c r="G250" s="18">
        <f t="shared" si="3"/>
        <v>1.3383199501338321</v>
      </c>
    </row>
    <row r="251" spans="1:7" x14ac:dyDescent="0.2">
      <c r="A251" s="2">
        <v>27668</v>
      </c>
      <c r="B251">
        <v>25.177076478236</v>
      </c>
      <c r="C251">
        <v>46.603918189264597</v>
      </c>
      <c r="D251">
        <v>5.82</v>
      </c>
      <c r="E251">
        <v>997.8</v>
      </c>
      <c r="G251" s="18">
        <f t="shared" si="3"/>
        <v>1.3368494304655165</v>
      </c>
    </row>
    <row r="252" spans="1:7" x14ac:dyDescent="0.2">
      <c r="A252" s="2">
        <v>27699</v>
      </c>
      <c r="B252">
        <v>25.360516015418099</v>
      </c>
      <c r="C252">
        <v>46.118184723202504</v>
      </c>
      <c r="D252">
        <v>5.22</v>
      </c>
      <c r="E252">
        <v>1006.9</v>
      </c>
      <c r="G252" s="18">
        <f t="shared" si="3"/>
        <v>1.3353332845540351</v>
      </c>
    </row>
    <row r="253" spans="1:7" x14ac:dyDescent="0.2">
      <c r="A253" s="2">
        <v>27729</v>
      </c>
      <c r="B253">
        <v>25.452235784009101</v>
      </c>
      <c r="C253">
        <v>45.791418573306203</v>
      </c>
      <c r="D253">
        <v>5.2</v>
      </c>
      <c r="E253">
        <v>1016.2</v>
      </c>
      <c r="G253" s="18">
        <f t="shared" si="3"/>
        <v>1.3338693173512643</v>
      </c>
    </row>
    <row r="254" spans="1:7" x14ac:dyDescent="0.2">
      <c r="A254" s="2">
        <v>27760</v>
      </c>
      <c r="B254">
        <v>25.4980956683046</v>
      </c>
      <c r="C254">
        <v>46.427287837969303</v>
      </c>
      <c r="D254">
        <v>4.87</v>
      </c>
      <c r="E254">
        <v>1026.5999999999999</v>
      </c>
      <c r="G254" s="18">
        <f t="shared" si="3"/>
        <v>1.3323599196933746</v>
      </c>
    </row>
    <row r="255" spans="1:7" x14ac:dyDescent="0.2">
      <c r="A255" s="2">
        <v>27791</v>
      </c>
      <c r="B255">
        <v>25.589815436895599</v>
      </c>
      <c r="C255">
        <v>47.875656718590797</v>
      </c>
      <c r="D255">
        <v>4.7699999999999996</v>
      </c>
      <c r="E255">
        <v>1040.3</v>
      </c>
      <c r="G255" s="18">
        <f t="shared" si="3"/>
        <v>1.3308539342230001</v>
      </c>
    </row>
    <row r="256" spans="1:7" x14ac:dyDescent="0.2">
      <c r="A256" s="2">
        <v>27820</v>
      </c>
      <c r="B256">
        <v>25.635675321191201</v>
      </c>
      <c r="C256">
        <v>48.016960999627003</v>
      </c>
      <c r="D256">
        <v>4.84</v>
      </c>
      <c r="E256">
        <v>1050</v>
      </c>
      <c r="G256" s="18">
        <f t="shared" si="3"/>
        <v>1.3331390689881257</v>
      </c>
    </row>
    <row r="257" spans="1:7" x14ac:dyDescent="0.2">
      <c r="A257" s="2">
        <v>27851</v>
      </c>
      <c r="B257">
        <v>25.727395089782199</v>
      </c>
      <c r="C257">
        <v>47.646037261906898</v>
      </c>
      <c r="D257">
        <v>4.82</v>
      </c>
      <c r="E257">
        <v>1060.8</v>
      </c>
      <c r="G257" s="18">
        <f t="shared" si="3"/>
        <v>1.3316354375113697</v>
      </c>
    </row>
    <row r="258" spans="1:7" x14ac:dyDescent="0.2">
      <c r="A258" s="2">
        <v>27881</v>
      </c>
      <c r="B258">
        <v>25.910834626964199</v>
      </c>
      <c r="C258">
        <v>48.299569561699499</v>
      </c>
      <c r="D258">
        <v>5.29</v>
      </c>
      <c r="E258">
        <v>1072.0999999999999</v>
      </c>
      <c r="G258" s="18">
        <f t="shared" si="3"/>
        <v>1.3301835362529528</v>
      </c>
    </row>
    <row r="259" spans="1:7" x14ac:dyDescent="0.2">
      <c r="A259" s="2">
        <v>27912</v>
      </c>
      <c r="B259">
        <v>26.0484142798508</v>
      </c>
      <c r="C259">
        <v>49.297531046517904</v>
      </c>
      <c r="D259">
        <v>5.48</v>
      </c>
      <c r="E259">
        <v>1077.5999999999999</v>
      </c>
      <c r="G259" s="18">
        <f t="shared" si="3"/>
        <v>1.328686560662165</v>
      </c>
    </row>
    <row r="260" spans="1:7" x14ac:dyDescent="0.2">
      <c r="A260" s="2">
        <v>27942</v>
      </c>
      <c r="B260">
        <v>26.185993932737301</v>
      </c>
      <c r="C260">
        <v>46.9571788918552</v>
      </c>
      <c r="D260">
        <v>5.31</v>
      </c>
      <c r="E260">
        <v>1086.3</v>
      </c>
      <c r="G260" s="18">
        <f t="shared" si="3"/>
        <v>1.3272410791993037</v>
      </c>
    </row>
    <row r="261" spans="1:7" x14ac:dyDescent="0.2">
      <c r="A261" s="2">
        <v>27973</v>
      </c>
      <c r="B261">
        <v>26.323573585623802</v>
      </c>
      <c r="C261">
        <v>48.423210807606203</v>
      </c>
      <c r="D261">
        <v>5.29</v>
      </c>
      <c r="E261">
        <v>1098.7</v>
      </c>
      <c r="G261" s="18">
        <f t="shared" si="3"/>
        <v>1.3257507153982686</v>
      </c>
    </row>
    <row r="262" spans="1:7" x14ac:dyDescent="0.2">
      <c r="A262" s="2">
        <v>28004</v>
      </c>
      <c r="B262">
        <v>26.415293354214899</v>
      </c>
      <c r="C262">
        <v>49.527150503201803</v>
      </c>
      <c r="D262">
        <v>5.25</v>
      </c>
      <c r="E262">
        <v>1110.8</v>
      </c>
      <c r="G262" s="18">
        <f t="shared" si="3"/>
        <v>1.3242636949128013</v>
      </c>
    </row>
    <row r="263" spans="1:7" x14ac:dyDescent="0.2">
      <c r="A263" s="2">
        <v>28034</v>
      </c>
      <c r="B263">
        <v>26.5528730071014</v>
      </c>
      <c r="C263">
        <v>49.853916653098103</v>
      </c>
      <c r="D263">
        <v>5.0199999999999996</v>
      </c>
      <c r="E263">
        <v>1125</v>
      </c>
      <c r="G263" s="18">
        <f t="shared" si="3"/>
        <v>1.3228278155269624</v>
      </c>
    </row>
    <row r="264" spans="1:7" x14ac:dyDescent="0.2">
      <c r="A264" s="2">
        <v>28065</v>
      </c>
      <c r="B264">
        <v>26.598732891396899</v>
      </c>
      <c r="C264">
        <v>49.924568793616203</v>
      </c>
      <c r="D264">
        <v>4.95</v>
      </c>
      <c r="E264">
        <v>1138.2</v>
      </c>
      <c r="G264" s="18">
        <f t="shared" si="3"/>
        <v>1.321347341059244</v>
      </c>
    </row>
    <row r="265" spans="1:7" x14ac:dyDescent="0.2">
      <c r="A265" s="2">
        <v>28095</v>
      </c>
      <c r="B265">
        <v>26.690452659987901</v>
      </c>
      <c r="C265">
        <v>49.5801396085904</v>
      </c>
      <c r="D265">
        <v>4.6500000000000004</v>
      </c>
      <c r="E265">
        <v>1152</v>
      </c>
      <c r="G265" s="18">
        <f t="shared" si="3"/>
        <v>1.3199177756139782</v>
      </c>
    </row>
    <row r="266" spans="1:7" x14ac:dyDescent="0.2">
      <c r="A266" s="2">
        <v>28126</v>
      </c>
      <c r="B266">
        <v>26.828032312874502</v>
      </c>
      <c r="C266">
        <v>49.324025599212199</v>
      </c>
      <c r="D266">
        <v>4.6100000000000003</v>
      </c>
      <c r="E266">
        <v>1165.2</v>
      </c>
      <c r="G266" s="18">
        <f t="shared" si="3"/>
        <v>1.3184438040345823</v>
      </c>
    </row>
    <row r="267" spans="1:7" x14ac:dyDescent="0.2">
      <c r="A267" s="2">
        <v>28157</v>
      </c>
      <c r="B267">
        <v>27.1031916186475</v>
      </c>
      <c r="C267">
        <v>50.957856348693703</v>
      </c>
      <c r="D267">
        <v>4.68</v>
      </c>
      <c r="E267">
        <v>1177.5999999999999</v>
      </c>
      <c r="G267" s="18">
        <f t="shared" si="3"/>
        <v>1.3169731207945017</v>
      </c>
    </row>
    <row r="268" spans="1:7" x14ac:dyDescent="0.2">
      <c r="A268" s="2">
        <v>28185</v>
      </c>
      <c r="B268">
        <v>27.2866311558296</v>
      </c>
      <c r="C268">
        <v>51.823345070040702</v>
      </c>
      <c r="D268">
        <v>4.6900000000000004</v>
      </c>
      <c r="E268">
        <v>1188.5</v>
      </c>
      <c r="G268" s="18">
        <f t="shared" si="3"/>
        <v>1.3120057512580876</v>
      </c>
    </row>
    <row r="269" spans="1:7" x14ac:dyDescent="0.2">
      <c r="A269" s="2">
        <v>28216</v>
      </c>
      <c r="B269">
        <v>27.515930577307198</v>
      </c>
      <c r="C269">
        <v>51.779187482216898</v>
      </c>
      <c r="D269">
        <v>4.7300000000000004</v>
      </c>
      <c r="E269">
        <v>1199.5999999999999</v>
      </c>
      <c r="G269" s="18">
        <f t="shared" si="3"/>
        <v>1.3105454023194858</v>
      </c>
    </row>
    <row r="270" spans="1:7" x14ac:dyDescent="0.2">
      <c r="A270" s="2">
        <v>28246</v>
      </c>
      <c r="B270">
        <v>27.653510230193699</v>
      </c>
      <c r="C270">
        <v>52.256089430714198</v>
      </c>
      <c r="D270">
        <v>5.35</v>
      </c>
      <c r="E270">
        <v>1209</v>
      </c>
      <c r="G270" s="18">
        <f t="shared" si="3"/>
        <v>1.3091352533983718</v>
      </c>
    </row>
    <row r="271" spans="1:7" x14ac:dyDescent="0.2">
      <c r="A271" s="2">
        <v>28277</v>
      </c>
      <c r="B271">
        <v>27.8369497673757</v>
      </c>
      <c r="C271">
        <v>53.695626793770899</v>
      </c>
      <c r="D271">
        <v>5.39</v>
      </c>
      <c r="E271">
        <v>1217.8</v>
      </c>
      <c r="G271" s="18">
        <f t="shared" ref="G271:G334" si="4">((A271-A259)/A259)*100</f>
        <v>1.3076812840355403</v>
      </c>
    </row>
    <row r="272" spans="1:7" x14ac:dyDescent="0.2">
      <c r="A272" s="2">
        <v>28307</v>
      </c>
      <c r="B272">
        <v>27.9745294202623</v>
      </c>
      <c r="C272">
        <v>51.222801875636698</v>
      </c>
      <c r="D272">
        <v>5.42</v>
      </c>
      <c r="E272">
        <v>1226.7</v>
      </c>
      <c r="G272" s="18">
        <f t="shared" si="4"/>
        <v>1.3062772886693865</v>
      </c>
    </row>
    <row r="273" spans="1:7" x14ac:dyDescent="0.2">
      <c r="A273" s="2">
        <v>28338</v>
      </c>
      <c r="B273">
        <v>28.066249188853298</v>
      </c>
      <c r="C273">
        <v>52.141279702372202</v>
      </c>
      <c r="D273">
        <v>5.9</v>
      </c>
      <c r="E273">
        <v>1237</v>
      </c>
      <c r="G273" s="18">
        <f t="shared" si="4"/>
        <v>1.3048296571694133</v>
      </c>
    </row>
    <row r="274" spans="1:7" x14ac:dyDescent="0.2">
      <c r="A274" s="2">
        <v>28369</v>
      </c>
      <c r="B274">
        <v>28.1579689574443</v>
      </c>
      <c r="C274">
        <v>53.589648582993703</v>
      </c>
      <c r="D274">
        <v>6.14</v>
      </c>
      <c r="E274">
        <v>1246.2</v>
      </c>
      <c r="G274" s="18">
        <f t="shared" si="4"/>
        <v>1.3033852306813314</v>
      </c>
    </row>
    <row r="275" spans="1:7" x14ac:dyDescent="0.2">
      <c r="A275" s="2">
        <v>28399</v>
      </c>
      <c r="B275">
        <v>28.249688726035298</v>
      </c>
      <c r="C275">
        <v>53.9429092855843</v>
      </c>
      <c r="D275">
        <v>6.47</v>
      </c>
      <c r="E275">
        <v>1254</v>
      </c>
      <c r="G275" s="18">
        <f t="shared" si="4"/>
        <v>1.3019904401797817</v>
      </c>
    </row>
    <row r="276" spans="1:7" x14ac:dyDescent="0.2">
      <c r="A276" s="2">
        <v>28430</v>
      </c>
      <c r="B276">
        <v>28.387268378921899</v>
      </c>
      <c r="C276">
        <v>53.245219397967901</v>
      </c>
      <c r="D276">
        <v>6.51</v>
      </c>
      <c r="E276">
        <v>1262.4000000000001</v>
      </c>
      <c r="G276" s="18">
        <f t="shared" si="4"/>
        <v>1.300552289328345</v>
      </c>
    </row>
    <row r="277" spans="1:7" x14ac:dyDescent="0.2">
      <c r="A277" s="2">
        <v>28460</v>
      </c>
      <c r="B277">
        <v>28.478988147512901</v>
      </c>
      <c r="C277">
        <v>52.476877369833304</v>
      </c>
      <c r="D277">
        <v>6.56</v>
      </c>
      <c r="E277">
        <v>1270.3</v>
      </c>
      <c r="G277" s="18">
        <f t="shared" si="4"/>
        <v>1.2991635522334934</v>
      </c>
    </row>
    <row r="278" spans="1:7" x14ac:dyDescent="0.2">
      <c r="A278" s="2">
        <v>28491</v>
      </c>
      <c r="B278">
        <v>28.662427684694901</v>
      </c>
      <c r="C278">
        <v>51.8851656929941</v>
      </c>
      <c r="D278">
        <v>6.7</v>
      </c>
      <c r="E278">
        <v>1279.7</v>
      </c>
      <c r="G278" s="18">
        <f t="shared" si="4"/>
        <v>1.2977316362084903</v>
      </c>
    </row>
    <row r="279" spans="1:7" x14ac:dyDescent="0.2">
      <c r="A279" s="2">
        <v>28522</v>
      </c>
      <c r="B279">
        <v>28.845867221877</v>
      </c>
      <c r="C279">
        <v>53.174567257449702</v>
      </c>
      <c r="D279">
        <v>6.78</v>
      </c>
      <c r="E279">
        <v>1285.5</v>
      </c>
      <c r="G279" s="18">
        <f t="shared" si="4"/>
        <v>1.2963028731754094</v>
      </c>
    </row>
    <row r="280" spans="1:7" x14ac:dyDescent="0.2">
      <c r="A280" s="2">
        <v>28550</v>
      </c>
      <c r="B280">
        <v>29.075166643354599</v>
      </c>
      <c r="C280">
        <v>54.128371154444302</v>
      </c>
      <c r="D280">
        <v>6.79</v>
      </c>
      <c r="E280">
        <v>1292.2</v>
      </c>
      <c r="G280" s="18">
        <f t="shared" si="4"/>
        <v>1.2950150789427</v>
      </c>
    </row>
    <row r="281" spans="1:7" x14ac:dyDescent="0.2">
      <c r="A281" s="2">
        <v>28581</v>
      </c>
      <c r="B281">
        <v>29.304466064832098</v>
      </c>
      <c r="C281">
        <v>55.205816297345699</v>
      </c>
      <c r="D281">
        <v>6.89</v>
      </c>
      <c r="E281">
        <v>1300.4000000000001</v>
      </c>
      <c r="G281" s="18">
        <f t="shared" si="4"/>
        <v>1.29359228806351</v>
      </c>
    </row>
    <row r="282" spans="1:7" x14ac:dyDescent="0.2">
      <c r="A282" s="2">
        <v>28611</v>
      </c>
      <c r="B282">
        <v>29.5796253706052</v>
      </c>
      <c r="C282">
        <v>55.002691393356102</v>
      </c>
      <c r="D282">
        <v>7.36</v>
      </c>
      <c r="E282">
        <v>1310.5</v>
      </c>
      <c r="G282" s="18">
        <f t="shared" si="4"/>
        <v>1.2922183672024357</v>
      </c>
    </row>
    <row r="283" spans="1:7" x14ac:dyDescent="0.2">
      <c r="A283" s="2">
        <v>28642</v>
      </c>
      <c r="B283">
        <v>29.9006445606738</v>
      </c>
      <c r="C283">
        <v>56.451060273977497</v>
      </c>
      <c r="D283">
        <v>7.6</v>
      </c>
      <c r="E283">
        <v>1318.5</v>
      </c>
      <c r="G283" s="18">
        <f t="shared" si="4"/>
        <v>1.290801711638434</v>
      </c>
    </row>
    <row r="284" spans="1:7" x14ac:dyDescent="0.2">
      <c r="A284" s="2">
        <v>28672</v>
      </c>
      <c r="B284">
        <v>30.1299439821513</v>
      </c>
      <c r="C284">
        <v>53.660300723511803</v>
      </c>
      <c r="D284">
        <v>7.81</v>
      </c>
      <c r="E284">
        <v>1324.1</v>
      </c>
      <c r="G284" s="18">
        <f t="shared" si="4"/>
        <v>1.2894337089765782</v>
      </c>
    </row>
    <row r="285" spans="1:7" x14ac:dyDescent="0.2">
      <c r="A285" s="2">
        <v>28703</v>
      </c>
      <c r="B285">
        <v>30.2675236350379</v>
      </c>
      <c r="C285">
        <v>54.9850283582266</v>
      </c>
      <c r="D285">
        <v>8.0399999999999991</v>
      </c>
      <c r="E285">
        <v>1333.5</v>
      </c>
      <c r="G285" s="18">
        <f t="shared" si="4"/>
        <v>1.2880231491283789</v>
      </c>
    </row>
    <row r="286" spans="1:7" x14ac:dyDescent="0.2">
      <c r="A286" s="2">
        <v>28734</v>
      </c>
      <c r="B286">
        <v>30.496823056515399</v>
      </c>
      <c r="C286">
        <v>56.468723309107098</v>
      </c>
      <c r="D286">
        <v>8.4499999999999993</v>
      </c>
      <c r="E286">
        <v>1345</v>
      </c>
      <c r="G286" s="18">
        <f t="shared" si="4"/>
        <v>1.2866156720363777</v>
      </c>
    </row>
    <row r="287" spans="1:7" x14ac:dyDescent="0.2">
      <c r="A287" s="2">
        <v>28764</v>
      </c>
      <c r="B287">
        <v>30.771982362288501</v>
      </c>
      <c r="C287">
        <v>57.0427719508168</v>
      </c>
      <c r="D287">
        <v>8.9600000000000009</v>
      </c>
      <c r="E287">
        <v>1352.3</v>
      </c>
      <c r="G287" s="18">
        <f t="shared" si="4"/>
        <v>1.2852565231170112</v>
      </c>
    </row>
    <row r="288" spans="1:7" x14ac:dyDescent="0.2">
      <c r="A288" s="2">
        <v>28795</v>
      </c>
      <c r="B288">
        <v>30.909562015174998</v>
      </c>
      <c r="C288">
        <v>56.654185177967101</v>
      </c>
      <c r="D288">
        <v>9.76</v>
      </c>
      <c r="E288">
        <v>1359.1</v>
      </c>
      <c r="G288" s="18">
        <f t="shared" si="4"/>
        <v>1.2838550826591628</v>
      </c>
    </row>
    <row r="289" spans="1:7" x14ac:dyDescent="0.2">
      <c r="A289" s="2">
        <v>28825</v>
      </c>
      <c r="B289">
        <v>31.047141668061599</v>
      </c>
      <c r="C289">
        <v>56.141957159210797</v>
      </c>
      <c r="D289">
        <v>10.029999999999999</v>
      </c>
      <c r="E289">
        <v>1366</v>
      </c>
      <c r="G289" s="18">
        <f t="shared" si="4"/>
        <v>1.2825017568517216</v>
      </c>
    </row>
    <row r="290" spans="1:7" x14ac:dyDescent="0.2">
      <c r="A290" s="2">
        <v>28856</v>
      </c>
      <c r="B290">
        <v>31.322300973834601</v>
      </c>
      <c r="C290">
        <v>55.726875833666803</v>
      </c>
      <c r="D290">
        <v>10.07</v>
      </c>
      <c r="E290">
        <v>1371.6</v>
      </c>
      <c r="G290" s="18">
        <f t="shared" si="4"/>
        <v>1.2811063142746832</v>
      </c>
    </row>
    <row r="291" spans="1:7" x14ac:dyDescent="0.2">
      <c r="A291" s="2">
        <v>28887</v>
      </c>
      <c r="B291">
        <v>31.6891800481987</v>
      </c>
      <c r="C291">
        <v>57.325380512889303</v>
      </c>
      <c r="D291">
        <v>10.06</v>
      </c>
      <c r="E291">
        <v>1377.8</v>
      </c>
      <c r="G291" s="18">
        <f t="shared" si="4"/>
        <v>1.2797139050557464</v>
      </c>
    </row>
    <row r="292" spans="1:7" x14ac:dyDescent="0.2">
      <c r="A292" s="2">
        <v>28915</v>
      </c>
      <c r="B292">
        <v>32.010199238267298</v>
      </c>
      <c r="C292">
        <v>57.811113978951298</v>
      </c>
      <c r="D292">
        <v>10.09</v>
      </c>
      <c r="E292">
        <v>1387.8</v>
      </c>
      <c r="G292" s="18">
        <f t="shared" si="4"/>
        <v>1.2784588441331</v>
      </c>
    </row>
    <row r="293" spans="1:7" x14ac:dyDescent="0.2">
      <c r="A293" s="2">
        <v>28946</v>
      </c>
      <c r="B293">
        <v>32.377078312631397</v>
      </c>
      <c r="C293">
        <v>56.133125641645996</v>
      </c>
      <c r="D293">
        <v>10.01</v>
      </c>
      <c r="E293">
        <v>1402.1</v>
      </c>
      <c r="G293" s="18">
        <f t="shared" si="4"/>
        <v>1.2770721808194254</v>
      </c>
    </row>
    <row r="294" spans="1:7" x14ac:dyDescent="0.2">
      <c r="A294" s="2">
        <v>28976</v>
      </c>
      <c r="B294">
        <v>32.789817271291</v>
      </c>
      <c r="C294">
        <v>56.919130704910103</v>
      </c>
      <c r="D294">
        <v>10.24</v>
      </c>
      <c r="E294">
        <v>1410.2</v>
      </c>
      <c r="G294" s="18">
        <f t="shared" si="4"/>
        <v>1.2757331096431443</v>
      </c>
    </row>
    <row r="295" spans="1:7" x14ac:dyDescent="0.2">
      <c r="A295" s="2">
        <v>29007</v>
      </c>
      <c r="B295">
        <v>33.156696345655099</v>
      </c>
      <c r="C295">
        <v>57.978912812681898</v>
      </c>
      <c r="D295">
        <v>10.29</v>
      </c>
      <c r="E295">
        <v>1423</v>
      </c>
      <c r="G295" s="18">
        <f t="shared" si="4"/>
        <v>1.2743523496962501</v>
      </c>
    </row>
    <row r="296" spans="1:7" x14ac:dyDescent="0.2">
      <c r="A296" s="2">
        <v>29037</v>
      </c>
      <c r="B296">
        <v>33.523575420019199</v>
      </c>
      <c r="C296">
        <v>55.179321744651403</v>
      </c>
      <c r="D296">
        <v>10.47</v>
      </c>
      <c r="E296">
        <v>1434.8</v>
      </c>
      <c r="G296" s="18">
        <f t="shared" si="4"/>
        <v>1.2730189732142858</v>
      </c>
    </row>
    <row r="297" spans="1:7" x14ac:dyDescent="0.2">
      <c r="A297" s="2">
        <v>29068</v>
      </c>
      <c r="B297">
        <v>33.844594610087803</v>
      </c>
      <c r="C297">
        <v>56.027147430868801</v>
      </c>
      <c r="D297">
        <v>10.94</v>
      </c>
      <c r="E297">
        <v>1446.6</v>
      </c>
      <c r="G297" s="18">
        <f t="shared" si="4"/>
        <v>1.2716440790161307</v>
      </c>
    </row>
    <row r="298" spans="1:7" x14ac:dyDescent="0.2">
      <c r="A298" s="2">
        <v>29099</v>
      </c>
      <c r="B298">
        <v>34.211473684451903</v>
      </c>
      <c r="C298">
        <v>57.201739266982599</v>
      </c>
      <c r="D298">
        <v>11.43</v>
      </c>
      <c r="E298">
        <v>1454.1</v>
      </c>
      <c r="G298" s="18">
        <f t="shared" si="4"/>
        <v>1.2702721514582027</v>
      </c>
    </row>
    <row r="299" spans="1:7" x14ac:dyDescent="0.2">
      <c r="A299" s="2">
        <v>29129</v>
      </c>
      <c r="B299">
        <v>34.486632990224997</v>
      </c>
      <c r="C299">
        <v>57.493179346619797</v>
      </c>
      <c r="D299">
        <v>13.77</v>
      </c>
      <c r="E299">
        <v>1460.4</v>
      </c>
      <c r="G299" s="18">
        <f t="shared" si="4"/>
        <v>1.2689472952301488</v>
      </c>
    </row>
    <row r="300" spans="1:7" x14ac:dyDescent="0.2">
      <c r="A300" s="2">
        <v>29160</v>
      </c>
      <c r="B300">
        <v>34.807652180293502</v>
      </c>
      <c r="C300">
        <v>56.751331871179602</v>
      </c>
      <c r="D300">
        <v>13.18</v>
      </c>
      <c r="E300">
        <v>1465.9</v>
      </c>
      <c r="G300" s="18">
        <f t="shared" si="4"/>
        <v>1.2675811772877235</v>
      </c>
    </row>
    <row r="301" spans="1:7" x14ac:dyDescent="0.2">
      <c r="A301" s="2">
        <v>29190</v>
      </c>
      <c r="B301">
        <v>35.174531254657602</v>
      </c>
      <c r="C301">
        <v>56.141957159210797</v>
      </c>
      <c r="D301">
        <v>13.78</v>
      </c>
      <c r="E301">
        <v>1473.7</v>
      </c>
      <c r="G301" s="18">
        <f t="shared" si="4"/>
        <v>1.2662619254119687</v>
      </c>
    </row>
    <row r="302" spans="1:7" x14ac:dyDescent="0.2">
      <c r="A302" s="2">
        <v>29221</v>
      </c>
      <c r="B302">
        <v>35.678989981908302</v>
      </c>
      <c r="C302">
        <v>56.265598405117501</v>
      </c>
      <c r="D302">
        <v>13.82</v>
      </c>
      <c r="E302">
        <v>1482.7</v>
      </c>
      <c r="G302" s="18">
        <f t="shared" si="4"/>
        <v>1.2649015802606043</v>
      </c>
    </row>
    <row r="303" spans="1:7" x14ac:dyDescent="0.2">
      <c r="A303" s="2">
        <v>29252</v>
      </c>
      <c r="B303">
        <v>36.183448709158903</v>
      </c>
      <c r="C303">
        <v>57.413695688536897</v>
      </c>
      <c r="D303">
        <v>14.13</v>
      </c>
      <c r="E303">
        <v>1494.6</v>
      </c>
      <c r="G303" s="18">
        <f t="shared" si="4"/>
        <v>1.2635441548101221</v>
      </c>
    </row>
    <row r="304" spans="1:7" x14ac:dyDescent="0.2">
      <c r="A304" s="2">
        <v>29281</v>
      </c>
      <c r="B304">
        <v>36.733767320704999</v>
      </c>
      <c r="C304">
        <v>57.502010864184598</v>
      </c>
      <c r="D304">
        <v>17.190000000000001</v>
      </c>
      <c r="E304">
        <v>1499.8</v>
      </c>
      <c r="G304" s="18">
        <f t="shared" si="4"/>
        <v>1.265779007435587</v>
      </c>
    </row>
    <row r="305" spans="1:7" x14ac:dyDescent="0.2">
      <c r="A305" s="2">
        <v>29312</v>
      </c>
      <c r="B305">
        <v>37.146506279364701</v>
      </c>
      <c r="C305">
        <v>55.514919412112498</v>
      </c>
      <c r="D305">
        <v>17.61</v>
      </c>
      <c r="E305">
        <v>1502.2</v>
      </c>
      <c r="G305" s="18">
        <f t="shared" si="4"/>
        <v>1.2644234091066122</v>
      </c>
    </row>
    <row r="306" spans="1:7" x14ac:dyDescent="0.2">
      <c r="A306" s="2">
        <v>29342</v>
      </c>
      <c r="B306">
        <v>37.513385353728701</v>
      </c>
      <c r="C306">
        <v>54.004729908537698</v>
      </c>
      <c r="D306">
        <v>10.98</v>
      </c>
      <c r="E306">
        <v>1512.3</v>
      </c>
      <c r="G306" s="18">
        <f t="shared" si="4"/>
        <v>1.263114301490889</v>
      </c>
    </row>
    <row r="307" spans="1:7" x14ac:dyDescent="0.2">
      <c r="A307" s="2">
        <v>29373</v>
      </c>
      <c r="B307">
        <v>37.926124312388403</v>
      </c>
      <c r="C307">
        <v>54.278506953045401</v>
      </c>
      <c r="D307">
        <v>9.4700000000000006</v>
      </c>
      <c r="E307">
        <v>1529.2</v>
      </c>
      <c r="G307" s="18">
        <f t="shared" si="4"/>
        <v>1.2617644016961422</v>
      </c>
    </row>
    <row r="308" spans="1:7" x14ac:dyDescent="0.2">
      <c r="A308" s="2">
        <v>29403</v>
      </c>
      <c r="B308">
        <v>37.926124312388403</v>
      </c>
      <c r="C308">
        <v>51.849839622734997</v>
      </c>
      <c r="D308">
        <v>9.0299999999999994</v>
      </c>
      <c r="E308">
        <v>1545.5</v>
      </c>
      <c r="G308" s="18">
        <f t="shared" si="4"/>
        <v>1.2604607914040706</v>
      </c>
    </row>
    <row r="309" spans="1:7" x14ac:dyDescent="0.2">
      <c r="A309" s="2">
        <v>29434</v>
      </c>
      <c r="B309">
        <v>38.201283618161398</v>
      </c>
      <c r="C309">
        <v>53.483670372216601</v>
      </c>
      <c r="D309">
        <v>9.61</v>
      </c>
      <c r="E309">
        <v>1561.5</v>
      </c>
      <c r="G309" s="18">
        <f t="shared" si="4"/>
        <v>1.2591165542865006</v>
      </c>
    </row>
    <row r="310" spans="1:7" x14ac:dyDescent="0.2">
      <c r="A310" s="2">
        <v>29465</v>
      </c>
      <c r="B310">
        <v>38.522302808230002</v>
      </c>
      <c r="C310">
        <v>55.117501121698098</v>
      </c>
      <c r="D310">
        <v>10.87</v>
      </c>
      <c r="E310">
        <v>1574</v>
      </c>
      <c r="G310" s="18">
        <f t="shared" si="4"/>
        <v>1.2577751812777072</v>
      </c>
    </row>
    <row r="311" spans="1:7" x14ac:dyDescent="0.2">
      <c r="A311" s="2">
        <v>29495</v>
      </c>
      <c r="B311">
        <v>38.889181882594102</v>
      </c>
      <c r="C311">
        <v>55.594403070195398</v>
      </c>
      <c r="D311">
        <v>12.81</v>
      </c>
      <c r="E311">
        <v>1584.8</v>
      </c>
      <c r="G311" s="18">
        <f t="shared" si="4"/>
        <v>1.2564797967661094</v>
      </c>
    </row>
    <row r="312" spans="1:7" x14ac:dyDescent="0.2">
      <c r="A312" s="2">
        <v>29526</v>
      </c>
      <c r="B312">
        <v>39.210201072662699</v>
      </c>
      <c r="C312">
        <v>55.9300007376564</v>
      </c>
      <c r="D312">
        <v>15.85</v>
      </c>
      <c r="E312">
        <v>1595.8</v>
      </c>
      <c r="G312" s="18">
        <f t="shared" si="4"/>
        <v>1.2551440329218106</v>
      </c>
    </row>
    <row r="313" spans="1:7" x14ac:dyDescent="0.2">
      <c r="A313" s="2">
        <v>29556</v>
      </c>
      <c r="B313">
        <v>39.577080147026798</v>
      </c>
      <c r="C313">
        <v>55.7798649390554</v>
      </c>
      <c r="D313">
        <v>18.899999999999999</v>
      </c>
      <c r="E313">
        <v>1599.8</v>
      </c>
      <c r="G313" s="18">
        <f t="shared" si="4"/>
        <v>1.2538540596094554</v>
      </c>
    </row>
    <row r="314" spans="1:7" x14ac:dyDescent="0.2">
      <c r="A314" s="2">
        <v>29587</v>
      </c>
      <c r="B314">
        <v>39.898099337095402</v>
      </c>
      <c r="C314">
        <v>55.470761824288701</v>
      </c>
      <c r="D314">
        <v>19.079999999999998</v>
      </c>
      <c r="E314">
        <v>1606.9</v>
      </c>
      <c r="G314" s="18">
        <f t="shared" si="4"/>
        <v>1.2525238698196501</v>
      </c>
    </row>
    <row r="315" spans="1:7" x14ac:dyDescent="0.2">
      <c r="A315" s="2">
        <v>29618</v>
      </c>
      <c r="B315">
        <v>40.310838295754998</v>
      </c>
      <c r="C315">
        <v>56.141957159210797</v>
      </c>
      <c r="D315">
        <v>15.93</v>
      </c>
      <c r="E315">
        <v>1618.7</v>
      </c>
      <c r="G315" s="18">
        <f t="shared" si="4"/>
        <v>1.2511964993846574</v>
      </c>
    </row>
    <row r="316" spans="1:7" x14ac:dyDescent="0.2">
      <c r="A316" s="2">
        <v>29646</v>
      </c>
      <c r="B316">
        <v>40.585997601528</v>
      </c>
      <c r="C316">
        <v>56.592364555013802</v>
      </c>
      <c r="D316">
        <v>14.7</v>
      </c>
      <c r="E316">
        <v>1636.6</v>
      </c>
      <c r="G316" s="18">
        <f t="shared" si="4"/>
        <v>1.246542126293501</v>
      </c>
    </row>
    <row r="317" spans="1:7" x14ac:dyDescent="0.2">
      <c r="A317" s="2">
        <v>29677</v>
      </c>
      <c r="B317">
        <v>40.861156907301101</v>
      </c>
      <c r="C317">
        <v>55.426604236464797</v>
      </c>
      <c r="D317">
        <v>15.72</v>
      </c>
      <c r="E317">
        <v>1659.2</v>
      </c>
      <c r="G317" s="18">
        <f t="shared" si="4"/>
        <v>1.2452237991266375</v>
      </c>
    </row>
    <row r="318" spans="1:7" x14ac:dyDescent="0.2">
      <c r="A318" s="2">
        <v>29707</v>
      </c>
      <c r="B318">
        <v>41.182176097369698</v>
      </c>
      <c r="C318">
        <v>55.700381280972501</v>
      </c>
      <c r="D318">
        <v>18.52</v>
      </c>
      <c r="E318">
        <v>1664.2</v>
      </c>
      <c r="G318" s="18">
        <f t="shared" si="4"/>
        <v>1.2439506509440392</v>
      </c>
    </row>
    <row r="319" spans="1:7" x14ac:dyDescent="0.2">
      <c r="A319" s="2">
        <v>29738</v>
      </c>
      <c r="B319">
        <v>41.549055171733798</v>
      </c>
      <c r="C319">
        <v>56.998614362993003</v>
      </c>
      <c r="D319">
        <v>19.100000000000001</v>
      </c>
      <c r="E319">
        <v>1670.3</v>
      </c>
      <c r="G319" s="18">
        <f t="shared" si="4"/>
        <v>1.2426377966159399</v>
      </c>
    </row>
    <row r="320" spans="1:7" x14ac:dyDescent="0.2">
      <c r="A320" s="2">
        <v>29768</v>
      </c>
      <c r="B320">
        <v>42.007654014688903</v>
      </c>
      <c r="C320">
        <v>55.444267271594398</v>
      </c>
      <c r="D320">
        <v>19.04</v>
      </c>
      <c r="E320">
        <v>1681.9</v>
      </c>
      <c r="G320" s="18">
        <f t="shared" si="4"/>
        <v>1.241369928238615</v>
      </c>
    </row>
    <row r="321" spans="1:7" x14ac:dyDescent="0.2">
      <c r="A321" s="2">
        <v>29799</v>
      </c>
      <c r="B321">
        <v>42.3286732047575</v>
      </c>
      <c r="C321">
        <v>56.698342765790997</v>
      </c>
      <c r="D321">
        <v>17.82</v>
      </c>
      <c r="E321">
        <v>1694.3</v>
      </c>
      <c r="G321" s="18">
        <f t="shared" si="4"/>
        <v>1.2400625127403684</v>
      </c>
    </row>
    <row r="322" spans="1:7" x14ac:dyDescent="0.2">
      <c r="A322" s="2">
        <v>29830</v>
      </c>
      <c r="B322">
        <v>42.741412163417102</v>
      </c>
      <c r="C322">
        <v>56.804320976568199</v>
      </c>
      <c r="D322">
        <v>15.87</v>
      </c>
      <c r="E322">
        <v>1706</v>
      </c>
      <c r="G322" s="18">
        <f t="shared" si="4"/>
        <v>1.2387578482945869</v>
      </c>
    </row>
    <row r="323" spans="1:7" x14ac:dyDescent="0.2">
      <c r="A323" s="2">
        <v>29860</v>
      </c>
      <c r="B323">
        <v>42.833131932008101</v>
      </c>
      <c r="C323">
        <v>56.459891791542297</v>
      </c>
      <c r="D323">
        <v>15.08</v>
      </c>
      <c r="E323">
        <v>1721.8</v>
      </c>
      <c r="G323" s="18">
        <f t="shared" si="4"/>
        <v>1.2374978809967792</v>
      </c>
    </row>
    <row r="324" spans="1:7" x14ac:dyDescent="0.2">
      <c r="A324" s="2">
        <v>29891</v>
      </c>
      <c r="B324">
        <v>42.970711584894701</v>
      </c>
      <c r="C324">
        <v>55.285299955428599</v>
      </c>
      <c r="D324">
        <v>13.31</v>
      </c>
      <c r="E324">
        <v>1736.1</v>
      </c>
      <c r="G324" s="18">
        <f t="shared" si="4"/>
        <v>1.2361986046196574</v>
      </c>
    </row>
    <row r="325" spans="1:7" x14ac:dyDescent="0.2">
      <c r="A325" s="2">
        <v>29921</v>
      </c>
      <c r="B325">
        <v>43.108291237781202</v>
      </c>
      <c r="C325">
        <v>54.393316681387297</v>
      </c>
      <c r="D325">
        <v>12.37</v>
      </c>
      <c r="E325">
        <v>1755.5</v>
      </c>
      <c r="G325" s="18">
        <f t="shared" si="4"/>
        <v>1.2349438354310462</v>
      </c>
    </row>
    <row r="326" spans="1:7" x14ac:dyDescent="0.2">
      <c r="A326" s="2">
        <v>29952</v>
      </c>
      <c r="B326">
        <v>43.245870890667703</v>
      </c>
      <c r="C326">
        <v>53.616143135687999</v>
      </c>
      <c r="D326">
        <v>13.22</v>
      </c>
      <c r="E326">
        <v>1770.4</v>
      </c>
      <c r="G326" s="18">
        <f t="shared" si="4"/>
        <v>1.2336499138134993</v>
      </c>
    </row>
    <row r="327" spans="1:7" x14ac:dyDescent="0.2">
      <c r="A327" s="2">
        <v>29983</v>
      </c>
      <c r="B327">
        <v>43.383450543554297</v>
      </c>
      <c r="C327">
        <v>55.258805402734303</v>
      </c>
      <c r="D327">
        <v>14.78</v>
      </c>
      <c r="E327">
        <v>1774.5</v>
      </c>
      <c r="G327" s="18">
        <f t="shared" si="4"/>
        <v>1.23235870079006</v>
      </c>
    </row>
    <row r="328" spans="1:7" x14ac:dyDescent="0.2">
      <c r="A328" s="2">
        <v>30011</v>
      </c>
      <c r="B328">
        <v>43.337590659258801</v>
      </c>
      <c r="C328">
        <v>54.852555594755103</v>
      </c>
      <c r="D328">
        <v>14.68</v>
      </c>
      <c r="E328">
        <v>1786.5</v>
      </c>
      <c r="G328" s="18">
        <f t="shared" si="4"/>
        <v>1.2311947648923971</v>
      </c>
    </row>
    <row r="329" spans="1:7" x14ac:dyDescent="0.2">
      <c r="A329" s="2">
        <v>30042</v>
      </c>
      <c r="B329">
        <v>43.521030196440798</v>
      </c>
      <c r="C329">
        <v>53.527827960040398</v>
      </c>
      <c r="D329">
        <v>14.94</v>
      </c>
      <c r="E329">
        <v>1803.9</v>
      </c>
      <c r="G329" s="18">
        <f t="shared" si="4"/>
        <v>1.2299086834922668</v>
      </c>
    </row>
    <row r="330" spans="1:7" x14ac:dyDescent="0.2">
      <c r="A330" s="2">
        <v>30072</v>
      </c>
      <c r="B330">
        <v>43.9337691551004</v>
      </c>
      <c r="C330">
        <v>52.971442353460198</v>
      </c>
      <c r="D330">
        <v>14.45</v>
      </c>
      <c r="E330">
        <v>1815.4</v>
      </c>
      <c r="G330" s="18">
        <f t="shared" si="4"/>
        <v>1.2286666442252669</v>
      </c>
    </row>
    <row r="331" spans="1:7" x14ac:dyDescent="0.2">
      <c r="A331" s="2">
        <v>30103</v>
      </c>
      <c r="B331">
        <v>44.484087766646603</v>
      </c>
      <c r="C331">
        <v>53.881088662631001</v>
      </c>
      <c r="D331">
        <v>14.15</v>
      </c>
      <c r="E331">
        <v>1826</v>
      </c>
      <c r="G331" s="18">
        <f t="shared" si="4"/>
        <v>1.2273858363037191</v>
      </c>
    </row>
    <row r="332" spans="1:7" x14ac:dyDescent="0.2">
      <c r="A332" s="2">
        <v>30133</v>
      </c>
      <c r="B332">
        <v>44.713387188124102</v>
      </c>
      <c r="C332">
        <v>51.982312386206502</v>
      </c>
      <c r="D332">
        <v>12.59</v>
      </c>
      <c r="E332">
        <v>1831.5</v>
      </c>
      <c r="G332" s="18">
        <f t="shared" si="4"/>
        <v>1.2261488847084117</v>
      </c>
    </row>
    <row r="333" spans="1:7" x14ac:dyDescent="0.2">
      <c r="A333" s="2">
        <v>30164</v>
      </c>
      <c r="B333">
        <v>44.8051069567151</v>
      </c>
      <c r="C333">
        <v>52.794812002164903</v>
      </c>
      <c r="D333">
        <v>10.119999999999999</v>
      </c>
      <c r="E333">
        <v>1845.2</v>
      </c>
      <c r="G333" s="18">
        <f t="shared" si="4"/>
        <v>1.2248733178965738</v>
      </c>
    </row>
    <row r="334" spans="1:7" x14ac:dyDescent="0.2">
      <c r="A334" s="2">
        <v>30195</v>
      </c>
      <c r="B334">
        <v>44.896826725306198</v>
      </c>
      <c r="C334">
        <v>53.0774205642374</v>
      </c>
      <c r="D334">
        <v>10.31</v>
      </c>
      <c r="E334">
        <v>1858.4</v>
      </c>
      <c r="G334" s="18">
        <f t="shared" si="4"/>
        <v>1.2236004022795843</v>
      </c>
    </row>
    <row r="335" spans="1:7" x14ac:dyDescent="0.2">
      <c r="A335" s="2">
        <v>30225</v>
      </c>
      <c r="B335">
        <v>45.034406378192699</v>
      </c>
      <c r="C335">
        <v>52.485708887398097</v>
      </c>
      <c r="D335">
        <v>9.7100000000000009</v>
      </c>
      <c r="E335">
        <v>1869.7</v>
      </c>
      <c r="G335" s="18">
        <f t="shared" ref="G335:G398" si="5">((A335-A323)/A323)*100</f>
        <v>1.2223710649698594</v>
      </c>
    </row>
    <row r="336" spans="1:7" x14ac:dyDescent="0.2">
      <c r="A336" s="2">
        <v>30256</v>
      </c>
      <c r="B336">
        <v>44.942686609601701</v>
      </c>
      <c r="C336">
        <v>51.7173668592635</v>
      </c>
      <c r="D336">
        <v>9.1999999999999993</v>
      </c>
      <c r="E336">
        <v>1883.7</v>
      </c>
      <c r="G336" s="18">
        <f t="shared" si="5"/>
        <v>1.2211033421431201</v>
      </c>
    </row>
    <row r="337" spans="1:7" x14ac:dyDescent="0.2">
      <c r="A337" s="2">
        <v>30286</v>
      </c>
      <c r="B337">
        <v>44.759247072419598</v>
      </c>
      <c r="C337">
        <v>50.949024831129002</v>
      </c>
      <c r="D337">
        <v>8.9499999999999993</v>
      </c>
      <c r="E337">
        <v>1905.9</v>
      </c>
      <c r="G337" s="18">
        <f t="shared" si="5"/>
        <v>1.2198790147388121</v>
      </c>
    </row>
    <row r="338" spans="1:7" x14ac:dyDescent="0.2">
      <c r="A338" s="2">
        <v>30317</v>
      </c>
      <c r="B338">
        <v>44.850966841010703</v>
      </c>
      <c r="C338">
        <v>52.211931842890401</v>
      </c>
      <c r="D338">
        <v>8.68</v>
      </c>
      <c r="E338">
        <v>1959.4</v>
      </c>
      <c r="G338" s="18">
        <f t="shared" si="5"/>
        <v>1.2186164529914529</v>
      </c>
    </row>
    <row r="339" spans="1:7" x14ac:dyDescent="0.2">
      <c r="A339" s="2">
        <v>30348</v>
      </c>
      <c r="B339">
        <v>44.896826725306198</v>
      </c>
      <c r="C339">
        <v>52.591687098175299</v>
      </c>
      <c r="D339">
        <v>8.51</v>
      </c>
      <c r="E339">
        <v>1996.8</v>
      </c>
      <c r="G339" s="18">
        <f t="shared" si="5"/>
        <v>1.2173565020178101</v>
      </c>
    </row>
    <row r="340" spans="1:7" x14ac:dyDescent="0.2">
      <c r="A340" s="2">
        <v>30376</v>
      </c>
      <c r="B340">
        <v>44.896826725306198</v>
      </c>
      <c r="C340">
        <v>52.953779318330703</v>
      </c>
      <c r="D340">
        <v>8.77</v>
      </c>
      <c r="E340">
        <v>2015.2</v>
      </c>
      <c r="G340" s="18">
        <f t="shared" si="5"/>
        <v>1.2162207190696743</v>
      </c>
    </row>
    <row r="341" spans="1:7" x14ac:dyDescent="0.2">
      <c r="A341" s="2">
        <v>30407</v>
      </c>
      <c r="B341">
        <v>45.217845915374802</v>
      </c>
      <c r="C341">
        <v>52.962610835895397</v>
      </c>
      <c r="D341">
        <v>8.8000000000000007</v>
      </c>
      <c r="E341">
        <v>2028.6</v>
      </c>
      <c r="G341" s="18">
        <f t="shared" si="5"/>
        <v>1.2149657146661341</v>
      </c>
    </row>
    <row r="342" spans="1:7" x14ac:dyDescent="0.2">
      <c r="A342" s="2">
        <v>30437</v>
      </c>
      <c r="B342">
        <v>45.493005221147797</v>
      </c>
      <c r="C342">
        <v>53.006768423719201</v>
      </c>
      <c r="D342">
        <v>8.6300000000000008</v>
      </c>
      <c r="E342">
        <v>2043.1</v>
      </c>
      <c r="G342" s="18">
        <f t="shared" si="5"/>
        <v>1.2137536578877361</v>
      </c>
    </row>
    <row r="343" spans="1:7" x14ac:dyDescent="0.2">
      <c r="A343" s="2">
        <v>30468</v>
      </c>
      <c r="B343">
        <v>45.630584874034398</v>
      </c>
      <c r="C343">
        <v>54.481631857034998</v>
      </c>
      <c r="D343">
        <v>8.98</v>
      </c>
      <c r="E343">
        <v>2053.5</v>
      </c>
      <c r="G343" s="18">
        <f t="shared" si="5"/>
        <v>1.2125037371690528</v>
      </c>
    </row>
    <row r="344" spans="1:7" x14ac:dyDescent="0.2">
      <c r="A344" s="2">
        <v>30498</v>
      </c>
      <c r="B344">
        <v>45.814024411216401</v>
      </c>
      <c r="C344">
        <v>53.4748388546518</v>
      </c>
      <c r="D344">
        <v>9.3699999999999992</v>
      </c>
      <c r="E344">
        <v>2064.8000000000002</v>
      </c>
      <c r="G344" s="18">
        <f t="shared" si="5"/>
        <v>1.2112965851392161</v>
      </c>
    </row>
    <row r="345" spans="1:7" x14ac:dyDescent="0.2">
      <c r="A345" s="2">
        <v>30529</v>
      </c>
      <c r="B345">
        <v>45.951604064102902</v>
      </c>
      <c r="C345">
        <v>55.329457543252403</v>
      </c>
      <c r="D345">
        <v>9.56</v>
      </c>
      <c r="E345">
        <v>2074</v>
      </c>
      <c r="G345" s="18">
        <f t="shared" si="5"/>
        <v>1.2100517172788756</v>
      </c>
    </row>
    <row r="346" spans="1:7" x14ac:dyDescent="0.2">
      <c r="A346" s="2">
        <v>30560</v>
      </c>
      <c r="B346">
        <v>46.180903485580501</v>
      </c>
      <c r="C346">
        <v>56.857310081956697</v>
      </c>
      <c r="D346">
        <v>9.4499999999999993</v>
      </c>
      <c r="E346">
        <v>2083.1999999999998</v>
      </c>
      <c r="G346" s="18">
        <f t="shared" si="5"/>
        <v>1.208809405530717</v>
      </c>
    </row>
    <row r="347" spans="1:7" x14ac:dyDescent="0.2">
      <c r="A347" s="2">
        <v>30590</v>
      </c>
      <c r="B347">
        <v>46.318483138467002</v>
      </c>
      <c r="C347">
        <v>57.060434985946301</v>
      </c>
      <c r="D347">
        <v>9.48</v>
      </c>
      <c r="E347">
        <v>2099.1999999999998</v>
      </c>
      <c r="G347" s="18">
        <f t="shared" si="5"/>
        <v>1.207609594706369</v>
      </c>
    </row>
    <row r="348" spans="1:7" x14ac:dyDescent="0.2">
      <c r="A348" s="2">
        <v>30621</v>
      </c>
      <c r="B348">
        <v>46.4102029070581</v>
      </c>
      <c r="C348">
        <v>56.4863863442366</v>
      </c>
      <c r="D348">
        <v>9.34</v>
      </c>
      <c r="E348">
        <v>2112.3000000000002</v>
      </c>
      <c r="G348" s="18">
        <f t="shared" si="5"/>
        <v>1.2063722897937601</v>
      </c>
    </row>
    <row r="349" spans="1:7" x14ac:dyDescent="0.2">
      <c r="A349" s="2">
        <v>30651</v>
      </c>
      <c r="B349">
        <v>46.456062791353602</v>
      </c>
      <c r="C349">
        <v>56.424565721283301</v>
      </c>
      <c r="D349">
        <v>9.4700000000000006</v>
      </c>
      <c r="E349">
        <v>2123.5</v>
      </c>
      <c r="G349" s="18">
        <f t="shared" si="5"/>
        <v>1.2051773096480221</v>
      </c>
    </row>
    <row r="350" spans="1:7" x14ac:dyDescent="0.2">
      <c r="A350" s="2">
        <v>30682</v>
      </c>
      <c r="B350">
        <v>46.731222097126597</v>
      </c>
      <c r="C350">
        <v>58.261521374754402</v>
      </c>
      <c r="D350">
        <v>9.56</v>
      </c>
      <c r="E350">
        <v>2138.1999999999998</v>
      </c>
      <c r="G350" s="18">
        <f t="shared" si="5"/>
        <v>1.2039449813635914</v>
      </c>
    </row>
    <row r="351" spans="1:7" x14ac:dyDescent="0.2">
      <c r="A351" s="2">
        <v>30713</v>
      </c>
      <c r="B351">
        <v>46.960521518604203</v>
      </c>
      <c r="C351">
        <v>59.0386949204537</v>
      </c>
      <c r="D351">
        <v>9.59</v>
      </c>
      <c r="E351">
        <v>2158.1999999999998</v>
      </c>
      <c r="G351" s="18">
        <f t="shared" si="5"/>
        <v>1.202715170686701</v>
      </c>
    </row>
    <row r="352" spans="1:7" x14ac:dyDescent="0.2">
      <c r="A352" s="2">
        <v>30742</v>
      </c>
      <c r="B352">
        <v>47.052241287195201</v>
      </c>
      <c r="C352">
        <v>59.409618658173798</v>
      </c>
      <c r="D352">
        <v>9.91</v>
      </c>
      <c r="E352">
        <v>2175.1999999999998</v>
      </c>
      <c r="G352" s="18">
        <f t="shared" si="5"/>
        <v>1.2048986041611798</v>
      </c>
    </row>
    <row r="353" spans="1:7" x14ac:dyDescent="0.2">
      <c r="A353" s="2">
        <v>30773</v>
      </c>
      <c r="B353">
        <v>47.2815407086728</v>
      </c>
      <c r="C353">
        <v>58.950379744806</v>
      </c>
      <c r="D353">
        <v>10.29</v>
      </c>
      <c r="E353">
        <v>2191.6999999999998</v>
      </c>
      <c r="G353" s="18">
        <f t="shared" si="5"/>
        <v>1.2036702075180057</v>
      </c>
    </row>
    <row r="354" spans="1:7" x14ac:dyDescent="0.2">
      <c r="A354" s="2">
        <v>30803</v>
      </c>
      <c r="B354">
        <v>47.419120361559301</v>
      </c>
      <c r="C354">
        <v>58.888559121852701</v>
      </c>
      <c r="D354">
        <v>10.32</v>
      </c>
      <c r="E354">
        <v>2204.1</v>
      </c>
      <c r="G354" s="18">
        <f t="shared" si="5"/>
        <v>1.2024838190360416</v>
      </c>
    </row>
    <row r="355" spans="1:7" x14ac:dyDescent="0.2">
      <c r="A355" s="2">
        <v>30834</v>
      </c>
      <c r="B355">
        <v>47.556700014445902</v>
      </c>
      <c r="C355">
        <v>60.354591037603697</v>
      </c>
      <c r="D355">
        <v>11.06</v>
      </c>
      <c r="E355">
        <v>2215.1</v>
      </c>
      <c r="G355" s="18">
        <f t="shared" si="5"/>
        <v>1.2012603387160299</v>
      </c>
    </row>
    <row r="356" spans="1:7" x14ac:dyDescent="0.2">
      <c r="A356" s="2">
        <v>30864</v>
      </c>
      <c r="B356">
        <v>47.740139551627898</v>
      </c>
      <c r="C356">
        <v>58.491140831438301</v>
      </c>
      <c r="D356">
        <v>11.23</v>
      </c>
      <c r="E356">
        <v>2223.5</v>
      </c>
      <c r="G356" s="18">
        <f t="shared" si="5"/>
        <v>1.2000786936848318</v>
      </c>
    </row>
    <row r="357" spans="1:7" x14ac:dyDescent="0.2">
      <c r="A357" s="2">
        <v>30895</v>
      </c>
      <c r="B357">
        <v>47.923579088810001</v>
      </c>
      <c r="C357">
        <v>60.027824887707403</v>
      </c>
      <c r="D357">
        <v>11.64</v>
      </c>
      <c r="E357">
        <v>2230.4</v>
      </c>
      <c r="G357" s="18">
        <f t="shared" si="5"/>
        <v>1.1988601002325656</v>
      </c>
    </row>
    <row r="358" spans="1:7" x14ac:dyDescent="0.2">
      <c r="A358" s="2">
        <v>30926</v>
      </c>
      <c r="B358">
        <v>48.152878510287501</v>
      </c>
      <c r="C358">
        <v>60.6195365645466</v>
      </c>
      <c r="D358">
        <v>11.3</v>
      </c>
      <c r="E358">
        <v>2244.4</v>
      </c>
      <c r="G358" s="18">
        <f t="shared" si="5"/>
        <v>1.1976439790575917</v>
      </c>
    </row>
    <row r="359" spans="1:7" x14ac:dyDescent="0.2">
      <c r="A359" s="2">
        <v>30956</v>
      </c>
      <c r="B359">
        <v>48.290458163174101</v>
      </c>
      <c r="C359">
        <v>60.169129168743602</v>
      </c>
      <c r="D359">
        <v>9.99</v>
      </c>
      <c r="E359">
        <v>2258.9</v>
      </c>
      <c r="G359" s="18">
        <f t="shared" si="5"/>
        <v>1.1964694344557043</v>
      </c>
    </row>
    <row r="360" spans="1:7" x14ac:dyDescent="0.2">
      <c r="A360" s="2">
        <v>30987</v>
      </c>
      <c r="B360">
        <v>48.290458163174101</v>
      </c>
      <c r="C360">
        <v>59.630406597292897</v>
      </c>
      <c r="D360">
        <v>9.43</v>
      </c>
      <c r="E360">
        <v>2281.4</v>
      </c>
      <c r="G360" s="18">
        <f t="shared" si="5"/>
        <v>1.1952581561673361</v>
      </c>
    </row>
    <row r="361" spans="1:7" x14ac:dyDescent="0.2">
      <c r="A361" s="2">
        <v>31017</v>
      </c>
      <c r="B361">
        <v>48.290458163174101</v>
      </c>
      <c r="C361">
        <v>59.224156789313803</v>
      </c>
      <c r="D361">
        <v>8.3800000000000008</v>
      </c>
      <c r="E361">
        <v>2306.4</v>
      </c>
      <c r="G361" s="18">
        <f t="shared" si="5"/>
        <v>1.1940882842321621</v>
      </c>
    </row>
    <row r="362" spans="1:7" x14ac:dyDescent="0.2">
      <c r="A362" s="2">
        <v>31048</v>
      </c>
      <c r="B362">
        <v>48.382177931765099</v>
      </c>
      <c r="C362">
        <v>59.8246999837178</v>
      </c>
      <c r="D362">
        <v>8.35</v>
      </c>
      <c r="E362">
        <v>2332.4</v>
      </c>
      <c r="G362" s="18">
        <f t="shared" si="5"/>
        <v>1.1928818199595854</v>
      </c>
    </row>
    <row r="363" spans="1:7" x14ac:dyDescent="0.2">
      <c r="A363" s="2">
        <v>31079</v>
      </c>
      <c r="B363">
        <v>48.611477353242599</v>
      </c>
      <c r="C363">
        <v>60.822661468536197</v>
      </c>
      <c r="D363">
        <v>8.5</v>
      </c>
      <c r="E363">
        <v>2354.1</v>
      </c>
      <c r="G363" s="18">
        <f t="shared" si="5"/>
        <v>1.1916777911633509</v>
      </c>
    </row>
    <row r="364" spans="1:7" x14ac:dyDescent="0.2">
      <c r="A364" s="2">
        <v>31107</v>
      </c>
      <c r="B364">
        <v>48.794916890424702</v>
      </c>
      <c r="C364">
        <v>60.6283680821114</v>
      </c>
      <c r="D364">
        <v>8.58</v>
      </c>
      <c r="E364">
        <v>2366.1999999999998</v>
      </c>
      <c r="G364" s="18">
        <f t="shared" si="5"/>
        <v>1.1873007611736386</v>
      </c>
    </row>
    <row r="365" spans="1:7" x14ac:dyDescent="0.2">
      <c r="A365" s="2">
        <v>31138</v>
      </c>
      <c r="B365">
        <v>49.024216311902201</v>
      </c>
      <c r="C365">
        <v>59.665732667552</v>
      </c>
      <c r="D365">
        <v>8.27</v>
      </c>
      <c r="E365">
        <v>2375.4</v>
      </c>
      <c r="G365" s="18">
        <f t="shared" si="5"/>
        <v>1.1861047021739837</v>
      </c>
    </row>
    <row r="366" spans="1:7" x14ac:dyDescent="0.2">
      <c r="A366" s="2">
        <v>31168</v>
      </c>
      <c r="B366">
        <v>49.207655849084297</v>
      </c>
      <c r="C366">
        <v>59.603912044598601</v>
      </c>
      <c r="D366">
        <v>7.97</v>
      </c>
      <c r="E366">
        <v>2389.5</v>
      </c>
      <c r="G366" s="18">
        <f t="shared" si="5"/>
        <v>1.1849495179041003</v>
      </c>
    </row>
    <row r="367" spans="1:7" x14ac:dyDescent="0.2">
      <c r="A367" s="2">
        <v>31199</v>
      </c>
      <c r="B367">
        <v>49.345235501970798</v>
      </c>
      <c r="C367">
        <v>60.9374711968781</v>
      </c>
      <c r="D367">
        <v>7.53</v>
      </c>
      <c r="E367">
        <v>2412.6</v>
      </c>
      <c r="G367" s="18">
        <f t="shared" si="5"/>
        <v>1.1837581890121294</v>
      </c>
    </row>
    <row r="368" spans="1:7" x14ac:dyDescent="0.2">
      <c r="A368" s="2">
        <v>31229</v>
      </c>
      <c r="B368">
        <v>49.436955270561803</v>
      </c>
      <c r="C368">
        <v>58.5617929719564</v>
      </c>
      <c r="D368">
        <v>7.88</v>
      </c>
      <c r="E368">
        <v>2429.5</v>
      </c>
      <c r="G368" s="18">
        <f t="shared" si="5"/>
        <v>1.1826075686884396</v>
      </c>
    </row>
    <row r="369" spans="1:7" x14ac:dyDescent="0.2">
      <c r="A369" s="2">
        <v>31260</v>
      </c>
      <c r="B369">
        <v>49.528675039152901</v>
      </c>
      <c r="C369">
        <v>60.3104334497799</v>
      </c>
      <c r="D369">
        <v>7.9</v>
      </c>
      <c r="E369">
        <v>2444</v>
      </c>
      <c r="G369" s="18">
        <f t="shared" si="5"/>
        <v>1.1814209418999837</v>
      </c>
    </row>
    <row r="370" spans="1:7" x14ac:dyDescent="0.2">
      <c r="A370" s="2">
        <v>31291</v>
      </c>
      <c r="B370">
        <v>49.666254692039402</v>
      </c>
      <c r="C370">
        <v>61.202416723821102</v>
      </c>
      <c r="D370">
        <v>7.92</v>
      </c>
      <c r="E370">
        <v>2456.4</v>
      </c>
      <c r="G370" s="18">
        <f t="shared" si="5"/>
        <v>1.1802366940438467</v>
      </c>
    </row>
    <row r="371" spans="1:7" x14ac:dyDescent="0.2">
      <c r="A371" s="2">
        <v>31321</v>
      </c>
      <c r="B371">
        <v>49.849694229221498</v>
      </c>
      <c r="C371">
        <v>60.478232283510401</v>
      </c>
      <c r="D371">
        <v>7.99</v>
      </c>
      <c r="E371">
        <v>2468</v>
      </c>
      <c r="G371" s="18">
        <f t="shared" si="5"/>
        <v>1.1790929060602144</v>
      </c>
    </row>
    <row r="372" spans="1:7" x14ac:dyDescent="0.2">
      <c r="A372" s="2">
        <v>31352</v>
      </c>
      <c r="B372">
        <v>49.987273882107999</v>
      </c>
      <c r="C372">
        <v>59.913015159365401</v>
      </c>
      <c r="D372">
        <v>8.0500000000000007</v>
      </c>
      <c r="E372">
        <v>2477.8000000000002</v>
      </c>
      <c r="G372" s="18">
        <f t="shared" si="5"/>
        <v>1.1779133184883983</v>
      </c>
    </row>
    <row r="373" spans="1:7" x14ac:dyDescent="0.2">
      <c r="A373" s="2">
        <v>31382</v>
      </c>
      <c r="B373">
        <v>50.1248535349945</v>
      </c>
      <c r="C373">
        <v>60.186792203873097</v>
      </c>
      <c r="D373">
        <v>8.27</v>
      </c>
      <c r="E373">
        <v>2492.1</v>
      </c>
      <c r="G373" s="18">
        <f t="shared" si="5"/>
        <v>1.1767740271464036</v>
      </c>
    </row>
    <row r="374" spans="1:7" x14ac:dyDescent="0.2">
      <c r="A374" s="2">
        <v>31413</v>
      </c>
      <c r="B374">
        <v>50.262433187881101</v>
      </c>
      <c r="C374">
        <v>61.308394934598297</v>
      </c>
      <c r="D374">
        <v>8.14</v>
      </c>
      <c r="E374">
        <v>2502.1</v>
      </c>
      <c r="G374" s="18">
        <f t="shared" si="5"/>
        <v>1.1755990724040195</v>
      </c>
    </row>
    <row r="375" spans="1:7" x14ac:dyDescent="0.2">
      <c r="A375" s="2">
        <v>31444</v>
      </c>
      <c r="B375">
        <v>50.1248535349945</v>
      </c>
      <c r="C375">
        <v>61.458530733199296</v>
      </c>
      <c r="D375">
        <v>7.86</v>
      </c>
      <c r="E375">
        <v>2512.9</v>
      </c>
      <c r="G375" s="18">
        <f t="shared" si="5"/>
        <v>1.1744264615978635</v>
      </c>
    </row>
    <row r="376" spans="1:7" x14ac:dyDescent="0.2">
      <c r="A376" s="2">
        <v>31472</v>
      </c>
      <c r="B376">
        <v>49.895554113517001</v>
      </c>
      <c r="C376">
        <v>60.434074695686597</v>
      </c>
      <c r="D376">
        <v>7.48</v>
      </c>
      <c r="E376">
        <v>2533.1</v>
      </c>
      <c r="G376" s="18">
        <f t="shared" si="5"/>
        <v>1.173369338091105</v>
      </c>
    </row>
    <row r="377" spans="1:7" x14ac:dyDescent="0.2">
      <c r="A377" s="2">
        <v>31503</v>
      </c>
      <c r="B377">
        <v>49.803834344925903</v>
      </c>
      <c r="C377">
        <v>60.292770414650299</v>
      </c>
      <c r="D377">
        <v>6.99</v>
      </c>
      <c r="E377">
        <v>2557.8000000000002</v>
      </c>
      <c r="G377" s="18">
        <f t="shared" si="5"/>
        <v>1.172201168989659</v>
      </c>
    </row>
    <row r="378" spans="1:7" x14ac:dyDescent="0.2">
      <c r="A378" s="2">
        <v>31533</v>
      </c>
      <c r="B378">
        <v>49.941413997812496</v>
      </c>
      <c r="C378">
        <v>59.807036948588198</v>
      </c>
      <c r="D378">
        <v>6.85</v>
      </c>
      <c r="E378">
        <v>2584.8000000000002</v>
      </c>
      <c r="G378" s="18">
        <f t="shared" si="5"/>
        <v>1.1710728952772074</v>
      </c>
    </row>
    <row r="379" spans="1:7" x14ac:dyDescent="0.2">
      <c r="A379" s="2">
        <v>31564</v>
      </c>
      <c r="B379">
        <v>50.216573303585598</v>
      </c>
      <c r="C379">
        <v>61.114101548173501</v>
      </c>
      <c r="D379">
        <v>6.92</v>
      </c>
      <c r="E379">
        <v>2605</v>
      </c>
      <c r="G379" s="18">
        <f t="shared" si="5"/>
        <v>1.169909291964486</v>
      </c>
    </row>
    <row r="380" spans="1:7" x14ac:dyDescent="0.2">
      <c r="A380" s="2">
        <v>31594</v>
      </c>
      <c r="B380">
        <v>50.216573303585598</v>
      </c>
      <c r="C380">
        <v>59.277145894702301</v>
      </c>
      <c r="D380">
        <v>6.56</v>
      </c>
      <c r="E380">
        <v>2626.6</v>
      </c>
      <c r="G380" s="18">
        <f t="shared" si="5"/>
        <v>1.1687854238047968</v>
      </c>
    </row>
    <row r="381" spans="1:7" x14ac:dyDescent="0.2">
      <c r="A381" s="2">
        <v>31625</v>
      </c>
      <c r="B381">
        <v>50.308293072176603</v>
      </c>
      <c r="C381">
        <v>60.963965749572402</v>
      </c>
      <c r="D381">
        <v>6.17</v>
      </c>
      <c r="E381">
        <v>2646.5</v>
      </c>
      <c r="G381" s="18">
        <f t="shared" si="5"/>
        <v>1.1676263595649392</v>
      </c>
    </row>
    <row r="382" spans="1:7" x14ac:dyDescent="0.2">
      <c r="A382" s="2">
        <v>31656</v>
      </c>
      <c r="B382">
        <v>50.537592493654103</v>
      </c>
      <c r="C382">
        <v>61.635161084494598</v>
      </c>
      <c r="D382">
        <v>5.89</v>
      </c>
      <c r="E382">
        <v>2667.8</v>
      </c>
      <c r="G382" s="18">
        <f t="shared" si="5"/>
        <v>1.1664695918954333</v>
      </c>
    </row>
    <row r="383" spans="1:7" x14ac:dyDescent="0.2">
      <c r="A383" s="2">
        <v>31686</v>
      </c>
      <c r="B383">
        <v>50.583452377949598</v>
      </c>
      <c r="C383">
        <v>61.387878592681197</v>
      </c>
      <c r="D383">
        <v>5.85</v>
      </c>
      <c r="E383">
        <v>2687.4</v>
      </c>
      <c r="G383" s="18">
        <f t="shared" si="5"/>
        <v>1.1653523195300279</v>
      </c>
    </row>
    <row r="384" spans="1:7" x14ac:dyDescent="0.2">
      <c r="A384" s="2">
        <v>31717</v>
      </c>
      <c r="B384">
        <v>50.6293122622452</v>
      </c>
      <c r="C384">
        <v>60.840324503665698</v>
      </c>
      <c r="D384">
        <v>6.04</v>
      </c>
      <c r="E384">
        <v>2701.3</v>
      </c>
      <c r="G384" s="18">
        <f t="shared" si="5"/>
        <v>1.1642000510334269</v>
      </c>
    </row>
    <row r="385" spans="1:7" x14ac:dyDescent="0.2">
      <c r="A385" s="2">
        <v>31747</v>
      </c>
      <c r="B385">
        <v>50.675172146540703</v>
      </c>
      <c r="C385">
        <v>61.016954854961</v>
      </c>
      <c r="D385">
        <v>6.91</v>
      </c>
      <c r="E385">
        <v>2728</v>
      </c>
      <c r="G385" s="18">
        <f t="shared" si="5"/>
        <v>1.1630871200050985</v>
      </c>
    </row>
    <row r="386" spans="1:7" x14ac:dyDescent="0.2">
      <c r="A386" s="2">
        <v>31778</v>
      </c>
      <c r="B386">
        <v>50.9961913366093</v>
      </c>
      <c r="C386">
        <v>61.467362250763998</v>
      </c>
      <c r="D386">
        <v>6.43</v>
      </c>
      <c r="E386">
        <v>2743.9</v>
      </c>
      <c r="G386" s="18">
        <f t="shared" si="5"/>
        <v>1.1619393244834941</v>
      </c>
    </row>
    <row r="387" spans="1:7" x14ac:dyDescent="0.2">
      <c r="A387" s="2">
        <v>31809</v>
      </c>
      <c r="B387">
        <v>51.179630873791297</v>
      </c>
      <c r="C387">
        <v>63.039372377292203</v>
      </c>
      <c r="D387">
        <v>6.1</v>
      </c>
      <c r="E387">
        <v>2747.5</v>
      </c>
      <c r="G387" s="18">
        <f t="shared" si="5"/>
        <v>1.1607937921384048</v>
      </c>
    </row>
    <row r="388" spans="1:7" x14ac:dyDescent="0.2">
      <c r="A388" s="2">
        <v>31837</v>
      </c>
      <c r="B388">
        <v>51.408930295268902</v>
      </c>
      <c r="C388">
        <v>62.959888719209303</v>
      </c>
      <c r="D388">
        <v>6.13</v>
      </c>
      <c r="E388">
        <v>2753.7</v>
      </c>
      <c r="G388" s="18">
        <f t="shared" si="5"/>
        <v>1.15976105744789</v>
      </c>
    </row>
    <row r="389" spans="1:7" x14ac:dyDescent="0.2">
      <c r="A389" s="2">
        <v>31868</v>
      </c>
      <c r="B389">
        <v>51.684089601041897</v>
      </c>
      <c r="C389">
        <v>62.147389103251001</v>
      </c>
      <c r="D389">
        <v>6.37</v>
      </c>
      <c r="E389">
        <v>2767.7</v>
      </c>
      <c r="G389" s="18">
        <f t="shared" si="5"/>
        <v>1.1586198139859696</v>
      </c>
    </row>
    <row r="390" spans="1:7" x14ac:dyDescent="0.2">
      <c r="A390" s="2">
        <v>31898</v>
      </c>
      <c r="B390">
        <v>51.867529138224</v>
      </c>
      <c r="C390">
        <v>62.580133463924398</v>
      </c>
      <c r="D390">
        <v>6.85</v>
      </c>
      <c r="E390">
        <v>2772.9</v>
      </c>
      <c r="G390" s="18">
        <f t="shared" si="5"/>
        <v>1.1575175213268638</v>
      </c>
    </row>
    <row r="391" spans="1:7" x14ac:dyDescent="0.2">
      <c r="A391" s="2">
        <v>31929</v>
      </c>
      <c r="B391">
        <v>52.050968675405997</v>
      </c>
      <c r="C391">
        <v>64.549561880867003</v>
      </c>
      <c r="D391">
        <v>6.73</v>
      </c>
      <c r="E391">
        <v>2774.6</v>
      </c>
      <c r="G391" s="18">
        <f t="shared" si="5"/>
        <v>1.1563806868584465</v>
      </c>
    </row>
    <row r="392" spans="1:7" x14ac:dyDescent="0.2">
      <c r="A392" s="2">
        <v>31959</v>
      </c>
      <c r="B392">
        <v>52.188548328292597</v>
      </c>
      <c r="C392">
        <v>62.588964981489198</v>
      </c>
      <c r="D392">
        <v>6.58</v>
      </c>
      <c r="E392">
        <v>2779</v>
      </c>
      <c r="G392" s="18">
        <f t="shared" si="5"/>
        <v>1.1552826486041654</v>
      </c>
    </row>
    <row r="393" spans="1:7" x14ac:dyDescent="0.2">
      <c r="A393" s="2">
        <v>31990</v>
      </c>
      <c r="B393">
        <v>52.463707634065599</v>
      </c>
      <c r="C393">
        <v>64.964643206410997</v>
      </c>
      <c r="D393">
        <v>6.73</v>
      </c>
      <c r="E393">
        <v>2788.2</v>
      </c>
      <c r="G393" s="18">
        <f t="shared" si="5"/>
        <v>1.1541501976284585</v>
      </c>
    </row>
    <row r="394" spans="1:7" x14ac:dyDescent="0.2">
      <c r="A394" s="2">
        <v>32021</v>
      </c>
      <c r="B394">
        <v>52.738866939838701</v>
      </c>
      <c r="C394">
        <v>65.379724531954906</v>
      </c>
      <c r="D394">
        <v>7.22</v>
      </c>
      <c r="E394">
        <v>2799.5</v>
      </c>
      <c r="G394" s="18">
        <f t="shared" si="5"/>
        <v>1.1530199646196613</v>
      </c>
    </row>
    <row r="395" spans="1:7" x14ac:dyDescent="0.2">
      <c r="A395" s="2">
        <v>32051</v>
      </c>
      <c r="B395">
        <v>52.876446592725202</v>
      </c>
      <c r="C395">
        <v>66.042088349312294</v>
      </c>
      <c r="D395">
        <v>7.29</v>
      </c>
      <c r="E395">
        <v>2814.8</v>
      </c>
      <c r="G395" s="18">
        <f t="shared" si="5"/>
        <v>1.1519282964085085</v>
      </c>
    </row>
    <row r="396" spans="1:7" x14ac:dyDescent="0.2">
      <c r="A396" s="2">
        <v>32082</v>
      </c>
      <c r="B396">
        <v>52.922306477020797</v>
      </c>
      <c r="C396">
        <v>65.459208190037799</v>
      </c>
      <c r="D396">
        <v>6.69</v>
      </c>
      <c r="E396">
        <v>2818.9</v>
      </c>
      <c r="G396" s="18">
        <f t="shared" si="5"/>
        <v>1.1508024088028501</v>
      </c>
    </row>
    <row r="397" spans="1:7" x14ac:dyDescent="0.2">
      <c r="A397" s="2">
        <v>32112</v>
      </c>
      <c r="B397">
        <v>52.922306477020797</v>
      </c>
      <c r="C397">
        <v>65.185431145530103</v>
      </c>
      <c r="D397">
        <v>6.77</v>
      </c>
      <c r="E397">
        <v>2826.4</v>
      </c>
      <c r="G397" s="18">
        <f t="shared" si="5"/>
        <v>1.1497149336945223</v>
      </c>
    </row>
    <row r="398" spans="1:7" x14ac:dyDescent="0.2">
      <c r="A398" s="2">
        <v>32143</v>
      </c>
      <c r="B398">
        <v>53.059886129907298</v>
      </c>
      <c r="C398">
        <v>66.059751384441796</v>
      </c>
      <c r="D398">
        <v>6.83</v>
      </c>
      <c r="E398">
        <v>2847.4</v>
      </c>
      <c r="G398" s="18">
        <f t="shared" si="5"/>
        <v>1.1485933664799548</v>
      </c>
    </row>
    <row r="399" spans="1:7" x14ac:dyDescent="0.2">
      <c r="A399" s="2">
        <v>32174</v>
      </c>
      <c r="B399">
        <v>53.197465782793799</v>
      </c>
      <c r="C399">
        <v>66.942903140918304</v>
      </c>
      <c r="D399">
        <v>6.58</v>
      </c>
      <c r="E399">
        <v>2870.4</v>
      </c>
      <c r="G399" s="18">
        <f t="shared" ref="G399:G462" si="6">((A399-A387)/A387)*100</f>
        <v>1.1474739853500582</v>
      </c>
    </row>
    <row r="400" spans="1:7" x14ac:dyDescent="0.2">
      <c r="A400" s="2">
        <v>32203</v>
      </c>
      <c r="B400">
        <v>53.426765204271398</v>
      </c>
      <c r="C400">
        <v>66.881082517964998</v>
      </c>
      <c r="D400">
        <v>6.58</v>
      </c>
      <c r="E400">
        <v>2890.7</v>
      </c>
      <c r="G400" s="18">
        <f t="shared" si="6"/>
        <v>1.1496058045670132</v>
      </c>
    </row>
    <row r="401" spans="1:7" x14ac:dyDescent="0.2">
      <c r="A401" s="2">
        <v>32234</v>
      </c>
      <c r="B401">
        <v>53.7019245100444</v>
      </c>
      <c r="C401">
        <v>66.227550218172297</v>
      </c>
      <c r="D401">
        <v>6.87</v>
      </c>
      <c r="E401">
        <v>2910.7</v>
      </c>
      <c r="G401" s="18">
        <f t="shared" si="6"/>
        <v>1.1484875109828041</v>
      </c>
    </row>
    <row r="402" spans="1:7" x14ac:dyDescent="0.2">
      <c r="A402" s="2">
        <v>32264</v>
      </c>
      <c r="B402">
        <v>53.885364047226503</v>
      </c>
      <c r="C402">
        <v>66.130403524959902</v>
      </c>
      <c r="D402">
        <v>7.09</v>
      </c>
      <c r="E402">
        <v>2926</v>
      </c>
      <c r="G402" s="18">
        <f t="shared" si="6"/>
        <v>1.1474073609630697</v>
      </c>
    </row>
    <row r="403" spans="1:7" x14ac:dyDescent="0.2">
      <c r="A403" s="2">
        <v>32295</v>
      </c>
      <c r="B403">
        <v>54.114663468704101</v>
      </c>
      <c r="C403">
        <v>67.932033108172007</v>
      </c>
      <c r="D403">
        <v>7.51</v>
      </c>
      <c r="E403">
        <v>2938.4</v>
      </c>
      <c r="G403" s="18">
        <f t="shared" si="6"/>
        <v>1.1462933383444518</v>
      </c>
    </row>
    <row r="404" spans="1:7" x14ac:dyDescent="0.2">
      <c r="A404" s="2">
        <v>32325</v>
      </c>
      <c r="B404">
        <v>54.343962890181601</v>
      </c>
      <c r="C404">
        <v>65.671164611592104</v>
      </c>
      <c r="D404">
        <v>7.75</v>
      </c>
      <c r="E404">
        <v>2947.2</v>
      </c>
      <c r="G404" s="18">
        <f t="shared" si="6"/>
        <v>1.1452173096780249</v>
      </c>
    </row>
    <row r="405" spans="1:7" x14ac:dyDescent="0.2">
      <c r="A405" s="2">
        <v>32356</v>
      </c>
      <c r="B405">
        <v>54.573262311659199</v>
      </c>
      <c r="C405">
        <v>67.958527660866295</v>
      </c>
      <c r="D405">
        <v>8.01</v>
      </c>
      <c r="E405">
        <v>2952</v>
      </c>
      <c r="G405" s="18">
        <f t="shared" si="6"/>
        <v>1.1441075336042514</v>
      </c>
    </row>
    <row r="406" spans="1:7" x14ac:dyDescent="0.2">
      <c r="A406" s="2">
        <v>32387</v>
      </c>
      <c r="B406">
        <v>54.940141386023299</v>
      </c>
      <c r="C406">
        <v>68.249967740503493</v>
      </c>
      <c r="D406">
        <v>8.19</v>
      </c>
      <c r="E406">
        <v>2956.9</v>
      </c>
      <c r="G406" s="18">
        <f t="shared" si="6"/>
        <v>1.1429999063114831</v>
      </c>
    </row>
    <row r="407" spans="1:7" x14ac:dyDescent="0.2">
      <c r="A407" s="2">
        <v>32417</v>
      </c>
      <c r="B407">
        <v>55.123580923205303</v>
      </c>
      <c r="C407">
        <v>68.188147117550201</v>
      </c>
      <c r="D407">
        <v>8.3000000000000007</v>
      </c>
      <c r="E407">
        <v>2965.3</v>
      </c>
      <c r="G407" s="18">
        <f t="shared" si="6"/>
        <v>1.1419300489844311</v>
      </c>
    </row>
    <row r="408" spans="1:7" x14ac:dyDescent="0.2">
      <c r="A408" s="2">
        <v>32448</v>
      </c>
      <c r="B408">
        <v>55.169440807500798</v>
      </c>
      <c r="C408">
        <v>67.331489913767996</v>
      </c>
      <c r="D408">
        <v>8.35</v>
      </c>
      <c r="E408">
        <v>2980.2</v>
      </c>
      <c r="G408" s="18">
        <f t="shared" si="6"/>
        <v>1.1408266317561251</v>
      </c>
    </row>
    <row r="409" spans="1:7" x14ac:dyDescent="0.2">
      <c r="A409" s="2">
        <v>32478</v>
      </c>
      <c r="B409">
        <v>55.261160576091903</v>
      </c>
      <c r="C409">
        <v>67.040049834130699</v>
      </c>
      <c r="D409">
        <v>8.76</v>
      </c>
      <c r="E409">
        <v>2988.2</v>
      </c>
      <c r="G409" s="18">
        <f t="shared" si="6"/>
        <v>1.1397608370702541</v>
      </c>
    </row>
    <row r="410" spans="1:7" x14ac:dyDescent="0.2">
      <c r="A410" s="2">
        <v>32509</v>
      </c>
      <c r="B410">
        <v>55.536319881864898</v>
      </c>
      <c r="C410">
        <v>67.879044002783402</v>
      </c>
      <c r="D410">
        <v>9.1199999999999992</v>
      </c>
      <c r="E410">
        <v>2991.7</v>
      </c>
      <c r="G410" s="18">
        <f t="shared" si="6"/>
        <v>1.138661605948418</v>
      </c>
    </row>
    <row r="411" spans="1:7" x14ac:dyDescent="0.2">
      <c r="A411" s="2">
        <v>32540</v>
      </c>
      <c r="B411">
        <v>55.765619303342497</v>
      </c>
      <c r="C411">
        <v>68.214641670244404</v>
      </c>
      <c r="D411">
        <v>9.36</v>
      </c>
      <c r="E411">
        <v>2992.2</v>
      </c>
      <c r="G411" s="18">
        <f t="shared" si="6"/>
        <v>1.1375644930689377</v>
      </c>
    </row>
    <row r="412" spans="1:7" x14ac:dyDescent="0.2">
      <c r="A412" s="2">
        <v>32568</v>
      </c>
      <c r="B412">
        <v>56.086638493411101</v>
      </c>
      <c r="C412">
        <v>67.799560344700495</v>
      </c>
      <c r="D412">
        <v>9.85</v>
      </c>
      <c r="E412">
        <v>2999.7</v>
      </c>
      <c r="G412" s="18">
        <f t="shared" si="6"/>
        <v>1.1334347731577803</v>
      </c>
    </row>
    <row r="413" spans="1:7" x14ac:dyDescent="0.2">
      <c r="A413" s="2">
        <v>32599</v>
      </c>
      <c r="B413">
        <v>56.453517567775201</v>
      </c>
      <c r="C413">
        <v>67.870212485218602</v>
      </c>
      <c r="D413">
        <v>9.84</v>
      </c>
      <c r="E413">
        <v>3006</v>
      </c>
      <c r="G413" s="18">
        <f t="shared" si="6"/>
        <v>1.1323447291679591</v>
      </c>
    </row>
    <row r="414" spans="1:7" x14ac:dyDescent="0.2">
      <c r="A414" s="2">
        <v>32629</v>
      </c>
      <c r="B414">
        <v>56.774536757843798</v>
      </c>
      <c r="C414">
        <v>66.819261895011607</v>
      </c>
      <c r="D414">
        <v>9.81</v>
      </c>
      <c r="E414">
        <v>3011.6</v>
      </c>
      <c r="G414" s="18">
        <f t="shared" si="6"/>
        <v>1.1312918423010168</v>
      </c>
    </row>
    <row r="415" spans="1:7" x14ac:dyDescent="0.2">
      <c r="A415" s="2">
        <v>32660</v>
      </c>
      <c r="B415">
        <v>56.912116410730299</v>
      </c>
      <c r="C415">
        <v>68.567902372834993</v>
      </c>
      <c r="D415">
        <v>9.5299999999999994</v>
      </c>
      <c r="E415">
        <v>3027.9</v>
      </c>
      <c r="G415" s="18">
        <f t="shared" si="6"/>
        <v>1.1302059142282086</v>
      </c>
    </row>
    <row r="416" spans="1:7" x14ac:dyDescent="0.2">
      <c r="A416" s="2">
        <v>32690</v>
      </c>
      <c r="B416">
        <v>57.0496960636168</v>
      </c>
      <c r="C416">
        <v>65.397387567084394</v>
      </c>
      <c r="D416">
        <v>9.24</v>
      </c>
      <c r="E416">
        <v>3052.4</v>
      </c>
      <c r="G416" s="18">
        <f t="shared" si="6"/>
        <v>1.1291569992266048</v>
      </c>
    </row>
    <row r="417" spans="1:7" x14ac:dyDescent="0.2">
      <c r="A417" s="2">
        <v>32721</v>
      </c>
      <c r="B417">
        <v>57.141415832207798</v>
      </c>
      <c r="C417">
        <v>68.241136222938707</v>
      </c>
      <c r="D417">
        <v>8.99</v>
      </c>
      <c r="E417">
        <v>3074.4</v>
      </c>
      <c r="G417" s="18">
        <f t="shared" si="6"/>
        <v>1.1280751638026951</v>
      </c>
    </row>
    <row r="418" spans="1:7" x14ac:dyDescent="0.2">
      <c r="A418" s="2">
        <v>32752</v>
      </c>
      <c r="B418">
        <v>57.324855369389901</v>
      </c>
      <c r="C418">
        <v>68.364777468845404</v>
      </c>
      <c r="D418">
        <v>9.02</v>
      </c>
      <c r="E418">
        <v>3092.5</v>
      </c>
      <c r="G418" s="18">
        <f t="shared" si="6"/>
        <v>1.1269953993886437</v>
      </c>
    </row>
    <row r="419" spans="1:7" x14ac:dyDescent="0.2">
      <c r="A419" s="2">
        <v>32782</v>
      </c>
      <c r="B419">
        <v>57.600014675163003</v>
      </c>
      <c r="C419">
        <v>67.932033108172007</v>
      </c>
      <c r="D419">
        <v>8.84</v>
      </c>
      <c r="E419">
        <v>3114.1</v>
      </c>
      <c r="G419" s="18">
        <f t="shared" si="6"/>
        <v>1.1259524323657339</v>
      </c>
    </row>
    <row r="420" spans="1:7" x14ac:dyDescent="0.2">
      <c r="A420" s="2">
        <v>32813</v>
      </c>
      <c r="B420">
        <v>57.737594328049497</v>
      </c>
      <c r="C420">
        <v>67.137196527343093</v>
      </c>
      <c r="D420">
        <v>8.5500000000000007</v>
      </c>
      <c r="E420">
        <v>3133.3</v>
      </c>
      <c r="G420" s="18">
        <f t="shared" si="6"/>
        <v>1.1248767258382644</v>
      </c>
    </row>
    <row r="421" spans="1:7" x14ac:dyDescent="0.2">
      <c r="A421" s="2">
        <v>32843</v>
      </c>
      <c r="B421">
        <v>57.829314096640502</v>
      </c>
      <c r="C421">
        <v>67.243174738120302</v>
      </c>
      <c r="D421">
        <v>8.4499999999999993</v>
      </c>
      <c r="E421">
        <v>3152.5</v>
      </c>
      <c r="G421" s="18">
        <f t="shared" si="6"/>
        <v>1.1238376747336658</v>
      </c>
    </row>
    <row r="422" spans="1:7" x14ac:dyDescent="0.2">
      <c r="A422" s="2">
        <v>32874</v>
      </c>
      <c r="B422">
        <v>58.4254925924822</v>
      </c>
      <c r="C422">
        <v>67.331489913767896</v>
      </c>
      <c r="D422">
        <v>8.23</v>
      </c>
      <c r="E422">
        <v>3166.8</v>
      </c>
      <c r="G422" s="18">
        <f t="shared" si="6"/>
        <v>1.1227660032606355</v>
      </c>
    </row>
    <row r="423" spans="1:7" x14ac:dyDescent="0.2">
      <c r="A423" s="2">
        <v>32905</v>
      </c>
      <c r="B423">
        <v>58.700651898255302</v>
      </c>
      <c r="C423">
        <v>68.338282916151101</v>
      </c>
      <c r="D423">
        <v>8.24</v>
      </c>
      <c r="E423">
        <v>3179.2</v>
      </c>
      <c r="G423" s="18">
        <f t="shared" si="6"/>
        <v>1.1216963736939152</v>
      </c>
    </row>
    <row r="424" spans="1:7" x14ac:dyDescent="0.2">
      <c r="A424" s="2">
        <v>32933</v>
      </c>
      <c r="B424">
        <v>59.021671088323799</v>
      </c>
      <c r="C424">
        <v>68.576733890399794</v>
      </c>
      <c r="D424">
        <v>8.2799999999999994</v>
      </c>
      <c r="E424">
        <v>3190.1</v>
      </c>
      <c r="G424" s="18">
        <f t="shared" si="6"/>
        <v>1.120732006877917</v>
      </c>
    </row>
    <row r="425" spans="1:7" x14ac:dyDescent="0.2">
      <c r="A425" s="2">
        <v>32964</v>
      </c>
      <c r="B425">
        <v>59.113390856914897</v>
      </c>
      <c r="C425">
        <v>67.154859562472694</v>
      </c>
      <c r="D425">
        <v>8.26</v>
      </c>
      <c r="E425">
        <v>3201.6</v>
      </c>
      <c r="G425" s="18">
        <f t="shared" si="6"/>
        <v>1.1196662474309027</v>
      </c>
    </row>
    <row r="426" spans="1:7" x14ac:dyDescent="0.2">
      <c r="A426" s="2">
        <v>32994</v>
      </c>
      <c r="B426">
        <v>59.250970509801398</v>
      </c>
      <c r="C426">
        <v>67.728908204182403</v>
      </c>
      <c r="D426">
        <v>8.18</v>
      </c>
      <c r="E426">
        <v>3200.6</v>
      </c>
      <c r="G426" s="18">
        <f t="shared" si="6"/>
        <v>1.1186367954886758</v>
      </c>
    </row>
    <row r="427" spans="1:7" x14ac:dyDescent="0.2">
      <c r="A427" s="2">
        <v>33025</v>
      </c>
      <c r="B427">
        <v>59.571989699870002</v>
      </c>
      <c r="C427">
        <v>69.733662691383998</v>
      </c>
      <c r="D427">
        <v>8.2899999999999991</v>
      </c>
      <c r="E427">
        <v>3213.7</v>
      </c>
      <c r="G427" s="18">
        <f t="shared" si="6"/>
        <v>1.1175750153092467</v>
      </c>
    </row>
    <row r="428" spans="1:7" x14ac:dyDescent="0.2">
      <c r="A428" s="2">
        <v>33055</v>
      </c>
      <c r="B428">
        <v>59.801289121347502</v>
      </c>
      <c r="C428">
        <v>67.296163843508893</v>
      </c>
      <c r="D428">
        <v>8.15</v>
      </c>
      <c r="E428">
        <v>3224.5</v>
      </c>
      <c r="G428" s="18">
        <f t="shared" si="6"/>
        <v>1.1165494034873051</v>
      </c>
    </row>
    <row r="429" spans="1:7" x14ac:dyDescent="0.2">
      <c r="A429" s="2">
        <v>33086</v>
      </c>
      <c r="B429">
        <v>60.351607732893697</v>
      </c>
      <c r="C429">
        <v>69.548200822523995</v>
      </c>
      <c r="D429">
        <v>8.1300000000000008</v>
      </c>
      <c r="E429">
        <v>3242</v>
      </c>
      <c r="G429" s="18">
        <f t="shared" si="6"/>
        <v>1.1154915803306746</v>
      </c>
    </row>
    <row r="430" spans="1:7" x14ac:dyDescent="0.2">
      <c r="A430" s="2">
        <v>33117</v>
      </c>
      <c r="B430">
        <v>60.856066460144298</v>
      </c>
      <c r="C430">
        <v>70.0780918764098</v>
      </c>
      <c r="D430">
        <v>8.1999999999999993</v>
      </c>
      <c r="E430">
        <v>3254.6</v>
      </c>
      <c r="G430" s="18">
        <f t="shared" si="6"/>
        <v>1.1144357596482657</v>
      </c>
    </row>
    <row r="431" spans="1:7" x14ac:dyDescent="0.2">
      <c r="A431" s="2">
        <v>33147</v>
      </c>
      <c r="B431">
        <v>61.222945534508398</v>
      </c>
      <c r="C431">
        <v>69.133119496980001</v>
      </c>
      <c r="D431">
        <v>8.11</v>
      </c>
      <c r="E431">
        <v>3259.3</v>
      </c>
      <c r="G431" s="18">
        <f t="shared" si="6"/>
        <v>1.1134158989689464</v>
      </c>
    </row>
    <row r="432" spans="1:7" x14ac:dyDescent="0.2">
      <c r="A432" s="2">
        <v>33178</v>
      </c>
      <c r="B432">
        <v>61.360525187394998</v>
      </c>
      <c r="C432">
        <v>67.340321431332697</v>
      </c>
      <c r="D432">
        <v>7.81</v>
      </c>
      <c r="E432">
        <v>3262.6</v>
      </c>
      <c r="G432" s="18">
        <f t="shared" si="6"/>
        <v>1.1123640020723493</v>
      </c>
    </row>
    <row r="433" spans="1:7" x14ac:dyDescent="0.2">
      <c r="A433" s="2">
        <v>33208</v>
      </c>
      <c r="B433">
        <v>61.360525187394998</v>
      </c>
      <c r="C433">
        <v>66.351191464078994</v>
      </c>
      <c r="D433">
        <v>7.31</v>
      </c>
      <c r="E433">
        <v>3271.8</v>
      </c>
      <c r="G433" s="18">
        <f t="shared" si="6"/>
        <v>1.1113479280211918</v>
      </c>
    </row>
    <row r="434" spans="1:7" x14ac:dyDescent="0.2">
      <c r="A434" s="2">
        <v>33239</v>
      </c>
      <c r="B434">
        <v>61.727404261758998</v>
      </c>
      <c r="C434">
        <v>66.748609754493501</v>
      </c>
      <c r="D434">
        <v>6.91</v>
      </c>
      <c r="E434">
        <v>3287.7</v>
      </c>
      <c r="G434" s="18">
        <f t="shared" si="6"/>
        <v>1.1102999330778123</v>
      </c>
    </row>
    <row r="435" spans="1:7" x14ac:dyDescent="0.2">
      <c r="A435" s="2">
        <v>33270</v>
      </c>
      <c r="B435">
        <v>61.819124030350103</v>
      </c>
      <c r="C435">
        <v>66.554316368068598</v>
      </c>
      <c r="D435">
        <v>6.25</v>
      </c>
      <c r="E435">
        <v>3304.5</v>
      </c>
      <c r="G435" s="18">
        <f t="shared" si="6"/>
        <v>1.1092539127792129</v>
      </c>
    </row>
    <row r="436" spans="1:7" x14ac:dyDescent="0.2">
      <c r="A436" s="2">
        <v>33298</v>
      </c>
      <c r="B436">
        <v>61.910843798941102</v>
      </c>
      <c r="C436">
        <v>65.732985234545495</v>
      </c>
      <c r="D436">
        <v>6.12</v>
      </c>
      <c r="E436">
        <v>3321.9</v>
      </c>
      <c r="G436" s="18">
        <f t="shared" si="6"/>
        <v>1.1083108128624783</v>
      </c>
    </row>
    <row r="437" spans="1:7" x14ac:dyDescent="0.2">
      <c r="A437" s="2">
        <v>33329</v>
      </c>
      <c r="B437">
        <v>62.0025635675321</v>
      </c>
      <c r="C437">
        <v>65.7859743399341</v>
      </c>
      <c r="D437">
        <v>5.91</v>
      </c>
      <c r="E437">
        <v>3332.4</v>
      </c>
      <c r="G437" s="18">
        <f t="shared" si="6"/>
        <v>1.1072685353719209</v>
      </c>
    </row>
    <row r="438" spans="1:7" x14ac:dyDescent="0.2">
      <c r="A438" s="2">
        <v>33359</v>
      </c>
      <c r="B438">
        <v>62.186003104714203</v>
      </c>
      <c r="C438">
        <v>66.086245937136098</v>
      </c>
      <c r="D438">
        <v>5.78</v>
      </c>
      <c r="E438">
        <v>3343</v>
      </c>
      <c r="G438" s="18">
        <f t="shared" si="6"/>
        <v>1.106261744559617</v>
      </c>
    </row>
    <row r="439" spans="1:7" x14ac:dyDescent="0.2">
      <c r="A439" s="2">
        <v>33390</v>
      </c>
      <c r="B439">
        <v>62.3694426418962</v>
      </c>
      <c r="C439">
        <v>68.506081749881702</v>
      </c>
      <c r="D439">
        <v>5.9</v>
      </c>
      <c r="E439">
        <v>3351.9</v>
      </c>
      <c r="G439" s="18">
        <f t="shared" si="6"/>
        <v>1.1052233156699471</v>
      </c>
    </row>
    <row r="440" spans="1:7" x14ac:dyDescent="0.2">
      <c r="A440" s="2">
        <v>33420</v>
      </c>
      <c r="B440">
        <v>62.461162410487198</v>
      </c>
      <c r="C440">
        <v>66.121572007395201</v>
      </c>
      <c r="D440">
        <v>5.82</v>
      </c>
      <c r="E440">
        <v>3356.1</v>
      </c>
      <c r="G440" s="18">
        <f t="shared" si="6"/>
        <v>1.1042202389956135</v>
      </c>
    </row>
    <row r="441" spans="1:7" x14ac:dyDescent="0.2">
      <c r="A441" s="2">
        <v>33451</v>
      </c>
      <c r="B441">
        <v>62.644601947669301</v>
      </c>
      <c r="C441">
        <v>68.514913267446502</v>
      </c>
      <c r="D441">
        <v>5.66</v>
      </c>
      <c r="E441">
        <v>3355</v>
      </c>
      <c r="G441" s="18">
        <f t="shared" si="6"/>
        <v>1.1031856374297286</v>
      </c>
    </row>
    <row r="442" spans="1:7" x14ac:dyDescent="0.2">
      <c r="A442" s="2">
        <v>33482</v>
      </c>
      <c r="B442">
        <v>62.919761253442303</v>
      </c>
      <c r="C442">
        <v>69.194940119933406</v>
      </c>
      <c r="D442">
        <v>5.45</v>
      </c>
      <c r="E442">
        <v>3354.9</v>
      </c>
      <c r="G442" s="18">
        <f t="shared" si="6"/>
        <v>1.1021529727934294</v>
      </c>
    </row>
    <row r="443" spans="1:7" x14ac:dyDescent="0.2">
      <c r="A443" s="2">
        <v>33512</v>
      </c>
      <c r="B443">
        <v>63.011481022033401</v>
      </c>
      <c r="C443">
        <v>68.691543618741804</v>
      </c>
      <c r="D443">
        <v>5.21</v>
      </c>
      <c r="E443">
        <v>3360.1</v>
      </c>
      <c r="G443" s="18">
        <f t="shared" si="6"/>
        <v>1.101155459015899</v>
      </c>
    </row>
    <row r="444" spans="1:7" x14ac:dyDescent="0.2">
      <c r="A444" s="2">
        <v>33543</v>
      </c>
      <c r="B444">
        <v>63.194920559215397</v>
      </c>
      <c r="C444">
        <v>67.490457229933696</v>
      </c>
      <c r="D444">
        <v>4.8099999999999996</v>
      </c>
      <c r="E444">
        <v>3365.5</v>
      </c>
      <c r="G444" s="18">
        <f t="shared" si="6"/>
        <v>1.1001265899089758</v>
      </c>
    </row>
    <row r="445" spans="1:7" x14ac:dyDescent="0.2">
      <c r="A445" s="2">
        <v>33573</v>
      </c>
      <c r="B445">
        <v>63.2407804435109</v>
      </c>
      <c r="C445">
        <v>66.616136991022003</v>
      </c>
      <c r="D445">
        <v>4.43</v>
      </c>
      <c r="E445">
        <v>3372.2</v>
      </c>
      <c r="G445" s="18">
        <f t="shared" si="6"/>
        <v>1.0991327390990122</v>
      </c>
    </row>
    <row r="446" spans="1:7" x14ac:dyDescent="0.2">
      <c r="A446" s="2">
        <v>33604</v>
      </c>
      <c r="B446">
        <v>63.332500212101998</v>
      </c>
      <c r="C446">
        <v>66.987060728742094</v>
      </c>
      <c r="D446">
        <v>4.03</v>
      </c>
      <c r="E446">
        <v>3381.2</v>
      </c>
      <c r="G446" s="18">
        <f t="shared" si="6"/>
        <v>1.0981076446343152</v>
      </c>
    </row>
    <row r="447" spans="1:7" x14ac:dyDescent="0.2">
      <c r="A447" s="2">
        <v>33635</v>
      </c>
      <c r="B447">
        <v>63.561799633579497</v>
      </c>
      <c r="C447">
        <v>68.029179801384402</v>
      </c>
      <c r="D447">
        <v>4.0599999999999996</v>
      </c>
      <c r="E447">
        <v>3400</v>
      </c>
      <c r="G447" s="18">
        <f t="shared" si="6"/>
        <v>1.0970844604749024</v>
      </c>
    </row>
    <row r="448" spans="1:7" x14ac:dyDescent="0.2">
      <c r="A448" s="2">
        <v>33664</v>
      </c>
      <c r="B448">
        <v>63.882818823648101</v>
      </c>
      <c r="C448">
        <v>68.559070855270306</v>
      </c>
      <c r="D448">
        <v>3.98</v>
      </c>
      <c r="E448">
        <v>3403.9</v>
      </c>
      <c r="G448" s="18">
        <f t="shared" si="6"/>
        <v>1.0991651150219233</v>
      </c>
    </row>
    <row r="449" spans="1:7" x14ac:dyDescent="0.2">
      <c r="A449" s="2">
        <v>33695</v>
      </c>
      <c r="B449">
        <v>63.974538592239099</v>
      </c>
      <c r="C449">
        <v>67.799560344700495</v>
      </c>
      <c r="D449">
        <v>3.73</v>
      </c>
      <c r="E449">
        <v>3399.7</v>
      </c>
      <c r="G449" s="18">
        <f t="shared" si="6"/>
        <v>1.0981427585586128</v>
      </c>
    </row>
    <row r="450" spans="1:7" x14ac:dyDescent="0.2">
      <c r="A450" s="2">
        <v>33725</v>
      </c>
      <c r="B450">
        <v>64.066258360830105</v>
      </c>
      <c r="C450">
        <v>68.267630775633094</v>
      </c>
      <c r="D450">
        <v>3.82</v>
      </c>
      <c r="E450">
        <v>3398.6</v>
      </c>
      <c r="G450" s="18">
        <f t="shared" si="6"/>
        <v>1.0971551905033123</v>
      </c>
    </row>
    <row r="451" spans="1:7" x14ac:dyDescent="0.2">
      <c r="A451" s="2">
        <v>33756</v>
      </c>
      <c r="B451">
        <v>64.295557782307696</v>
      </c>
      <c r="C451">
        <v>69.972113665632705</v>
      </c>
      <c r="D451">
        <v>3.76</v>
      </c>
      <c r="E451">
        <v>3393.4</v>
      </c>
      <c r="G451" s="18">
        <f t="shared" si="6"/>
        <v>1.0961365678346811</v>
      </c>
    </row>
    <row r="452" spans="1:7" x14ac:dyDescent="0.2">
      <c r="A452" s="2">
        <v>33786</v>
      </c>
      <c r="B452">
        <v>64.433137435194197</v>
      </c>
      <c r="C452">
        <v>67.923201590607206</v>
      </c>
      <c r="D452">
        <v>3.25</v>
      </c>
      <c r="E452">
        <v>3393.9</v>
      </c>
      <c r="G452" s="18">
        <f t="shared" si="6"/>
        <v>1.0951526032315977</v>
      </c>
    </row>
    <row r="453" spans="1:7" x14ac:dyDescent="0.2">
      <c r="A453" s="2">
        <v>33817</v>
      </c>
      <c r="B453">
        <v>64.616576972376293</v>
      </c>
      <c r="C453">
        <v>70.351868920917596</v>
      </c>
      <c r="D453">
        <v>3.3</v>
      </c>
      <c r="E453">
        <v>3398.8</v>
      </c>
      <c r="G453" s="18">
        <f t="shared" si="6"/>
        <v>1.0941376939403904</v>
      </c>
    </row>
    <row r="454" spans="1:7" x14ac:dyDescent="0.2">
      <c r="A454" s="2">
        <v>33848</v>
      </c>
      <c r="B454">
        <v>64.800016509558304</v>
      </c>
      <c r="C454">
        <v>70.475510166824293</v>
      </c>
      <c r="D454">
        <v>3.22</v>
      </c>
      <c r="E454">
        <v>3410.3</v>
      </c>
      <c r="G454" s="18">
        <f t="shared" si="6"/>
        <v>1.0931246639985663</v>
      </c>
    </row>
    <row r="455" spans="1:7" x14ac:dyDescent="0.2">
      <c r="A455" s="2">
        <v>33878</v>
      </c>
      <c r="B455">
        <v>65.029315931035896</v>
      </c>
      <c r="C455">
        <v>70.784613281591106</v>
      </c>
      <c r="D455">
        <v>3.1</v>
      </c>
      <c r="E455">
        <v>3423.8</v>
      </c>
      <c r="G455" s="18">
        <f t="shared" si="6"/>
        <v>1.0921460969205061</v>
      </c>
    </row>
    <row r="456" spans="1:7" x14ac:dyDescent="0.2">
      <c r="A456" s="2">
        <v>33909</v>
      </c>
      <c r="B456">
        <v>65.121035699626901</v>
      </c>
      <c r="C456">
        <v>70.122249464233704</v>
      </c>
      <c r="D456">
        <v>3.09</v>
      </c>
      <c r="E456">
        <v>3426.5</v>
      </c>
      <c r="G456" s="18">
        <f t="shared" si="6"/>
        <v>1.0911367498434845</v>
      </c>
    </row>
    <row r="457" spans="1:7" x14ac:dyDescent="0.2">
      <c r="A457" s="2">
        <v>33939</v>
      </c>
      <c r="B457">
        <v>65.075175815331406</v>
      </c>
      <c r="C457">
        <v>69.689505103560194</v>
      </c>
      <c r="D457">
        <v>2.92</v>
      </c>
      <c r="E457">
        <v>3424.7</v>
      </c>
      <c r="G457" s="18">
        <f t="shared" si="6"/>
        <v>1.0901617371101779</v>
      </c>
    </row>
    <row r="458" spans="1:7" x14ac:dyDescent="0.2">
      <c r="A458" s="2">
        <v>33970</v>
      </c>
      <c r="B458">
        <v>65.396195005400003</v>
      </c>
      <c r="C458">
        <v>70.263553745269903</v>
      </c>
      <c r="D458">
        <v>3.02</v>
      </c>
      <c r="E458">
        <v>3419.1</v>
      </c>
      <c r="G458" s="18">
        <f t="shared" si="6"/>
        <v>1.089156052850851</v>
      </c>
    </row>
    <row r="459" spans="1:7" x14ac:dyDescent="0.2">
      <c r="A459" s="2">
        <v>34001</v>
      </c>
      <c r="B459">
        <v>65.625494426877594</v>
      </c>
      <c r="C459">
        <v>71.049558808534002</v>
      </c>
      <c r="D459">
        <v>3.03</v>
      </c>
      <c r="E459">
        <v>3414.5</v>
      </c>
      <c r="G459" s="18">
        <f t="shared" si="6"/>
        <v>1.0881522223873941</v>
      </c>
    </row>
    <row r="460" spans="1:7" x14ac:dyDescent="0.2">
      <c r="A460" s="2">
        <v>34029</v>
      </c>
      <c r="B460">
        <v>65.854793848355101</v>
      </c>
      <c r="C460">
        <v>71.1908630895703</v>
      </c>
      <c r="D460">
        <v>3.07</v>
      </c>
      <c r="E460">
        <v>3411.7</v>
      </c>
      <c r="G460" s="18">
        <f t="shared" si="6"/>
        <v>1.0842442965779469</v>
      </c>
    </row>
    <row r="461" spans="1:7" x14ac:dyDescent="0.2">
      <c r="A461" s="2">
        <v>34060</v>
      </c>
      <c r="B461">
        <v>66.038233385537197</v>
      </c>
      <c r="C461">
        <v>70.060428841280299</v>
      </c>
      <c r="D461">
        <v>2.96</v>
      </c>
      <c r="E461">
        <v>3411.3</v>
      </c>
      <c r="G461" s="18">
        <f t="shared" si="6"/>
        <v>1.0832467725181778</v>
      </c>
    </row>
    <row r="462" spans="1:7" x14ac:dyDescent="0.2">
      <c r="A462" s="2">
        <v>34090</v>
      </c>
      <c r="B462">
        <v>66.129953154128202</v>
      </c>
      <c r="C462">
        <v>69.989776700762206</v>
      </c>
      <c r="D462">
        <v>3</v>
      </c>
      <c r="E462">
        <v>3436.9</v>
      </c>
      <c r="G462" s="18">
        <f t="shared" si="6"/>
        <v>1.0822831727205338</v>
      </c>
    </row>
    <row r="463" spans="1:7" x14ac:dyDescent="0.2">
      <c r="A463" s="2">
        <v>34121</v>
      </c>
      <c r="B463">
        <v>66.221672922719193</v>
      </c>
      <c r="C463">
        <v>71.950373600140097</v>
      </c>
      <c r="D463">
        <v>3.04</v>
      </c>
      <c r="E463">
        <v>3442.4</v>
      </c>
      <c r="G463" s="18">
        <f t="shared" ref="G463:G526" si="7">((A463-A451)/A451)*100</f>
        <v>1.081289252281076</v>
      </c>
    </row>
    <row r="464" spans="1:7" x14ac:dyDescent="0.2">
      <c r="A464" s="2">
        <v>34151</v>
      </c>
      <c r="B464">
        <v>66.221672922719193</v>
      </c>
      <c r="C464">
        <v>69.751325726513599</v>
      </c>
      <c r="D464">
        <v>3.06</v>
      </c>
      <c r="E464">
        <v>3442</v>
      </c>
      <c r="G464" s="18">
        <f t="shared" si="7"/>
        <v>1.0803291304090452</v>
      </c>
    </row>
    <row r="465" spans="1:7" x14ac:dyDescent="0.2">
      <c r="A465" s="2">
        <v>34182</v>
      </c>
      <c r="B465">
        <v>66.405112459901304</v>
      </c>
      <c r="C465">
        <v>72.294802785165899</v>
      </c>
      <c r="D465">
        <v>3.03</v>
      </c>
      <c r="E465">
        <v>3445.7</v>
      </c>
      <c r="G465" s="18">
        <f t="shared" si="7"/>
        <v>1.0793387940976431</v>
      </c>
    </row>
    <row r="466" spans="1:7" x14ac:dyDescent="0.2">
      <c r="A466" s="2">
        <v>34213</v>
      </c>
      <c r="B466">
        <v>66.542692112787805</v>
      </c>
      <c r="C466">
        <v>72.771704733663199</v>
      </c>
      <c r="D466">
        <v>3.09</v>
      </c>
      <c r="E466">
        <v>3452.2</v>
      </c>
      <c r="G466" s="18">
        <f t="shared" si="7"/>
        <v>1.0783502718033562</v>
      </c>
    </row>
    <row r="467" spans="1:7" x14ac:dyDescent="0.2">
      <c r="A467" s="2">
        <v>34243</v>
      </c>
      <c r="B467">
        <v>66.817851418560906</v>
      </c>
      <c r="C467">
        <v>72.762873216098399</v>
      </c>
      <c r="D467">
        <v>2.99</v>
      </c>
      <c r="E467">
        <v>3456.7</v>
      </c>
      <c r="G467" s="18">
        <f t="shared" si="7"/>
        <v>1.0773953598205326</v>
      </c>
    </row>
    <row r="468" spans="1:7" x14ac:dyDescent="0.2">
      <c r="A468" s="2">
        <v>34274</v>
      </c>
      <c r="B468">
        <v>66.863711302856402</v>
      </c>
      <c r="C468">
        <v>72.153498504129701</v>
      </c>
      <c r="D468">
        <v>3.02</v>
      </c>
      <c r="E468">
        <v>3470.1</v>
      </c>
      <c r="G468" s="18">
        <f t="shared" si="7"/>
        <v>1.0764103925211594</v>
      </c>
    </row>
    <row r="469" spans="1:7" x14ac:dyDescent="0.2">
      <c r="A469" s="2">
        <v>34304</v>
      </c>
      <c r="B469">
        <v>66.863711302856402</v>
      </c>
      <c r="C469">
        <v>72.003362705528602</v>
      </c>
      <c r="D469">
        <v>2.96</v>
      </c>
      <c r="E469">
        <v>3474.5</v>
      </c>
      <c r="G469" s="18">
        <f t="shared" si="7"/>
        <v>1.0754589115766522</v>
      </c>
    </row>
    <row r="470" spans="1:7" x14ac:dyDescent="0.2">
      <c r="A470" s="2">
        <v>34335</v>
      </c>
      <c r="B470">
        <v>67.047150840038398</v>
      </c>
      <c r="C470">
        <v>72.904177497134697</v>
      </c>
      <c r="D470">
        <v>3.05</v>
      </c>
      <c r="E470">
        <v>3474.9</v>
      </c>
      <c r="G470" s="18">
        <f t="shared" si="7"/>
        <v>1.074477480129526</v>
      </c>
    </row>
    <row r="471" spans="1:7" x14ac:dyDescent="0.2">
      <c r="A471" s="2">
        <v>34366</v>
      </c>
      <c r="B471">
        <v>67.276450261516004</v>
      </c>
      <c r="C471">
        <v>73.460563103714904</v>
      </c>
      <c r="D471">
        <v>3.25</v>
      </c>
      <c r="E471">
        <v>3475.7</v>
      </c>
      <c r="G471" s="18">
        <f t="shared" si="7"/>
        <v>1.0734978382988736</v>
      </c>
    </row>
    <row r="472" spans="1:7" x14ac:dyDescent="0.2">
      <c r="A472" s="2">
        <v>34394</v>
      </c>
      <c r="B472">
        <v>67.505749682993496</v>
      </c>
      <c r="C472">
        <v>74.158252991331295</v>
      </c>
      <c r="D472">
        <v>3.34</v>
      </c>
      <c r="E472">
        <v>3480.1</v>
      </c>
      <c r="G472" s="18">
        <f t="shared" si="7"/>
        <v>1.0726145346616123</v>
      </c>
    </row>
    <row r="473" spans="1:7" x14ac:dyDescent="0.2">
      <c r="A473" s="2">
        <v>34425</v>
      </c>
      <c r="B473">
        <v>67.597469451584601</v>
      </c>
      <c r="C473">
        <v>73.328090340243406</v>
      </c>
      <c r="D473">
        <v>3.56</v>
      </c>
      <c r="E473">
        <v>3481.3</v>
      </c>
      <c r="G473" s="18">
        <f t="shared" si="7"/>
        <v>1.0716382853787434</v>
      </c>
    </row>
    <row r="474" spans="1:7" x14ac:dyDescent="0.2">
      <c r="A474" s="2">
        <v>34455</v>
      </c>
      <c r="B474">
        <v>67.643329335880097</v>
      </c>
      <c r="C474">
        <v>73.752003183352102</v>
      </c>
      <c r="D474">
        <v>4.01</v>
      </c>
      <c r="E474">
        <v>3490.8</v>
      </c>
      <c r="G474" s="18">
        <f t="shared" si="7"/>
        <v>1.0706952185391612</v>
      </c>
    </row>
    <row r="475" spans="1:7" x14ac:dyDescent="0.2">
      <c r="A475" s="2">
        <v>34486</v>
      </c>
      <c r="B475">
        <v>67.872628757357603</v>
      </c>
      <c r="C475">
        <v>76.304311759569202</v>
      </c>
      <c r="D475">
        <v>4.25</v>
      </c>
      <c r="E475">
        <v>3479.5</v>
      </c>
      <c r="G475" s="18">
        <f t="shared" si="7"/>
        <v>1.0697224583101315</v>
      </c>
    </row>
    <row r="476" spans="1:7" x14ac:dyDescent="0.2">
      <c r="A476" s="2">
        <v>34516</v>
      </c>
      <c r="B476">
        <v>68.056068294539699</v>
      </c>
      <c r="C476">
        <v>73.372247928067196</v>
      </c>
      <c r="D476">
        <v>4.26</v>
      </c>
      <c r="E476">
        <v>3488.2</v>
      </c>
      <c r="G476" s="18">
        <f t="shared" si="7"/>
        <v>1.0687827589236041</v>
      </c>
    </row>
    <row r="477" spans="1:7" x14ac:dyDescent="0.2">
      <c r="A477" s="2">
        <v>34547</v>
      </c>
      <c r="B477">
        <v>68.331227600312801</v>
      </c>
      <c r="C477">
        <v>76.878360401278897</v>
      </c>
      <c r="D477">
        <v>4.47</v>
      </c>
      <c r="E477">
        <v>3485.7</v>
      </c>
      <c r="G477" s="18">
        <f t="shared" si="7"/>
        <v>1.0678134690772922</v>
      </c>
    </row>
    <row r="478" spans="1:7" x14ac:dyDescent="0.2">
      <c r="A478" s="2">
        <v>34578</v>
      </c>
      <c r="B478">
        <v>68.514667137494797</v>
      </c>
      <c r="C478">
        <v>77.434746007859104</v>
      </c>
      <c r="D478">
        <v>4.7300000000000004</v>
      </c>
      <c r="E478">
        <v>3486.1</v>
      </c>
      <c r="G478" s="18">
        <f t="shared" si="7"/>
        <v>1.0668459357554145</v>
      </c>
    </row>
    <row r="479" spans="1:7" x14ac:dyDescent="0.2">
      <c r="A479" s="2">
        <v>34608</v>
      </c>
      <c r="B479">
        <v>68.560527021790307</v>
      </c>
      <c r="C479">
        <v>77.293441726822806</v>
      </c>
      <c r="D479">
        <v>4.76</v>
      </c>
      <c r="E479">
        <v>3484.3</v>
      </c>
      <c r="G479" s="18">
        <f t="shared" si="7"/>
        <v>1.0659112811377507</v>
      </c>
    </row>
    <row r="480" spans="1:7" x14ac:dyDescent="0.2">
      <c r="A480" s="2">
        <v>34639</v>
      </c>
      <c r="B480">
        <v>68.652246790381298</v>
      </c>
      <c r="C480">
        <v>76.772382190501702</v>
      </c>
      <c r="D480">
        <v>5.29</v>
      </c>
      <c r="E480">
        <v>3487.2</v>
      </c>
      <c r="G480" s="18">
        <f t="shared" si="7"/>
        <v>1.0649471902900158</v>
      </c>
    </row>
    <row r="481" spans="1:7" x14ac:dyDescent="0.2">
      <c r="A481" s="2">
        <v>34669</v>
      </c>
      <c r="B481">
        <v>68.652246790381298</v>
      </c>
      <c r="C481">
        <v>77.054990752574199</v>
      </c>
      <c r="D481">
        <v>5.45</v>
      </c>
      <c r="E481">
        <v>3486.4</v>
      </c>
      <c r="G481" s="18">
        <f t="shared" si="7"/>
        <v>1.0640158582089552</v>
      </c>
    </row>
    <row r="482" spans="1:7" x14ac:dyDescent="0.2">
      <c r="A482" s="2">
        <v>34700</v>
      </c>
      <c r="B482">
        <v>68.9274060961544</v>
      </c>
      <c r="C482">
        <v>77.611376359154406</v>
      </c>
      <c r="D482">
        <v>5.53</v>
      </c>
      <c r="E482">
        <v>3492.4</v>
      </c>
      <c r="G482" s="18">
        <f t="shared" si="7"/>
        <v>1.0630551914955586</v>
      </c>
    </row>
    <row r="483" spans="1:7" x14ac:dyDescent="0.2">
      <c r="A483" s="2">
        <v>34731</v>
      </c>
      <c r="B483">
        <v>69.202565401927501</v>
      </c>
      <c r="C483">
        <v>78.3778599443676</v>
      </c>
      <c r="D483">
        <v>5.92</v>
      </c>
      <c r="E483">
        <v>3489.9</v>
      </c>
      <c r="G483" s="18">
        <f t="shared" si="7"/>
        <v>1.0620962579293487</v>
      </c>
    </row>
    <row r="484" spans="1:7" x14ac:dyDescent="0.2">
      <c r="A484" s="2">
        <v>34759</v>
      </c>
      <c r="B484">
        <v>69.431864823405107</v>
      </c>
      <c r="C484">
        <v>78.879022288545499</v>
      </c>
      <c r="D484">
        <v>5.98</v>
      </c>
      <c r="E484">
        <v>3491.1</v>
      </c>
      <c r="G484" s="18">
        <f t="shared" si="7"/>
        <v>1.0612316101645636</v>
      </c>
    </row>
    <row r="485" spans="1:7" x14ac:dyDescent="0.2">
      <c r="A485" s="2">
        <v>34790</v>
      </c>
      <c r="B485">
        <v>69.661164244882599</v>
      </c>
      <c r="C485">
        <v>76.815412636048293</v>
      </c>
      <c r="D485">
        <v>6.05</v>
      </c>
      <c r="E485">
        <v>3499.2</v>
      </c>
      <c r="G485" s="18">
        <f t="shared" si="7"/>
        <v>1.0602759622367464</v>
      </c>
    </row>
    <row r="486" spans="1:7" x14ac:dyDescent="0.2">
      <c r="A486" s="2">
        <v>34820</v>
      </c>
      <c r="B486">
        <v>69.7987438977691</v>
      </c>
      <c r="C486">
        <v>77.454148957059402</v>
      </c>
      <c r="D486">
        <v>6.01</v>
      </c>
      <c r="E486">
        <v>3524.2</v>
      </c>
      <c r="G486" s="18">
        <f t="shared" si="7"/>
        <v>1.0593527789870847</v>
      </c>
    </row>
    <row r="487" spans="1:7" x14ac:dyDescent="0.2">
      <c r="A487" s="2">
        <v>34851</v>
      </c>
      <c r="B487">
        <v>69.9363235506557</v>
      </c>
      <c r="C487">
        <v>80.176148355829397</v>
      </c>
      <c r="D487">
        <v>6</v>
      </c>
      <c r="E487">
        <v>3548.9</v>
      </c>
      <c r="G487" s="18">
        <f t="shared" si="7"/>
        <v>1.0584005103520269</v>
      </c>
    </row>
    <row r="488" spans="1:7" x14ac:dyDescent="0.2">
      <c r="A488" s="2">
        <v>34881</v>
      </c>
      <c r="B488">
        <v>69.9363235506557</v>
      </c>
      <c r="C488">
        <v>76.805585923417397</v>
      </c>
      <c r="D488">
        <v>5.85</v>
      </c>
      <c r="E488">
        <v>3567.4</v>
      </c>
      <c r="G488" s="18">
        <f t="shared" si="7"/>
        <v>1.0574805887124812</v>
      </c>
    </row>
    <row r="489" spans="1:7" x14ac:dyDescent="0.2">
      <c r="A489" s="2">
        <v>34912</v>
      </c>
      <c r="B489">
        <v>70.119763087837697</v>
      </c>
      <c r="C489">
        <v>80.7952312515785</v>
      </c>
      <c r="D489">
        <v>5.74</v>
      </c>
      <c r="E489">
        <v>3589</v>
      </c>
      <c r="G489" s="18">
        <f t="shared" si="7"/>
        <v>1.0565316814774077</v>
      </c>
    </row>
    <row r="490" spans="1:7" x14ac:dyDescent="0.2">
      <c r="A490" s="2">
        <v>34943</v>
      </c>
      <c r="B490">
        <v>70.257342740724297</v>
      </c>
      <c r="C490">
        <v>81.532234698898904</v>
      </c>
      <c r="D490">
        <v>5.8</v>
      </c>
      <c r="E490">
        <v>3602.1</v>
      </c>
      <c r="G490" s="18">
        <f t="shared" si="7"/>
        <v>1.0555844756781769</v>
      </c>
    </row>
    <row r="491" spans="1:7" x14ac:dyDescent="0.2">
      <c r="A491" s="2">
        <v>34973</v>
      </c>
      <c r="B491">
        <v>70.486642162201804</v>
      </c>
      <c r="C491">
        <v>80.411989458971902</v>
      </c>
      <c r="D491">
        <v>5.76</v>
      </c>
      <c r="E491">
        <v>3613.4</v>
      </c>
      <c r="G491" s="18">
        <f t="shared" si="7"/>
        <v>1.0546694405917707</v>
      </c>
    </row>
    <row r="492" spans="1:7" x14ac:dyDescent="0.2">
      <c r="A492" s="2">
        <v>35004</v>
      </c>
      <c r="B492">
        <v>70.440782277906294</v>
      </c>
      <c r="C492">
        <v>79.783079850591804</v>
      </c>
      <c r="D492">
        <v>5.8</v>
      </c>
      <c r="E492">
        <v>3619.9</v>
      </c>
      <c r="G492" s="18">
        <f t="shared" si="7"/>
        <v>1.0537255694448455</v>
      </c>
    </row>
    <row r="493" spans="1:7" x14ac:dyDescent="0.2">
      <c r="A493" s="2">
        <v>35034</v>
      </c>
      <c r="B493">
        <v>70.394922393610798</v>
      </c>
      <c r="C493">
        <v>79.625852448496801</v>
      </c>
      <c r="D493">
        <v>5.6</v>
      </c>
      <c r="E493">
        <v>3629.5</v>
      </c>
      <c r="G493" s="18">
        <f t="shared" si="7"/>
        <v>1.0528137529204764</v>
      </c>
    </row>
    <row r="494" spans="1:7" x14ac:dyDescent="0.2">
      <c r="A494" s="2">
        <v>35065</v>
      </c>
      <c r="B494">
        <v>70.807661352270401</v>
      </c>
      <c r="C494">
        <v>79.075556541164204</v>
      </c>
      <c r="D494">
        <v>5.56</v>
      </c>
      <c r="E494">
        <v>3647.9</v>
      </c>
      <c r="G494" s="18">
        <f t="shared" si="7"/>
        <v>1.0518731988472623</v>
      </c>
    </row>
    <row r="495" spans="1:7" x14ac:dyDescent="0.2">
      <c r="A495" s="2">
        <v>35096</v>
      </c>
      <c r="B495">
        <v>71.036960773748007</v>
      </c>
      <c r="C495">
        <v>80.932805228411695</v>
      </c>
      <c r="D495">
        <v>5.22</v>
      </c>
      <c r="E495">
        <v>3661.8</v>
      </c>
      <c r="G495" s="18">
        <f t="shared" si="7"/>
        <v>1.0509343238029427</v>
      </c>
    </row>
    <row r="496" spans="1:7" x14ac:dyDescent="0.2">
      <c r="A496" s="2">
        <v>35125</v>
      </c>
      <c r="B496">
        <v>71.403839848112099</v>
      </c>
      <c r="C496">
        <v>81.296393595756399</v>
      </c>
      <c r="D496">
        <v>5.31</v>
      </c>
      <c r="E496">
        <v>3686.9</v>
      </c>
      <c r="G496" s="18">
        <f t="shared" si="7"/>
        <v>1.0529646997899824</v>
      </c>
    </row>
    <row r="497" spans="1:7" x14ac:dyDescent="0.2">
      <c r="A497" s="2">
        <v>35156</v>
      </c>
      <c r="B497">
        <v>71.678999153885101</v>
      </c>
      <c r="C497">
        <v>80.195801781091305</v>
      </c>
      <c r="D497">
        <v>5.22</v>
      </c>
      <c r="E497">
        <v>3697.7</v>
      </c>
      <c r="G497" s="18">
        <f t="shared" si="7"/>
        <v>1.0520264443805691</v>
      </c>
    </row>
    <row r="498" spans="1:7" x14ac:dyDescent="0.2">
      <c r="A498" s="2">
        <v>35186</v>
      </c>
      <c r="B498">
        <v>71.816578806771702</v>
      </c>
      <c r="C498">
        <v>80.8345381021023</v>
      </c>
      <c r="D498">
        <v>5.24</v>
      </c>
      <c r="E498">
        <v>3709.6</v>
      </c>
      <c r="G498" s="18">
        <f t="shared" si="7"/>
        <v>1.0511200459506032</v>
      </c>
    </row>
    <row r="499" spans="1:7" x14ac:dyDescent="0.2">
      <c r="A499" s="2">
        <v>35217</v>
      </c>
      <c r="B499">
        <v>71.862438691067197</v>
      </c>
      <c r="C499">
        <v>84.185447109252394</v>
      </c>
      <c r="D499">
        <v>5.27</v>
      </c>
      <c r="E499">
        <v>3722.5</v>
      </c>
      <c r="G499" s="18">
        <f t="shared" si="7"/>
        <v>1.0501850735990359</v>
      </c>
    </row>
    <row r="500" spans="1:7" x14ac:dyDescent="0.2">
      <c r="A500" s="2">
        <v>35247</v>
      </c>
      <c r="B500">
        <v>72.000018343953698</v>
      </c>
      <c r="C500">
        <v>80.647830562114507</v>
      </c>
      <c r="D500">
        <v>5.4</v>
      </c>
      <c r="E500">
        <v>3737.1</v>
      </c>
      <c r="G500" s="18">
        <f t="shared" si="7"/>
        <v>1.0492818439838307</v>
      </c>
    </row>
    <row r="501" spans="1:7" x14ac:dyDescent="0.2">
      <c r="A501" s="2">
        <v>35278</v>
      </c>
      <c r="B501">
        <v>72.137597996840299</v>
      </c>
      <c r="C501">
        <v>84.509728626073397</v>
      </c>
      <c r="D501">
        <v>5.22</v>
      </c>
      <c r="E501">
        <v>3744</v>
      </c>
      <c r="G501" s="18">
        <f t="shared" si="7"/>
        <v>1.0483501374885427</v>
      </c>
    </row>
    <row r="502" spans="1:7" x14ac:dyDescent="0.2">
      <c r="A502" s="2">
        <v>35309</v>
      </c>
      <c r="B502">
        <v>72.366897418317805</v>
      </c>
      <c r="C502">
        <v>85.649627291262306</v>
      </c>
      <c r="D502">
        <v>5.3</v>
      </c>
      <c r="E502">
        <v>3753.4</v>
      </c>
      <c r="G502" s="18">
        <f t="shared" si="7"/>
        <v>1.0474200841370231</v>
      </c>
    </row>
    <row r="503" spans="1:7" x14ac:dyDescent="0.2">
      <c r="A503" s="2">
        <v>35339</v>
      </c>
      <c r="B503">
        <v>72.596196839795397</v>
      </c>
      <c r="C503">
        <v>84.578515614490001</v>
      </c>
      <c r="D503">
        <v>5.24</v>
      </c>
      <c r="E503">
        <v>3772.8</v>
      </c>
      <c r="G503" s="18">
        <f t="shared" si="7"/>
        <v>1.0465216023789781</v>
      </c>
    </row>
    <row r="504" spans="1:7" x14ac:dyDescent="0.2">
      <c r="A504" s="2">
        <v>35370</v>
      </c>
      <c r="B504">
        <v>72.733776492681898</v>
      </c>
      <c r="C504">
        <v>84.401634787133105</v>
      </c>
      <c r="D504">
        <v>5.31</v>
      </c>
      <c r="E504">
        <v>3795.1</v>
      </c>
      <c r="G504" s="18">
        <f t="shared" si="7"/>
        <v>1.0455947891669524</v>
      </c>
    </row>
    <row r="505" spans="1:7" x14ac:dyDescent="0.2">
      <c r="A505" s="2">
        <v>35400</v>
      </c>
      <c r="B505">
        <v>72.733776492681898</v>
      </c>
      <c r="C505">
        <v>84.185447109252394</v>
      </c>
      <c r="D505">
        <v>5.29</v>
      </c>
      <c r="E505">
        <v>3818.6</v>
      </c>
      <c r="G505" s="18">
        <f t="shared" si="7"/>
        <v>1.0446994348347318</v>
      </c>
    </row>
    <row r="506" spans="1:7" x14ac:dyDescent="0.2">
      <c r="A506" s="2">
        <v>35431</v>
      </c>
      <c r="B506">
        <v>72.963075914159504</v>
      </c>
      <c r="C506">
        <v>84.352501223978393</v>
      </c>
      <c r="D506">
        <v>5.25</v>
      </c>
      <c r="E506">
        <v>3834.6</v>
      </c>
      <c r="G506" s="18">
        <f t="shared" si="7"/>
        <v>1.0437758448595464</v>
      </c>
    </row>
    <row r="507" spans="1:7" x14ac:dyDescent="0.2">
      <c r="A507" s="2">
        <v>35462</v>
      </c>
      <c r="B507">
        <v>73.192375335636996</v>
      </c>
      <c r="C507">
        <v>86.126219141934101</v>
      </c>
      <c r="D507">
        <v>5.19</v>
      </c>
      <c r="E507">
        <v>3846.3</v>
      </c>
      <c r="G507" s="18">
        <f t="shared" si="7"/>
        <v>1.0428538864827901</v>
      </c>
    </row>
    <row r="508" spans="1:7" x14ac:dyDescent="0.2">
      <c r="A508" s="2">
        <v>35490</v>
      </c>
      <c r="B508">
        <v>73.375814872819106</v>
      </c>
      <c r="C508">
        <v>87.050251829731394</v>
      </c>
      <c r="D508">
        <v>5.39</v>
      </c>
      <c r="E508">
        <v>3861.2</v>
      </c>
      <c r="G508" s="18">
        <f t="shared" si="7"/>
        <v>1.0391459074733096</v>
      </c>
    </row>
    <row r="509" spans="1:7" x14ac:dyDescent="0.2">
      <c r="A509" s="2">
        <v>35521</v>
      </c>
      <c r="B509">
        <v>73.467534641410097</v>
      </c>
      <c r="C509">
        <v>86.073113815049197</v>
      </c>
      <c r="D509">
        <v>5.51</v>
      </c>
      <c r="E509">
        <v>3877</v>
      </c>
      <c r="G509" s="18">
        <f t="shared" si="7"/>
        <v>1.0382296051883035</v>
      </c>
    </row>
    <row r="510" spans="1:7" x14ac:dyDescent="0.2">
      <c r="A510" s="2">
        <v>35551</v>
      </c>
      <c r="B510">
        <v>73.421674757114602</v>
      </c>
      <c r="C510">
        <v>86.179324468819004</v>
      </c>
      <c r="D510">
        <v>5.5</v>
      </c>
      <c r="E510">
        <v>3889.2</v>
      </c>
      <c r="G510" s="18">
        <f t="shared" si="7"/>
        <v>1.0373443983402488</v>
      </c>
    </row>
    <row r="511" spans="1:7" x14ac:dyDescent="0.2">
      <c r="A511" s="2">
        <v>35582</v>
      </c>
      <c r="B511">
        <v>73.513394525705607</v>
      </c>
      <c r="C511">
        <v>88.877075074572005</v>
      </c>
      <c r="D511">
        <v>5.56</v>
      </c>
      <c r="E511">
        <v>3906</v>
      </c>
      <c r="G511" s="18">
        <f t="shared" si="7"/>
        <v>1.0364312689894084</v>
      </c>
    </row>
    <row r="512" spans="1:7" x14ac:dyDescent="0.2">
      <c r="A512" s="2">
        <v>35612</v>
      </c>
      <c r="B512">
        <v>73.605114294296598</v>
      </c>
      <c r="C512">
        <v>85.319018173283595</v>
      </c>
      <c r="D512">
        <v>5.52</v>
      </c>
      <c r="E512">
        <v>3923.9</v>
      </c>
      <c r="G512" s="18">
        <f t="shared" si="7"/>
        <v>1.0355491247482056</v>
      </c>
    </row>
    <row r="513" spans="1:7" x14ac:dyDescent="0.2">
      <c r="A513" s="2">
        <v>35643</v>
      </c>
      <c r="B513">
        <v>73.742693947183199</v>
      </c>
      <c r="C513">
        <v>90.119739723678705</v>
      </c>
      <c r="D513">
        <v>5.54</v>
      </c>
      <c r="E513">
        <v>3957.4</v>
      </c>
      <c r="G513" s="18">
        <f t="shared" si="7"/>
        <v>1.0346391518793583</v>
      </c>
    </row>
    <row r="514" spans="1:7" x14ac:dyDescent="0.2">
      <c r="A514" s="2">
        <v>35674</v>
      </c>
      <c r="B514">
        <v>73.926133484365195</v>
      </c>
      <c r="C514">
        <v>91.691657399471794</v>
      </c>
      <c r="D514">
        <v>5.54</v>
      </c>
      <c r="E514">
        <v>3973.1</v>
      </c>
      <c r="G514" s="18">
        <f t="shared" si="7"/>
        <v>1.0337307768557591</v>
      </c>
    </row>
    <row r="515" spans="1:7" x14ac:dyDescent="0.2">
      <c r="A515" s="2">
        <v>35704</v>
      </c>
      <c r="B515">
        <v>74.109573021547305</v>
      </c>
      <c r="C515">
        <v>91.691657399471794</v>
      </c>
      <c r="D515">
        <v>5.5</v>
      </c>
      <c r="E515">
        <v>3992.3</v>
      </c>
      <c r="G515" s="18">
        <f t="shared" si="7"/>
        <v>1.0328532216531312</v>
      </c>
    </row>
    <row r="516" spans="1:7" x14ac:dyDescent="0.2">
      <c r="A516" s="2">
        <v>35735</v>
      </c>
      <c r="B516">
        <v>74.063713137251796</v>
      </c>
      <c r="C516">
        <v>92.052773622289195</v>
      </c>
      <c r="D516">
        <v>5.52</v>
      </c>
      <c r="E516">
        <v>4014.8</v>
      </c>
      <c r="G516" s="18">
        <f t="shared" si="7"/>
        <v>1.031947978512864</v>
      </c>
    </row>
    <row r="517" spans="1:7" x14ac:dyDescent="0.2">
      <c r="A517" s="2">
        <v>35765</v>
      </c>
      <c r="B517">
        <v>73.971993368660705</v>
      </c>
      <c r="C517">
        <v>91.850973380126504</v>
      </c>
      <c r="D517">
        <v>5.5</v>
      </c>
      <c r="E517">
        <v>4032.9</v>
      </c>
      <c r="G517" s="18">
        <f t="shared" si="7"/>
        <v>1.0310734463276836</v>
      </c>
    </row>
    <row r="518" spans="1:7" x14ac:dyDescent="0.2">
      <c r="A518" s="2">
        <v>35796</v>
      </c>
      <c r="B518">
        <v>74.109573021547305</v>
      </c>
      <c r="C518">
        <v>91.426130765047304</v>
      </c>
      <c r="D518">
        <v>5.56</v>
      </c>
      <c r="E518">
        <v>4056.2</v>
      </c>
      <c r="G518" s="18">
        <f t="shared" si="7"/>
        <v>1.0301713189015269</v>
      </c>
    </row>
    <row r="519" spans="1:7" x14ac:dyDescent="0.2">
      <c r="A519" s="2">
        <v>35827</v>
      </c>
      <c r="B519">
        <v>74.247152674433806</v>
      </c>
      <c r="C519">
        <v>92.6475532834001</v>
      </c>
      <c r="D519">
        <v>5.51</v>
      </c>
      <c r="E519">
        <v>4088.9</v>
      </c>
      <c r="G519" s="18">
        <f t="shared" si="7"/>
        <v>1.0292707687101685</v>
      </c>
    </row>
    <row r="520" spans="1:7" x14ac:dyDescent="0.2">
      <c r="A520" s="2">
        <v>35855</v>
      </c>
      <c r="B520">
        <v>74.384732327320293</v>
      </c>
      <c r="C520">
        <v>93.4972385135585</v>
      </c>
      <c r="D520">
        <v>5.49</v>
      </c>
      <c r="E520">
        <v>4114.3</v>
      </c>
      <c r="G520" s="18">
        <f t="shared" si="7"/>
        <v>1.0284587207664131</v>
      </c>
    </row>
    <row r="521" spans="1:7" x14ac:dyDescent="0.2">
      <c r="A521" s="2">
        <v>35886</v>
      </c>
      <c r="B521">
        <v>74.522311980206894</v>
      </c>
      <c r="C521">
        <v>91.234951588261694</v>
      </c>
      <c r="D521">
        <v>5.45</v>
      </c>
      <c r="E521">
        <v>4140.2</v>
      </c>
      <c r="G521" s="18">
        <f t="shared" si="7"/>
        <v>1.0275611610033502</v>
      </c>
    </row>
    <row r="522" spans="1:7" x14ac:dyDescent="0.2">
      <c r="A522" s="2">
        <v>35916</v>
      </c>
      <c r="B522">
        <v>74.659891633093395</v>
      </c>
      <c r="C522">
        <v>92.605069021892106</v>
      </c>
      <c r="D522">
        <v>5.49</v>
      </c>
      <c r="E522">
        <v>4164.3999999999996</v>
      </c>
      <c r="G522" s="18">
        <f t="shared" si="7"/>
        <v>1.0266940451745379</v>
      </c>
    </row>
    <row r="523" spans="1:7" x14ac:dyDescent="0.2">
      <c r="A523" s="2">
        <v>35947</v>
      </c>
      <c r="B523">
        <v>74.7516114016844</v>
      </c>
      <c r="C523">
        <v>94.1026392400464</v>
      </c>
      <c r="D523">
        <v>5.56</v>
      </c>
      <c r="E523">
        <v>4184.1000000000004</v>
      </c>
      <c r="G523" s="18">
        <f t="shared" si="7"/>
        <v>1.0257995615760778</v>
      </c>
    </row>
    <row r="524" spans="1:7" x14ac:dyDescent="0.2">
      <c r="A524" s="2">
        <v>35977</v>
      </c>
      <c r="B524">
        <v>74.843331170275405</v>
      </c>
      <c r="C524">
        <v>90.608308731019804</v>
      </c>
      <c r="D524">
        <v>5.54</v>
      </c>
      <c r="E524">
        <v>4203.8</v>
      </c>
      <c r="G524" s="18">
        <f t="shared" si="7"/>
        <v>1.024935415028642</v>
      </c>
    </row>
    <row r="525" spans="1:7" x14ac:dyDescent="0.2">
      <c r="A525" s="2">
        <v>36008</v>
      </c>
      <c r="B525">
        <v>74.935050938866496</v>
      </c>
      <c r="C525">
        <v>95.653314785085499</v>
      </c>
      <c r="D525">
        <v>5.55</v>
      </c>
      <c r="E525">
        <v>4228.7</v>
      </c>
      <c r="G525" s="18">
        <f t="shared" si="7"/>
        <v>1.024043991807648</v>
      </c>
    </row>
    <row r="526" spans="1:7" x14ac:dyDescent="0.2">
      <c r="A526" s="2">
        <v>36039</v>
      </c>
      <c r="B526">
        <v>75.026770707457501</v>
      </c>
      <c r="C526">
        <v>95.377167085284</v>
      </c>
      <c r="D526">
        <v>5.51</v>
      </c>
      <c r="E526">
        <v>4267.6000000000004</v>
      </c>
      <c r="G526" s="18">
        <f t="shared" si="7"/>
        <v>1.023154117844929</v>
      </c>
    </row>
    <row r="527" spans="1:7" x14ac:dyDescent="0.2">
      <c r="A527" s="2">
        <v>36069</v>
      </c>
      <c r="B527">
        <v>75.210210244639498</v>
      </c>
      <c r="C527">
        <v>96.056915269410794</v>
      </c>
      <c r="D527">
        <v>5.07</v>
      </c>
      <c r="E527">
        <v>4307.7</v>
      </c>
      <c r="G527" s="18">
        <f t="shared" ref="G527:G590" si="8">((A527-A515)/A515)*100</f>
        <v>1.0222944207931886</v>
      </c>
    </row>
    <row r="528" spans="1:7" x14ac:dyDescent="0.2">
      <c r="A528" s="2">
        <v>36100</v>
      </c>
      <c r="B528">
        <v>75.210210244639498</v>
      </c>
      <c r="C528">
        <v>95.143503646990496</v>
      </c>
      <c r="D528">
        <v>4.83</v>
      </c>
      <c r="E528">
        <v>4346.3999999999996</v>
      </c>
      <c r="G528" s="18">
        <f t="shared" si="8"/>
        <v>1.0214075836015111</v>
      </c>
    </row>
    <row r="529" spans="1:7" x14ac:dyDescent="0.2">
      <c r="A529" s="2">
        <v>36130</v>
      </c>
      <c r="B529">
        <v>75.164350360344002</v>
      </c>
      <c r="C529">
        <v>94.994808731712695</v>
      </c>
      <c r="D529">
        <v>4.68</v>
      </c>
      <c r="E529">
        <v>4375.2</v>
      </c>
      <c r="G529" s="18">
        <f t="shared" si="8"/>
        <v>1.0205508178386691</v>
      </c>
    </row>
    <row r="530" spans="1:7" x14ac:dyDescent="0.2">
      <c r="A530" s="2">
        <v>36161</v>
      </c>
      <c r="B530">
        <v>75.347789897526098</v>
      </c>
      <c r="C530">
        <v>94.682549409629502</v>
      </c>
      <c r="D530">
        <v>4.63</v>
      </c>
      <c r="E530">
        <v>4402.6000000000004</v>
      </c>
      <c r="G530" s="18">
        <f t="shared" si="8"/>
        <v>1.0196670018996536</v>
      </c>
    </row>
    <row r="531" spans="1:7" x14ac:dyDescent="0.2">
      <c r="A531" s="2">
        <v>36192</v>
      </c>
      <c r="B531">
        <v>75.439509666117104</v>
      </c>
      <c r="C531">
        <v>95.769615450963499</v>
      </c>
      <c r="D531">
        <v>4.76</v>
      </c>
      <c r="E531">
        <v>4425.3</v>
      </c>
      <c r="G531" s="18">
        <f t="shared" si="8"/>
        <v>1.0187847154380774</v>
      </c>
    </row>
    <row r="532" spans="1:7" x14ac:dyDescent="0.2">
      <c r="A532" s="2">
        <v>36220</v>
      </c>
      <c r="B532">
        <v>75.668809087594695</v>
      </c>
      <c r="C532">
        <v>97.244350378557201</v>
      </c>
      <c r="D532">
        <v>4.8099999999999996</v>
      </c>
      <c r="E532">
        <v>4432.1000000000004</v>
      </c>
      <c r="G532" s="18">
        <f t="shared" si="8"/>
        <v>1.0179891228559474</v>
      </c>
    </row>
    <row r="533" spans="1:7" x14ac:dyDescent="0.2">
      <c r="A533" s="2">
        <v>36251</v>
      </c>
      <c r="B533">
        <v>76.219127699140799</v>
      </c>
      <c r="C533">
        <v>95.163683671206698</v>
      </c>
      <c r="D533">
        <v>4.74</v>
      </c>
      <c r="E533">
        <v>4460.7</v>
      </c>
      <c r="G533" s="18">
        <f t="shared" si="8"/>
        <v>1.0171097363874493</v>
      </c>
    </row>
    <row r="534" spans="1:7" x14ac:dyDescent="0.2">
      <c r="A534" s="2">
        <v>36281</v>
      </c>
      <c r="B534">
        <v>76.219127699140799</v>
      </c>
      <c r="C534">
        <v>96.128395039397901</v>
      </c>
      <c r="D534">
        <v>4.74</v>
      </c>
      <c r="E534">
        <v>4485.3</v>
      </c>
      <c r="G534" s="18">
        <f t="shared" si="8"/>
        <v>1.0162601626016259</v>
      </c>
    </row>
    <row r="535" spans="1:7" x14ac:dyDescent="0.2">
      <c r="A535" s="2">
        <v>36312</v>
      </c>
      <c r="B535">
        <v>76.219127699140799</v>
      </c>
      <c r="C535">
        <v>98.675326516797696</v>
      </c>
      <c r="D535">
        <v>4.76</v>
      </c>
      <c r="E535">
        <v>4507.2</v>
      </c>
      <c r="G535" s="18">
        <f t="shared" si="8"/>
        <v>1.0153837594235957</v>
      </c>
    </row>
    <row r="536" spans="1:7" x14ac:dyDescent="0.2">
      <c r="A536" s="2">
        <v>36342</v>
      </c>
      <c r="B536">
        <v>76.448427120618405</v>
      </c>
      <c r="C536">
        <v>94.659076855146395</v>
      </c>
      <c r="D536">
        <v>4.99</v>
      </c>
      <c r="E536">
        <v>4534.5</v>
      </c>
      <c r="G536" s="18">
        <f t="shared" si="8"/>
        <v>1.0145370653473051</v>
      </c>
    </row>
    <row r="537" spans="1:7" x14ac:dyDescent="0.2">
      <c r="A537" s="2">
        <v>36373</v>
      </c>
      <c r="B537">
        <v>76.631866657800401</v>
      </c>
      <c r="C537">
        <v>99.278390608902697</v>
      </c>
      <c r="D537">
        <v>5.07</v>
      </c>
      <c r="E537">
        <v>4551.7</v>
      </c>
      <c r="G537" s="18">
        <f t="shared" si="8"/>
        <v>1.0136636303043769</v>
      </c>
    </row>
    <row r="538" spans="1:7" x14ac:dyDescent="0.2">
      <c r="A538" s="2">
        <v>36404</v>
      </c>
      <c r="B538">
        <v>76.998745732164494</v>
      </c>
      <c r="C538">
        <v>98.765499361848299</v>
      </c>
      <c r="D538">
        <v>5.22</v>
      </c>
      <c r="E538">
        <v>4567.7</v>
      </c>
      <c r="G538" s="18">
        <f t="shared" si="8"/>
        <v>1.0127916978828491</v>
      </c>
    </row>
    <row r="539" spans="1:7" x14ac:dyDescent="0.2">
      <c r="A539" s="2">
        <v>36434</v>
      </c>
      <c r="B539">
        <v>77.136325385050995</v>
      </c>
      <c r="C539">
        <v>99.823038841434297</v>
      </c>
      <c r="D539">
        <v>5.2</v>
      </c>
      <c r="E539">
        <v>4591.5</v>
      </c>
      <c r="G539" s="18">
        <f t="shared" si="8"/>
        <v>1.0119493193601152</v>
      </c>
    </row>
    <row r="540" spans="1:7" x14ac:dyDescent="0.2">
      <c r="A540" s="2">
        <v>36465</v>
      </c>
      <c r="B540">
        <v>77.182185269346604</v>
      </c>
      <c r="C540">
        <v>99.161771311063504</v>
      </c>
      <c r="D540">
        <v>5.42</v>
      </c>
      <c r="E540">
        <v>4610.5</v>
      </c>
      <c r="G540" s="18">
        <f t="shared" si="8"/>
        <v>1.0110803324099722</v>
      </c>
    </row>
    <row r="541" spans="1:7" x14ac:dyDescent="0.2">
      <c r="A541" s="2">
        <v>36495</v>
      </c>
      <c r="B541">
        <v>77.182185269346604</v>
      </c>
      <c r="C541">
        <v>99.239411298969202</v>
      </c>
      <c r="D541">
        <v>5.3</v>
      </c>
      <c r="E541">
        <v>4638</v>
      </c>
      <c r="G541" s="18">
        <f t="shared" si="8"/>
        <v>1.0102407971215057</v>
      </c>
    </row>
    <row r="542" spans="1:7" x14ac:dyDescent="0.2">
      <c r="A542" s="2">
        <v>36526</v>
      </c>
      <c r="B542">
        <v>77.411484690824096</v>
      </c>
      <c r="C542">
        <v>98.989285209341304</v>
      </c>
      <c r="D542">
        <v>5.45</v>
      </c>
      <c r="E542">
        <v>4666.2</v>
      </c>
      <c r="G542" s="18">
        <f t="shared" si="8"/>
        <v>1.0093747407427891</v>
      </c>
    </row>
    <row r="543" spans="1:7" x14ac:dyDescent="0.2">
      <c r="A543" s="2">
        <v>36557</v>
      </c>
      <c r="B543">
        <v>77.870083533779294</v>
      </c>
      <c r="C543">
        <v>99.822401577511599</v>
      </c>
      <c r="D543">
        <v>5.73</v>
      </c>
      <c r="E543">
        <v>4679.3999999999996</v>
      </c>
      <c r="G543" s="18">
        <f t="shared" si="8"/>
        <v>1.0085101679929267</v>
      </c>
    </row>
    <row r="544" spans="1:7" x14ac:dyDescent="0.2">
      <c r="A544" s="2">
        <v>36586</v>
      </c>
      <c r="B544">
        <v>78.512121913916403</v>
      </c>
      <c r="C544">
        <v>101.606103296922</v>
      </c>
      <c r="D544">
        <v>5.85</v>
      </c>
      <c r="E544">
        <v>4710.2</v>
      </c>
      <c r="G544" s="18">
        <f t="shared" si="8"/>
        <v>1.0104914411927113</v>
      </c>
    </row>
    <row r="545" spans="1:7" x14ac:dyDescent="0.2">
      <c r="A545" s="2">
        <v>36617</v>
      </c>
      <c r="B545">
        <v>78.557981798211898</v>
      </c>
      <c r="C545">
        <v>100.167373780956</v>
      </c>
      <c r="D545">
        <v>6.02</v>
      </c>
      <c r="E545">
        <v>4766.1000000000004</v>
      </c>
      <c r="G545" s="18">
        <f t="shared" si="8"/>
        <v>1.0096273206256379</v>
      </c>
    </row>
    <row r="546" spans="1:7" x14ac:dyDescent="0.2">
      <c r="A546" s="2">
        <v>36647</v>
      </c>
      <c r="B546">
        <v>78.649701566802904</v>
      </c>
      <c r="C546">
        <v>100.550688030411</v>
      </c>
      <c r="D546">
        <v>6.27</v>
      </c>
      <c r="E546">
        <v>4753.8999999999996</v>
      </c>
      <c r="G546" s="18">
        <f t="shared" si="8"/>
        <v>1.0087924809128745</v>
      </c>
    </row>
    <row r="547" spans="1:7" x14ac:dyDescent="0.2">
      <c r="A547" s="2">
        <v>36678</v>
      </c>
      <c r="B547">
        <v>79.062440525462506</v>
      </c>
      <c r="C547">
        <v>103.82335690502001</v>
      </c>
      <c r="D547">
        <v>6.53</v>
      </c>
      <c r="E547">
        <v>4771.8</v>
      </c>
      <c r="G547" s="18">
        <f t="shared" si="8"/>
        <v>1.0079312623925976</v>
      </c>
    </row>
    <row r="548" spans="1:7" x14ac:dyDescent="0.2">
      <c r="A548" s="2">
        <v>36708</v>
      </c>
      <c r="B548">
        <v>79.245880062644602</v>
      </c>
      <c r="C548">
        <v>98.885729821915703</v>
      </c>
      <c r="D548">
        <v>6.54</v>
      </c>
      <c r="E548">
        <v>4789.3999999999996</v>
      </c>
      <c r="G548" s="18">
        <f t="shared" si="8"/>
        <v>1.0070992240383028</v>
      </c>
    </row>
    <row r="549" spans="1:7" x14ac:dyDescent="0.2">
      <c r="A549" s="2">
        <v>36739</v>
      </c>
      <c r="B549">
        <v>79.245880062644602</v>
      </c>
      <c r="C549">
        <v>102.718978527122</v>
      </c>
      <c r="D549">
        <v>6.5</v>
      </c>
      <c r="E549">
        <v>4817.5</v>
      </c>
      <c r="G549" s="18">
        <f t="shared" si="8"/>
        <v>1.0062408929700601</v>
      </c>
    </row>
    <row r="550" spans="1:7" x14ac:dyDescent="0.2">
      <c r="A550" s="2">
        <v>36770</v>
      </c>
      <c r="B550">
        <v>79.658619021304204</v>
      </c>
      <c r="C550">
        <v>103.227408926718</v>
      </c>
      <c r="D550">
        <v>6.52</v>
      </c>
      <c r="E550">
        <v>4853.2</v>
      </c>
      <c r="G550" s="18">
        <f t="shared" si="8"/>
        <v>1.0053840237336555</v>
      </c>
    </row>
    <row r="551" spans="1:7" x14ac:dyDescent="0.2">
      <c r="A551" s="2">
        <v>36800</v>
      </c>
      <c r="B551">
        <v>79.796198674190705</v>
      </c>
      <c r="C551">
        <v>102.286913587586</v>
      </c>
      <c r="D551">
        <v>6.51</v>
      </c>
      <c r="E551">
        <v>4869.2</v>
      </c>
      <c r="G551" s="18">
        <f t="shared" si="8"/>
        <v>1.0045561837843771</v>
      </c>
    </row>
    <row r="552" spans="1:7" x14ac:dyDescent="0.2">
      <c r="A552" s="2">
        <v>36831</v>
      </c>
      <c r="B552">
        <v>79.842058558486301</v>
      </c>
      <c r="C552">
        <v>101.10404553655199</v>
      </c>
      <c r="D552">
        <v>6.51</v>
      </c>
      <c r="E552">
        <v>4880.3</v>
      </c>
      <c r="G552" s="18">
        <f t="shared" si="8"/>
        <v>1.0037021801727684</v>
      </c>
    </row>
    <row r="553" spans="1:7" x14ac:dyDescent="0.2">
      <c r="A553" s="2">
        <v>36861</v>
      </c>
      <c r="B553">
        <v>79.796198674190705</v>
      </c>
      <c r="C553">
        <v>100.643091299191</v>
      </c>
      <c r="D553">
        <v>6.4</v>
      </c>
      <c r="E553">
        <v>4925</v>
      </c>
      <c r="G553" s="18">
        <f t="shared" si="8"/>
        <v>1.0028771064529387</v>
      </c>
    </row>
    <row r="554" spans="1:7" x14ac:dyDescent="0.2">
      <c r="A554" s="2">
        <v>36892</v>
      </c>
      <c r="B554">
        <v>80.300657401441399</v>
      </c>
      <c r="C554">
        <v>99.388000003593106</v>
      </c>
      <c r="D554">
        <v>5.98</v>
      </c>
      <c r="E554">
        <v>4975.7</v>
      </c>
      <c r="F554">
        <v>2562.44</v>
      </c>
      <c r="G554" s="18">
        <f t="shared" si="8"/>
        <v>1.002025954114877</v>
      </c>
    </row>
    <row r="555" spans="1:7" x14ac:dyDescent="0.2">
      <c r="A555" s="2">
        <v>36923</v>
      </c>
      <c r="B555">
        <v>80.621676591509996</v>
      </c>
      <c r="C555">
        <v>99.503875826856003</v>
      </c>
      <c r="D555">
        <v>5.49</v>
      </c>
      <c r="E555">
        <v>5014.1000000000004</v>
      </c>
      <c r="F555">
        <v>2562.44</v>
      </c>
      <c r="G555" s="18">
        <f t="shared" si="8"/>
        <v>1.0011762453155346</v>
      </c>
    </row>
    <row r="556" spans="1:7" x14ac:dyDescent="0.2">
      <c r="A556" s="2">
        <v>36951</v>
      </c>
      <c r="B556">
        <v>80.805116128692006</v>
      </c>
      <c r="C556">
        <v>100.50629197713501</v>
      </c>
      <c r="D556">
        <v>5.31</v>
      </c>
      <c r="E556">
        <v>5072</v>
      </c>
      <c r="F556">
        <v>2562.44</v>
      </c>
      <c r="G556" s="18">
        <f t="shared" si="8"/>
        <v>0.99764937407751597</v>
      </c>
    </row>
    <row r="557" spans="1:7" x14ac:dyDescent="0.2">
      <c r="A557" s="2">
        <v>36982</v>
      </c>
      <c r="B557">
        <v>81.126135318760603</v>
      </c>
      <c r="C557">
        <v>97.105745475387593</v>
      </c>
      <c r="D557">
        <v>4.8</v>
      </c>
      <c r="E557">
        <v>5135.8999999999996</v>
      </c>
      <c r="F557">
        <v>2656.36</v>
      </c>
      <c r="G557" s="18">
        <f t="shared" si="8"/>
        <v>0.99680476281508579</v>
      </c>
    </row>
    <row r="558" spans="1:7" x14ac:dyDescent="0.2">
      <c r="A558" s="2">
        <v>37012</v>
      </c>
      <c r="B558">
        <v>81.493014393124696</v>
      </c>
      <c r="C558">
        <v>97.935569313291097</v>
      </c>
      <c r="D558">
        <v>4.21</v>
      </c>
      <c r="E558">
        <v>5133</v>
      </c>
      <c r="F558">
        <v>2656.36</v>
      </c>
      <c r="G558" s="18">
        <f t="shared" si="8"/>
        <v>0.99598875760635253</v>
      </c>
    </row>
    <row r="559" spans="1:7" x14ac:dyDescent="0.2">
      <c r="A559" s="2">
        <v>37043</v>
      </c>
      <c r="B559">
        <v>81.630594046011197</v>
      </c>
      <c r="C559">
        <v>100.290153296714</v>
      </c>
      <c r="D559">
        <v>3.97</v>
      </c>
      <c r="E559">
        <v>5173.5</v>
      </c>
      <c r="F559">
        <v>2656.36</v>
      </c>
      <c r="G559" s="18">
        <f t="shared" si="8"/>
        <v>0.99514695457767599</v>
      </c>
    </row>
    <row r="560" spans="1:7" x14ac:dyDescent="0.2">
      <c r="A560" s="2">
        <v>37073</v>
      </c>
      <c r="B560">
        <v>81.401294624533605</v>
      </c>
      <c r="C560">
        <v>95.5739754267195</v>
      </c>
      <c r="D560">
        <v>3.77</v>
      </c>
      <c r="E560">
        <v>5203.3999999999996</v>
      </c>
      <c r="F560">
        <v>2651.33</v>
      </c>
      <c r="G560" s="18">
        <f t="shared" si="8"/>
        <v>0.99433366023755043</v>
      </c>
    </row>
    <row r="561" spans="1:7" x14ac:dyDescent="0.2">
      <c r="A561" s="2">
        <v>37104</v>
      </c>
      <c r="B561">
        <v>81.401294624533605</v>
      </c>
      <c r="C561">
        <v>99.356667860730994</v>
      </c>
      <c r="D561">
        <v>3.65</v>
      </c>
      <c r="E561">
        <v>5237.2</v>
      </c>
      <c r="F561">
        <v>2651.33</v>
      </c>
      <c r="G561" s="18">
        <f t="shared" si="8"/>
        <v>0.99349465146030091</v>
      </c>
    </row>
    <row r="562" spans="1:7" x14ac:dyDescent="0.2">
      <c r="A562" s="2">
        <v>37135</v>
      </c>
      <c r="B562">
        <v>81.768173698897797</v>
      </c>
      <c r="C562">
        <v>98.511762109992205</v>
      </c>
      <c r="D562">
        <v>3.07</v>
      </c>
      <c r="E562">
        <v>5348.4</v>
      </c>
      <c r="F562">
        <v>2651.33</v>
      </c>
      <c r="G562" s="18">
        <f t="shared" si="8"/>
        <v>0.99265705738373677</v>
      </c>
    </row>
    <row r="563" spans="1:7" x14ac:dyDescent="0.2">
      <c r="A563" s="2">
        <v>37165</v>
      </c>
      <c r="B563">
        <v>81.493014393124696</v>
      </c>
      <c r="C563">
        <v>97.339196492373603</v>
      </c>
      <c r="D563">
        <v>2.4900000000000002</v>
      </c>
      <c r="E563">
        <v>5337.1</v>
      </c>
      <c r="F563">
        <v>2711.69</v>
      </c>
      <c r="G563" s="18">
        <f t="shared" si="8"/>
        <v>0.99184782608695654</v>
      </c>
    </row>
    <row r="564" spans="1:7" x14ac:dyDescent="0.2">
      <c r="A564" s="2">
        <v>37196</v>
      </c>
      <c r="B564">
        <v>81.355434740238096</v>
      </c>
      <c r="C564">
        <v>95.655545208814701</v>
      </c>
      <c r="D564">
        <v>2.09</v>
      </c>
      <c r="E564">
        <v>5380.8</v>
      </c>
      <c r="F564">
        <v>2711.69</v>
      </c>
      <c r="G564" s="18">
        <f t="shared" si="8"/>
        <v>0.99101300534875514</v>
      </c>
    </row>
    <row r="565" spans="1:7" x14ac:dyDescent="0.2">
      <c r="A565" s="2">
        <v>37226</v>
      </c>
      <c r="B565">
        <v>81.034415550169598</v>
      </c>
      <c r="C565">
        <v>95.195759288645206</v>
      </c>
      <c r="D565">
        <v>1.82</v>
      </c>
      <c r="E565">
        <v>5433.8</v>
      </c>
      <c r="F565">
        <v>2711.69</v>
      </c>
      <c r="G565" s="18">
        <f t="shared" si="8"/>
        <v>0.99020645126285234</v>
      </c>
    </row>
    <row r="566" spans="1:7" x14ac:dyDescent="0.2">
      <c r="A566" s="2">
        <v>37257</v>
      </c>
      <c r="B566">
        <v>81.217855087351595</v>
      </c>
      <c r="C566">
        <v>95.686133877100403</v>
      </c>
      <c r="D566">
        <v>1.73</v>
      </c>
      <c r="E566">
        <v>5454.1</v>
      </c>
      <c r="F566">
        <v>2631.12</v>
      </c>
      <c r="G566" s="18">
        <f t="shared" si="8"/>
        <v>0.98937439011167727</v>
      </c>
    </row>
    <row r="567" spans="1:7" x14ac:dyDescent="0.2">
      <c r="A567" s="2">
        <v>37288</v>
      </c>
      <c r="B567">
        <v>81.538874277420206</v>
      </c>
      <c r="C567">
        <v>96.384468925636895</v>
      </c>
      <c r="D567">
        <v>1.74</v>
      </c>
      <c r="E567">
        <v>5483.4</v>
      </c>
      <c r="F567">
        <v>2631.12</v>
      </c>
      <c r="G567" s="18">
        <f t="shared" si="8"/>
        <v>0.98854372613276287</v>
      </c>
    </row>
    <row r="568" spans="1:7" x14ac:dyDescent="0.2">
      <c r="A568" s="2">
        <v>37316</v>
      </c>
      <c r="B568">
        <v>81.997473120375304</v>
      </c>
      <c r="C568">
        <v>98.009279507007307</v>
      </c>
      <c r="D568">
        <v>1.73</v>
      </c>
      <c r="E568">
        <v>5495.2</v>
      </c>
      <c r="F568">
        <v>2631.12</v>
      </c>
      <c r="G568" s="18">
        <f t="shared" si="8"/>
        <v>0.98779464696489949</v>
      </c>
    </row>
    <row r="569" spans="1:7" x14ac:dyDescent="0.2">
      <c r="A569" s="2">
        <v>37347</v>
      </c>
      <c r="B569">
        <v>82.456071963330402</v>
      </c>
      <c r="C569">
        <v>97.004632932998803</v>
      </c>
      <c r="D569">
        <v>1.75</v>
      </c>
      <c r="E569">
        <v>5495.4</v>
      </c>
      <c r="F569">
        <v>2721.84</v>
      </c>
      <c r="G569" s="18">
        <f t="shared" si="8"/>
        <v>0.98696663241576976</v>
      </c>
    </row>
    <row r="570" spans="1:7" x14ac:dyDescent="0.2">
      <c r="A570" s="2">
        <v>37377</v>
      </c>
      <c r="B570">
        <v>82.456071963330402</v>
      </c>
      <c r="C570">
        <v>97.549174954876506</v>
      </c>
      <c r="D570">
        <v>1.75</v>
      </c>
      <c r="E570">
        <v>5521.5</v>
      </c>
      <c r="F570">
        <v>2721.84</v>
      </c>
      <c r="G570" s="18">
        <f t="shared" si="8"/>
        <v>0.98616664865449044</v>
      </c>
    </row>
    <row r="571" spans="1:7" x14ac:dyDescent="0.2">
      <c r="A571" s="2">
        <v>37408</v>
      </c>
      <c r="B571">
        <v>82.501931847625897</v>
      </c>
      <c r="C571">
        <v>101.55894576664799</v>
      </c>
      <c r="D571">
        <v>1.75</v>
      </c>
      <c r="E571">
        <v>5546.5</v>
      </c>
      <c r="F571">
        <v>2721.84</v>
      </c>
      <c r="G571" s="18">
        <f t="shared" si="8"/>
        <v>0.98534136004103345</v>
      </c>
    </row>
    <row r="572" spans="1:7" x14ac:dyDescent="0.2">
      <c r="A572" s="2">
        <v>37438</v>
      </c>
      <c r="B572">
        <v>82.593651616217002</v>
      </c>
      <c r="C572">
        <v>96.575329470461199</v>
      </c>
      <c r="D572">
        <v>1.73</v>
      </c>
      <c r="E572">
        <v>5589.1</v>
      </c>
      <c r="F572">
        <v>2751.46</v>
      </c>
      <c r="G572" s="18">
        <f t="shared" si="8"/>
        <v>0.98454400776845674</v>
      </c>
    </row>
    <row r="573" spans="1:7" x14ac:dyDescent="0.2">
      <c r="A573" s="2">
        <v>37469</v>
      </c>
      <c r="B573">
        <v>82.868810921990004</v>
      </c>
      <c r="C573">
        <v>101.067721492963</v>
      </c>
      <c r="D573">
        <v>1.74</v>
      </c>
      <c r="E573">
        <v>5631.6</v>
      </c>
      <c r="F573">
        <v>2751.46</v>
      </c>
      <c r="G573" s="18">
        <f t="shared" si="8"/>
        <v>0.98372143165157389</v>
      </c>
    </row>
    <row r="574" spans="1:7" x14ac:dyDescent="0.2">
      <c r="A574" s="2">
        <v>37500</v>
      </c>
      <c r="B574">
        <v>83.006390574876605</v>
      </c>
      <c r="C574">
        <v>100.935170597058</v>
      </c>
      <c r="D574">
        <v>1.75</v>
      </c>
      <c r="E574">
        <v>5656</v>
      </c>
      <c r="F574">
        <v>2751.46</v>
      </c>
      <c r="G574" s="18">
        <f t="shared" si="8"/>
        <v>0.98290022889457385</v>
      </c>
    </row>
    <row r="575" spans="1:7" x14ac:dyDescent="0.2">
      <c r="A575" s="2">
        <v>37530</v>
      </c>
      <c r="B575">
        <v>83.143970227763106</v>
      </c>
      <c r="C575">
        <v>99.674556347464105</v>
      </c>
      <c r="D575">
        <v>1.75</v>
      </c>
      <c r="E575">
        <v>5700.4</v>
      </c>
      <c r="F575">
        <v>2824.69</v>
      </c>
      <c r="G575" s="18">
        <f t="shared" si="8"/>
        <v>0.98210682093367407</v>
      </c>
    </row>
    <row r="576" spans="1:7" x14ac:dyDescent="0.2">
      <c r="A576" s="2">
        <v>37561</v>
      </c>
      <c r="B576">
        <v>83.143970227763106</v>
      </c>
      <c r="C576">
        <v>98.590995257704606</v>
      </c>
      <c r="D576">
        <v>1.34</v>
      </c>
      <c r="E576">
        <v>5750.6</v>
      </c>
      <c r="F576">
        <v>2824.69</v>
      </c>
      <c r="G576" s="18">
        <f t="shared" si="8"/>
        <v>0.98128831057102905</v>
      </c>
    </row>
    <row r="577" spans="1:7" x14ac:dyDescent="0.2">
      <c r="A577" s="2">
        <v>37591</v>
      </c>
      <c r="B577">
        <v>82.960530690581095</v>
      </c>
      <c r="C577">
        <v>97.720386528753494</v>
      </c>
      <c r="D577">
        <v>1.24</v>
      </c>
      <c r="E577">
        <v>5772</v>
      </c>
      <c r="F577">
        <v>2824.69</v>
      </c>
      <c r="G577" s="18">
        <f t="shared" si="8"/>
        <v>0.98049750174609152</v>
      </c>
    </row>
    <row r="578" spans="1:7" x14ac:dyDescent="0.2">
      <c r="A578" s="2">
        <v>37622</v>
      </c>
      <c r="B578">
        <v>83.327409764945102</v>
      </c>
      <c r="C578">
        <v>98.496042933234406</v>
      </c>
      <c r="D578">
        <v>1.24</v>
      </c>
      <c r="E578">
        <v>5804.6</v>
      </c>
      <c r="F578">
        <v>2743.73</v>
      </c>
      <c r="G578" s="18">
        <f t="shared" si="8"/>
        <v>0.97968167055855271</v>
      </c>
    </row>
    <row r="579" spans="1:7" x14ac:dyDescent="0.2">
      <c r="A579" s="2">
        <v>37653</v>
      </c>
      <c r="B579">
        <v>83.969448145082296</v>
      </c>
      <c r="C579">
        <v>99.525224168263804</v>
      </c>
      <c r="D579">
        <v>1.26</v>
      </c>
      <c r="E579">
        <v>5840.7</v>
      </c>
      <c r="F579">
        <v>2743.73</v>
      </c>
      <c r="G579" s="18">
        <f t="shared" si="8"/>
        <v>0.97886719588071225</v>
      </c>
    </row>
    <row r="580" spans="1:7" x14ac:dyDescent="0.2">
      <c r="A580" s="2">
        <v>37681</v>
      </c>
      <c r="B580">
        <v>84.473906872332904</v>
      </c>
      <c r="C580">
        <v>100.307040790663</v>
      </c>
      <c r="D580">
        <v>1.25</v>
      </c>
      <c r="E580">
        <v>5861.4</v>
      </c>
      <c r="F580">
        <v>2743.73</v>
      </c>
      <c r="G580" s="18">
        <f t="shared" si="8"/>
        <v>0.9781327044699325</v>
      </c>
    </row>
    <row r="581" spans="1:7" x14ac:dyDescent="0.2">
      <c r="A581" s="2">
        <v>37712</v>
      </c>
      <c r="B581">
        <v>84.290467335150893</v>
      </c>
      <c r="C581">
        <v>97.4810939258101</v>
      </c>
      <c r="D581">
        <v>1.26</v>
      </c>
      <c r="E581">
        <v>5898.8</v>
      </c>
      <c r="F581">
        <v>2831.41</v>
      </c>
      <c r="G581" s="18">
        <f t="shared" si="8"/>
        <v>0.9773208022063351</v>
      </c>
    </row>
    <row r="582" spans="1:7" x14ac:dyDescent="0.2">
      <c r="A582" s="2">
        <v>37742</v>
      </c>
      <c r="B582">
        <v>84.152887682264407</v>
      </c>
      <c r="C582">
        <v>98.134820499763293</v>
      </c>
      <c r="D582">
        <v>1.26</v>
      </c>
      <c r="E582">
        <v>5959.3</v>
      </c>
      <c r="F582">
        <v>2831.41</v>
      </c>
      <c r="G582" s="18">
        <f t="shared" si="8"/>
        <v>0.97653637263557802</v>
      </c>
    </row>
    <row r="583" spans="1:7" x14ac:dyDescent="0.2">
      <c r="A583" s="2">
        <v>37773</v>
      </c>
      <c r="B583">
        <v>84.244607450855398</v>
      </c>
      <c r="C583">
        <v>101.208131977246</v>
      </c>
      <c r="D583">
        <v>1.22</v>
      </c>
      <c r="E583">
        <v>5996</v>
      </c>
      <c r="F583">
        <v>2831.41</v>
      </c>
      <c r="G583" s="18">
        <f t="shared" si="8"/>
        <v>0.97572711719418304</v>
      </c>
    </row>
    <row r="584" spans="1:7" x14ac:dyDescent="0.2">
      <c r="A584" s="2">
        <v>37803</v>
      </c>
      <c r="B584">
        <v>84.336327219446403</v>
      </c>
      <c r="C584">
        <v>96.789556359114897</v>
      </c>
      <c r="D584">
        <v>1.01</v>
      </c>
      <c r="E584">
        <v>6042.7</v>
      </c>
      <c r="F584">
        <v>2886.91</v>
      </c>
      <c r="G584" s="18">
        <f t="shared" si="8"/>
        <v>0.97494524280143169</v>
      </c>
    </row>
    <row r="585" spans="1:7" x14ac:dyDescent="0.2">
      <c r="A585" s="2">
        <v>37834</v>
      </c>
      <c r="B585">
        <v>84.657346409515</v>
      </c>
      <c r="C585">
        <v>101.494369689156</v>
      </c>
      <c r="D585">
        <v>1.03</v>
      </c>
      <c r="E585">
        <v>6100.8</v>
      </c>
      <c r="F585">
        <v>2886.91</v>
      </c>
      <c r="G585" s="18">
        <f t="shared" si="8"/>
        <v>0.97413862126024175</v>
      </c>
    </row>
    <row r="586" spans="1:7" x14ac:dyDescent="0.2">
      <c r="A586" s="2">
        <v>37865</v>
      </c>
      <c r="B586">
        <v>84.932505715288102</v>
      </c>
      <c r="C586">
        <v>101.744708200091</v>
      </c>
      <c r="D586">
        <v>1.01</v>
      </c>
      <c r="E586">
        <v>6072.8</v>
      </c>
      <c r="F586">
        <v>2886.91</v>
      </c>
      <c r="G586" s="18">
        <f t="shared" si="8"/>
        <v>0.97333333333333338</v>
      </c>
    </row>
    <row r="587" spans="1:7" x14ac:dyDescent="0.2">
      <c r="A587" s="2">
        <v>37895</v>
      </c>
      <c r="B587">
        <v>84.840785946697096</v>
      </c>
      <c r="C587">
        <v>100.787112945703</v>
      </c>
      <c r="D587">
        <v>1.01</v>
      </c>
      <c r="E587">
        <v>6063.6</v>
      </c>
      <c r="F587">
        <v>2994.4</v>
      </c>
      <c r="G587" s="18">
        <f t="shared" si="8"/>
        <v>0.97255528910205158</v>
      </c>
    </row>
    <row r="588" spans="1:7" x14ac:dyDescent="0.2">
      <c r="A588" s="2">
        <v>37926</v>
      </c>
      <c r="B588">
        <v>84.611486525219505</v>
      </c>
      <c r="C588">
        <v>100.34697599648101</v>
      </c>
      <c r="D588">
        <v>1</v>
      </c>
      <c r="E588">
        <v>6069.1</v>
      </c>
      <c r="F588">
        <v>2994.4</v>
      </c>
      <c r="G588" s="18">
        <f t="shared" si="8"/>
        <v>0.97175261574505467</v>
      </c>
    </row>
    <row r="589" spans="1:7" x14ac:dyDescent="0.2">
      <c r="A589" s="2">
        <v>37956</v>
      </c>
      <c r="B589">
        <v>84.519766756628499</v>
      </c>
      <c r="C589">
        <v>99.807744507291403</v>
      </c>
      <c r="D589">
        <v>0.98</v>
      </c>
      <c r="E589">
        <v>6067.3</v>
      </c>
      <c r="F589">
        <v>2994.4</v>
      </c>
      <c r="G589" s="18">
        <f t="shared" si="8"/>
        <v>0.97097709558138912</v>
      </c>
    </row>
    <row r="590" spans="1:7" x14ac:dyDescent="0.2">
      <c r="A590" s="2">
        <v>37987</v>
      </c>
      <c r="B590">
        <v>84.932505715288102</v>
      </c>
      <c r="C590">
        <v>99.630478926149607</v>
      </c>
      <c r="D590">
        <v>1</v>
      </c>
      <c r="E590">
        <v>6075.5</v>
      </c>
      <c r="F590">
        <v>2924.6</v>
      </c>
      <c r="G590" s="18">
        <f t="shared" si="8"/>
        <v>0.9701770240816544</v>
      </c>
    </row>
    <row r="591" spans="1:7" x14ac:dyDescent="0.2">
      <c r="A591" s="2">
        <v>38018</v>
      </c>
      <c r="B591">
        <v>85.3911045582432</v>
      </c>
      <c r="C591">
        <v>101.510301287221</v>
      </c>
      <c r="D591">
        <v>1.01</v>
      </c>
      <c r="E591">
        <v>6114.3</v>
      </c>
      <c r="F591">
        <v>2924.6</v>
      </c>
      <c r="G591" s="18">
        <f t="shared" ref="G591:G654" si="9">((A591-A579)/A579)*100</f>
        <v>0.96937826999176691</v>
      </c>
    </row>
    <row r="592" spans="1:7" x14ac:dyDescent="0.2">
      <c r="A592" s="2">
        <v>38047</v>
      </c>
      <c r="B592">
        <v>85.941423169789303</v>
      </c>
      <c r="C592">
        <v>101.90975955605001</v>
      </c>
      <c r="D592">
        <v>1</v>
      </c>
      <c r="E592">
        <v>6150.1</v>
      </c>
      <c r="F592">
        <v>2924.6</v>
      </c>
      <c r="G592" s="18">
        <f t="shared" si="9"/>
        <v>0.97131180170377651</v>
      </c>
    </row>
    <row r="593" spans="1:7" x14ac:dyDescent="0.2">
      <c r="A593" s="2">
        <v>38078</v>
      </c>
      <c r="B593">
        <v>86.216582475562404</v>
      </c>
      <c r="C593">
        <v>100.01506770345</v>
      </c>
      <c r="D593">
        <v>1</v>
      </c>
      <c r="E593">
        <v>6191.2</v>
      </c>
      <c r="F593">
        <v>3032.39</v>
      </c>
      <c r="G593" s="18">
        <f t="shared" si="9"/>
        <v>0.97051336444633018</v>
      </c>
    </row>
    <row r="594" spans="1:7" x14ac:dyDescent="0.2">
      <c r="A594" s="2">
        <v>38108</v>
      </c>
      <c r="B594">
        <v>86.721041202812998</v>
      </c>
      <c r="C594">
        <v>101.61003309111101</v>
      </c>
      <c r="D594">
        <v>1</v>
      </c>
      <c r="E594">
        <v>6268.1</v>
      </c>
      <c r="F594">
        <v>3032.39</v>
      </c>
      <c r="G594" s="18">
        <f t="shared" si="9"/>
        <v>0.96974193206507342</v>
      </c>
    </row>
    <row r="595" spans="1:7" x14ac:dyDescent="0.2">
      <c r="A595" s="2">
        <v>38139</v>
      </c>
      <c r="B595">
        <v>86.996200508586099</v>
      </c>
      <c r="C595">
        <v>103.97024623918399</v>
      </c>
      <c r="D595">
        <v>1.03</v>
      </c>
      <c r="E595">
        <v>6270.5</v>
      </c>
      <c r="F595">
        <v>3032.39</v>
      </c>
      <c r="G595" s="18">
        <f t="shared" si="9"/>
        <v>0.96894607259153365</v>
      </c>
    </row>
    <row r="596" spans="1:7" x14ac:dyDescent="0.2">
      <c r="A596" s="2">
        <v>38169</v>
      </c>
      <c r="B596">
        <v>86.858620855699598</v>
      </c>
      <c r="C596">
        <v>100.643091299191</v>
      </c>
      <c r="D596">
        <v>1.26</v>
      </c>
      <c r="E596">
        <v>6284.3</v>
      </c>
      <c r="F596">
        <v>3069.69</v>
      </c>
      <c r="G596" s="18">
        <f t="shared" si="9"/>
        <v>0.96817712879930173</v>
      </c>
    </row>
    <row r="597" spans="1:7" x14ac:dyDescent="0.2">
      <c r="A597" s="2">
        <v>38200</v>
      </c>
      <c r="B597">
        <v>86.904480739995094</v>
      </c>
      <c r="C597">
        <v>104.462107776792</v>
      </c>
      <c r="D597">
        <v>1.43</v>
      </c>
      <c r="E597">
        <v>6310.6</v>
      </c>
      <c r="F597">
        <v>3069.69</v>
      </c>
      <c r="G597" s="18">
        <f t="shared" si="9"/>
        <v>0.96738383464608557</v>
      </c>
    </row>
    <row r="598" spans="1:7" x14ac:dyDescent="0.2">
      <c r="A598" s="2">
        <v>38231</v>
      </c>
      <c r="B598">
        <v>87.087920277177105</v>
      </c>
      <c r="C598">
        <v>103.819108478869</v>
      </c>
      <c r="D598">
        <v>1.61</v>
      </c>
      <c r="E598">
        <v>6345.3</v>
      </c>
      <c r="F598">
        <v>3069.69</v>
      </c>
      <c r="G598" s="18">
        <f t="shared" si="9"/>
        <v>0.9665918394295524</v>
      </c>
    </row>
    <row r="599" spans="1:7" x14ac:dyDescent="0.2">
      <c r="A599" s="2">
        <v>38261</v>
      </c>
      <c r="B599">
        <v>87.546519120132203</v>
      </c>
      <c r="C599">
        <v>104.039495585442</v>
      </c>
      <c r="D599">
        <v>1.76</v>
      </c>
      <c r="E599">
        <v>6373.3</v>
      </c>
      <c r="F599">
        <v>3190.52</v>
      </c>
      <c r="G599" s="18">
        <f t="shared" si="9"/>
        <v>0.96582662620398474</v>
      </c>
    </row>
    <row r="600" spans="1:7" x14ac:dyDescent="0.2">
      <c r="A600" s="2">
        <v>38292</v>
      </c>
      <c r="B600">
        <v>87.592379004427798</v>
      </c>
      <c r="C600">
        <v>103.017111832254</v>
      </c>
      <c r="D600">
        <v>1.93</v>
      </c>
      <c r="E600">
        <v>6399.8</v>
      </c>
      <c r="F600">
        <v>3190.52</v>
      </c>
      <c r="G600" s="18">
        <f t="shared" si="9"/>
        <v>0.96503717766176245</v>
      </c>
    </row>
    <row r="601" spans="1:7" x14ac:dyDescent="0.2">
      <c r="A601" s="2">
        <v>38322</v>
      </c>
      <c r="B601">
        <v>87.271359814359201</v>
      </c>
      <c r="C601">
        <v>103.415295573237</v>
      </c>
      <c r="D601">
        <v>2.16</v>
      </c>
      <c r="E601">
        <v>6418.3</v>
      </c>
      <c r="F601">
        <v>3190.52</v>
      </c>
      <c r="G601" s="18">
        <f t="shared" si="9"/>
        <v>0.96427442301612387</v>
      </c>
    </row>
    <row r="602" spans="1:7" x14ac:dyDescent="0.2">
      <c r="A602" s="2">
        <v>38353</v>
      </c>
      <c r="B602">
        <v>87.454799351541197</v>
      </c>
      <c r="C602">
        <v>103.674555779089</v>
      </c>
      <c r="D602">
        <v>2.2799999999999998</v>
      </c>
      <c r="E602">
        <v>6424.5</v>
      </c>
      <c r="F602">
        <v>3111.33</v>
      </c>
      <c r="G602" s="18">
        <f t="shared" si="9"/>
        <v>0.96348750888461854</v>
      </c>
    </row>
    <row r="603" spans="1:7" x14ac:dyDescent="0.2">
      <c r="A603" s="2">
        <v>38384</v>
      </c>
      <c r="B603">
        <v>87.959258078791905</v>
      </c>
      <c r="C603">
        <v>104.929647074686</v>
      </c>
      <c r="D603">
        <v>2.5</v>
      </c>
      <c r="E603">
        <v>6432.8</v>
      </c>
      <c r="F603">
        <v>3111.33</v>
      </c>
      <c r="G603" s="18">
        <f t="shared" si="9"/>
        <v>0.96270187805776208</v>
      </c>
    </row>
    <row r="604" spans="1:7" x14ac:dyDescent="0.2">
      <c r="A604" s="2">
        <v>38412</v>
      </c>
      <c r="B604">
        <v>88.647156343224495</v>
      </c>
      <c r="C604">
        <v>105.507645452502</v>
      </c>
      <c r="D604">
        <v>2.63</v>
      </c>
      <c r="E604">
        <v>6441.9</v>
      </c>
      <c r="F604">
        <v>3111.33</v>
      </c>
      <c r="G604" s="18">
        <f t="shared" si="9"/>
        <v>0.95933976397613485</v>
      </c>
    </row>
    <row r="605" spans="1:7" x14ac:dyDescent="0.2">
      <c r="A605" s="2">
        <v>38443</v>
      </c>
      <c r="B605">
        <v>89.243334839066193</v>
      </c>
      <c r="C605">
        <v>104.67421045237</v>
      </c>
      <c r="D605">
        <v>2.79</v>
      </c>
      <c r="E605">
        <v>6455.9</v>
      </c>
      <c r="F605">
        <v>3232.05</v>
      </c>
      <c r="G605" s="18">
        <f t="shared" si="9"/>
        <v>0.95855874783339468</v>
      </c>
    </row>
    <row r="606" spans="1:7" x14ac:dyDescent="0.2">
      <c r="A606" s="2">
        <v>38473</v>
      </c>
      <c r="B606">
        <v>89.151615070475202</v>
      </c>
      <c r="C606">
        <v>105.00441937494</v>
      </c>
      <c r="D606">
        <v>3</v>
      </c>
      <c r="E606">
        <v>6473.3</v>
      </c>
      <c r="F606">
        <v>3232.05</v>
      </c>
      <c r="G606" s="18">
        <f t="shared" si="9"/>
        <v>0.95780413561456923</v>
      </c>
    </row>
    <row r="607" spans="1:7" x14ac:dyDescent="0.2">
      <c r="A607" s="2">
        <v>38504</v>
      </c>
      <c r="B607">
        <v>89.197474954770698</v>
      </c>
      <c r="C607">
        <v>108.626202668491</v>
      </c>
      <c r="D607">
        <v>3.04</v>
      </c>
      <c r="E607">
        <v>6505.8</v>
      </c>
      <c r="F607">
        <v>3232.05</v>
      </c>
      <c r="G607" s="18">
        <f t="shared" si="9"/>
        <v>0.95702561682267495</v>
      </c>
    </row>
    <row r="608" spans="1:7" x14ac:dyDescent="0.2">
      <c r="A608" s="2">
        <v>38534</v>
      </c>
      <c r="B608">
        <v>89.6102139134303</v>
      </c>
      <c r="C608">
        <v>104.592109617006</v>
      </c>
      <c r="D608">
        <v>3.26</v>
      </c>
      <c r="E608">
        <v>6537.4</v>
      </c>
      <c r="F608">
        <v>3306.45</v>
      </c>
      <c r="G608" s="18">
        <f t="shared" si="9"/>
        <v>0.95627341559904633</v>
      </c>
    </row>
    <row r="609" spans="1:7" x14ac:dyDescent="0.2">
      <c r="A609" s="2">
        <v>38565</v>
      </c>
      <c r="B609">
        <v>90.068812756385398</v>
      </c>
      <c r="C609">
        <v>108.42535832221201</v>
      </c>
      <c r="D609">
        <v>3.5</v>
      </c>
      <c r="E609">
        <v>6570.2</v>
      </c>
      <c r="F609">
        <v>3306.45</v>
      </c>
      <c r="G609" s="18">
        <f t="shared" si="9"/>
        <v>0.95549738219895286</v>
      </c>
    </row>
    <row r="610" spans="1:7" x14ac:dyDescent="0.2">
      <c r="A610" s="2">
        <v>38596</v>
      </c>
      <c r="B610">
        <v>91.169449979477704</v>
      </c>
      <c r="C610">
        <v>105.817674350856</v>
      </c>
      <c r="D610">
        <v>3.62</v>
      </c>
      <c r="E610">
        <v>6604.3</v>
      </c>
      <c r="F610">
        <v>3306.45</v>
      </c>
      <c r="G610" s="18">
        <f t="shared" si="9"/>
        <v>0.95472260730820535</v>
      </c>
    </row>
    <row r="611" spans="1:7" x14ac:dyDescent="0.2">
      <c r="A611" s="2">
        <v>38626</v>
      </c>
      <c r="B611">
        <v>91.352889516659701</v>
      </c>
      <c r="C611">
        <v>105.926115428355</v>
      </c>
      <c r="D611">
        <v>3.78</v>
      </c>
      <c r="E611">
        <v>6638.6</v>
      </c>
      <c r="F611">
        <v>3389.37</v>
      </c>
      <c r="G611" s="18">
        <f t="shared" si="9"/>
        <v>0.95397402054311176</v>
      </c>
    </row>
    <row r="612" spans="1:7" x14ac:dyDescent="0.2">
      <c r="A612" s="2">
        <v>38657</v>
      </c>
      <c r="B612">
        <v>90.619131367931502</v>
      </c>
      <c r="C612">
        <v>105.673971336305</v>
      </c>
      <c r="D612">
        <v>4</v>
      </c>
      <c r="E612">
        <v>6655</v>
      </c>
      <c r="F612">
        <v>3389.37</v>
      </c>
      <c r="G612" s="18">
        <f t="shared" si="9"/>
        <v>0.95320171315157209</v>
      </c>
    </row>
    <row r="613" spans="1:7" x14ac:dyDescent="0.2">
      <c r="A613" s="2">
        <v>38687</v>
      </c>
      <c r="B613">
        <v>90.252252293567494</v>
      </c>
      <c r="C613">
        <v>106.245809496202</v>
      </c>
      <c r="D613">
        <v>4.16</v>
      </c>
      <c r="E613">
        <v>6681.9</v>
      </c>
      <c r="F613">
        <v>3389.37</v>
      </c>
      <c r="G613" s="18">
        <f t="shared" si="9"/>
        <v>0.95245550858514694</v>
      </c>
    </row>
    <row r="614" spans="1:7" x14ac:dyDescent="0.2">
      <c r="A614" s="2">
        <v>38718</v>
      </c>
      <c r="B614">
        <v>90.940150558000099</v>
      </c>
      <c r="C614">
        <v>105.53780927817201</v>
      </c>
      <c r="D614">
        <v>4.29</v>
      </c>
      <c r="E614">
        <v>6724.3</v>
      </c>
      <c r="F614">
        <v>3333.27</v>
      </c>
      <c r="G614" s="18">
        <f t="shared" si="9"/>
        <v>0.95168565692383911</v>
      </c>
    </row>
    <row r="615" spans="1:7" x14ac:dyDescent="0.2">
      <c r="A615" s="2">
        <v>38749</v>
      </c>
      <c r="B615">
        <v>91.123590095182195</v>
      </c>
      <c r="C615">
        <v>106.37453680857099</v>
      </c>
      <c r="D615">
        <v>4.49</v>
      </c>
      <c r="E615">
        <v>6748.6</v>
      </c>
      <c r="F615">
        <v>3333.27</v>
      </c>
      <c r="G615" s="18">
        <f t="shared" si="9"/>
        <v>0.95091704877032102</v>
      </c>
    </row>
    <row r="616" spans="1:7" x14ac:dyDescent="0.2">
      <c r="A616" s="2">
        <v>38777</v>
      </c>
      <c r="B616">
        <v>91.628048822432802</v>
      </c>
      <c r="C616">
        <v>107.822612862068</v>
      </c>
      <c r="D616">
        <v>4.59</v>
      </c>
      <c r="E616">
        <v>6762.9</v>
      </c>
      <c r="F616">
        <v>3333.27</v>
      </c>
      <c r="G616" s="18">
        <f t="shared" si="9"/>
        <v>0.95022388836821825</v>
      </c>
    </row>
    <row r="617" spans="1:7" x14ac:dyDescent="0.2">
      <c r="A617" s="2">
        <v>38808</v>
      </c>
      <c r="B617">
        <v>92.407666855456498</v>
      </c>
      <c r="C617">
        <v>105.721766130502</v>
      </c>
      <c r="D617">
        <v>4.79</v>
      </c>
      <c r="E617">
        <v>6800.1</v>
      </c>
      <c r="F617">
        <v>3460.99</v>
      </c>
      <c r="G617" s="18">
        <f t="shared" si="9"/>
        <v>0.94945763858179633</v>
      </c>
    </row>
    <row r="618" spans="1:7" x14ac:dyDescent="0.2">
      <c r="A618" s="2">
        <v>38838</v>
      </c>
      <c r="B618">
        <v>92.866265698411596</v>
      </c>
      <c r="C618">
        <v>107.26490071912301</v>
      </c>
      <c r="D618">
        <v>4.9400000000000004</v>
      </c>
      <c r="E618">
        <v>6806.9</v>
      </c>
      <c r="F618">
        <v>3460.99</v>
      </c>
      <c r="G618" s="18">
        <f t="shared" si="9"/>
        <v>0.9487172822498896</v>
      </c>
    </row>
    <row r="619" spans="1:7" x14ac:dyDescent="0.2">
      <c r="A619" s="2">
        <v>38869</v>
      </c>
      <c r="B619">
        <v>93.049705235593706</v>
      </c>
      <c r="C619">
        <v>110.959225889198</v>
      </c>
      <c r="D619">
        <v>4.99</v>
      </c>
      <c r="E619">
        <v>6844.9</v>
      </c>
      <c r="F619">
        <v>3460.99</v>
      </c>
      <c r="G619" s="18">
        <f t="shared" si="9"/>
        <v>0.94795345938084363</v>
      </c>
    </row>
    <row r="620" spans="1:7" x14ac:dyDescent="0.2">
      <c r="A620" s="2">
        <v>38899</v>
      </c>
      <c r="B620">
        <v>93.324864541366793</v>
      </c>
      <c r="C620">
        <v>107.61900703879201</v>
      </c>
      <c r="D620">
        <v>5.24</v>
      </c>
      <c r="E620">
        <v>6886.3</v>
      </c>
      <c r="F620">
        <v>3463.69</v>
      </c>
      <c r="G620" s="18">
        <f t="shared" si="9"/>
        <v>0.94721544609954844</v>
      </c>
    </row>
    <row r="621" spans="1:7" x14ac:dyDescent="0.2">
      <c r="A621" s="2">
        <v>38930</v>
      </c>
      <c r="B621">
        <v>93.508304078548804</v>
      </c>
      <c r="C621">
        <v>111.326608540588</v>
      </c>
      <c r="D621">
        <v>5.25</v>
      </c>
      <c r="E621">
        <v>6917.1</v>
      </c>
      <c r="F621">
        <v>3463.69</v>
      </c>
      <c r="G621" s="18">
        <f t="shared" si="9"/>
        <v>0.94645403863606903</v>
      </c>
    </row>
    <row r="622" spans="1:7" x14ac:dyDescent="0.2">
      <c r="A622" s="2">
        <v>38961</v>
      </c>
      <c r="B622">
        <v>93.049705235593706</v>
      </c>
      <c r="C622">
        <v>110.240179763177</v>
      </c>
      <c r="D622">
        <v>5.25</v>
      </c>
      <c r="E622">
        <v>6944.2</v>
      </c>
      <c r="F622">
        <v>3463.69</v>
      </c>
      <c r="G622" s="18">
        <f t="shared" si="9"/>
        <v>0.94569385428541819</v>
      </c>
    </row>
    <row r="623" spans="1:7" x14ac:dyDescent="0.2">
      <c r="A623" s="2">
        <v>38991</v>
      </c>
      <c r="B623">
        <v>92.545246508343098</v>
      </c>
      <c r="C623">
        <v>108.876328758119</v>
      </c>
      <c r="D623">
        <v>5.25</v>
      </c>
      <c r="E623">
        <v>6993.3</v>
      </c>
      <c r="F623">
        <v>3557.63</v>
      </c>
      <c r="G623" s="18">
        <f t="shared" si="9"/>
        <v>0.94495935380313778</v>
      </c>
    </row>
    <row r="624" spans="1:7" x14ac:dyDescent="0.2">
      <c r="A624" s="2">
        <v>39022</v>
      </c>
      <c r="B624">
        <v>92.407666855456498</v>
      </c>
      <c r="C624">
        <v>107.57471719617</v>
      </c>
      <c r="D624">
        <v>5.25</v>
      </c>
      <c r="E624">
        <v>7028.4</v>
      </c>
      <c r="F624">
        <v>3557.63</v>
      </c>
      <c r="G624" s="18">
        <f t="shared" si="9"/>
        <v>0.94420156763328766</v>
      </c>
    </row>
    <row r="625" spans="1:7" x14ac:dyDescent="0.2">
      <c r="A625" s="2">
        <v>39052</v>
      </c>
      <c r="B625">
        <v>92.545246508343098</v>
      </c>
      <c r="C625">
        <v>108.670917353728</v>
      </c>
      <c r="D625">
        <v>5.24</v>
      </c>
      <c r="E625">
        <v>7071.6</v>
      </c>
      <c r="F625">
        <v>3557.63</v>
      </c>
      <c r="G625" s="18">
        <f t="shared" si="9"/>
        <v>0.94346938247990286</v>
      </c>
    </row>
    <row r="626" spans="1:7" x14ac:dyDescent="0.2">
      <c r="A626" s="2">
        <v>39083</v>
      </c>
      <c r="B626">
        <v>92.827743395603406</v>
      </c>
      <c r="C626">
        <v>107.410090682826</v>
      </c>
      <c r="D626">
        <v>5.25</v>
      </c>
      <c r="E626">
        <v>7109.6</v>
      </c>
      <c r="F626">
        <v>3482.01</v>
      </c>
      <c r="G626" s="18">
        <f t="shared" si="9"/>
        <v>0.94271398316028732</v>
      </c>
    </row>
    <row r="627" spans="1:7" x14ac:dyDescent="0.2">
      <c r="A627" s="2">
        <v>39114</v>
      </c>
      <c r="B627">
        <v>93.324405942523796</v>
      </c>
      <c r="C627">
        <v>109.066870670982</v>
      </c>
      <c r="D627">
        <v>5.26</v>
      </c>
      <c r="E627">
        <v>7125.3</v>
      </c>
      <c r="F627">
        <v>3482.01</v>
      </c>
      <c r="G627" s="18">
        <f t="shared" si="9"/>
        <v>0.94195979251077444</v>
      </c>
    </row>
    <row r="628" spans="1:7" x14ac:dyDescent="0.2">
      <c r="A628" s="2">
        <v>39142</v>
      </c>
      <c r="B628">
        <v>94.174189598519604</v>
      </c>
      <c r="C628">
        <v>110.337893564645</v>
      </c>
      <c r="D628">
        <v>5.26</v>
      </c>
      <c r="E628">
        <v>7159.1</v>
      </c>
      <c r="F628">
        <v>3482.01</v>
      </c>
      <c r="G628" s="18">
        <f t="shared" si="9"/>
        <v>0.9412796245196895</v>
      </c>
    </row>
    <row r="629" spans="1:7" x14ac:dyDescent="0.2">
      <c r="A629" s="2">
        <v>39173</v>
      </c>
      <c r="B629">
        <v>94.785960455021794</v>
      </c>
      <c r="C629">
        <v>109.264847329609</v>
      </c>
      <c r="D629">
        <v>5.25</v>
      </c>
      <c r="E629">
        <v>7231.3</v>
      </c>
      <c r="F629">
        <v>3613.88</v>
      </c>
      <c r="G629" s="18">
        <f t="shared" si="9"/>
        <v>0.94052772624201186</v>
      </c>
    </row>
    <row r="630" spans="1:7" x14ac:dyDescent="0.2">
      <c r="A630" s="2">
        <v>39203</v>
      </c>
      <c r="B630">
        <v>95.365170793674096</v>
      </c>
      <c r="C630">
        <v>110.36954433946801</v>
      </c>
      <c r="D630">
        <v>5.25</v>
      </c>
      <c r="E630">
        <v>7245.4</v>
      </c>
      <c r="F630">
        <v>3613.88</v>
      </c>
      <c r="G630" s="18">
        <f t="shared" si="9"/>
        <v>0.9398012256037902</v>
      </c>
    </row>
    <row r="631" spans="1:7" x14ac:dyDescent="0.2">
      <c r="A631" s="2">
        <v>39234</v>
      </c>
      <c r="B631">
        <v>95.549986127384997</v>
      </c>
      <c r="C631">
        <v>113.68076768139601</v>
      </c>
      <c r="D631">
        <v>5.25</v>
      </c>
      <c r="E631">
        <v>7278.6</v>
      </c>
      <c r="F631">
        <v>3613.88</v>
      </c>
      <c r="G631" s="18">
        <f t="shared" si="9"/>
        <v>0.93905168643391901</v>
      </c>
    </row>
    <row r="632" spans="1:7" x14ac:dyDescent="0.2">
      <c r="A632" s="2">
        <v>39264</v>
      </c>
      <c r="B632">
        <v>95.525680388708395</v>
      </c>
      <c r="C632">
        <v>110.17326705130201</v>
      </c>
      <c r="D632">
        <v>5.26</v>
      </c>
      <c r="E632">
        <v>7309</v>
      </c>
      <c r="F632">
        <v>3637.99</v>
      </c>
      <c r="G632" s="18">
        <f t="shared" si="9"/>
        <v>0.93832746343093665</v>
      </c>
    </row>
    <row r="633" spans="1:7" x14ac:dyDescent="0.2">
      <c r="A633" s="2">
        <v>39295</v>
      </c>
      <c r="B633">
        <v>95.350495630699498</v>
      </c>
      <c r="C633">
        <v>113.858882947768</v>
      </c>
      <c r="D633">
        <v>5.0199999999999996</v>
      </c>
      <c r="E633">
        <v>7385.1</v>
      </c>
      <c r="F633">
        <v>3637.99</v>
      </c>
      <c r="G633" s="18">
        <f t="shared" si="9"/>
        <v>0.93758027228358598</v>
      </c>
    </row>
    <row r="634" spans="1:7" x14ac:dyDescent="0.2">
      <c r="A634" s="2">
        <v>39326</v>
      </c>
      <c r="B634">
        <v>95.6132727677128</v>
      </c>
      <c r="C634">
        <v>113.350452548172</v>
      </c>
      <c r="D634">
        <v>4.9400000000000004</v>
      </c>
      <c r="E634">
        <v>7403.2</v>
      </c>
      <c r="F634">
        <v>3637.99</v>
      </c>
      <c r="G634" s="18">
        <f t="shared" si="9"/>
        <v>0.93683427016760346</v>
      </c>
    </row>
    <row r="635" spans="1:7" x14ac:dyDescent="0.2">
      <c r="A635" s="2">
        <v>39356</v>
      </c>
      <c r="B635">
        <v>95.817807851670807</v>
      </c>
      <c r="C635">
        <v>111.49282821373799</v>
      </c>
      <c r="D635">
        <v>4.76</v>
      </c>
      <c r="E635">
        <v>7417.2</v>
      </c>
      <c r="F635">
        <v>3740.35</v>
      </c>
      <c r="G635" s="18">
        <f t="shared" si="9"/>
        <v>0.93611346208099311</v>
      </c>
    </row>
    <row r="636" spans="1:7" x14ac:dyDescent="0.2">
      <c r="A636" s="2">
        <v>39387</v>
      </c>
      <c r="B636">
        <v>96.386929015778094</v>
      </c>
      <c r="C636">
        <v>110.987265501793</v>
      </c>
      <c r="D636">
        <v>4.49</v>
      </c>
      <c r="E636">
        <v>7441.8</v>
      </c>
      <c r="F636">
        <v>3740.35</v>
      </c>
      <c r="G636" s="18">
        <f t="shared" si="9"/>
        <v>0.93536979139972332</v>
      </c>
    </row>
    <row r="637" spans="1:7" x14ac:dyDescent="0.2">
      <c r="A637" s="2">
        <v>39417</v>
      </c>
      <c r="B637">
        <v>96.322266578921401</v>
      </c>
      <c r="C637">
        <v>111.02114670034599</v>
      </c>
      <c r="D637">
        <v>4.24</v>
      </c>
      <c r="E637">
        <v>7471.6</v>
      </c>
      <c r="F637">
        <v>3740.35</v>
      </c>
      <c r="G637" s="18">
        <f t="shared" si="9"/>
        <v>0.93465123425176677</v>
      </c>
    </row>
    <row r="638" spans="1:7" x14ac:dyDescent="0.2">
      <c r="A638" s="2">
        <v>39448</v>
      </c>
      <c r="B638">
        <v>96.801043770966601</v>
      </c>
      <c r="C638">
        <v>110.21713205130899</v>
      </c>
      <c r="D638">
        <v>3.94</v>
      </c>
      <c r="E638">
        <v>7505.5</v>
      </c>
      <c r="F638">
        <v>3657.49</v>
      </c>
      <c r="G638" s="18">
        <f t="shared" si="9"/>
        <v>0.93390988409282805</v>
      </c>
    </row>
    <row r="639" spans="1:7" x14ac:dyDescent="0.2">
      <c r="A639" s="2">
        <v>39479</v>
      </c>
      <c r="B639">
        <v>97.082164861698004</v>
      </c>
      <c r="C639">
        <v>110.08766126436301</v>
      </c>
      <c r="D639">
        <v>2.98</v>
      </c>
      <c r="E639">
        <v>7590.6</v>
      </c>
      <c r="F639">
        <v>3657.49</v>
      </c>
      <c r="G639" s="18">
        <f t="shared" si="9"/>
        <v>0.93316970905558105</v>
      </c>
    </row>
    <row r="640" spans="1:7" x14ac:dyDescent="0.2">
      <c r="A640" s="2">
        <v>39508</v>
      </c>
      <c r="B640">
        <v>97.923693738520697</v>
      </c>
      <c r="C640">
        <v>110.49211143391901</v>
      </c>
      <c r="D640">
        <v>2.61</v>
      </c>
      <c r="E640">
        <v>7656.2</v>
      </c>
      <c r="F640">
        <v>3657.49</v>
      </c>
      <c r="G640" s="18">
        <f t="shared" si="9"/>
        <v>0.93505697205048288</v>
      </c>
    </row>
    <row r="641" spans="1:7" x14ac:dyDescent="0.2">
      <c r="A641" s="2">
        <v>39539</v>
      </c>
      <c r="B641">
        <v>98.517579240147597</v>
      </c>
      <c r="C641">
        <v>108.919981336818</v>
      </c>
      <c r="D641">
        <v>2.2799999999999998</v>
      </c>
      <c r="E641">
        <v>7699.2</v>
      </c>
      <c r="F641">
        <v>3715.84</v>
      </c>
      <c r="G641" s="18">
        <f t="shared" si="9"/>
        <v>0.93431700405891804</v>
      </c>
    </row>
    <row r="642" spans="1:7" x14ac:dyDescent="0.2">
      <c r="A642" s="2">
        <v>39569</v>
      </c>
      <c r="B642">
        <v>99.347184547053402</v>
      </c>
      <c r="C642">
        <v>108.61101454500201</v>
      </c>
      <c r="D642">
        <v>1.98</v>
      </c>
      <c r="E642">
        <v>7711.2</v>
      </c>
      <c r="F642">
        <v>3715.84</v>
      </c>
      <c r="G642" s="18">
        <f t="shared" si="9"/>
        <v>0.93360202025355199</v>
      </c>
    </row>
    <row r="643" spans="1:7" x14ac:dyDescent="0.2">
      <c r="A643" s="2">
        <v>39600</v>
      </c>
      <c r="B643">
        <v>100.348305821224</v>
      </c>
      <c r="C643">
        <v>111.526284569675</v>
      </c>
      <c r="D643">
        <v>2</v>
      </c>
      <c r="E643">
        <v>7728.9</v>
      </c>
      <c r="F643">
        <v>3715.84</v>
      </c>
      <c r="G643" s="18">
        <f t="shared" si="9"/>
        <v>0.93286435234745368</v>
      </c>
    </row>
    <row r="644" spans="1:7" x14ac:dyDescent="0.2">
      <c r="A644" s="2">
        <v>39630</v>
      </c>
      <c r="B644">
        <v>100.87523589177999</v>
      </c>
      <c r="C644">
        <v>108.47995059825</v>
      </c>
      <c r="D644">
        <v>2.0099999999999998</v>
      </c>
      <c r="E644">
        <v>7775.4</v>
      </c>
      <c r="F644">
        <v>3698.18</v>
      </c>
      <c r="G644" s="18">
        <f t="shared" si="9"/>
        <v>0.93215158924205377</v>
      </c>
    </row>
    <row r="645" spans="1:7" x14ac:dyDescent="0.2">
      <c r="A645" s="2">
        <v>39661</v>
      </c>
      <c r="B645">
        <v>100.47258610766499</v>
      </c>
      <c r="C645">
        <v>109.296604315086</v>
      </c>
      <c r="D645">
        <v>2</v>
      </c>
      <c r="E645">
        <v>7790.2</v>
      </c>
      <c r="F645">
        <v>3698.18</v>
      </c>
      <c r="G645" s="18">
        <f t="shared" si="9"/>
        <v>0.93141621071383129</v>
      </c>
    </row>
    <row r="646" spans="1:7" x14ac:dyDescent="0.2">
      <c r="A646" s="2">
        <v>39692</v>
      </c>
      <c r="B646">
        <v>100.33363065825</v>
      </c>
      <c r="C646">
        <v>103.827605331171</v>
      </c>
      <c r="D646">
        <v>1.81</v>
      </c>
      <c r="E646">
        <v>7859.5</v>
      </c>
      <c r="F646">
        <v>3698.18</v>
      </c>
      <c r="G646" s="18">
        <f t="shared" si="9"/>
        <v>0.93068199155774811</v>
      </c>
    </row>
    <row r="647" spans="1:7" x14ac:dyDescent="0.2">
      <c r="A647" s="2">
        <v>39722</v>
      </c>
      <c r="B647">
        <v>99.320127215319005</v>
      </c>
      <c r="C647">
        <v>103.37514794611199</v>
      </c>
      <c r="D647">
        <v>0.97</v>
      </c>
      <c r="E647">
        <v>7965.3</v>
      </c>
      <c r="F647">
        <v>3698.36</v>
      </c>
      <c r="G647" s="18">
        <f t="shared" si="9"/>
        <v>0.92997255818680769</v>
      </c>
    </row>
    <row r="648" spans="1:7" x14ac:dyDescent="0.2">
      <c r="A648" s="2">
        <v>39753</v>
      </c>
      <c r="B648">
        <v>97.417859214741199</v>
      </c>
      <c r="C648">
        <v>101.191669325912</v>
      </c>
      <c r="D648">
        <v>0.39</v>
      </c>
      <c r="E648">
        <v>8015.8</v>
      </c>
      <c r="F648">
        <v>3698.36</v>
      </c>
      <c r="G648" s="18">
        <f t="shared" si="9"/>
        <v>0.92924061238479694</v>
      </c>
    </row>
    <row r="649" spans="1:7" x14ac:dyDescent="0.2">
      <c r="A649" s="2">
        <v>39783</v>
      </c>
      <c r="B649">
        <v>96.410317556768803</v>
      </c>
      <c r="C649">
        <v>98.945420209334301</v>
      </c>
      <c r="D649">
        <v>0.16</v>
      </c>
      <c r="E649">
        <v>8192.1</v>
      </c>
      <c r="F649">
        <v>3698.36</v>
      </c>
      <c r="G649" s="18">
        <f t="shared" si="9"/>
        <v>0.92853337392495627</v>
      </c>
    </row>
    <row r="650" spans="1:7" x14ac:dyDescent="0.2">
      <c r="A650" s="2">
        <v>39814</v>
      </c>
      <c r="B650">
        <v>96.8299354980727</v>
      </c>
      <c r="C650">
        <v>96.175871201632901</v>
      </c>
      <c r="D650">
        <v>0.15</v>
      </c>
      <c r="E650">
        <v>8273.7000000000007</v>
      </c>
      <c r="F650">
        <v>3522.12</v>
      </c>
      <c r="G650" s="18">
        <f t="shared" si="9"/>
        <v>0.92780369093490167</v>
      </c>
    </row>
    <row r="651" spans="1:7" x14ac:dyDescent="0.2">
      <c r="A651" s="2">
        <v>39845</v>
      </c>
      <c r="B651">
        <v>97.311464283175596</v>
      </c>
      <c r="C651">
        <v>95.369944760827707</v>
      </c>
      <c r="D651">
        <v>0.22</v>
      </c>
      <c r="E651">
        <v>8303.1</v>
      </c>
      <c r="F651">
        <v>3522.12</v>
      </c>
      <c r="G651" s="18">
        <f t="shared" si="9"/>
        <v>0.92707515387927764</v>
      </c>
    </row>
    <row r="652" spans="1:7" x14ac:dyDescent="0.2">
      <c r="A652" s="2">
        <v>39873</v>
      </c>
      <c r="B652">
        <v>97.548101286140394</v>
      </c>
      <c r="C652">
        <v>94.350747327252606</v>
      </c>
      <c r="D652">
        <v>0.18</v>
      </c>
      <c r="E652">
        <v>8369.2999999999993</v>
      </c>
      <c r="F652">
        <v>3522.12</v>
      </c>
      <c r="G652" s="18">
        <f t="shared" si="9"/>
        <v>0.92386352131213922</v>
      </c>
    </row>
    <row r="653" spans="1:7" x14ac:dyDescent="0.2">
      <c r="A653" s="2">
        <v>39904</v>
      </c>
      <c r="B653">
        <v>97.791617271749601</v>
      </c>
      <c r="C653">
        <v>91.737327980592795</v>
      </c>
      <c r="D653">
        <v>0.15</v>
      </c>
      <c r="E653">
        <v>8372.9</v>
      </c>
      <c r="F653">
        <v>3598.01</v>
      </c>
      <c r="G653" s="18">
        <f t="shared" si="9"/>
        <v>0.9231391790384178</v>
      </c>
    </row>
    <row r="654" spans="1:7" x14ac:dyDescent="0.2">
      <c r="A654" s="2">
        <v>39934</v>
      </c>
      <c r="B654">
        <v>98.074114159009994</v>
      </c>
      <c r="C654">
        <v>91.9611138280858</v>
      </c>
      <c r="D654">
        <v>0.18</v>
      </c>
      <c r="E654">
        <v>8430.7000000000007</v>
      </c>
      <c r="F654">
        <v>3598.01</v>
      </c>
      <c r="G654" s="18">
        <f t="shared" si="9"/>
        <v>0.92243928327731295</v>
      </c>
    </row>
    <row r="655" spans="1:7" x14ac:dyDescent="0.2">
      <c r="A655" s="2">
        <v>39965</v>
      </c>
      <c r="B655">
        <v>98.916560233518496</v>
      </c>
      <c r="C655">
        <v>94.352234276405397</v>
      </c>
      <c r="D655">
        <v>0.21</v>
      </c>
      <c r="E655">
        <v>8440.5</v>
      </c>
      <c r="F655">
        <v>3598.01</v>
      </c>
      <c r="G655" s="18">
        <f t="shared" ref="G655:G718" si="10">((A655-A643)/A643)*100</f>
        <v>0.92171717171717171</v>
      </c>
    </row>
    <row r="656" spans="1:7" x14ac:dyDescent="0.2">
      <c r="A656" s="2">
        <v>39995</v>
      </c>
      <c r="B656">
        <v>98.7597194292279</v>
      </c>
      <c r="C656">
        <v>93.6297894094632</v>
      </c>
      <c r="D656">
        <v>0.16</v>
      </c>
      <c r="E656">
        <v>8445.1</v>
      </c>
      <c r="F656">
        <v>3623.2</v>
      </c>
      <c r="G656" s="18">
        <f t="shared" si="10"/>
        <v>0.92101942972495576</v>
      </c>
    </row>
    <row r="657" spans="1:7" x14ac:dyDescent="0.2">
      <c r="A657" s="2">
        <v>40026</v>
      </c>
      <c r="B657">
        <v>98.981222670375203</v>
      </c>
      <c r="C657">
        <v>96.9167967223311</v>
      </c>
      <c r="D657">
        <v>0.16</v>
      </c>
      <c r="E657">
        <v>8445</v>
      </c>
      <c r="F657">
        <v>3623.2</v>
      </c>
      <c r="G657" s="18">
        <f t="shared" si="10"/>
        <v>0.92029953858954638</v>
      </c>
    </row>
    <row r="658" spans="1:7" x14ac:dyDescent="0.2">
      <c r="A658" s="2">
        <v>40057</v>
      </c>
      <c r="B658">
        <v>99.043133514174102</v>
      </c>
      <c r="C658">
        <v>96.1122510200248</v>
      </c>
      <c r="D658">
        <v>0.15</v>
      </c>
      <c r="E658">
        <v>8444.2000000000007</v>
      </c>
      <c r="F658">
        <v>3623.2</v>
      </c>
      <c r="G658" s="18">
        <f t="shared" si="10"/>
        <v>0.91958077194396848</v>
      </c>
    </row>
    <row r="659" spans="1:7" x14ac:dyDescent="0.2">
      <c r="A659" s="2">
        <v>40087</v>
      </c>
      <c r="B659">
        <v>99.138522073508796</v>
      </c>
      <c r="C659">
        <v>95.567390366185705</v>
      </c>
      <c r="D659">
        <v>0.12</v>
      </c>
      <c r="E659">
        <v>8471.1</v>
      </c>
      <c r="F659">
        <v>3734.74</v>
      </c>
      <c r="G659" s="18">
        <f t="shared" si="10"/>
        <v>0.91888625950354974</v>
      </c>
    </row>
    <row r="660" spans="1:7" x14ac:dyDescent="0.2">
      <c r="A660" s="2">
        <v>40118</v>
      </c>
      <c r="B660">
        <v>99.208687696480894</v>
      </c>
      <c r="C660">
        <v>95.231552278965594</v>
      </c>
      <c r="D660">
        <v>0.12</v>
      </c>
      <c r="E660">
        <v>8500.7999999999993</v>
      </c>
      <c r="F660">
        <v>3734.74</v>
      </c>
      <c r="G660" s="18">
        <f t="shared" si="10"/>
        <v>0.91816969788443648</v>
      </c>
    </row>
    <row r="661" spans="1:7" x14ac:dyDescent="0.2">
      <c r="A661" s="2">
        <v>40148</v>
      </c>
      <c r="B661">
        <v>99.033961537314994</v>
      </c>
      <c r="C661">
        <v>96.082512036969305</v>
      </c>
      <c r="D661">
        <v>0.12</v>
      </c>
      <c r="E661">
        <v>8496</v>
      </c>
      <c r="F661">
        <v>3734.74</v>
      </c>
      <c r="G661" s="18">
        <f t="shared" si="10"/>
        <v>0.91747731443078706</v>
      </c>
    </row>
    <row r="662" spans="1:7" x14ac:dyDescent="0.2">
      <c r="A662" s="2">
        <v>40179</v>
      </c>
      <c r="B662">
        <v>99.372407483415898</v>
      </c>
      <c r="C662">
        <v>97.062730160610798</v>
      </c>
      <c r="D662">
        <v>0.11</v>
      </c>
      <c r="E662">
        <v>8458.1</v>
      </c>
      <c r="F662">
        <v>3602.42</v>
      </c>
      <c r="G662" s="18">
        <f t="shared" si="10"/>
        <v>0.91676294770683675</v>
      </c>
    </row>
    <row r="663" spans="1:7" x14ac:dyDescent="0.2">
      <c r="A663" s="2">
        <v>40210</v>
      </c>
      <c r="B663">
        <v>99.397171820935498</v>
      </c>
      <c r="C663">
        <v>97.115391517105905</v>
      </c>
      <c r="D663">
        <v>0.13</v>
      </c>
      <c r="E663">
        <v>8507.4</v>
      </c>
      <c r="F663">
        <v>3602.42</v>
      </c>
      <c r="G663" s="18">
        <f t="shared" si="10"/>
        <v>0.91604969255866475</v>
      </c>
    </row>
    <row r="664" spans="1:7" x14ac:dyDescent="0.2">
      <c r="A664" s="2">
        <v>40238</v>
      </c>
      <c r="B664">
        <v>99.805324791165503</v>
      </c>
      <c r="C664">
        <v>98.341866877796704</v>
      </c>
      <c r="D664">
        <v>0.16</v>
      </c>
      <c r="E664">
        <v>8504.5</v>
      </c>
      <c r="F664">
        <v>3602.42</v>
      </c>
      <c r="G664" s="18">
        <f t="shared" si="10"/>
        <v>0.91540641536879597</v>
      </c>
    </row>
    <row r="665" spans="1:7" x14ac:dyDescent="0.2">
      <c r="A665" s="2">
        <v>40269</v>
      </c>
      <c r="B665">
        <v>99.978675153802598</v>
      </c>
      <c r="C665">
        <v>97.241756966749506</v>
      </c>
      <c r="D665">
        <v>0.2</v>
      </c>
      <c r="E665">
        <v>8535.2000000000007</v>
      </c>
      <c r="F665">
        <v>3755.37</v>
      </c>
      <c r="G665" s="18">
        <f t="shared" si="10"/>
        <v>0.91469526864474737</v>
      </c>
    </row>
    <row r="666" spans="1:7" x14ac:dyDescent="0.2">
      <c r="A666" s="2">
        <v>40299</v>
      </c>
      <c r="B666">
        <v>100.056178358262</v>
      </c>
      <c r="C666">
        <v>99.174090757977396</v>
      </c>
      <c r="D666">
        <v>0.2</v>
      </c>
      <c r="E666">
        <v>8589.9</v>
      </c>
      <c r="F666">
        <v>3755.37</v>
      </c>
      <c r="G666" s="18">
        <f t="shared" si="10"/>
        <v>0.91400811338708865</v>
      </c>
    </row>
    <row r="667" spans="1:7" x14ac:dyDescent="0.2">
      <c r="A667" s="2">
        <v>40330</v>
      </c>
      <c r="B667">
        <v>99.958496804712595</v>
      </c>
      <c r="C667">
        <v>102.236844723411</v>
      </c>
      <c r="D667">
        <v>0.18</v>
      </c>
      <c r="E667">
        <v>8609</v>
      </c>
      <c r="F667">
        <v>3755.37</v>
      </c>
      <c r="G667" s="18">
        <f t="shared" si="10"/>
        <v>0.91329913674465157</v>
      </c>
    </row>
    <row r="668" spans="1:7" x14ac:dyDescent="0.2">
      <c r="A668" s="2">
        <v>40360</v>
      </c>
      <c r="B668">
        <v>99.979592351488506</v>
      </c>
      <c r="C668">
        <v>100.488553105607</v>
      </c>
      <c r="D668">
        <v>0.18</v>
      </c>
      <c r="E668">
        <v>8618.7999999999993</v>
      </c>
      <c r="F668">
        <v>3793.87</v>
      </c>
      <c r="G668" s="18">
        <f t="shared" si="10"/>
        <v>0.91261407675959494</v>
      </c>
    </row>
    <row r="669" spans="1:7" x14ac:dyDescent="0.2">
      <c r="A669" s="2">
        <v>40391</v>
      </c>
      <c r="B669">
        <v>100.117630603218</v>
      </c>
      <c r="C669">
        <v>103.317547343659</v>
      </c>
      <c r="D669">
        <v>0.19</v>
      </c>
      <c r="E669">
        <v>8669.1</v>
      </c>
      <c r="F669">
        <v>3793.87</v>
      </c>
      <c r="G669" s="18">
        <f t="shared" si="10"/>
        <v>0.91190726028081759</v>
      </c>
    </row>
    <row r="670" spans="1:7" x14ac:dyDescent="0.2">
      <c r="A670" s="2">
        <v>40422</v>
      </c>
      <c r="B670">
        <v>100.175872656273</v>
      </c>
      <c r="C670">
        <v>102.17447972151599</v>
      </c>
      <c r="D670">
        <v>0.19</v>
      </c>
      <c r="E670">
        <v>8700.1</v>
      </c>
      <c r="F670">
        <v>3793.87</v>
      </c>
      <c r="G670" s="18">
        <f t="shared" si="10"/>
        <v>0.91120153780862267</v>
      </c>
    </row>
    <row r="671" spans="1:7" x14ac:dyDescent="0.2">
      <c r="A671" s="2">
        <v>40452</v>
      </c>
      <c r="B671">
        <v>100.300611541557</v>
      </c>
      <c r="C671">
        <v>101.074805929363</v>
      </c>
      <c r="D671">
        <v>0.19</v>
      </c>
      <c r="E671">
        <v>8749.4</v>
      </c>
      <c r="F671">
        <v>3897.32</v>
      </c>
      <c r="G671" s="18">
        <f t="shared" si="10"/>
        <v>0.91051961982687657</v>
      </c>
    </row>
    <row r="672" spans="1:7" x14ac:dyDescent="0.2">
      <c r="A672" s="2">
        <v>40483</v>
      </c>
      <c r="B672">
        <v>100.342802635109</v>
      </c>
      <c r="C672">
        <v>100.067044194199</v>
      </c>
      <c r="D672">
        <v>0.19</v>
      </c>
      <c r="E672">
        <v>8770</v>
      </c>
      <c r="F672">
        <v>3897.32</v>
      </c>
      <c r="G672" s="18">
        <f t="shared" si="10"/>
        <v>0.90981604267411142</v>
      </c>
    </row>
    <row r="673" spans="1:7" x14ac:dyDescent="0.2">
      <c r="A673" s="2">
        <v>40513</v>
      </c>
      <c r="B673">
        <v>100.51523580006</v>
      </c>
      <c r="C673">
        <v>101.704888702004</v>
      </c>
      <c r="D673">
        <v>0.18</v>
      </c>
      <c r="E673">
        <v>8801.7999999999993</v>
      </c>
      <c r="F673">
        <v>3897.32</v>
      </c>
      <c r="G673" s="18">
        <f t="shared" si="10"/>
        <v>0.90913619607452434</v>
      </c>
    </row>
    <row r="674" spans="1:7" x14ac:dyDescent="0.2">
      <c r="A674" s="2">
        <v>40544</v>
      </c>
      <c r="B674">
        <v>100.994012992105</v>
      </c>
      <c r="C674">
        <v>101.570455052814</v>
      </c>
      <c r="D674">
        <v>0.17</v>
      </c>
      <c r="E674">
        <v>8823.1</v>
      </c>
      <c r="F674">
        <v>3764.84</v>
      </c>
      <c r="G674" s="18">
        <f t="shared" si="10"/>
        <v>0.90843475447373001</v>
      </c>
    </row>
    <row r="675" spans="1:7" x14ac:dyDescent="0.2">
      <c r="A675" s="2">
        <v>40575</v>
      </c>
      <c r="B675">
        <v>101.492051335554</v>
      </c>
      <c r="C675">
        <v>100.667579911746</v>
      </c>
      <c r="D675">
        <v>0.16</v>
      </c>
      <c r="E675">
        <v>8886.9</v>
      </c>
      <c r="F675">
        <v>3764.84</v>
      </c>
      <c r="G675" s="18">
        <f t="shared" si="10"/>
        <v>0.90773439442924653</v>
      </c>
    </row>
    <row r="676" spans="1:7" x14ac:dyDescent="0.2">
      <c r="A676" s="2">
        <v>40603</v>
      </c>
      <c r="B676">
        <v>102.481707638652</v>
      </c>
      <c r="C676">
        <v>102.473330193883</v>
      </c>
      <c r="D676">
        <v>0.14000000000000001</v>
      </c>
      <c r="E676">
        <v>8943.5</v>
      </c>
      <c r="F676">
        <v>3764.84</v>
      </c>
      <c r="G676" s="18">
        <f t="shared" si="10"/>
        <v>0.90710273870470703</v>
      </c>
    </row>
    <row r="677" spans="1:7" x14ac:dyDescent="0.2">
      <c r="A677" s="2">
        <v>40634</v>
      </c>
      <c r="B677">
        <v>103.141631373664</v>
      </c>
      <c r="C677">
        <v>100.445595394512</v>
      </c>
      <c r="D677">
        <v>0.1</v>
      </c>
      <c r="E677">
        <v>9004.9</v>
      </c>
      <c r="F677">
        <v>3893.03</v>
      </c>
      <c r="G677" s="18">
        <f t="shared" si="10"/>
        <v>0.9064044302068589</v>
      </c>
    </row>
    <row r="678" spans="1:7" x14ac:dyDescent="0.2">
      <c r="A678" s="2">
        <v>40664</v>
      </c>
      <c r="B678">
        <v>103.62682894951099</v>
      </c>
      <c r="C678">
        <v>101.24859930877</v>
      </c>
      <c r="D678">
        <v>0.09</v>
      </c>
      <c r="E678">
        <v>9075.5</v>
      </c>
      <c r="F678">
        <v>3893.03</v>
      </c>
      <c r="G678" s="18">
        <f t="shared" si="10"/>
        <v>0.90572967071143196</v>
      </c>
    </row>
    <row r="679" spans="1:7" x14ac:dyDescent="0.2">
      <c r="A679" s="2">
        <v>40695</v>
      </c>
      <c r="B679">
        <v>103.515848029515</v>
      </c>
      <c r="C679">
        <v>104.340791299573</v>
      </c>
      <c r="D679">
        <v>0.09</v>
      </c>
      <c r="E679">
        <v>9151</v>
      </c>
      <c r="F679">
        <v>3893.03</v>
      </c>
      <c r="G679" s="18">
        <f t="shared" si="10"/>
        <v>0.90503347384081334</v>
      </c>
    </row>
    <row r="680" spans="1:7" x14ac:dyDescent="0.2">
      <c r="A680" s="2">
        <v>40725</v>
      </c>
      <c r="B680">
        <v>103.607567798106</v>
      </c>
      <c r="C680">
        <v>103.200558450244</v>
      </c>
      <c r="D680">
        <v>7.0000000000000007E-2</v>
      </c>
      <c r="E680">
        <v>9316.6</v>
      </c>
      <c r="F680">
        <v>3927.58</v>
      </c>
      <c r="G680" s="18">
        <f t="shared" si="10"/>
        <v>0.90436075322101095</v>
      </c>
    </row>
    <row r="681" spans="1:7" x14ac:dyDescent="0.2">
      <c r="A681" s="2">
        <v>40756</v>
      </c>
      <c r="B681">
        <v>103.893274877267</v>
      </c>
      <c r="C681">
        <v>105.807459141338</v>
      </c>
      <c r="D681">
        <v>0.1</v>
      </c>
      <c r="E681">
        <v>9507.6</v>
      </c>
      <c r="F681">
        <v>3927.58</v>
      </c>
      <c r="G681" s="18">
        <f t="shared" si="10"/>
        <v>0.90366665841400318</v>
      </c>
    </row>
    <row r="682" spans="1:7" x14ac:dyDescent="0.2">
      <c r="A682" s="2">
        <v>40787</v>
      </c>
      <c r="B682">
        <v>104.051032879244</v>
      </c>
      <c r="C682">
        <v>104.704514457478</v>
      </c>
      <c r="D682">
        <v>0.08</v>
      </c>
      <c r="E682">
        <v>9528.2999999999993</v>
      </c>
      <c r="F682">
        <v>3927.58</v>
      </c>
      <c r="G682" s="18">
        <f t="shared" si="10"/>
        <v>0.90297362822225524</v>
      </c>
    </row>
    <row r="683" spans="1:7" x14ac:dyDescent="0.2">
      <c r="A683" s="2">
        <v>40817</v>
      </c>
      <c r="B683">
        <v>103.836408620741</v>
      </c>
      <c r="C683">
        <v>104.31996662236701</v>
      </c>
      <c r="D683">
        <v>7.0000000000000007E-2</v>
      </c>
      <c r="E683">
        <v>9562.1</v>
      </c>
      <c r="F683">
        <v>4014.29</v>
      </c>
      <c r="G683" s="18">
        <f t="shared" si="10"/>
        <v>0.90230396519331546</v>
      </c>
    </row>
    <row r="684" spans="1:7" x14ac:dyDescent="0.2">
      <c r="A684" s="2">
        <v>40848</v>
      </c>
      <c r="B684">
        <v>103.748816241737</v>
      </c>
      <c r="C684">
        <v>103.64572681167201</v>
      </c>
      <c r="D684">
        <v>0.08</v>
      </c>
      <c r="E684">
        <v>9612.6</v>
      </c>
      <c r="F684">
        <v>4014.29</v>
      </c>
      <c r="G684" s="18">
        <f t="shared" si="10"/>
        <v>0.90161302275029032</v>
      </c>
    </row>
    <row r="685" spans="1:7" x14ac:dyDescent="0.2">
      <c r="A685" s="2">
        <v>40878</v>
      </c>
      <c r="B685">
        <v>103.492918087368</v>
      </c>
      <c r="C685">
        <v>104.688923207004</v>
      </c>
      <c r="D685">
        <v>7.0000000000000007E-2</v>
      </c>
      <c r="E685">
        <v>9660.1</v>
      </c>
      <c r="F685">
        <v>4014.29</v>
      </c>
      <c r="G685" s="18">
        <f t="shared" si="10"/>
        <v>0.90094537555846266</v>
      </c>
    </row>
    <row r="686" spans="1:7" x14ac:dyDescent="0.2">
      <c r="A686" s="2">
        <v>40909</v>
      </c>
      <c r="B686">
        <v>103.948306738422</v>
      </c>
      <c r="C686">
        <v>105.06180486169001</v>
      </c>
      <c r="D686">
        <v>0.08</v>
      </c>
      <c r="E686">
        <v>9733.2999999999993</v>
      </c>
      <c r="F686">
        <v>3960.26</v>
      </c>
      <c r="G686" s="18">
        <f t="shared" si="10"/>
        <v>0.90025651144435681</v>
      </c>
    </row>
    <row r="687" spans="1:7" x14ac:dyDescent="0.2">
      <c r="A687" s="2">
        <v>40940</v>
      </c>
      <c r="B687">
        <v>104.405988383691</v>
      </c>
      <c r="C687">
        <v>105.30701271004899</v>
      </c>
      <c r="D687">
        <v>0.1</v>
      </c>
      <c r="E687">
        <v>9785.7000000000007</v>
      </c>
      <c r="F687">
        <v>3960.26</v>
      </c>
      <c r="G687" s="18">
        <f t="shared" si="10"/>
        <v>0.89956869993838584</v>
      </c>
    </row>
    <row r="688" spans="1:7" x14ac:dyDescent="0.2">
      <c r="A688" s="2">
        <v>40969</v>
      </c>
      <c r="B688">
        <v>105.198905783161</v>
      </c>
      <c r="C688">
        <v>105.40339498570501</v>
      </c>
      <c r="D688">
        <v>0.13</v>
      </c>
      <c r="E688">
        <v>9830.6</v>
      </c>
      <c r="F688">
        <v>3960.26</v>
      </c>
      <c r="G688" s="18">
        <f t="shared" si="10"/>
        <v>0.9014112257714948</v>
      </c>
    </row>
    <row r="689" spans="1:7" x14ac:dyDescent="0.2">
      <c r="A689" s="2">
        <v>41000</v>
      </c>
      <c r="B689">
        <v>105.516714781329</v>
      </c>
      <c r="C689">
        <v>104.47773263240499</v>
      </c>
      <c r="D689">
        <v>0.14000000000000001</v>
      </c>
      <c r="E689">
        <v>9884.6</v>
      </c>
      <c r="F689">
        <v>4047.17</v>
      </c>
      <c r="G689" s="18">
        <f t="shared" si="10"/>
        <v>0.9007235320175222</v>
      </c>
    </row>
    <row r="690" spans="1:7" x14ac:dyDescent="0.2">
      <c r="A690" s="2">
        <v>41030</v>
      </c>
      <c r="B690">
        <v>105.392893093731</v>
      </c>
      <c r="C690">
        <v>105.29142145957501</v>
      </c>
      <c r="D690">
        <v>0.16</v>
      </c>
      <c r="E690">
        <v>9928.4</v>
      </c>
      <c r="F690">
        <v>4047.17</v>
      </c>
      <c r="G690" s="18">
        <f t="shared" si="10"/>
        <v>0.90005902026362383</v>
      </c>
    </row>
    <row r="691" spans="1:7" x14ac:dyDescent="0.2">
      <c r="A691" s="2">
        <v>41061</v>
      </c>
      <c r="B691">
        <v>105.23834528365499</v>
      </c>
      <c r="C691">
        <v>107.981729889218</v>
      </c>
      <c r="D691">
        <v>0.16</v>
      </c>
      <c r="E691">
        <v>9999.2999999999993</v>
      </c>
      <c r="F691">
        <v>4047.17</v>
      </c>
      <c r="G691" s="18">
        <f t="shared" si="10"/>
        <v>0.89937338739402872</v>
      </c>
    </row>
    <row r="692" spans="1:7" x14ac:dyDescent="0.2">
      <c r="A692" s="2">
        <v>41091</v>
      </c>
      <c r="B692">
        <v>105.06682931639</v>
      </c>
      <c r="C692">
        <v>106.382154814394</v>
      </c>
      <c r="D692">
        <v>0.16</v>
      </c>
      <c r="E692">
        <v>10051.799999999999</v>
      </c>
      <c r="F692">
        <v>4086.35</v>
      </c>
      <c r="G692" s="18">
        <f t="shared" si="10"/>
        <v>0.89871086556169433</v>
      </c>
    </row>
    <row r="693" spans="1:7" x14ac:dyDescent="0.2">
      <c r="A693" s="2">
        <v>41122</v>
      </c>
      <c r="B693">
        <v>105.651542841157</v>
      </c>
      <c r="C693">
        <v>108.17176869743901</v>
      </c>
      <c r="D693">
        <v>0.13</v>
      </c>
      <c r="E693">
        <v>10121.299999999999</v>
      </c>
      <c r="F693">
        <v>4086.35</v>
      </c>
      <c r="G693" s="18">
        <f t="shared" si="10"/>
        <v>0.89802728432623413</v>
      </c>
    </row>
    <row r="694" spans="1:7" x14ac:dyDescent="0.2">
      <c r="A694" s="2">
        <v>41153</v>
      </c>
      <c r="B694">
        <v>106.122982451715</v>
      </c>
      <c r="C694">
        <v>107.115270675829</v>
      </c>
      <c r="D694">
        <v>0.14000000000000001</v>
      </c>
      <c r="E694">
        <v>10200.799999999999</v>
      </c>
      <c r="F694">
        <v>4086.35</v>
      </c>
      <c r="G694" s="18">
        <f t="shared" si="10"/>
        <v>0.89734474219726867</v>
      </c>
    </row>
    <row r="695" spans="1:7" x14ac:dyDescent="0.2">
      <c r="A695" s="2">
        <v>41183</v>
      </c>
      <c r="B695">
        <v>106.081708555849</v>
      </c>
      <c r="C695">
        <v>106.122991161415</v>
      </c>
      <c r="D695">
        <v>0.16</v>
      </c>
      <c r="E695">
        <v>10267.299999999999</v>
      </c>
      <c r="F695">
        <v>4160.2</v>
      </c>
      <c r="G695" s="18">
        <f t="shared" si="10"/>
        <v>0.89668520469412261</v>
      </c>
    </row>
    <row r="696" spans="1:7" x14ac:dyDescent="0.2">
      <c r="A696" s="2">
        <v>41214</v>
      </c>
      <c r="B696">
        <v>105.57908422397</v>
      </c>
      <c r="C696">
        <v>106.113069456568</v>
      </c>
      <c r="D696">
        <v>0.16</v>
      </c>
      <c r="E696">
        <v>10337.6</v>
      </c>
      <c r="F696">
        <v>4160.2</v>
      </c>
      <c r="G696" s="18">
        <f t="shared" si="10"/>
        <v>0.89600470035252644</v>
      </c>
    </row>
    <row r="697" spans="1:7" x14ac:dyDescent="0.2">
      <c r="A697" s="2">
        <v>41244</v>
      </c>
      <c r="B697">
        <v>105.294752941338</v>
      </c>
      <c r="C697">
        <v>106.65004084525999</v>
      </c>
      <c r="D697">
        <v>0.16</v>
      </c>
      <c r="E697">
        <v>10459.700000000001</v>
      </c>
      <c r="F697">
        <v>4160.2</v>
      </c>
      <c r="G697" s="18">
        <f t="shared" si="10"/>
        <v>0.89534713048583581</v>
      </c>
    </row>
    <row r="698" spans="1:7" x14ac:dyDescent="0.2">
      <c r="A698" s="2">
        <v>41275</v>
      </c>
      <c r="B698">
        <v>105.60614155570499</v>
      </c>
      <c r="C698">
        <v>106.725162324815</v>
      </c>
      <c r="D698">
        <v>0.14000000000000001</v>
      </c>
      <c r="E698">
        <v>10479.5</v>
      </c>
      <c r="F698">
        <v>4065.32</v>
      </c>
      <c r="G698" s="18">
        <f t="shared" si="10"/>
        <v>0.89466865481923286</v>
      </c>
    </row>
    <row r="699" spans="1:7" x14ac:dyDescent="0.2">
      <c r="A699" s="2">
        <v>41306</v>
      </c>
      <c r="B699">
        <v>106.471058973518</v>
      </c>
      <c r="C699">
        <v>107.041130463786</v>
      </c>
      <c r="D699">
        <v>0.15</v>
      </c>
      <c r="E699">
        <v>10482</v>
      </c>
      <c r="F699">
        <v>4065.32</v>
      </c>
      <c r="G699" s="18">
        <f t="shared" si="10"/>
        <v>0.89399120664386911</v>
      </c>
    </row>
    <row r="700" spans="1:7" x14ac:dyDescent="0.2">
      <c r="A700" s="2">
        <v>41334</v>
      </c>
      <c r="B700">
        <v>106.749428471192</v>
      </c>
      <c r="C700">
        <v>107.721912057897</v>
      </c>
      <c r="D700">
        <v>0.14000000000000001</v>
      </c>
      <c r="E700">
        <v>10550</v>
      </c>
      <c r="F700">
        <v>4065.32</v>
      </c>
      <c r="G700" s="18">
        <f t="shared" si="10"/>
        <v>0.890917523005199</v>
      </c>
    </row>
    <row r="701" spans="1:7" x14ac:dyDescent="0.2">
      <c r="A701" s="2">
        <v>41365</v>
      </c>
      <c r="B701">
        <v>106.638447551197</v>
      </c>
      <c r="C701">
        <v>106.70052160728299</v>
      </c>
      <c r="D701">
        <v>0.15</v>
      </c>
      <c r="E701">
        <v>10585.9</v>
      </c>
      <c r="F701">
        <v>4177.43</v>
      </c>
      <c r="G701" s="18">
        <f t="shared" si="10"/>
        <v>0.89024390243902429</v>
      </c>
    </row>
    <row r="702" spans="1:7" x14ac:dyDescent="0.2">
      <c r="A702" s="2">
        <v>41395</v>
      </c>
      <c r="B702">
        <v>106.82830747218</v>
      </c>
      <c r="C702">
        <v>106.93308200770601</v>
      </c>
      <c r="D702">
        <v>0.11</v>
      </c>
      <c r="E702">
        <v>10628.2</v>
      </c>
      <c r="F702">
        <v>4177.43</v>
      </c>
      <c r="G702" s="18">
        <f t="shared" si="10"/>
        <v>0.88959298074579563</v>
      </c>
    </row>
    <row r="703" spans="1:7" x14ac:dyDescent="0.2">
      <c r="A703" s="2">
        <v>41426</v>
      </c>
      <c r="B703">
        <v>107.084664225392</v>
      </c>
      <c r="C703">
        <v>109.808631937732</v>
      </c>
      <c r="D703">
        <v>0.09</v>
      </c>
      <c r="E703">
        <v>10684.9</v>
      </c>
      <c r="F703">
        <v>4177.43</v>
      </c>
      <c r="G703" s="18">
        <f t="shared" si="10"/>
        <v>0.88892136090207241</v>
      </c>
    </row>
    <row r="704" spans="1:7" x14ac:dyDescent="0.2">
      <c r="A704" s="2">
        <v>41456</v>
      </c>
      <c r="B704">
        <v>107.126855318944</v>
      </c>
      <c r="C704">
        <v>107.788856308183</v>
      </c>
      <c r="D704">
        <v>0.09</v>
      </c>
      <c r="E704">
        <v>10730.8</v>
      </c>
      <c r="F704">
        <v>4249.37</v>
      </c>
      <c r="G704" s="18">
        <f t="shared" si="10"/>
        <v>0.88827237107882495</v>
      </c>
    </row>
    <row r="705" spans="1:7" x14ac:dyDescent="0.2">
      <c r="A705" s="2">
        <v>41487</v>
      </c>
      <c r="B705">
        <v>107.255721593814</v>
      </c>
      <c r="C705">
        <v>110.687193450439</v>
      </c>
      <c r="D705">
        <v>0.08</v>
      </c>
      <c r="E705">
        <v>10790.2</v>
      </c>
      <c r="F705">
        <v>4249.37</v>
      </c>
      <c r="G705" s="18">
        <f t="shared" si="10"/>
        <v>0.88760274305724418</v>
      </c>
    </row>
    <row r="706" spans="1:7" x14ac:dyDescent="0.2">
      <c r="A706" s="2">
        <v>41518</v>
      </c>
      <c r="B706">
        <v>107.38046047909801</v>
      </c>
      <c r="C706">
        <v>110.097233616081</v>
      </c>
      <c r="D706">
        <v>0.08</v>
      </c>
      <c r="E706">
        <v>10841.3</v>
      </c>
      <c r="F706">
        <v>4249.37</v>
      </c>
      <c r="G706" s="18">
        <f t="shared" si="10"/>
        <v>0.88693412387918258</v>
      </c>
    </row>
    <row r="707" spans="1:7" x14ac:dyDescent="0.2">
      <c r="A707" s="2">
        <v>41548</v>
      </c>
      <c r="B707">
        <v>107.103925376796</v>
      </c>
      <c r="C707">
        <v>108.815480185529</v>
      </c>
      <c r="D707">
        <v>0.09</v>
      </c>
      <c r="E707">
        <v>10956.7</v>
      </c>
      <c r="F707">
        <v>4351.08</v>
      </c>
      <c r="G707" s="18">
        <f t="shared" si="10"/>
        <v>0.88628803146929558</v>
      </c>
    </row>
    <row r="708" spans="1:7" x14ac:dyDescent="0.2">
      <c r="A708" s="2">
        <v>41579</v>
      </c>
      <c r="B708">
        <v>106.885173728707</v>
      </c>
      <c r="C708">
        <v>108.551628254435</v>
      </c>
      <c r="D708">
        <v>0.08</v>
      </c>
      <c r="E708">
        <v>10969</v>
      </c>
      <c r="F708">
        <v>4351.08</v>
      </c>
      <c r="G708" s="18">
        <f t="shared" si="10"/>
        <v>0.8856213907895375</v>
      </c>
    </row>
    <row r="709" spans="1:7" x14ac:dyDescent="0.2">
      <c r="A709" s="2">
        <v>41609</v>
      </c>
      <c r="B709">
        <v>106.87600175184799</v>
      </c>
      <c r="C709">
        <v>108.84993357818399</v>
      </c>
      <c r="D709">
        <v>0.09</v>
      </c>
      <c r="E709">
        <v>11028.8</v>
      </c>
      <c r="F709">
        <v>4351.08</v>
      </c>
      <c r="G709" s="18">
        <f t="shared" si="10"/>
        <v>0.88497720880612929</v>
      </c>
    </row>
    <row r="710" spans="1:7" x14ac:dyDescent="0.2">
      <c r="A710" s="2">
        <v>41640</v>
      </c>
      <c r="B710">
        <v>107.27360694869</v>
      </c>
      <c r="C710">
        <v>108.805667510405</v>
      </c>
      <c r="D710">
        <v>7.0000000000000007E-2</v>
      </c>
      <c r="E710">
        <v>11078.9</v>
      </c>
      <c r="F710">
        <v>4203.9399999999996</v>
      </c>
      <c r="G710" s="18">
        <f t="shared" si="10"/>
        <v>0.88431253785584485</v>
      </c>
    </row>
    <row r="711" spans="1:7" x14ac:dyDescent="0.2">
      <c r="A711" s="2">
        <v>41671</v>
      </c>
      <c r="B711">
        <v>107.670294947846</v>
      </c>
      <c r="C711">
        <v>109.48383239115</v>
      </c>
      <c r="D711">
        <v>7.0000000000000007E-2</v>
      </c>
      <c r="E711">
        <v>11161</v>
      </c>
      <c r="F711">
        <v>4203.9399999999996</v>
      </c>
      <c r="G711" s="18">
        <f t="shared" si="10"/>
        <v>0.88364886457173286</v>
      </c>
    </row>
    <row r="712" spans="1:7" x14ac:dyDescent="0.2">
      <c r="A712" s="2">
        <v>41699</v>
      </c>
      <c r="B712">
        <v>108.363696398394</v>
      </c>
      <c r="C712">
        <v>111.05080757862</v>
      </c>
      <c r="D712">
        <v>0.08</v>
      </c>
      <c r="E712">
        <v>11200.2</v>
      </c>
      <c r="F712">
        <v>4203.9399999999996</v>
      </c>
      <c r="G712" s="18">
        <f t="shared" si="10"/>
        <v>0.88305027338268727</v>
      </c>
    </row>
    <row r="713" spans="1:7" x14ac:dyDescent="0.2">
      <c r="A713" s="2">
        <v>41730</v>
      </c>
      <c r="B713">
        <v>108.720944897056</v>
      </c>
      <c r="C713">
        <v>109.470312705425</v>
      </c>
      <c r="D713">
        <v>0.09</v>
      </c>
      <c r="E713">
        <v>11256.9</v>
      </c>
      <c r="F713">
        <v>4360.75</v>
      </c>
      <c r="G713" s="18">
        <f t="shared" si="10"/>
        <v>0.88238849268705422</v>
      </c>
    </row>
    <row r="714" spans="1:7" x14ac:dyDescent="0.2">
      <c r="A714" s="2">
        <v>41760</v>
      </c>
      <c r="B714">
        <v>109.100664739023</v>
      </c>
      <c r="C714">
        <v>110.402952961034</v>
      </c>
      <c r="D714">
        <v>0.09</v>
      </c>
      <c r="E714">
        <v>11326.3</v>
      </c>
      <c r="F714">
        <v>4360.75</v>
      </c>
      <c r="G714" s="18">
        <f t="shared" si="10"/>
        <v>0.88174900350283858</v>
      </c>
    </row>
    <row r="715" spans="1:7" x14ac:dyDescent="0.2">
      <c r="A715" s="2">
        <v>41791</v>
      </c>
      <c r="B715">
        <v>109.30382402645201</v>
      </c>
      <c r="C715">
        <v>113.524037828589</v>
      </c>
      <c r="D715">
        <v>0.1</v>
      </c>
      <c r="E715">
        <v>11380.7</v>
      </c>
      <c r="F715">
        <v>4360.75</v>
      </c>
      <c r="G715" s="18">
        <f t="shared" si="10"/>
        <v>0.88108917105199636</v>
      </c>
    </row>
    <row r="716" spans="1:7" x14ac:dyDescent="0.2">
      <c r="A716" s="2">
        <v>41821</v>
      </c>
      <c r="B716">
        <v>109.261174334057</v>
      </c>
      <c r="C716">
        <v>111.6274657867</v>
      </c>
      <c r="D716">
        <v>0.09</v>
      </c>
      <c r="E716">
        <v>11439.9</v>
      </c>
      <c r="F716">
        <v>4454.9399999999996</v>
      </c>
      <c r="G716" s="18">
        <f t="shared" si="10"/>
        <v>0.88045156310304906</v>
      </c>
    </row>
    <row r="717" spans="1:7" x14ac:dyDescent="0.2">
      <c r="A717" s="2">
        <v>41852</v>
      </c>
      <c r="B717">
        <v>109.078651994561</v>
      </c>
      <c r="C717">
        <v>114.270346286579</v>
      </c>
      <c r="D717">
        <v>0.09</v>
      </c>
      <c r="E717">
        <v>11469.4</v>
      </c>
      <c r="F717">
        <v>4454.9399999999996</v>
      </c>
      <c r="G717" s="18">
        <f t="shared" si="10"/>
        <v>0.87979367030636102</v>
      </c>
    </row>
    <row r="718" spans="1:7" x14ac:dyDescent="0.2">
      <c r="A718" s="2">
        <v>41883</v>
      </c>
      <c r="B718">
        <v>109.16074118745</v>
      </c>
      <c r="C718">
        <v>113.35340631116701</v>
      </c>
      <c r="D718">
        <v>0.09</v>
      </c>
      <c r="E718">
        <v>11502.8</v>
      </c>
      <c r="F718">
        <v>4454.9399999999996</v>
      </c>
      <c r="G718" s="18">
        <f t="shared" si="10"/>
        <v>0.87913675995953555</v>
      </c>
    </row>
    <row r="719" spans="1:7" x14ac:dyDescent="0.2">
      <c r="A719" s="2">
        <v>41913</v>
      </c>
      <c r="B719">
        <v>108.88649907936301</v>
      </c>
      <c r="C719">
        <v>112.165963591523</v>
      </c>
      <c r="D719">
        <v>0.09</v>
      </c>
      <c r="E719">
        <v>11563.4</v>
      </c>
      <c r="F719">
        <v>4531.05</v>
      </c>
      <c r="G719" s="18">
        <f t="shared" ref="G719:G782" si="11">((A719-A707)/A707)*100</f>
        <v>0.87850197362087223</v>
      </c>
    </row>
    <row r="720" spans="1:7" x14ac:dyDescent="0.2">
      <c r="A720" s="2">
        <v>41944</v>
      </c>
      <c r="B720">
        <v>108.298575362694</v>
      </c>
      <c r="C720">
        <v>112.42698074980299</v>
      </c>
      <c r="D720">
        <v>0.09</v>
      </c>
      <c r="E720">
        <v>11604.7</v>
      </c>
      <c r="F720">
        <v>4531.05</v>
      </c>
      <c r="G720" s="18">
        <f t="shared" si="11"/>
        <v>0.87784699006710121</v>
      </c>
    </row>
    <row r="721" spans="1:7" x14ac:dyDescent="0.2">
      <c r="A721" s="2">
        <v>41974</v>
      </c>
      <c r="B721">
        <v>107.68451151197701</v>
      </c>
      <c r="C721">
        <v>112.304540370209</v>
      </c>
      <c r="D721">
        <v>0.12</v>
      </c>
      <c r="E721">
        <v>11681.5</v>
      </c>
      <c r="F721">
        <v>4531.05</v>
      </c>
      <c r="G721" s="18">
        <f t="shared" si="11"/>
        <v>0.87721406426494264</v>
      </c>
    </row>
    <row r="722" spans="1:7" x14ac:dyDescent="0.2">
      <c r="A722" s="2">
        <v>42005</v>
      </c>
      <c r="B722">
        <v>107.177759790512</v>
      </c>
      <c r="C722">
        <v>111.676747221764</v>
      </c>
      <c r="D722">
        <v>0.11</v>
      </c>
      <c r="E722">
        <v>11745.2</v>
      </c>
      <c r="F722">
        <v>4389.97</v>
      </c>
      <c r="G722" s="18">
        <f t="shared" si="11"/>
        <v>0.87656099903938522</v>
      </c>
    </row>
    <row r="723" spans="1:7" x14ac:dyDescent="0.2">
      <c r="A723" s="2">
        <v>42036</v>
      </c>
      <c r="B723">
        <v>107.64323761611099</v>
      </c>
      <c r="C723">
        <v>111.233868484531</v>
      </c>
      <c r="D723">
        <v>0.11</v>
      </c>
      <c r="E723">
        <v>11863.9</v>
      </c>
      <c r="F723">
        <v>4389.97</v>
      </c>
      <c r="G723" s="18">
        <f t="shared" si="11"/>
        <v>0.87590890547383071</v>
      </c>
    </row>
    <row r="724" spans="1:7" x14ac:dyDescent="0.2">
      <c r="A724" s="2">
        <v>42064</v>
      </c>
      <c r="B724">
        <v>108.28390019971999</v>
      </c>
      <c r="C724">
        <v>111.172266690702</v>
      </c>
      <c r="D724">
        <v>0.11</v>
      </c>
      <c r="E724">
        <v>11879.6</v>
      </c>
      <c r="F724">
        <v>4389.97</v>
      </c>
      <c r="G724" s="18">
        <f t="shared" si="11"/>
        <v>0.87532075109714857</v>
      </c>
    </row>
    <row r="725" spans="1:7" x14ac:dyDescent="0.2">
      <c r="A725" s="2">
        <v>42095</v>
      </c>
      <c r="B725">
        <v>108.504027644338</v>
      </c>
      <c r="C725">
        <v>108.669816474809</v>
      </c>
      <c r="D725">
        <v>0.12</v>
      </c>
      <c r="E725">
        <v>11927.4</v>
      </c>
      <c r="F725">
        <v>4556.25</v>
      </c>
      <c r="G725" s="18">
        <f t="shared" si="11"/>
        <v>0.87467050083872511</v>
      </c>
    </row>
    <row r="726" spans="1:7" x14ac:dyDescent="0.2">
      <c r="A726" s="2">
        <v>42125</v>
      </c>
      <c r="B726">
        <v>109.05709784894201</v>
      </c>
      <c r="C726">
        <v>108.888093981441</v>
      </c>
      <c r="D726">
        <v>0.12</v>
      </c>
      <c r="E726">
        <v>11960.3</v>
      </c>
      <c r="F726">
        <v>4556.25</v>
      </c>
      <c r="G726" s="18">
        <f t="shared" si="11"/>
        <v>0.87404214559386961</v>
      </c>
    </row>
    <row r="727" spans="1:7" x14ac:dyDescent="0.2">
      <c r="A727" s="2">
        <v>42156</v>
      </c>
      <c r="B727">
        <v>109.43911068512401</v>
      </c>
      <c r="C727">
        <v>111.499573920926</v>
      </c>
      <c r="D727">
        <v>0.13</v>
      </c>
      <c r="E727">
        <v>12005.8</v>
      </c>
      <c r="F727">
        <v>4556.25</v>
      </c>
      <c r="G727" s="18">
        <f t="shared" si="11"/>
        <v>0.87339379292192088</v>
      </c>
    </row>
    <row r="728" spans="1:7" x14ac:dyDescent="0.2">
      <c r="A728" s="2">
        <v>42186</v>
      </c>
      <c r="B728">
        <v>109.446448266611</v>
      </c>
      <c r="C728">
        <v>110.191980445883</v>
      </c>
      <c r="D728">
        <v>0.13</v>
      </c>
      <c r="E728">
        <v>12058.4</v>
      </c>
      <c r="F728">
        <v>4605.09</v>
      </c>
      <c r="G728" s="18">
        <f t="shared" si="11"/>
        <v>0.87276727003180232</v>
      </c>
    </row>
    <row r="729" spans="1:7" x14ac:dyDescent="0.2">
      <c r="A729" s="2">
        <v>42217</v>
      </c>
      <c r="B729">
        <v>109.29144185769201</v>
      </c>
      <c r="C729">
        <v>112.623888430611</v>
      </c>
      <c r="D729">
        <v>0.14000000000000001</v>
      </c>
      <c r="E729">
        <v>12109.5</v>
      </c>
      <c r="F729">
        <v>4605.09</v>
      </c>
      <c r="G729" s="18">
        <f t="shared" si="11"/>
        <v>0.87212080665201186</v>
      </c>
    </row>
    <row r="730" spans="1:7" x14ac:dyDescent="0.2">
      <c r="A730" s="2">
        <v>42248</v>
      </c>
      <c r="B730">
        <v>109.121301686956</v>
      </c>
      <c r="C730">
        <v>110.196995813168</v>
      </c>
      <c r="D730">
        <v>0.125</v>
      </c>
      <c r="E730">
        <v>12164.5</v>
      </c>
      <c r="F730">
        <v>4605.09</v>
      </c>
      <c r="G730" s="18">
        <f t="shared" si="11"/>
        <v>0.87147530024114794</v>
      </c>
    </row>
    <row r="731" spans="1:7" x14ac:dyDescent="0.2">
      <c r="A731" s="2">
        <v>42278</v>
      </c>
      <c r="B731">
        <v>109.07223161076</v>
      </c>
      <c r="C731">
        <v>109.11574804430199</v>
      </c>
      <c r="D731">
        <v>0.125</v>
      </c>
      <c r="E731">
        <v>12196.8</v>
      </c>
      <c r="F731">
        <v>4654.72</v>
      </c>
      <c r="G731" s="18">
        <f t="shared" si="11"/>
        <v>0.87085152577959113</v>
      </c>
    </row>
    <row r="732" spans="1:7" x14ac:dyDescent="0.2">
      <c r="A732" s="2">
        <v>42309</v>
      </c>
      <c r="B732">
        <v>108.842014991596</v>
      </c>
      <c r="C732">
        <v>107.71090005581399</v>
      </c>
      <c r="D732">
        <v>0.12</v>
      </c>
      <c r="E732">
        <v>12286</v>
      </c>
      <c r="F732">
        <v>4654.72</v>
      </c>
      <c r="G732" s="18">
        <f t="shared" si="11"/>
        <v>0.87020789624260919</v>
      </c>
    </row>
    <row r="733" spans="1:7" x14ac:dyDescent="0.2">
      <c r="A733" s="2">
        <v>42339</v>
      </c>
      <c r="B733">
        <v>108.47009132996</v>
      </c>
      <c r="C733">
        <v>107.008857665603</v>
      </c>
      <c r="D733">
        <v>0.24</v>
      </c>
      <c r="E733">
        <v>12344</v>
      </c>
      <c r="F733">
        <v>4654.72</v>
      </c>
      <c r="G733" s="18">
        <f t="shared" si="11"/>
        <v>0.86958593414971175</v>
      </c>
    </row>
    <row r="734" spans="1:7" x14ac:dyDescent="0.2">
      <c r="A734" s="2">
        <v>42370</v>
      </c>
      <c r="B734">
        <v>108.649403477555</v>
      </c>
      <c r="C734">
        <v>108.05390756623601</v>
      </c>
      <c r="D734">
        <v>0.34</v>
      </c>
      <c r="E734">
        <v>12470</v>
      </c>
      <c r="F734">
        <v>4496.79</v>
      </c>
      <c r="G734" s="18">
        <f t="shared" si="11"/>
        <v>0.8689441733127008</v>
      </c>
    </row>
    <row r="735" spans="1:7" x14ac:dyDescent="0.2">
      <c r="A735" s="2">
        <v>42401</v>
      </c>
      <c r="B735">
        <v>108.73883025193101</v>
      </c>
      <c r="C735">
        <v>107.43810768738599</v>
      </c>
      <c r="D735">
        <v>0.38</v>
      </c>
      <c r="E735">
        <v>12545.6</v>
      </c>
      <c r="F735">
        <v>4496.79</v>
      </c>
      <c r="G735" s="18">
        <f t="shared" si="11"/>
        <v>0.86830335902559708</v>
      </c>
    </row>
    <row r="736" spans="1:7" x14ac:dyDescent="0.2">
      <c r="A736" s="2">
        <v>42430</v>
      </c>
      <c r="B736">
        <v>109.207059670588</v>
      </c>
      <c r="C736">
        <v>106.438850270662</v>
      </c>
      <c r="D736">
        <v>0.36</v>
      </c>
      <c r="E736">
        <v>12609.7</v>
      </c>
      <c r="F736">
        <v>4496.79</v>
      </c>
      <c r="G736" s="18">
        <f t="shared" si="11"/>
        <v>0.87010270064663364</v>
      </c>
    </row>
    <row r="737" spans="1:7" x14ac:dyDescent="0.2">
      <c r="A737" s="2">
        <v>42461</v>
      </c>
      <c r="B737">
        <v>109.72481776428501</v>
      </c>
      <c r="C737">
        <v>105.971221786174</v>
      </c>
      <c r="D737">
        <v>0.37</v>
      </c>
      <c r="E737">
        <v>12698.4</v>
      </c>
      <c r="F737">
        <v>4666.05</v>
      </c>
      <c r="G737" s="18">
        <f t="shared" si="11"/>
        <v>0.86946193134576544</v>
      </c>
    </row>
    <row r="738" spans="1:7" x14ac:dyDescent="0.2">
      <c r="A738" s="2">
        <v>42491</v>
      </c>
      <c r="B738">
        <v>110.168741444265</v>
      </c>
      <c r="C738">
        <v>105.86698937042</v>
      </c>
      <c r="D738">
        <v>0.37</v>
      </c>
      <c r="E738">
        <v>12765.6</v>
      </c>
      <c r="F738">
        <v>4666.05</v>
      </c>
      <c r="G738" s="18">
        <f t="shared" si="11"/>
        <v>0.86884272997032641</v>
      </c>
    </row>
    <row r="739" spans="1:7" x14ac:dyDescent="0.2">
      <c r="A739" s="2">
        <v>42522</v>
      </c>
      <c r="B739">
        <v>110.53057593135701</v>
      </c>
      <c r="C739">
        <v>109.459736822236</v>
      </c>
      <c r="D739">
        <v>0.38</v>
      </c>
      <c r="E739">
        <v>12831.9</v>
      </c>
      <c r="F739">
        <v>4666.05</v>
      </c>
      <c r="G739" s="18">
        <f t="shared" si="11"/>
        <v>0.86820381440364369</v>
      </c>
    </row>
    <row r="740" spans="1:7" x14ac:dyDescent="0.2">
      <c r="A740" s="2">
        <v>42552</v>
      </c>
      <c r="B740">
        <v>110.351722382604</v>
      </c>
      <c r="C740">
        <v>107.581045655016</v>
      </c>
      <c r="D740">
        <v>0.39</v>
      </c>
      <c r="E740">
        <v>12892</v>
      </c>
      <c r="F740">
        <v>4720.62</v>
      </c>
      <c r="G740" s="18">
        <f t="shared" si="11"/>
        <v>0.86758640307210921</v>
      </c>
    </row>
    <row r="741" spans="1:7" x14ac:dyDescent="0.2">
      <c r="A741" s="2">
        <v>42583</v>
      </c>
      <c r="B741">
        <v>110.45307272689701</v>
      </c>
      <c r="C741">
        <v>109.997144329823</v>
      </c>
      <c r="D741">
        <v>0.4</v>
      </c>
      <c r="E741">
        <v>12978.2</v>
      </c>
      <c r="F741">
        <v>4720.62</v>
      </c>
      <c r="G741" s="18">
        <f t="shared" si="11"/>
        <v>0.86694933320700196</v>
      </c>
    </row>
    <row r="742" spans="1:7" x14ac:dyDescent="0.2">
      <c r="A742" s="2">
        <v>42614</v>
      </c>
      <c r="B742">
        <v>110.718601456969</v>
      </c>
      <c r="C742">
        <v>108.38666628263999</v>
      </c>
      <c r="D742">
        <v>0.4</v>
      </c>
      <c r="E742">
        <v>13037.9</v>
      </c>
      <c r="F742">
        <v>4720.62</v>
      </c>
      <c r="G742" s="18">
        <f t="shared" si="11"/>
        <v>0.86631319825790576</v>
      </c>
    </row>
    <row r="743" spans="1:7" x14ac:dyDescent="0.2">
      <c r="A743" s="2">
        <v>42644</v>
      </c>
      <c r="B743">
        <v>110.856639708698</v>
      </c>
      <c r="C743">
        <v>107.717550868953</v>
      </c>
      <c r="D743">
        <v>0.4</v>
      </c>
      <c r="E743">
        <v>13105.4</v>
      </c>
      <c r="F743">
        <v>4811.6499999999996</v>
      </c>
      <c r="G743" s="18">
        <f t="shared" si="11"/>
        <v>0.86569847201854389</v>
      </c>
    </row>
    <row r="744" spans="1:7" x14ac:dyDescent="0.2">
      <c r="A744" s="2">
        <v>42675</v>
      </c>
      <c r="B744">
        <v>110.684206543747</v>
      </c>
      <c r="C744">
        <v>106.463163899023</v>
      </c>
      <c r="D744">
        <v>0.41</v>
      </c>
      <c r="E744">
        <v>13176.5</v>
      </c>
      <c r="F744">
        <v>4811.6499999999996</v>
      </c>
      <c r="G744" s="18">
        <f t="shared" si="11"/>
        <v>0.86506417074381325</v>
      </c>
    </row>
    <row r="745" spans="1:7" x14ac:dyDescent="0.2">
      <c r="A745" s="2">
        <v>42705</v>
      </c>
      <c r="B745">
        <v>110.72043585234</v>
      </c>
      <c r="C745">
        <v>107.684514862705</v>
      </c>
      <c r="D745">
        <v>0.54</v>
      </c>
      <c r="E745">
        <v>13209.6</v>
      </c>
      <c r="F745">
        <v>4811.6499999999996</v>
      </c>
      <c r="G745" s="18">
        <f t="shared" si="11"/>
        <v>0.86445121519166723</v>
      </c>
    </row>
    <row r="746" spans="1:7" x14ac:dyDescent="0.2">
      <c r="A746" s="2">
        <v>42736</v>
      </c>
      <c r="B746">
        <v>111.365684424378</v>
      </c>
      <c r="C746">
        <v>107.580827595568</v>
      </c>
      <c r="D746">
        <v>0.65</v>
      </c>
      <c r="E746">
        <v>13282.7</v>
      </c>
      <c r="F746">
        <v>4647.3100000000004</v>
      </c>
      <c r="G746" s="18">
        <f t="shared" si="11"/>
        <v>0.8638187396742979</v>
      </c>
    </row>
    <row r="747" spans="1:7" x14ac:dyDescent="0.2">
      <c r="A747" s="2">
        <v>42767</v>
      </c>
      <c r="B747">
        <v>111.71605394039599</v>
      </c>
      <c r="C747">
        <v>107.068169835237</v>
      </c>
      <c r="D747">
        <v>0.66</v>
      </c>
      <c r="E747">
        <v>13351.4</v>
      </c>
      <c r="F747">
        <v>4647.3100000000004</v>
      </c>
      <c r="G747" s="18">
        <f t="shared" si="11"/>
        <v>0.86318718898139202</v>
      </c>
    </row>
    <row r="748" spans="1:7" x14ac:dyDescent="0.2">
      <c r="A748" s="2">
        <v>42795</v>
      </c>
      <c r="B748">
        <v>111.80685651130101</v>
      </c>
      <c r="C748">
        <v>108.25648479266999</v>
      </c>
      <c r="D748">
        <v>0.79</v>
      </c>
      <c r="E748">
        <v>13420.6</v>
      </c>
      <c r="F748">
        <v>4647.3100000000004</v>
      </c>
      <c r="G748" s="18">
        <f t="shared" si="11"/>
        <v>0.86024039594626445</v>
      </c>
    </row>
    <row r="749" spans="1:7" x14ac:dyDescent="0.2">
      <c r="A749" s="2">
        <v>42826</v>
      </c>
      <c r="B749">
        <v>112.138423474758</v>
      </c>
      <c r="C749">
        <v>106.586258456959</v>
      </c>
      <c r="D749">
        <v>0.9</v>
      </c>
      <c r="E749">
        <v>13482.9</v>
      </c>
      <c r="F749">
        <v>4857.9399999999996</v>
      </c>
      <c r="G749" s="18">
        <f t="shared" si="11"/>
        <v>0.8596123501566143</v>
      </c>
    </row>
    <row r="750" spans="1:7" x14ac:dyDescent="0.2">
      <c r="A750" s="2">
        <v>42856</v>
      </c>
      <c r="B750">
        <v>112.23427063293499</v>
      </c>
      <c r="C750">
        <v>107.830505662595</v>
      </c>
      <c r="D750">
        <v>0.91</v>
      </c>
      <c r="E750">
        <v>13534.8</v>
      </c>
      <c r="F750">
        <v>4857.9399999999996</v>
      </c>
      <c r="G750" s="18">
        <f t="shared" si="11"/>
        <v>0.85900543644536498</v>
      </c>
    </row>
    <row r="751" spans="1:7" x14ac:dyDescent="0.2">
      <c r="A751" s="2">
        <v>42887</v>
      </c>
      <c r="B751">
        <v>112.336079576071</v>
      </c>
      <c r="C751">
        <v>111.073049642233</v>
      </c>
      <c r="D751">
        <v>1.04</v>
      </c>
      <c r="E751">
        <v>13558.9</v>
      </c>
      <c r="F751">
        <v>4857.9399999999996</v>
      </c>
      <c r="G751" s="18">
        <f t="shared" si="11"/>
        <v>0.85837919194769763</v>
      </c>
    </row>
    <row r="752" spans="1:7" x14ac:dyDescent="0.2">
      <c r="A752" s="2">
        <v>42917</v>
      </c>
      <c r="B752">
        <v>112.25857637161199</v>
      </c>
      <c r="C752">
        <v>109.120218262969</v>
      </c>
      <c r="D752">
        <v>1.1499999999999999</v>
      </c>
      <c r="E752">
        <v>13621</v>
      </c>
      <c r="F752">
        <v>4920.9399999999996</v>
      </c>
      <c r="G752" s="18">
        <f t="shared" si="11"/>
        <v>0.85777401767249473</v>
      </c>
    </row>
    <row r="753" spans="1:7" x14ac:dyDescent="0.2">
      <c r="A753" s="2">
        <v>42948</v>
      </c>
      <c r="B753">
        <v>112.594729323498</v>
      </c>
      <c r="C753">
        <v>110.917028107772</v>
      </c>
      <c r="D753">
        <v>1.1599999999999999</v>
      </c>
      <c r="E753">
        <v>13679.6</v>
      </c>
      <c r="F753">
        <v>4920.9399999999996</v>
      </c>
      <c r="G753" s="18">
        <f t="shared" si="11"/>
        <v>0.85714956672850673</v>
      </c>
    </row>
    <row r="754" spans="1:7" x14ac:dyDescent="0.2">
      <c r="A754" s="2">
        <v>42979</v>
      </c>
      <c r="B754">
        <v>113.19090781934</v>
      </c>
      <c r="C754">
        <v>109.342420839651</v>
      </c>
      <c r="D754">
        <v>1.1499999999999999</v>
      </c>
      <c r="E754">
        <v>13722.1</v>
      </c>
      <c r="F754">
        <v>4920.9399999999996</v>
      </c>
      <c r="G754" s="18">
        <f t="shared" si="11"/>
        <v>0.85652602431125924</v>
      </c>
    </row>
    <row r="755" spans="1:7" x14ac:dyDescent="0.2">
      <c r="A755" s="2">
        <v>43009</v>
      </c>
      <c r="B755">
        <v>113.119366399839</v>
      </c>
      <c r="C755">
        <v>110.14945885368201</v>
      </c>
      <c r="D755">
        <v>1.1499999999999999</v>
      </c>
      <c r="E755">
        <v>13777.4</v>
      </c>
      <c r="F755">
        <v>5050.99</v>
      </c>
      <c r="G755" s="18">
        <f t="shared" si="11"/>
        <v>0.85592345933777314</v>
      </c>
    </row>
    <row r="756" spans="1:7" x14ac:dyDescent="0.2">
      <c r="A756" s="2">
        <v>43040</v>
      </c>
      <c r="B756">
        <v>113.12211799289599</v>
      </c>
      <c r="C756">
        <v>109.89770922190699</v>
      </c>
      <c r="D756">
        <v>1.1599999999999999</v>
      </c>
      <c r="E756">
        <v>13804.1</v>
      </c>
      <c r="F756">
        <v>5050.99</v>
      </c>
      <c r="G756" s="18">
        <f t="shared" si="11"/>
        <v>0.85530169888693619</v>
      </c>
    </row>
    <row r="757" spans="1:7" x14ac:dyDescent="0.2">
      <c r="A757" s="2">
        <v>43070</v>
      </c>
      <c r="B757">
        <v>113.055621160668</v>
      </c>
      <c r="C757">
        <v>110.53455183741001</v>
      </c>
      <c r="D757">
        <v>1.3</v>
      </c>
      <c r="E757">
        <v>13852.3</v>
      </c>
      <c r="F757">
        <v>5050.99</v>
      </c>
      <c r="G757" s="18">
        <f t="shared" si="11"/>
        <v>0.85470085470085477</v>
      </c>
    </row>
    <row r="758" spans="1:7" x14ac:dyDescent="0.2">
      <c r="A758" s="2">
        <v>43101</v>
      </c>
      <c r="B758">
        <v>113.671519406757</v>
      </c>
      <c r="C758">
        <v>110.67541824029099</v>
      </c>
      <c r="D758">
        <v>1.41</v>
      </c>
      <c r="E758">
        <v>13868.2</v>
      </c>
      <c r="F758">
        <v>4923.8</v>
      </c>
      <c r="G758" s="18">
        <f t="shared" si="11"/>
        <v>0.8540808685885436</v>
      </c>
    </row>
    <row r="759" spans="1:7" x14ac:dyDescent="0.2">
      <c r="A759" s="2">
        <v>43132</v>
      </c>
      <c r="B759">
        <v>114.18698450623801</v>
      </c>
      <c r="C759">
        <v>110.760025305799</v>
      </c>
      <c r="D759">
        <v>1.42</v>
      </c>
      <c r="E759">
        <v>13910.2</v>
      </c>
      <c r="F759">
        <v>4923.8</v>
      </c>
      <c r="G759" s="18">
        <f t="shared" si="11"/>
        <v>0.85346178127995875</v>
      </c>
    </row>
    <row r="760" spans="1:7" x14ac:dyDescent="0.2">
      <c r="A760" s="2">
        <v>43160</v>
      </c>
      <c r="B760">
        <v>114.44517565482199</v>
      </c>
      <c r="C760">
        <v>111.643166066897</v>
      </c>
      <c r="D760">
        <v>1.51</v>
      </c>
      <c r="E760">
        <v>13965.5</v>
      </c>
      <c r="F760">
        <v>4923.8</v>
      </c>
      <c r="G760" s="18">
        <f t="shared" si="11"/>
        <v>0.85290337656268256</v>
      </c>
    </row>
    <row r="761" spans="1:7" x14ac:dyDescent="0.2">
      <c r="A761" s="2">
        <v>43191</v>
      </c>
      <c r="B761">
        <v>114.90010570703301</v>
      </c>
      <c r="C761">
        <v>111.131053455184</v>
      </c>
      <c r="D761">
        <v>1.69</v>
      </c>
      <c r="E761">
        <v>13987.7</v>
      </c>
      <c r="F761">
        <v>5135.6000000000004</v>
      </c>
      <c r="G761" s="18">
        <f t="shared" si="11"/>
        <v>0.85228599448932896</v>
      </c>
    </row>
    <row r="762" spans="1:7" x14ac:dyDescent="0.2">
      <c r="A762" s="2">
        <v>43221</v>
      </c>
      <c r="B762">
        <v>115.37796570139299</v>
      </c>
      <c r="C762">
        <v>110.529536470125</v>
      </c>
      <c r="D762">
        <v>1.7</v>
      </c>
      <c r="E762">
        <v>14041.2</v>
      </c>
      <c r="F762">
        <v>5135.6000000000004</v>
      </c>
      <c r="G762" s="18">
        <f t="shared" si="11"/>
        <v>0.85168937838342362</v>
      </c>
    </row>
    <row r="763" spans="1:7" x14ac:dyDescent="0.2">
      <c r="A763" s="2">
        <v>43252</v>
      </c>
      <c r="B763">
        <v>115.561863837418</v>
      </c>
      <c r="C763">
        <v>114.17472721898901</v>
      </c>
      <c r="D763">
        <v>1.82</v>
      </c>
      <c r="E763">
        <v>14102.6</v>
      </c>
      <c r="F763">
        <v>5135.6000000000004</v>
      </c>
      <c r="G763" s="18">
        <f t="shared" si="11"/>
        <v>0.85107375195280621</v>
      </c>
    </row>
    <row r="764" spans="1:7" x14ac:dyDescent="0.2">
      <c r="A764" s="2">
        <v>43282</v>
      </c>
      <c r="B764">
        <v>115.56966001774801</v>
      </c>
      <c r="C764">
        <v>112.649510415655</v>
      </c>
      <c r="D764">
        <v>1.91</v>
      </c>
      <c r="E764">
        <v>14137</v>
      </c>
      <c r="F764">
        <v>5187.83</v>
      </c>
      <c r="G764" s="18">
        <f t="shared" si="11"/>
        <v>0.85047883123237877</v>
      </c>
    </row>
    <row r="765" spans="1:7" x14ac:dyDescent="0.2">
      <c r="A765" s="2">
        <v>43313</v>
      </c>
      <c r="B765">
        <v>115.63386385576101</v>
      </c>
      <c r="C765">
        <v>115.815079410436</v>
      </c>
      <c r="D765">
        <v>1.91</v>
      </c>
      <c r="E765">
        <v>14187.4</v>
      </c>
      <c r="F765">
        <v>5187.83</v>
      </c>
      <c r="G765" s="18">
        <f t="shared" si="11"/>
        <v>0.84986495296637787</v>
      </c>
    </row>
    <row r="766" spans="1:7" x14ac:dyDescent="0.2">
      <c r="A766" s="2">
        <v>43344</v>
      </c>
      <c r="B766">
        <v>115.768233316747</v>
      </c>
      <c r="C766">
        <v>114.19762346094301</v>
      </c>
      <c r="D766">
        <v>1.95</v>
      </c>
      <c r="E766">
        <v>14214.6</v>
      </c>
      <c r="F766">
        <v>5187.83</v>
      </c>
      <c r="G766" s="18">
        <f t="shared" si="11"/>
        <v>0.84925196025966176</v>
      </c>
    </row>
    <row r="767" spans="1:7" x14ac:dyDescent="0.2">
      <c r="A767" s="2">
        <v>43374</v>
      </c>
      <c r="B767">
        <v>115.97276840070499</v>
      </c>
      <c r="C767">
        <v>113.103728244141</v>
      </c>
      <c r="D767">
        <v>2.19</v>
      </c>
      <c r="E767">
        <v>14228.5</v>
      </c>
      <c r="F767">
        <v>5285.75</v>
      </c>
      <c r="G767" s="18">
        <f t="shared" si="11"/>
        <v>0.84865958287800236</v>
      </c>
    </row>
    <row r="768" spans="1:7" x14ac:dyDescent="0.2">
      <c r="A768" s="2">
        <v>43405</v>
      </c>
      <c r="B768">
        <v>115.58433518072199</v>
      </c>
      <c r="C768">
        <v>112.558252537008</v>
      </c>
      <c r="D768">
        <v>2.2000000000000002</v>
      </c>
      <c r="E768">
        <v>14241.6</v>
      </c>
      <c r="F768">
        <v>5285.75</v>
      </c>
      <c r="G768" s="18">
        <f t="shared" si="11"/>
        <v>0.84804832713754641</v>
      </c>
    </row>
    <row r="769" spans="1:7" x14ac:dyDescent="0.2">
      <c r="A769" s="2">
        <v>43435</v>
      </c>
      <c r="B769">
        <v>115.215163112143</v>
      </c>
      <c r="C769">
        <v>112.73542583784599</v>
      </c>
      <c r="D769">
        <v>2.27</v>
      </c>
      <c r="E769">
        <v>14358.8</v>
      </c>
      <c r="F769">
        <v>5285.75</v>
      </c>
      <c r="G769" s="18">
        <f t="shared" si="11"/>
        <v>0.84745762711864403</v>
      </c>
    </row>
    <row r="770" spans="1:7" x14ac:dyDescent="0.2">
      <c r="A770" s="2">
        <v>43466</v>
      </c>
      <c r="B770">
        <v>115.434831957919</v>
      </c>
      <c r="C770">
        <v>112.37508260137299</v>
      </c>
      <c r="D770">
        <v>2.4</v>
      </c>
      <c r="E770">
        <v>14430.8</v>
      </c>
      <c r="F770">
        <v>5120.26</v>
      </c>
      <c r="G770" s="18">
        <f t="shared" si="11"/>
        <v>0.84684810097213525</v>
      </c>
    </row>
    <row r="771" spans="1:7" x14ac:dyDescent="0.2">
      <c r="A771" s="2">
        <v>43497</v>
      </c>
      <c r="B771">
        <v>115.922781126823</v>
      </c>
      <c r="C771">
        <v>111.84192725300601</v>
      </c>
      <c r="D771">
        <v>2.4</v>
      </c>
      <c r="E771">
        <v>14472.3</v>
      </c>
      <c r="F771">
        <v>5120.26</v>
      </c>
      <c r="G771" s="18">
        <f t="shared" si="11"/>
        <v>0.84623945098766584</v>
      </c>
    </row>
    <row r="772" spans="1:7" x14ac:dyDescent="0.2">
      <c r="A772" s="2">
        <v>43525</v>
      </c>
      <c r="B772">
        <v>116.57674307687699</v>
      </c>
      <c r="C772">
        <v>112.202488548926</v>
      </c>
      <c r="D772">
        <v>2.41</v>
      </c>
      <c r="E772">
        <v>14510.7</v>
      </c>
      <c r="F772">
        <v>5120.26</v>
      </c>
      <c r="G772" s="18">
        <f t="shared" si="11"/>
        <v>0.84569045412418908</v>
      </c>
    </row>
    <row r="773" spans="1:7" x14ac:dyDescent="0.2">
      <c r="A773" s="2">
        <v>43556</v>
      </c>
      <c r="B773">
        <v>117.194017119495</v>
      </c>
      <c r="C773">
        <v>109.66841971319199</v>
      </c>
      <c r="D773">
        <v>2.42</v>
      </c>
      <c r="E773">
        <v>14541</v>
      </c>
      <c r="F773">
        <v>5352.1</v>
      </c>
      <c r="G773" s="18">
        <f t="shared" si="11"/>
        <v>0.84508346646292054</v>
      </c>
    </row>
    <row r="774" spans="1:7" x14ac:dyDescent="0.2">
      <c r="A774" s="2">
        <v>43586</v>
      </c>
      <c r="B774">
        <v>117.443494890062</v>
      </c>
      <c r="C774">
        <v>110.25478156667199</v>
      </c>
      <c r="D774">
        <v>2.39</v>
      </c>
      <c r="E774">
        <v>14632.5</v>
      </c>
      <c r="F774">
        <v>5352.1</v>
      </c>
      <c r="G774" s="18">
        <f t="shared" si="11"/>
        <v>0.84449688808680956</v>
      </c>
    </row>
    <row r="775" spans="1:7" x14ac:dyDescent="0.2">
      <c r="A775" s="2">
        <v>43617</v>
      </c>
      <c r="B775">
        <v>117.46688343105301</v>
      </c>
      <c r="C775">
        <v>113.223333850922</v>
      </c>
      <c r="D775">
        <v>2.38</v>
      </c>
      <c r="E775">
        <v>14754.8</v>
      </c>
      <c r="F775">
        <v>5352.1</v>
      </c>
      <c r="G775" s="18">
        <f t="shared" si="11"/>
        <v>0.84389161194858042</v>
      </c>
    </row>
    <row r="776" spans="1:7" x14ac:dyDescent="0.2">
      <c r="A776" s="2">
        <v>43647</v>
      </c>
      <c r="B776">
        <v>117.663163735838</v>
      </c>
      <c r="C776">
        <v>110.92520533704101</v>
      </c>
      <c r="D776">
        <v>2.4</v>
      </c>
      <c r="E776">
        <v>14833.8</v>
      </c>
      <c r="F776">
        <v>5397.76</v>
      </c>
      <c r="G776" s="18">
        <f t="shared" si="11"/>
        <v>0.84330668638232986</v>
      </c>
    </row>
    <row r="777" spans="1:7" x14ac:dyDescent="0.2">
      <c r="A777" s="2">
        <v>43678</v>
      </c>
      <c r="B777">
        <v>117.657201950879</v>
      </c>
      <c r="C777">
        <v>114.272962999946</v>
      </c>
      <c r="D777">
        <v>2.13</v>
      </c>
      <c r="E777">
        <v>14919.8</v>
      </c>
      <c r="F777">
        <v>5397.76</v>
      </c>
      <c r="G777" s="18">
        <f t="shared" si="11"/>
        <v>0.84270311453836022</v>
      </c>
    </row>
    <row r="778" spans="1:7" x14ac:dyDescent="0.2">
      <c r="A778" s="2">
        <v>43709</v>
      </c>
      <c r="B778">
        <v>117.749380318313</v>
      </c>
      <c r="C778">
        <v>112.25842079712901</v>
      </c>
      <c r="D778">
        <v>2.04</v>
      </c>
      <c r="E778">
        <v>15004.8</v>
      </c>
      <c r="F778">
        <v>5397.76</v>
      </c>
      <c r="G778" s="18">
        <f t="shared" si="11"/>
        <v>0.84210040605389447</v>
      </c>
    </row>
    <row r="779" spans="1:7" x14ac:dyDescent="0.2">
      <c r="A779" s="2">
        <v>43739</v>
      </c>
      <c r="B779">
        <v>118.018577839128</v>
      </c>
      <c r="C779">
        <v>110.586013866945</v>
      </c>
      <c r="D779">
        <v>1.83</v>
      </c>
      <c r="E779">
        <v>15144.2</v>
      </c>
      <c r="F779">
        <v>5511.06</v>
      </c>
      <c r="G779" s="18">
        <f t="shared" si="11"/>
        <v>0.84151796006824364</v>
      </c>
    </row>
    <row r="780" spans="1:7" x14ac:dyDescent="0.2">
      <c r="A780" s="2">
        <v>43770</v>
      </c>
      <c r="B780">
        <v>117.9552911988</v>
      </c>
      <c r="C780">
        <v>110.73124145877</v>
      </c>
      <c r="D780">
        <v>1.55</v>
      </c>
      <c r="E780">
        <v>15249.9</v>
      </c>
      <c r="F780">
        <v>5511.06</v>
      </c>
      <c r="G780" s="18">
        <f t="shared" si="11"/>
        <v>0.84091694505241332</v>
      </c>
    </row>
    <row r="781" spans="1:7" x14ac:dyDescent="0.2">
      <c r="A781" s="2">
        <v>43800</v>
      </c>
      <c r="B781">
        <v>117.847979069549</v>
      </c>
      <c r="C781">
        <v>110.66887645687601</v>
      </c>
      <c r="D781">
        <v>1.55</v>
      </c>
      <c r="E781">
        <v>15319.1</v>
      </c>
      <c r="F781">
        <v>5511.06</v>
      </c>
      <c r="G781" s="18">
        <f t="shared" si="11"/>
        <v>0.84033613445378152</v>
      </c>
    </row>
    <row r="782" spans="1:7" x14ac:dyDescent="0.2">
      <c r="A782" s="2">
        <v>43831</v>
      </c>
      <c r="B782">
        <v>118.30520211597501</v>
      </c>
      <c r="C782">
        <v>109.953205351215</v>
      </c>
      <c r="D782">
        <v>1.55</v>
      </c>
      <c r="E782">
        <v>15401.8</v>
      </c>
      <c r="F782">
        <v>5254.15</v>
      </c>
      <c r="G782" s="18">
        <f t="shared" si="11"/>
        <v>0.83973680577922971</v>
      </c>
    </row>
    <row r="783" spans="1:7" x14ac:dyDescent="0.2">
      <c r="A783" s="2">
        <v>43862</v>
      </c>
      <c r="B783">
        <v>118.629431497944</v>
      </c>
      <c r="C783">
        <v>110.598552285159</v>
      </c>
      <c r="D783">
        <v>1.58</v>
      </c>
      <c r="E783">
        <v>15458.7</v>
      </c>
      <c r="F783">
        <v>5254.15</v>
      </c>
      <c r="G783" s="18">
        <f t="shared" ref="G783:G814" si="12">((A783-A771)/A771)*100</f>
        <v>0.83913833137917548</v>
      </c>
    </row>
    <row r="784" spans="1:7" x14ac:dyDescent="0.2">
      <c r="A784" s="2">
        <v>43891</v>
      </c>
      <c r="B784">
        <v>118.371240349361</v>
      </c>
      <c r="C784">
        <v>106.279557844493</v>
      </c>
      <c r="D784">
        <v>0.65</v>
      </c>
      <c r="E784">
        <v>15988.6</v>
      </c>
      <c r="F784">
        <v>5254.15</v>
      </c>
      <c r="G784" s="18">
        <f t="shared" si="12"/>
        <v>0.84089603676048252</v>
      </c>
    </row>
    <row r="785" spans="1:7" x14ac:dyDescent="0.2">
      <c r="A785" s="2">
        <v>43922</v>
      </c>
      <c r="B785">
        <v>117.57969874641999</v>
      </c>
      <c r="C785">
        <v>89.511113445154805</v>
      </c>
      <c r="D785">
        <v>0.05</v>
      </c>
      <c r="E785">
        <v>17002.5</v>
      </c>
      <c r="F785">
        <v>4930.2</v>
      </c>
      <c r="G785" s="18">
        <f t="shared" si="12"/>
        <v>0.84029754798420431</v>
      </c>
    </row>
    <row r="786" spans="1:7" x14ac:dyDescent="0.2">
      <c r="A786" s="2">
        <v>43952</v>
      </c>
      <c r="B786">
        <v>117.581991740635</v>
      </c>
      <c r="C786">
        <v>92.392660009978002</v>
      </c>
      <c r="D786">
        <v>0.05</v>
      </c>
      <c r="E786">
        <v>17835.2</v>
      </c>
      <c r="F786">
        <v>4930.2</v>
      </c>
      <c r="G786" s="18">
        <f t="shared" si="12"/>
        <v>0.83971917588216394</v>
      </c>
    </row>
    <row r="787" spans="1:7" x14ac:dyDescent="0.2">
      <c r="A787" s="2">
        <v>43983</v>
      </c>
      <c r="B787">
        <v>118.225405917301</v>
      </c>
      <c r="C787">
        <v>100.92074692992701</v>
      </c>
      <c r="D787">
        <v>0.08</v>
      </c>
      <c r="E787">
        <v>18129.3</v>
      </c>
      <c r="F787">
        <v>4930.2</v>
      </c>
      <c r="G787" s="18">
        <f t="shared" si="12"/>
        <v>0.83912236054749301</v>
      </c>
    </row>
    <row r="788" spans="1:7" x14ac:dyDescent="0.2">
      <c r="A788" s="2">
        <v>44013</v>
      </c>
      <c r="B788">
        <v>118.82341880851401</v>
      </c>
      <c r="C788">
        <v>103.355925806363</v>
      </c>
      <c r="D788">
        <v>0.09</v>
      </c>
      <c r="E788">
        <v>18277.8</v>
      </c>
      <c r="F788">
        <v>5349.43</v>
      </c>
      <c r="G788" s="18">
        <f t="shared" si="12"/>
        <v>0.83854560450890103</v>
      </c>
    </row>
    <row r="789" spans="1:7" x14ac:dyDescent="0.2">
      <c r="A789" s="2">
        <v>44044</v>
      </c>
      <c r="B789">
        <v>119.198094063209</v>
      </c>
      <c r="C789">
        <v>107.043311058258</v>
      </c>
      <c r="D789">
        <v>0.1</v>
      </c>
      <c r="E789">
        <v>18357.400000000001</v>
      </c>
      <c r="F789">
        <v>5349.43</v>
      </c>
      <c r="G789" s="18">
        <f t="shared" si="12"/>
        <v>0.8379504556069417</v>
      </c>
    </row>
    <row r="790" spans="1:7" x14ac:dyDescent="0.2">
      <c r="A790" s="2">
        <v>44075</v>
      </c>
      <c r="B790">
        <v>119.36410684435801</v>
      </c>
      <c r="C790">
        <v>104.341336448191</v>
      </c>
      <c r="D790">
        <v>0.09</v>
      </c>
      <c r="E790">
        <v>18575.2</v>
      </c>
      <c r="F790">
        <v>5349.43</v>
      </c>
      <c r="G790" s="18">
        <f t="shared" si="12"/>
        <v>0.83735615090713578</v>
      </c>
    </row>
    <row r="791" spans="1:7" x14ac:dyDescent="0.2">
      <c r="A791" s="2">
        <v>44105</v>
      </c>
      <c r="B791">
        <v>119.413635519398</v>
      </c>
      <c r="C791">
        <v>105.45572925302901</v>
      </c>
      <c r="D791">
        <v>0.09</v>
      </c>
      <c r="E791">
        <v>18735.7</v>
      </c>
      <c r="F791">
        <v>5539.37</v>
      </c>
      <c r="G791" s="18">
        <f t="shared" si="12"/>
        <v>0.83678181942888497</v>
      </c>
    </row>
    <row r="792" spans="1:7" x14ac:dyDescent="0.2">
      <c r="A792" s="2">
        <v>44136</v>
      </c>
      <c r="B792">
        <v>119.34071830336801</v>
      </c>
      <c r="C792">
        <v>105.433487189416</v>
      </c>
      <c r="D792">
        <v>0.09</v>
      </c>
      <c r="E792">
        <v>18969.8</v>
      </c>
      <c r="F792">
        <v>5539.37</v>
      </c>
      <c r="G792" s="18">
        <f t="shared" si="12"/>
        <v>0.83618917066483889</v>
      </c>
    </row>
    <row r="793" spans="1:7" x14ac:dyDescent="0.2">
      <c r="A793" s="2">
        <v>44166</v>
      </c>
      <c r="B793">
        <v>119.453075019892</v>
      </c>
      <c r="C793">
        <v>107.175346053528</v>
      </c>
      <c r="D793">
        <v>0.09</v>
      </c>
      <c r="E793">
        <v>19124.8</v>
      </c>
      <c r="F793">
        <v>5539.37</v>
      </c>
      <c r="G793" s="18">
        <f t="shared" si="12"/>
        <v>0.83561643835616439</v>
      </c>
    </row>
    <row r="794" spans="1:7" x14ac:dyDescent="0.2">
      <c r="A794" s="2">
        <v>44197</v>
      </c>
      <c r="B794">
        <v>119.961202537886</v>
      </c>
      <c r="C794">
        <v>108.540943341523</v>
      </c>
      <c r="D794">
        <v>0.09</v>
      </c>
      <c r="E794">
        <v>19372.5</v>
      </c>
      <c r="F794">
        <v>5444.41</v>
      </c>
      <c r="G794" s="18">
        <f t="shared" si="12"/>
        <v>0.83502543861650425</v>
      </c>
    </row>
    <row r="795" spans="1:7" x14ac:dyDescent="0.2">
      <c r="A795" s="2">
        <v>44228</v>
      </c>
      <c r="B795">
        <v>120.617916080998</v>
      </c>
      <c r="C795">
        <v>105.416369522812</v>
      </c>
      <c r="D795">
        <v>0.08</v>
      </c>
      <c r="E795">
        <v>19615.2</v>
      </c>
      <c r="F795">
        <v>5444.41</v>
      </c>
      <c r="G795" s="18">
        <f t="shared" si="12"/>
        <v>0.8344352742692992</v>
      </c>
    </row>
    <row r="796" spans="1:7" x14ac:dyDescent="0.2">
      <c r="A796" s="2">
        <v>44256</v>
      </c>
      <c r="B796">
        <v>121.47228572542301</v>
      </c>
      <c r="C796">
        <v>108.208184625119</v>
      </c>
      <c r="D796">
        <v>7.0000000000000007E-2</v>
      </c>
      <c r="E796">
        <v>19853.8</v>
      </c>
      <c r="F796">
        <v>5444.41</v>
      </c>
      <c r="G796" s="18">
        <f t="shared" si="12"/>
        <v>0.83160556833975074</v>
      </c>
    </row>
    <row r="797" spans="1:7" x14ac:dyDescent="0.2">
      <c r="A797" s="2">
        <v>44287</v>
      </c>
      <c r="B797">
        <v>122.470655406536</v>
      </c>
      <c r="C797">
        <v>106.365800355855</v>
      </c>
      <c r="D797">
        <v>7.0000000000000007E-2</v>
      </c>
      <c r="E797">
        <v>20110.7</v>
      </c>
      <c r="F797">
        <v>5784.82</v>
      </c>
      <c r="G797" s="18">
        <f t="shared" si="12"/>
        <v>0.83101862392422932</v>
      </c>
    </row>
    <row r="798" spans="1:7" x14ac:dyDescent="0.2">
      <c r="A798" s="2">
        <v>44317</v>
      </c>
      <c r="B798">
        <v>123.452515529303</v>
      </c>
      <c r="C798">
        <v>107.511920810258</v>
      </c>
      <c r="D798">
        <v>0.06</v>
      </c>
      <c r="E798">
        <v>20418.7</v>
      </c>
      <c r="F798">
        <v>5784.82</v>
      </c>
      <c r="G798" s="18">
        <f t="shared" si="12"/>
        <v>0.83045140152894059</v>
      </c>
    </row>
    <row r="799" spans="1:7" x14ac:dyDescent="0.2">
      <c r="A799" s="2">
        <v>44348</v>
      </c>
      <c r="B799">
        <v>124.599471235534</v>
      </c>
      <c r="C799">
        <v>110.51623484384599</v>
      </c>
      <c r="D799">
        <v>0.08</v>
      </c>
      <c r="E799">
        <v>20460.099999999999</v>
      </c>
      <c r="F799">
        <v>5784.82</v>
      </c>
      <c r="G799" s="18">
        <f t="shared" si="12"/>
        <v>0.82986608462360456</v>
      </c>
    </row>
    <row r="800" spans="1:7" x14ac:dyDescent="0.2">
      <c r="A800" s="2">
        <v>44378</v>
      </c>
      <c r="B800">
        <v>125.198859923276</v>
      </c>
      <c r="C800">
        <v>109.870778880179</v>
      </c>
      <c r="D800">
        <v>0.1</v>
      </c>
      <c r="E800">
        <v>20615.3</v>
      </c>
      <c r="F800">
        <v>5883.18</v>
      </c>
      <c r="G800" s="18">
        <f t="shared" si="12"/>
        <v>0.82930043396269282</v>
      </c>
    </row>
    <row r="801" spans="1:7" x14ac:dyDescent="0.2">
      <c r="A801" s="2">
        <v>44409</v>
      </c>
      <c r="B801">
        <v>125.457509670703</v>
      </c>
      <c r="C801">
        <v>111.792645817942</v>
      </c>
      <c r="D801">
        <v>0.09</v>
      </c>
      <c r="E801">
        <v>20835.3</v>
      </c>
      <c r="F801">
        <v>5883.18</v>
      </c>
      <c r="G801" s="18">
        <f t="shared" si="12"/>
        <v>0.82871673780764687</v>
      </c>
    </row>
    <row r="802" spans="1:7" x14ac:dyDescent="0.2">
      <c r="A802" s="2">
        <v>44440</v>
      </c>
      <c r="B802">
        <v>125.79824861101901</v>
      </c>
      <c r="C802">
        <v>108.524479853261</v>
      </c>
      <c r="E802">
        <v>20965.8</v>
      </c>
      <c r="F802">
        <v>5883.18</v>
      </c>
      <c r="G802" s="18">
        <f t="shared" si="12"/>
        <v>0.82813386273397604</v>
      </c>
    </row>
    <row r="803" spans="1:7" x14ac:dyDescent="0.2">
      <c r="A803" s="2">
        <v>44470</v>
      </c>
      <c r="B803">
        <v>126.843395374113</v>
      </c>
      <c r="C803">
        <v>110.132232157354</v>
      </c>
      <c r="E803">
        <v>21143.9</v>
      </c>
      <c r="F803">
        <v>6203.37</v>
      </c>
      <c r="G803" s="18">
        <f t="shared" si="12"/>
        <v>0.82757057023013259</v>
      </c>
    </row>
    <row r="804" spans="1:7" x14ac:dyDescent="0.2">
      <c r="A804" s="2">
        <v>44501</v>
      </c>
      <c r="B804">
        <v>127.466631201689</v>
      </c>
      <c r="C804">
        <v>110.679779429235</v>
      </c>
      <c r="E804">
        <v>21349.3</v>
      </c>
      <c r="F804">
        <v>6203.37</v>
      </c>
      <c r="G804" s="18">
        <f t="shared" si="12"/>
        <v>0.82698930578212793</v>
      </c>
    </row>
    <row r="805" spans="1:7" x14ac:dyDescent="0.2">
      <c r="A805" s="2">
        <v>44531</v>
      </c>
      <c r="B805">
        <v>127.858274613573</v>
      </c>
      <c r="C805">
        <v>110.78008677494</v>
      </c>
      <c r="E805">
        <v>21489.9</v>
      </c>
      <c r="F805">
        <v>6203.37</v>
      </c>
      <c r="G805" s="18">
        <f t="shared" si="12"/>
        <v>0.82642756871801837</v>
      </c>
    </row>
    <row r="806" spans="1:7" x14ac:dyDescent="0.2">
      <c r="A806" s="2">
        <v>44562</v>
      </c>
      <c r="B806">
        <v>128.93414749914601</v>
      </c>
      <c r="C806">
        <v>112.06293050272799</v>
      </c>
      <c r="E806">
        <v>21649.599999999999</v>
      </c>
      <c r="F806">
        <v>6010.73</v>
      </c>
      <c r="G806" s="18">
        <f t="shared" si="12"/>
        <v>0.82584790822906529</v>
      </c>
    </row>
    <row r="807" spans="1:7" x14ac:dyDescent="0.2">
      <c r="A807" s="2">
        <v>44593</v>
      </c>
      <c r="B807">
        <v>130.11182932785499</v>
      </c>
      <c r="C807">
        <v>112.74044120513101</v>
      </c>
      <c r="E807">
        <v>21708.400000000001</v>
      </c>
      <c r="F807">
        <v>6010.73</v>
      </c>
      <c r="G807" s="18">
        <f t="shared" si="12"/>
        <v>0.82526906032377689</v>
      </c>
    </row>
    <row r="808" spans="1:7" x14ac:dyDescent="0.2">
      <c r="A808" s="2">
        <v>44621</v>
      </c>
      <c r="B808">
        <v>131.849001744969</v>
      </c>
      <c r="C808">
        <v>113.544535416625</v>
      </c>
      <c r="E808">
        <v>21739.7</v>
      </c>
      <c r="F808">
        <v>6010.73</v>
      </c>
      <c r="G808" s="18">
        <f t="shared" si="12"/>
        <v>0.82474692697035423</v>
      </c>
    </row>
    <row r="809" spans="1:7" x14ac:dyDescent="0.2">
      <c r="A809" s="2">
        <v>44652</v>
      </c>
      <c r="B809">
        <v>132.58505288791201</v>
      </c>
      <c r="C809">
        <v>111.301466913159</v>
      </c>
      <c r="E809">
        <v>21644.2</v>
      </c>
      <c r="F809">
        <v>6352.98</v>
      </c>
      <c r="G809" s="18">
        <f t="shared" si="12"/>
        <v>0.82416962088197443</v>
      </c>
    </row>
    <row r="810" spans="1:7" x14ac:dyDescent="0.2">
      <c r="A810" s="2">
        <v>44682</v>
      </c>
      <c r="B810">
        <v>134.04660740041001</v>
      </c>
      <c r="C810">
        <v>112.278264206823</v>
      </c>
      <c r="E810">
        <v>21649.200000000001</v>
      </c>
      <c r="F810">
        <v>6352.98</v>
      </c>
      <c r="G810" s="18">
        <f t="shared" si="12"/>
        <v>0.8236117065685854</v>
      </c>
    </row>
    <row r="811" spans="1:7" x14ac:dyDescent="0.2">
      <c r="A811" s="2">
        <v>44713</v>
      </c>
      <c r="B811">
        <v>135.887881754874</v>
      </c>
      <c r="C811">
        <v>114.77297331234</v>
      </c>
      <c r="E811">
        <v>21607.599999999999</v>
      </c>
      <c r="F811">
        <v>6352.98</v>
      </c>
      <c r="G811" s="18">
        <f t="shared" si="12"/>
        <v>0.82303598809416434</v>
      </c>
    </row>
    <row r="812" spans="1:7" x14ac:dyDescent="0.2">
      <c r="A812" s="2">
        <v>44743</v>
      </c>
      <c r="B812">
        <v>135.87183079537101</v>
      </c>
      <c r="C812">
        <v>113.877076073582</v>
      </c>
      <c r="E812">
        <v>21636.1</v>
      </c>
      <c r="F812">
        <v>6439.15</v>
      </c>
      <c r="G812" s="18">
        <f t="shared" si="12"/>
        <v>0.82247960701248357</v>
      </c>
    </row>
    <row r="813" spans="1:7" x14ac:dyDescent="0.2">
      <c r="A813" s="2">
        <v>44774</v>
      </c>
      <c r="B813">
        <v>135.82367791686099</v>
      </c>
      <c r="C813">
        <v>115.443615142157</v>
      </c>
      <c r="E813">
        <v>21632.3</v>
      </c>
      <c r="F813">
        <v>6439.15</v>
      </c>
      <c r="G813" s="18">
        <f t="shared" si="12"/>
        <v>0.8219054696120156</v>
      </c>
    </row>
    <row r="814" spans="1:7" x14ac:dyDescent="0.2">
      <c r="A814" s="2">
        <v>44805</v>
      </c>
      <c r="B814">
        <v>136.115805379823</v>
      </c>
      <c r="E814">
        <v>21503.5</v>
      </c>
      <c r="F814">
        <v>6439.15</v>
      </c>
      <c r="G814" s="18">
        <f t="shared" si="12"/>
        <v>0.82133213321332144</v>
      </c>
    </row>
    <row r="815" spans="1:7" x14ac:dyDescent="0.2">
      <c r="A815" s="2">
        <v>44835</v>
      </c>
      <c r="B815">
        <v>136.66795838674099</v>
      </c>
      <c r="E815">
        <v>21415.200000000001</v>
      </c>
      <c r="G815" s="18">
        <f>((A815-A803)/A803)*100</f>
        <v>0.82077805261974357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F119-F09D-AB44-9FFE-FD0EA909B51C}">
  <dimension ref="A1:F227"/>
  <sheetViews>
    <sheetView zoomScale="140" zoomScaleNormal="140" workbookViewId="0">
      <selection activeCell="B25" sqref="B25"/>
    </sheetView>
  </sheetViews>
  <sheetFormatPr baseColWidth="10" defaultColWidth="8.83203125" defaultRowHeight="16" x14ac:dyDescent="0.2"/>
  <cols>
    <col min="1" max="1" width="17.83203125" bestFit="1" customWidth="1"/>
    <col min="2" max="5" width="23.33203125" customWidth="1"/>
    <col min="6" max="6" width="14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8</v>
      </c>
    </row>
    <row r="2" spans="1:6" x14ac:dyDescent="0.2">
      <c r="A2" s="2">
        <v>37226</v>
      </c>
      <c r="B2">
        <v>6561477</v>
      </c>
      <c r="C2">
        <v>78.283203262176301</v>
      </c>
      <c r="D2">
        <v>44.221699999999998</v>
      </c>
      <c r="E2">
        <v>2.14</v>
      </c>
      <c r="F2">
        <v>1370495</v>
      </c>
    </row>
    <row r="3" spans="1:6" x14ac:dyDescent="0.2">
      <c r="A3" s="2">
        <v>37257</v>
      </c>
      <c r="B3">
        <v>6487866</v>
      </c>
      <c r="C3">
        <v>78.468488950370897</v>
      </c>
      <c r="D3">
        <v>43.921300000000002</v>
      </c>
      <c r="E3">
        <v>1.92</v>
      </c>
      <c r="F3">
        <v>1430285</v>
      </c>
    </row>
    <row r="4" spans="1:6" x14ac:dyDescent="0.2">
      <c r="A4" s="2">
        <v>37288</v>
      </c>
      <c r="B4">
        <v>6550820</v>
      </c>
      <c r="C4">
        <v>78.561131794468096</v>
      </c>
      <c r="D4">
        <v>43.682699999999997</v>
      </c>
      <c r="E4">
        <v>1.95</v>
      </c>
      <c r="F4">
        <v>1430285</v>
      </c>
    </row>
    <row r="5" spans="1:6" x14ac:dyDescent="0.2">
      <c r="A5" s="2">
        <v>37316</v>
      </c>
      <c r="B5">
        <v>6560345</v>
      </c>
      <c r="C5">
        <v>78.746417482662594</v>
      </c>
      <c r="D5">
        <v>43.478700000000003</v>
      </c>
      <c r="E5">
        <v>1.8</v>
      </c>
      <c r="F5">
        <v>1430285</v>
      </c>
    </row>
    <row r="6" spans="1:6" x14ac:dyDescent="0.2">
      <c r="A6" s="2">
        <v>37347</v>
      </c>
      <c r="B6">
        <v>6601886</v>
      </c>
      <c r="C6">
        <v>79.209631703148801</v>
      </c>
      <c r="D6">
        <v>43.198900000000002</v>
      </c>
      <c r="E6">
        <v>1.8</v>
      </c>
      <c r="F6">
        <v>1408751</v>
      </c>
    </row>
    <row r="7" spans="1:6" x14ac:dyDescent="0.2">
      <c r="A7" s="2">
        <v>37377</v>
      </c>
      <c r="B7">
        <v>6603044</v>
      </c>
      <c r="C7">
        <v>79.3022745472461</v>
      </c>
      <c r="D7">
        <v>42.3748</v>
      </c>
      <c r="E7">
        <v>1.67</v>
      </c>
      <c r="F7">
        <v>1408751</v>
      </c>
    </row>
    <row r="8" spans="1:6" x14ac:dyDescent="0.2">
      <c r="A8" s="2">
        <v>37408</v>
      </c>
      <c r="B8">
        <v>6591390</v>
      </c>
      <c r="C8">
        <v>79.116988859051602</v>
      </c>
      <c r="D8">
        <v>41.527000000000001</v>
      </c>
      <c r="E8">
        <v>1.7</v>
      </c>
      <c r="F8">
        <v>1408751</v>
      </c>
    </row>
    <row r="9" spans="1:6" x14ac:dyDescent="0.2">
      <c r="A9" s="2">
        <v>37438</v>
      </c>
      <c r="B9">
        <v>6621959</v>
      </c>
      <c r="C9">
        <v>79.024346014954304</v>
      </c>
      <c r="D9">
        <v>41.954700000000003</v>
      </c>
      <c r="E9">
        <v>1.71</v>
      </c>
      <c r="F9">
        <v>1419016</v>
      </c>
    </row>
    <row r="10" spans="1:6" x14ac:dyDescent="0.2">
      <c r="A10" s="2">
        <v>37469</v>
      </c>
      <c r="B10">
        <v>6718939</v>
      </c>
      <c r="C10">
        <v>79.116988859051602</v>
      </c>
      <c r="D10">
        <v>42.167900000000003</v>
      </c>
      <c r="E10">
        <v>1.75</v>
      </c>
      <c r="F10">
        <v>1419016</v>
      </c>
    </row>
    <row r="11" spans="1:6" x14ac:dyDescent="0.2">
      <c r="A11" s="2">
        <v>37500</v>
      </c>
      <c r="B11">
        <v>6475300</v>
      </c>
      <c r="C11">
        <v>79.394917391343299</v>
      </c>
      <c r="D11">
        <v>43.340899999999998</v>
      </c>
      <c r="E11">
        <v>1.84</v>
      </c>
      <c r="F11">
        <v>1419016</v>
      </c>
    </row>
    <row r="12" spans="1:6" x14ac:dyDescent="0.2">
      <c r="A12" s="2">
        <v>37530</v>
      </c>
      <c r="B12">
        <v>6515120</v>
      </c>
      <c r="C12">
        <v>79.858131611829606</v>
      </c>
      <c r="D12">
        <v>43.272199999999998</v>
      </c>
      <c r="E12">
        <v>1.76</v>
      </c>
      <c r="F12">
        <v>1511526</v>
      </c>
    </row>
    <row r="13" spans="1:6" x14ac:dyDescent="0.2">
      <c r="A13" s="2">
        <v>37561</v>
      </c>
      <c r="B13">
        <v>6601101</v>
      </c>
      <c r="C13">
        <v>79.487560235440597</v>
      </c>
      <c r="D13">
        <v>43.346400000000003</v>
      </c>
      <c r="E13">
        <v>1.64</v>
      </c>
      <c r="F13">
        <v>1511526</v>
      </c>
    </row>
    <row r="14" spans="1:6" x14ac:dyDescent="0.2">
      <c r="A14" s="2">
        <v>37591</v>
      </c>
      <c r="B14">
        <v>6647163</v>
      </c>
      <c r="C14">
        <v>79.580203079537796</v>
      </c>
      <c r="D14">
        <v>43.151600000000002</v>
      </c>
      <c r="E14">
        <v>1.59</v>
      </c>
      <c r="F14">
        <v>1511526</v>
      </c>
    </row>
    <row r="15" spans="1:6" x14ac:dyDescent="0.2">
      <c r="A15" s="2">
        <v>37622</v>
      </c>
      <c r="B15">
        <v>6708980</v>
      </c>
      <c r="C15">
        <v>80.228702988218501</v>
      </c>
      <c r="D15">
        <v>42.716799999999999</v>
      </c>
      <c r="E15">
        <v>1.49</v>
      </c>
      <c r="F15">
        <v>1573720</v>
      </c>
    </row>
    <row r="16" spans="1:6" x14ac:dyDescent="0.2">
      <c r="A16" s="2">
        <v>37653</v>
      </c>
      <c r="B16">
        <v>6744902</v>
      </c>
      <c r="C16">
        <v>80.136060144121302</v>
      </c>
      <c r="D16">
        <v>42.616500000000002</v>
      </c>
      <c r="E16">
        <v>1.42</v>
      </c>
      <c r="F16">
        <v>1573720</v>
      </c>
    </row>
    <row r="17" spans="1:6" x14ac:dyDescent="0.2">
      <c r="A17" s="2">
        <v>37681</v>
      </c>
      <c r="B17">
        <v>6764780</v>
      </c>
      <c r="C17">
        <v>80.136060144121302</v>
      </c>
      <c r="D17">
        <v>42.853400000000001</v>
      </c>
      <c r="E17">
        <v>1.57</v>
      </c>
      <c r="F17">
        <v>1573720</v>
      </c>
    </row>
    <row r="18" spans="1:6" x14ac:dyDescent="0.2">
      <c r="A18" s="2">
        <v>37712</v>
      </c>
      <c r="B18">
        <v>6753759</v>
      </c>
      <c r="C18">
        <v>80.413988676413098</v>
      </c>
      <c r="D18">
        <v>42.803699999999999</v>
      </c>
      <c r="E18">
        <v>1.64</v>
      </c>
      <c r="F18">
        <v>1524941</v>
      </c>
    </row>
    <row r="19" spans="1:6" x14ac:dyDescent="0.2">
      <c r="A19" s="2">
        <v>37742</v>
      </c>
      <c r="B19">
        <v>6813724</v>
      </c>
      <c r="C19">
        <v>80.784560052802107</v>
      </c>
      <c r="D19">
        <v>41.6631</v>
      </c>
      <c r="E19">
        <v>1.57</v>
      </c>
      <c r="F19">
        <v>1524941</v>
      </c>
    </row>
    <row r="20" spans="1:6" x14ac:dyDescent="0.2">
      <c r="A20" s="2">
        <v>37773</v>
      </c>
      <c r="B20">
        <v>6789337</v>
      </c>
      <c r="C20">
        <v>80.413988676413098</v>
      </c>
      <c r="D20">
        <v>41.977600000000002</v>
      </c>
      <c r="E20">
        <v>1.56</v>
      </c>
      <c r="F20">
        <v>1524941</v>
      </c>
    </row>
    <row r="21" spans="1:6" x14ac:dyDescent="0.2">
      <c r="A21" s="2">
        <v>37803</v>
      </c>
      <c r="B21">
        <v>6815861</v>
      </c>
      <c r="C21">
        <v>80.413988676413098</v>
      </c>
      <c r="D21">
        <v>41.959000000000003</v>
      </c>
      <c r="E21">
        <v>1.03</v>
      </c>
      <c r="F21">
        <v>1558177</v>
      </c>
    </row>
    <row r="22" spans="1:6" x14ac:dyDescent="0.2">
      <c r="A22" s="2">
        <v>37834</v>
      </c>
      <c r="B22">
        <v>6855082</v>
      </c>
      <c r="C22">
        <v>80.877202896899306</v>
      </c>
      <c r="D22">
        <v>41.141399999999997</v>
      </c>
      <c r="E22">
        <v>1.07</v>
      </c>
      <c r="F22">
        <v>1558177</v>
      </c>
    </row>
    <row r="23" spans="1:6" x14ac:dyDescent="0.2">
      <c r="A23" s="2">
        <v>37865</v>
      </c>
      <c r="B23">
        <v>6874850</v>
      </c>
      <c r="C23">
        <v>80.784560052802107</v>
      </c>
      <c r="D23">
        <v>39.948300000000003</v>
      </c>
      <c r="E23">
        <v>1.1000000000000001</v>
      </c>
      <c r="F23">
        <v>1558177</v>
      </c>
    </row>
    <row r="24" spans="1:6" x14ac:dyDescent="0.2">
      <c r="A24" s="2">
        <v>37895</v>
      </c>
      <c r="B24">
        <v>6908188</v>
      </c>
      <c r="C24">
        <v>80.877202896899306</v>
      </c>
      <c r="D24">
        <v>39.872500000000002</v>
      </c>
      <c r="E24">
        <v>1.1100000000000001</v>
      </c>
      <c r="F24">
        <v>1660465</v>
      </c>
    </row>
    <row r="25" spans="1:6" x14ac:dyDescent="0.2">
      <c r="A25" s="2">
        <v>37926</v>
      </c>
      <c r="B25">
        <v>7037122</v>
      </c>
      <c r="C25">
        <v>80.969845740996504</v>
      </c>
      <c r="D25">
        <v>39.872199999999999</v>
      </c>
      <c r="E25">
        <v>1.1200000000000001</v>
      </c>
      <c r="F25">
        <v>1660465</v>
      </c>
    </row>
    <row r="26" spans="1:6" x14ac:dyDescent="0.2">
      <c r="A26" s="2">
        <v>37956</v>
      </c>
      <c r="B26">
        <v>7062321</v>
      </c>
      <c r="C26">
        <v>80.969845740996504</v>
      </c>
      <c r="D26">
        <v>39.590699999999998</v>
      </c>
      <c r="E26">
        <v>1.03</v>
      </c>
      <c r="F26">
        <v>1660465</v>
      </c>
    </row>
    <row r="27" spans="1:6" x14ac:dyDescent="0.2">
      <c r="A27" s="2">
        <v>37987</v>
      </c>
      <c r="B27">
        <v>7151604</v>
      </c>
      <c r="C27">
        <v>81.2477742732884</v>
      </c>
      <c r="D27">
        <v>39.234000000000002</v>
      </c>
      <c r="E27">
        <v>1.02</v>
      </c>
      <c r="F27">
        <v>1693076</v>
      </c>
    </row>
    <row r="28" spans="1:6" x14ac:dyDescent="0.2">
      <c r="A28" s="2">
        <v>38018</v>
      </c>
      <c r="B28">
        <v>7193916</v>
      </c>
      <c r="C28">
        <v>81.896274181969005</v>
      </c>
      <c r="D28">
        <v>39.280200000000001</v>
      </c>
      <c r="E28">
        <v>1.05</v>
      </c>
      <c r="F28">
        <v>1693076</v>
      </c>
    </row>
    <row r="29" spans="1:6" x14ac:dyDescent="0.2">
      <c r="A29" s="2">
        <v>38047</v>
      </c>
      <c r="B29">
        <v>7217432</v>
      </c>
      <c r="C29">
        <v>81.988917026066403</v>
      </c>
      <c r="D29">
        <v>39.408099999999997</v>
      </c>
      <c r="E29">
        <v>1.04</v>
      </c>
      <c r="F29">
        <v>1693076</v>
      </c>
    </row>
    <row r="30" spans="1:6" x14ac:dyDescent="0.2">
      <c r="A30" s="2">
        <v>38078</v>
      </c>
      <c r="B30">
        <v>7311111</v>
      </c>
      <c r="C30">
        <v>82.452131246552497</v>
      </c>
      <c r="D30">
        <v>39.954549999999998</v>
      </c>
      <c r="E30">
        <v>1</v>
      </c>
      <c r="F30">
        <v>1683225</v>
      </c>
    </row>
    <row r="31" spans="1:6" x14ac:dyDescent="0.2">
      <c r="A31" s="2">
        <v>38108</v>
      </c>
      <c r="B31">
        <v>7321453</v>
      </c>
      <c r="C31">
        <v>82.730059778844307</v>
      </c>
      <c r="D31">
        <v>40.470550000000003</v>
      </c>
      <c r="E31">
        <v>1</v>
      </c>
      <c r="F31">
        <v>1683225</v>
      </c>
    </row>
    <row r="32" spans="1:6" x14ac:dyDescent="0.2">
      <c r="A32" s="2">
        <v>38139</v>
      </c>
      <c r="B32">
        <v>7238006</v>
      </c>
      <c r="C32">
        <v>82.915345467038804</v>
      </c>
      <c r="D32">
        <v>40.885449999999999</v>
      </c>
      <c r="E32">
        <v>1.02</v>
      </c>
      <c r="F32">
        <v>1683225</v>
      </c>
    </row>
    <row r="33" spans="1:6" x14ac:dyDescent="0.2">
      <c r="A33" s="2">
        <v>38169</v>
      </c>
      <c r="B33">
        <v>7340362</v>
      </c>
      <c r="C33">
        <v>83.007988311136003</v>
      </c>
      <c r="D33">
        <v>41.321249999999999</v>
      </c>
      <c r="E33">
        <v>1.07</v>
      </c>
      <c r="F33">
        <v>1721028</v>
      </c>
    </row>
    <row r="34" spans="1:6" x14ac:dyDescent="0.2">
      <c r="A34" s="2">
        <v>38200</v>
      </c>
      <c r="B34">
        <v>7349312</v>
      </c>
      <c r="C34">
        <v>83.378559687525097</v>
      </c>
      <c r="D34">
        <v>41.599350000000001</v>
      </c>
      <c r="E34">
        <v>1.1299999999999999</v>
      </c>
      <c r="F34">
        <v>1721028</v>
      </c>
    </row>
    <row r="35" spans="1:6" x14ac:dyDescent="0.2">
      <c r="A35" s="2">
        <v>38231</v>
      </c>
      <c r="B35">
        <v>7380276</v>
      </c>
      <c r="C35">
        <v>83.656488219816794</v>
      </c>
      <c r="D35">
        <v>41.4467</v>
      </c>
      <c r="E35">
        <v>1.45</v>
      </c>
      <c r="F35">
        <v>1721028</v>
      </c>
    </row>
    <row r="36" spans="1:6" x14ac:dyDescent="0.2">
      <c r="A36" s="2">
        <v>38261</v>
      </c>
      <c r="B36">
        <v>7416781</v>
      </c>
      <c r="C36">
        <v>83.656488219816794</v>
      </c>
      <c r="D36">
        <v>40.997199999999999</v>
      </c>
      <c r="E36">
        <v>1.52</v>
      </c>
      <c r="F36">
        <v>1856953</v>
      </c>
    </row>
    <row r="37" spans="1:6" x14ac:dyDescent="0.2">
      <c r="A37" s="2">
        <v>38292</v>
      </c>
      <c r="B37">
        <v>7482921</v>
      </c>
      <c r="C37">
        <v>83.378559687525097</v>
      </c>
      <c r="D37">
        <v>39.510800000000003</v>
      </c>
      <c r="E37">
        <v>1.66</v>
      </c>
      <c r="F37">
        <v>1856953</v>
      </c>
    </row>
    <row r="38" spans="1:6" x14ac:dyDescent="0.2">
      <c r="A38" s="2">
        <v>38322</v>
      </c>
      <c r="B38">
        <v>7471427</v>
      </c>
      <c r="C38">
        <v>83.378559687525097</v>
      </c>
      <c r="D38">
        <v>39.061199999999999</v>
      </c>
      <c r="E38">
        <v>1.79</v>
      </c>
      <c r="F38">
        <v>1856953</v>
      </c>
    </row>
    <row r="39" spans="1:6" x14ac:dyDescent="0.2">
      <c r="A39" s="2">
        <v>38353</v>
      </c>
      <c r="B39">
        <v>7549685</v>
      </c>
      <c r="C39">
        <v>83.471202531622296</v>
      </c>
      <c r="D39">
        <v>38.503500000000003</v>
      </c>
      <c r="E39">
        <v>1.89</v>
      </c>
      <c r="F39">
        <v>1866057</v>
      </c>
    </row>
    <row r="40" spans="1:6" x14ac:dyDescent="0.2">
      <c r="A40" s="2">
        <v>38384</v>
      </c>
      <c r="B40">
        <v>7605551</v>
      </c>
      <c r="C40">
        <v>83.934416752108504</v>
      </c>
      <c r="D40">
        <v>38.278599999999997</v>
      </c>
      <c r="E40">
        <v>1.88</v>
      </c>
      <c r="F40">
        <v>1866057</v>
      </c>
    </row>
    <row r="41" spans="1:6" x14ac:dyDescent="0.2">
      <c r="A41" s="2">
        <v>38412</v>
      </c>
      <c r="B41">
        <v>7564577</v>
      </c>
      <c r="C41">
        <v>84.675559504886607</v>
      </c>
      <c r="D41">
        <v>39.112299999999998</v>
      </c>
      <c r="E41">
        <v>1.93</v>
      </c>
      <c r="F41">
        <v>1866057</v>
      </c>
    </row>
    <row r="42" spans="1:6" x14ac:dyDescent="0.2">
      <c r="A42" s="2">
        <v>38443</v>
      </c>
      <c r="B42">
        <v>7573975</v>
      </c>
      <c r="C42">
        <v>85.324059413567298</v>
      </c>
      <c r="D42">
        <v>39.5687</v>
      </c>
      <c r="E42">
        <v>2.0499999999999998</v>
      </c>
      <c r="F42">
        <v>1828808</v>
      </c>
    </row>
    <row r="43" spans="1:6" x14ac:dyDescent="0.2">
      <c r="A43" s="2">
        <v>38473</v>
      </c>
      <c r="B43">
        <v>7584914</v>
      </c>
      <c r="C43">
        <v>85.787273634053605</v>
      </c>
      <c r="D43">
        <v>40.469799999999999</v>
      </c>
      <c r="E43">
        <v>2.19</v>
      </c>
      <c r="F43">
        <v>1828808</v>
      </c>
    </row>
    <row r="44" spans="1:6" x14ac:dyDescent="0.2">
      <c r="A44" s="2">
        <v>38504</v>
      </c>
      <c r="B44">
        <v>7540229</v>
      </c>
      <c r="C44">
        <v>86.065202166345401</v>
      </c>
      <c r="D44">
        <v>41.268999999999998</v>
      </c>
      <c r="E44">
        <v>2.35</v>
      </c>
      <c r="F44">
        <v>1828808</v>
      </c>
    </row>
    <row r="45" spans="1:6" x14ac:dyDescent="0.2">
      <c r="A45" s="2">
        <v>38534</v>
      </c>
      <c r="B45">
        <v>7617994</v>
      </c>
      <c r="C45">
        <v>87.454844827804095</v>
      </c>
      <c r="D45">
        <v>41.697899999999997</v>
      </c>
      <c r="E45">
        <v>2.5299999999999998</v>
      </c>
      <c r="F45">
        <v>1902798</v>
      </c>
    </row>
    <row r="46" spans="1:6" x14ac:dyDescent="0.2">
      <c r="A46" s="2">
        <v>38565</v>
      </c>
      <c r="B46">
        <v>7674933</v>
      </c>
      <c r="C46">
        <v>88.010701892387502</v>
      </c>
      <c r="D46">
        <v>41.308700000000002</v>
      </c>
      <c r="E46">
        <v>2.68</v>
      </c>
      <c r="F46">
        <v>1902798</v>
      </c>
    </row>
    <row r="47" spans="1:6" x14ac:dyDescent="0.2">
      <c r="A47" s="2">
        <v>38596</v>
      </c>
      <c r="B47">
        <v>7739816</v>
      </c>
      <c r="C47">
        <v>88.659201801068306</v>
      </c>
      <c r="D47">
        <v>40.963299999999997</v>
      </c>
      <c r="E47">
        <v>3.07</v>
      </c>
      <c r="F47">
        <v>1902798</v>
      </c>
    </row>
    <row r="48" spans="1:6" x14ac:dyDescent="0.2">
      <c r="A48" s="2">
        <v>38626</v>
      </c>
      <c r="B48">
        <v>7751572</v>
      </c>
      <c r="C48">
        <v>88.937130333360102</v>
      </c>
      <c r="D48">
        <v>40.739849999999997</v>
      </c>
      <c r="E48">
        <v>3.37</v>
      </c>
      <c r="F48">
        <v>2016748</v>
      </c>
    </row>
    <row r="49" spans="1:6" x14ac:dyDescent="0.2">
      <c r="A49" s="2">
        <v>38657</v>
      </c>
      <c r="B49">
        <v>7878790</v>
      </c>
      <c r="C49">
        <v>88.288630424679397</v>
      </c>
      <c r="D49">
        <v>41.1706</v>
      </c>
      <c r="E49">
        <v>3.67</v>
      </c>
      <c r="F49">
        <v>2016748</v>
      </c>
    </row>
    <row r="50" spans="1:6" x14ac:dyDescent="0.2">
      <c r="A50" s="2">
        <v>38687</v>
      </c>
      <c r="B50">
        <v>7926921</v>
      </c>
      <c r="C50">
        <v>88.195987580581999</v>
      </c>
      <c r="D50">
        <v>41.029899999999998</v>
      </c>
      <c r="E50">
        <v>3.8</v>
      </c>
      <c r="F50">
        <v>2016748</v>
      </c>
    </row>
    <row r="51" spans="1:6" x14ac:dyDescent="0.2">
      <c r="A51" s="2">
        <v>38718</v>
      </c>
      <c r="B51">
        <v>8113019</v>
      </c>
      <c r="C51">
        <v>88.381273268776596</v>
      </c>
      <c r="D51">
        <v>39.0563</v>
      </c>
      <c r="E51">
        <v>3.97</v>
      </c>
      <c r="F51">
        <v>2114526</v>
      </c>
    </row>
    <row r="52" spans="1:6" x14ac:dyDescent="0.2">
      <c r="A52" s="2">
        <v>38749</v>
      </c>
      <c r="B52">
        <v>8147370</v>
      </c>
      <c r="C52">
        <v>88.566558956971093</v>
      </c>
      <c r="D52">
        <v>39.2669</v>
      </c>
      <c r="E52">
        <v>4.1399999999999997</v>
      </c>
      <c r="F52">
        <v>2114526</v>
      </c>
    </row>
    <row r="53" spans="1:6" x14ac:dyDescent="0.2">
      <c r="A53" s="2">
        <v>38777</v>
      </c>
      <c r="B53">
        <v>8211938</v>
      </c>
      <c r="C53">
        <v>89.492987397943594</v>
      </c>
      <c r="D53">
        <v>38.7958</v>
      </c>
      <c r="E53">
        <v>4.3099999999999996</v>
      </c>
      <c r="F53">
        <v>2114526</v>
      </c>
    </row>
    <row r="54" spans="1:6" x14ac:dyDescent="0.2">
      <c r="A54" s="2">
        <v>38808</v>
      </c>
      <c r="B54">
        <v>8281490</v>
      </c>
      <c r="C54">
        <v>90.512058683013294</v>
      </c>
      <c r="D54">
        <v>37.471899999999998</v>
      </c>
      <c r="E54">
        <v>4.5599999999999996</v>
      </c>
      <c r="F54">
        <v>2046558</v>
      </c>
    </row>
    <row r="55" spans="1:6" x14ac:dyDescent="0.2">
      <c r="A55" s="2">
        <v>38838</v>
      </c>
      <c r="B55">
        <v>8348131</v>
      </c>
      <c r="C55">
        <v>91.160558591694098</v>
      </c>
      <c r="D55">
        <v>38.092350000000003</v>
      </c>
      <c r="E55">
        <v>4.6100000000000003</v>
      </c>
      <c r="F55">
        <v>2046558</v>
      </c>
    </row>
    <row r="56" spans="1:6" x14ac:dyDescent="0.2">
      <c r="A56" s="2">
        <v>38869</v>
      </c>
      <c r="B56">
        <v>8242379</v>
      </c>
      <c r="C56">
        <v>91.160558591694098</v>
      </c>
      <c r="D56">
        <v>38.185899999999997</v>
      </c>
      <c r="E56">
        <v>4.76</v>
      </c>
      <c r="F56">
        <v>2046558</v>
      </c>
    </row>
    <row r="57" spans="1:6" x14ac:dyDescent="0.2">
      <c r="A57" s="2">
        <v>38899</v>
      </c>
      <c r="B57">
        <v>8326335</v>
      </c>
      <c r="C57">
        <v>91.253201435791297</v>
      </c>
      <c r="D57">
        <v>37.807899999999997</v>
      </c>
      <c r="E57">
        <v>4.88</v>
      </c>
      <c r="F57">
        <v>2074685</v>
      </c>
    </row>
    <row r="58" spans="1:6" x14ac:dyDescent="0.2">
      <c r="A58" s="2">
        <v>38930</v>
      </c>
      <c r="B58">
        <v>8397801</v>
      </c>
      <c r="C58">
        <v>91.345844279888595</v>
      </c>
      <c r="D58">
        <v>37.542200000000001</v>
      </c>
      <c r="E58">
        <v>4.87</v>
      </c>
      <c r="F58">
        <v>2074685</v>
      </c>
    </row>
    <row r="59" spans="1:6" x14ac:dyDescent="0.2">
      <c r="A59" s="2">
        <v>38961</v>
      </c>
      <c r="B59">
        <v>8405273</v>
      </c>
      <c r="C59">
        <v>91.067915747596899</v>
      </c>
      <c r="D59">
        <v>37.493099999999998</v>
      </c>
      <c r="E59">
        <v>4.88</v>
      </c>
      <c r="F59">
        <v>2074685</v>
      </c>
    </row>
    <row r="60" spans="1:6" x14ac:dyDescent="0.2">
      <c r="A60" s="2">
        <v>38991</v>
      </c>
      <c r="B60">
        <v>8439277</v>
      </c>
      <c r="C60">
        <v>91.438487123985794</v>
      </c>
      <c r="D60">
        <v>36.736449999999998</v>
      </c>
      <c r="E60">
        <v>4.95</v>
      </c>
      <c r="F60">
        <v>2164875</v>
      </c>
    </row>
    <row r="61" spans="1:6" x14ac:dyDescent="0.2">
      <c r="A61" s="2">
        <v>39022</v>
      </c>
      <c r="B61">
        <v>8579081</v>
      </c>
      <c r="C61">
        <v>91.345844279888595</v>
      </c>
      <c r="D61">
        <v>35.996899999999997</v>
      </c>
      <c r="E61">
        <v>4.93</v>
      </c>
      <c r="F61">
        <v>2164875</v>
      </c>
    </row>
    <row r="62" spans="1:6" x14ac:dyDescent="0.2">
      <c r="A62" s="2">
        <v>39052</v>
      </c>
      <c r="B62">
        <v>8573377</v>
      </c>
      <c r="C62">
        <v>91.253201435791297</v>
      </c>
      <c r="D62">
        <v>36.045450000000002</v>
      </c>
      <c r="E62">
        <v>4.8499999999999996</v>
      </c>
      <c r="F62">
        <v>2164875</v>
      </c>
    </row>
    <row r="63" spans="1:6" x14ac:dyDescent="0.2">
      <c r="A63" s="2">
        <v>39083</v>
      </c>
      <c r="B63">
        <v>8680470</v>
      </c>
      <c r="C63">
        <v>91.067915747596899</v>
      </c>
      <c r="D63">
        <v>35.75985</v>
      </c>
      <c r="E63">
        <v>4.84</v>
      </c>
      <c r="F63">
        <v>2258183</v>
      </c>
    </row>
    <row r="64" spans="1:6" x14ac:dyDescent="0.2">
      <c r="A64" s="2">
        <v>39114</v>
      </c>
      <c r="B64">
        <v>8818334</v>
      </c>
      <c r="C64">
        <v>90.697344371207805</v>
      </c>
      <c r="D64">
        <v>35.393250000000002</v>
      </c>
      <c r="E64">
        <v>4.7300000000000004</v>
      </c>
      <c r="F64">
        <v>2258183</v>
      </c>
    </row>
    <row r="65" spans="1:6" x14ac:dyDescent="0.2">
      <c r="A65" s="2">
        <v>39142</v>
      </c>
      <c r="B65">
        <v>8890318</v>
      </c>
      <c r="C65">
        <v>91.253201435791297</v>
      </c>
      <c r="D65">
        <v>34.966850000000001</v>
      </c>
      <c r="E65">
        <v>4.4800000000000004</v>
      </c>
      <c r="F65">
        <v>2258183</v>
      </c>
    </row>
    <row r="66" spans="1:6" x14ac:dyDescent="0.2">
      <c r="A66" s="2">
        <v>39173</v>
      </c>
      <c r="B66">
        <v>8947299</v>
      </c>
      <c r="C66">
        <v>92.179629876763798</v>
      </c>
      <c r="D66">
        <v>34.743400000000001</v>
      </c>
      <c r="E66">
        <v>4.17</v>
      </c>
      <c r="F66">
        <v>2187392</v>
      </c>
    </row>
    <row r="67" spans="1:6" x14ac:dyDescent="0.2">
      <c r="A67" s="2">
        <v>39203</v>
      </c>
      <c r="B67">
        <v>9018406</v>
      </c>
      <c r="C67">
        <v>92.920772629541801</v>
      </c>
      <c r="D67">
        <v>34.599200000000003</v>
      </c>
      <c r="E67">
        <v>3.88</v>
      </c>
      <c r="F67">
        <v>2187392</v>
      </c>
    </row>
    <row r="68" spans="1:6" x14ac:dyDescent="0.2">
      <c r="A68" s="2">
        <v>39234</v>
      </c>
      <c r="B68">
        <v>8907713</v>
      </c>
      <c r="C68">
        <v>92.920772629541801</v>
      </c>
      <c r="D68">
        <v>34.496450000000003</v>
      </c>
      <c r="E68">
        <v>3.48</v>
      </c>
      <c r="F68">
        <v>2187392</v>
      </c>
    </row>
    <row r="69" spans="1:6" x14ac:dyDescent="0.2">
      <c r="A69" s="2">
        <v>39264</v>
      </c>
      <c r="B69">
        <v>9011771</v>
      </c>
      <c r="C69">
        <v>92.920772629541801</v>
      </c>
      <c r="D69">
        <v>33.75685</v>
      </c>
      <c r="E69">
        <v>3.37</v>
      </c>
      <c r="F69">
        <v>2236014</v>
      </c>
    </row>
    <row r="70" spans="1:6" x14ac:dyDescent="0.2">
      <c r="A70" s="2">
        <v>39295</v>
      </c>
      <c r="B70">
        <v>9006493</v>
      </c>
      <c r="C70">
        <v>92.364915564958295</v>
      </c>
      <c r="D70">
        <v>34.288449999999997</v>
      </c>
      <c r="E70">
        <v>3.2</v>
      </c>
      <c r="F70">
        <v>2236014</v>
      </c>
    </row>
    <row r="71" spans="1:6" x14ac:dyDescent="0.2">
      <c r="A71" s="2">
        <v>39326</v>
      </c>
      <c r="B71">
        <v>8987676</v>
      </c>
      <c r="C71">
        <v>92.920772629541801</v>
      </c>
      <c r="D71">
        <v>34.385100000000001</v>
      </c>
      <c r="E71">
        <v>3.22</v>
      </c>
      <c r="F71">
        <v>2236014</v>
      </c>
    </row>
    <row r="72" spans="1:6" x14ac:dyDescent="0.2">
      <c r="A72" s="2">
        <v>39356</v>
      </c>
      <c r="B72">
        <v>9042183</v>
      </c>
      <c r="C72">
        <v>93.754558226417103</v>
      </c>
      <c r="D72">
        <v>33.955150000000003</v>
      </c>
      <c r="E72">
        <v>3.2</v>
      </c>
      <c r="F72">
        <v>2394712</v>
      </c>
    </row>
    <row r="73" spans="1:6" x14ac:dyDescent="0.2">
      <c r="A73" s="2">
        <v>39387</v>
      </c>
      <c r="B73">
        <v>9064702</v>
      </c>
      <c r="C73">
        <v>94.125129602806098</v>
      </c>
      <c r="D73">
        <v>33.80545</v>
      </c>
      <c r="E73">
        <v>3.23</v>
      </c>
      <c r="F73">
        <v>2394712</v>
      </c>
    </row>
    <row r="74" spans="1:6" x14ac:dyDescent="0.2">
      <c r="A74" s="2">
        <v>39417</v>
      </c>
      <c r="B74">
        <v>9109468</v>
      </c>
      <c r="C74">
        <v>94.217772446903297</v>
      </c>
      <c r="D74">
        <v>33.718449999999997</v>
      </c>
      <c r="E74">
        <v>3.2</v>
      </c>
      <c r="F74">
        <v>2394712</v>
      </c>
    </row>
    <row r="75" spans="1:6" x14ac:dyDescent="0.2">
      <c r="A75" s="2">
        <v>39448</v>
      </c>
      <c r="B75">
        <v>9187093</v>
      </c>
      <c r="C75">
        <v>94.9589151996813</v>
      </c>
      <c r="D75">
        <v>32.979500000000002</v>
      </c>
      <c r="E75">
        <v>3.16</v>
      </c>
      <c r="F75">
        <v>2448502</v>
      </c>
    </row>
    <row r="76" spans="1:6" x14ac:dyDescent="0.2">
      <c r="A76" s="2">
        <v>39479</v>
      </c>
      <c r="B76">
        <v>9323362</v>
      </c>
      <c r="C76">
        <v>95.607415108362105</v>
      </c>
      <c r="D76">
        <v>31.8506</v>
      </c>
      <c r="E76">
        <v>3.18</v>
      </c>
      <c r="F76">
        <v>2448502</v>
      </c>
    </row>
    <row r="77" spans="1:6" x14ac:dyDescent="0.2">
      <c r="A77" s="2">
        <v>39508</v>
      </c>
      <c r="B77">
        <v>9393191</v>
      </c>
      <c r="C77">
        <v>96.163272172945597</v>
      </c>
      <c r="D77">
        <v>31.4603</v>
      </c>
      <c r="E77">
        <v>3.17</v>
      </c>
      <c r="F77">
        <v>2448502</v>
      </c>
    </row>
    <row r="78" spans="1:6" x14ac:dyDescent="0.2">
      <c r="A78" s="2">
        <v>39539</v>
      </c>
      <c r="B78">
        <v>9421386</v>
      </c>
      <c r="C78">
        <v>97.830843366696001</v>
      </c>
      <c r="D78">
        <v>31.6983</v>
      </c>
      <c r="E78">
        <v>3.16</v>
      </c>
      <c r="F78">
        <v>2445109</v>
      </c>
    </row>
    <row r="79" spans="1:6" x14ac:dyDescent="0.2">
      <c r="A79" s="2">
        <v>39569</v>
      </c>
      <c r="B79">
        <v>9433919</v>
      </c>
      <c r="C79">
        <v>99.961628780932799</v>
      </c>
      <c r="D79">
        <v>32.401699999999998</v>
      </c>
      <c r="E79">
        <v>3.15</v>
      </c>
      <c r="F79">
        <v>2445109</v>
      </c>
    </row>
    <row r="80" spans="1:6" x14ac:dyDescent="0.2">
      <c r="A80" s="2">
        <v>39600</v>
      </c>
      <c r="B80">
        <v>9296182</v>
      </c>
      <c r="C80">
        <v>101.073342910099</v>
      </c>
      <c r="D80">
        <v>33.483699999999999</v>
      </c>
      <c r="E80">
        <v>3.12</v>
      </c>
      <c r="F80">
        <v>2445109</v>
      </c>
    </row>
    <row r="81" spans="1:6" x14ac:dyDescent="0.2">
      <c r="A81" s="2">
        <v>39630</v>
      </c>
      <c r="B81">
        <v>9272924</v>
      </c>
      <c r="C81">
        <v>101.443914286489</v>
      </c>
      <c r="D81">
        <v>33.483600000000003</v>
      </c>
      <c r="E81">
        <v>3.31</v>
      </c>
      <c r="F81">
        <v>2464336</v>
      </c>
    </row>
    <row r="82" spans="1:6" x14ac:dyDescent="0.2">
      <c r="A82" s="2">
        <v>39661</v>
      </c>
      <c r="B82">
        <v>9398207</v>
      </c>
      <c r="C82">
        <v>98.386700431279607</v>
      </c>
      <c r="D82">
        <v>34.117699999999999</v>
      </c>
      <c r="E82">
        <v>3.45</v>
      </c>
      <c r="F82">
        <v>2464336</v>
      </c>
    </row>
    <row r="83" spans="1:6" x14ac:dyDescent="0.2">
      <c r="A83" s="2">
        <v>39692</v>
      </c>
      <c r="B83">
        <v>9409979</v>
      </c>
      <c r="C83">
        <v>98.571986119474005</v>
      </c>
      <c r="D83">
        <v>34.001800000000003</v>
      </c>
      <c r="E83">
        <v>3.7</v>
      </c>
      <c r="F83">
        <v>2464336</v>
      </c>
    </row>
    <row r="84" spans="1:6" x14ac:dyDescent="0.2">
      <c r="A84" s="2">
        <v>39722</v>
      </c>
      <c r="B84">
        <v>9521639</v>
      </c>
      <c r="C84">
        <v>97.367629146209794</v>
      </c>
      <c r="D84">
        <v>34.925899999999999</v>
      </c>
      <c r="E84">
        <v>3.67</v>
      </c>
      <c r="F84">
        <v>2348982</v>
      </c>
    </row>
    <row r="85" spans="1:6" x14ac:dyDescent="0.2">
      <c r="A85" s="2">
        <v>39753</v>
      </c>
      <c r="B85">
        <v>9726816</v>
      </c>
      <c r="C85">
        <v>96.163272172945597</v>
      </c>
      <c r="D85">
        <v>35.380200000000002</v>
      </c>
      <c r="E85">
        <v>3.59</v>
      </c>
      <c r="F85">
        <v>2348982</v>
      </c>
    </row>
    <row r="86" spans="1:6" x14ac:dyDescent="0.2">
      <c r="A86" s="2">
        <v>39783</v>
      </c>
      <c r="B86">
        <v>9944331</v>
      </c>
      <c r="C86">
        <v>94.588343823292306</v>
      </c>
      <c r="D86">
        <v>34.8977</v>
      </c>
      <c r="E86">
        <v>2.71</v>
      </c>
      <c r="F86">
        <v>2348982</v>
      </c>
    </row>
    <row r="87" spans="1:6" x14ac:dyDescent="0.2">
      <c r="A87" s="2">
        <v>39814</v>
      </c>
      <c r="B87">
        <v>10045127</v>
      </c>
      <c r="C87">
        <v>94.566655997785404</v>
      </c>
      <c r="D87">
        <v>34.884300000000003</v>
      </c>
      <c r="E87">
        <v>2.12</v>
      </c>
      <c r="F87">
        <v>2359124</v>
      </c>
    </row>
    <row r="88" spans="1:6" x14ac:dyDescent="0.2">
      <c r="A88" s="2">
        <v>39845</v>
      </c>
      <c r="B88">
        <v>10203876</v>
      </c>
      <c r="C88">
        <v>95.500903971418794</v>
      </c>
      <c r="D88">
        <v>36.002000000000002</v>
      </c>
      <c r="E88">
        <v>1.76</v>
      </c>
      <c r="F88">
        <v>2359124</v>
      </c>
    </row>
    <row r="89" spans="1:6" x14ac:dyDescent="0.2">
      <c r="A89" s="2">
        <v>39873</v>
      </c>
      <c r="B89">
        <v>10232878</v>
      </c>
      <c r="C89">
        <v>95.916125293033701</v>
      </c>
      <c r="D89">
        <v>35.479700000000001</v>
      </c>
      <c r="E89">
        <v>1.29</v>
      </c>
      <c r="F89">
        <v>2359124</v>
      </c>
    </row>
    <row r="90" spans="1:6" x14ac:dyDescent="0.2">
      <c r="A90" s="2">
        <v>39904</v>
      </c>
      <c r="B90">
        <v>10265384</v>
      </c>
      <c r="C90">
        <v>96.850373266667205</v>
      </c>
      <c r="D90">
        <v>35.26735</v>
      </c>
      <c r="E90">
        <v>1.04</v>
      </c>
      <c r="F90">
        <v>2342870</v>
      </c>
    </row>
    <row r="91" spans="1:6" x14ac:dyDescent="0.2">
      <c r="A91" s="2">
        <v>39934</v>
      </c>
      <c r="B91">
        <v>10298533</v>
      </c>
      <c r="C91">
        <v>96.642762605859701</v>
      </c>
      <c r="D91">
        <v>34.333199999999998</v>
      </c>
      <c r="E91">
        <v>1.02</v>
      </c>
      <c r="F91">
        <v>2342870</v>
      </c>
    </row>
    <row r="92" spans="1:6" x14ac:dyDescent="0.2">
      <c r="A92" s="2">
        <v>39965</v>
      </c>
      <c r="B92">
        <v>10133737</v>
      </c>
      <c r="C92">
        <v>96.954178597070893</v>
      </c>
      <c r="D92">
        <v>33.979599999999998</v>
      </c>
      <c r="E92">
        <v>1.02</v>
      </c>
      <c r="F92">
        <v>2342870</v>
      </c>
    </row>
    <row r="93" spans="1:6" x14ac:dyDescent="0.2">
      <c r="A93" s="2">
        <v>39995</v>
      </c>
      <c r="B93">
        <v>10004115</v>
      </c>
      <c r="C93">
        <v>96.954178597070893</v>
      </c>
      <c r="D93">
        <v>33.990499999999997</v>
      </c>
      <c r="E93">
        <v>1.06</v>
      </c>
      <c r="F93">
        <v>2395561</v>
      </c>
    </row>
    <row r="94" spans="1:6" x14ac:dyDescent="0.2">
      <c r="A94" s="2">
        <v>40026</v>
      </c>
      <c r="B94">
        <v>10107561</v>
      </c>
      <c r="C94">
        <v>97.369399918685701</v>
      </c>
      <c r="D94">
        <v>33.965400000000002</v>
      </c>
      <c r="E94">
        <v>1.06</v>
      </c>
      <c r="F94">
        <v>2395561</v>
      </c>
    </row>
    <row r="95" spans="1:6" x14ac:dyDescent="0.2">
      <c r="A95" s="2">
        <v>40057</v>
      </c>
      <c r="B95">
        <v>10112601</v>
      </c>
      <c r="C95">
        <v>97.577010579493205</v>
      </c>
      <c r="D95">
        <v>33.510199999999998</v>
      </c>
      <c r="E95">
        <v>1.1200000000000001</v>
      </c>
      <c r="F95">
        <v>2395561</v>
      </c>
    </row>
    <row r="96" spans="1:6" x14ac:dyDescent="0.2">
      <c r="A96" s="2">
        <v>40087</v>
      </c>
      <c r="B96">
        <v>10180345</v>
      </c>
      <c r="C96">
        <v>97.680815909896907</v>
      </c>
      <c r="D96">
        <v>33.384999999999998</v>
      </c>
      <c r="E96">
        <v>0.99</v>
      </c>
      <c r="F96">
        <v>2561112</v>
      </c>
    </row>
    <row r="97" spans="1:6" x14ac:dyDescent="0.2">
      <c r="A97" s="2">
        <v>40118</v>
      </c>
      <c r="B97">
        <v>10346929</v>
      </c>
      <c r="C97">
        <v>97.992231901108099</v>
      </c>
      <c r="D97">
        <v>33.161700000000003</v>
      </c>
      <c r="E97">
        <v>0.98</v>
      </c>
      <c r="F97">
        <v>2561112</v>
      </c>
    </row>
    <row r="98" spans="1:6" x14ac:dyDescent="0.2">
      <c r="A98" s="2">
        <v>40148</v>
      </c>
      <c r="B98">
        <v>10617007</v>
      </c>
      <c r="C98">
        <v>97.888426570704397</v>
      </c>
      <c r="D98">
        <v>33.319699999999997</v>
      </c>
      <c r="E98">
        <v>1</v>
      </c>
      <c r="F98">
        <v>2561112</v>
      </c>
    </row>
    <row r="99" spans="1:6" x14ac:dyDescent="0.2">
      <c r="A99" s="2">
        <v>40179</v>
      </c>
      <c r="B99">
        <v>10602159</v>
      </c>
      <c r="C99">
        <v>98.448975354884496</v>
      </c>
      <c r="D99">
        <v>33.103850000000001</v>
      </c>
      <c r="E99">
        <v>0.96</v>
      </c>
      <c r="F99">
        <v>2750665</v>
      </c>
    </row>
    <row r="100" spans="1:6" x14ac:dyDescent="0.2">
      <c r="A100" s="2">
        <v>40210</v>
      </c>
      <c r="B100">
        <v>10684516</v>
      </c>
      <c r="C100">
        <v>98.999143606024205</v>
      </c>
      <c r="D100">
        <v>33.033749999999998</v>
      </c>
      <c r="E100">
        <v>0.98</v>
      </c>
      <c r="F100">
        <v>2750665</v>
      </c>
    </row>
    <row r="101" spans="1:6" x14ac:dyDescent="0.2">
      <c r="A101" s="2">
        <v>40238</v>
      </c>
      <c r="B101">
        <v>10855584</v>
      </c>
      <c r="C101">
        <v>99.227515332912304</v>
      </c>
      <c r="D101">
        <v>32.324199999999998</v>
      </c>
      <c r="E101">
        <v>0.99</v>
      </c>
      <c r="F101">
        <v>2750665</v>
      </c>
    </row>
    <row r="102" spans="1:6" x14ac:dyDescent="0.2">
      <c r="A102" s="2">
        <v>40269</v>
      </c>
      <c r="B102">
        <v>10831823</v>
      </c>
      <c r="C102">
        <v>99.715400385809801</v>
      </c>
      <c r="D102">
        <v>32.253700000000002</v>
      </c>
      <c r="E102">
        <v>1</v>
      </c>
      <c r="F102">
        <v>2652164</v>
      </c>
    </row>
    <row r="103" spans="1:6" x14ac:dyDescent="0.2">
      <c r="A103" s="2">
        <v>40299</v>
      </c>
      <c r="B103">
        <v>11001454</v>
      </c>
      <c r="C103">
        <v>99.9126305135769</v>
      </c>
      <c r="D103">
        <v>32.491349999999997</v>
      </c>
      <c r="E103">
        <v>1.02</v>
      </c>
      <c r="F103">
        <v>2652164</v>
      </c>
    </row>
    <row r="104" spans="1:6" x14ac:dyDescent="0.2">
      <c r="A104" s="2">
        <v>40330</v>
      </c>
      <c r="B104">
        <v>10846405</v>
      </c>
      <c r="C104">
        <v>100.172143839586</v>
      </c>
      <c r="D104">
        <v>32.3947</v>
      </c>
      <c r="E104">
        <v>1.01</v>
      </c>
      <c r="F104">
        <v>2652164</v>
      </c>
    </row>
    <row r="105" spans="1:6" x14ac:dyDescent="0.2">
      <c r="A105" s="2">
        <v>40360</v>
      </c>
      <c r="B105">
        <v>10887102</v>
      </c>
      <c r="C105">
        <v>100.32785183519201</v>
      </c>
      <c r="D105">
        <v>32.220300000000002</v>
      </c>
      <c r="E105">
        <v>1.25</v>
      </c>
      <c r="F105">
        <v>2656614</v>
      </c>
    </row>
    <row r="106" spans="1:6" x14ac:dyDescent="0.2">
      <c r="A106" s="2">
        <v>40391</v>
      </c>
      <c r="B106">
        <v>10968079</v>
      </c>
      <c r="C106">
        <v>100.56660409512</v>
      </c>
      <c r="D106">
        <v>31.2531</v>
      </c>
      <c r="E106">
        <v>1.39</v>
      </c>
      <c r="F106">
        <v>2656614</v>
      </c>
    </row>
    <row r="107" spans="1:6" x14ac:dyDescent="0.2">
      <c r="A107" s="2">
        <v>40422</v>
      </c>
      <c r="B107">
        <v>11116093</v>
      </c>
      <c r="C107">
        <v>100.49394036383801</v>
      </c>
      <c r="D107">
        <v>30.366800000000001</v>
      </c>
      <c r="E107">
        <v>1.53</v>
      </c>
      <c r="F107">
        <v>2656614</v>
      </c>
    </row>
    <row r="108" spans="1:6" x14ac:dyDescent="0.2">
      <c r="A108" s="2">
        <v>40452</v>
      </c>
      <c r="B108">
        <v>11323290</v>
      </c>
      <c r="C108">
        <v>100.51470142991801</v>
      </c>
      <c r="D108">
        <v>29.921749999999999</v>
      </c>
      <c r="E108">
        <v>1.55</v>
      </c>
      <c r="F108">
        <v>2748702</v>
      </c>
    </row>
    <row r="109" spans="1:6" x14ac:dyDescent="0.2">
      <c r="A109" s="2">
        <v>40483</v>
      </c>
      <c r="B109">
        <v>11497553</v>
      </c>
      <c r="C109">
        <v>100.732692623766</v>
      </c>
      <c r="D109">
        <v>30.2193</v>
      </c>
      <c r="E109">
        <v>1.53</v>
      </c>
      <c r="F109">
        <v>2748702</v>
      </c>
    </row>
    <row r="110" spans="1:6" x14ac:dyDescent="0.2">
      <c r="A110" s="2">
        <v>40513</v>
      </c>
      <c r="B110">
        <v>11778816</v>
      </c>
      <c r="C110">
        <v>100.88840061937201</v>
      </c>
      <c r="D110">
        <v>30.151299999999999</v>
      </c>
      <c r="E110">
        <v>1.8</v>
      </c>
      <c r="F110">
        <v>2748702</v>
      </c>
    </row>
    <row r="111" spans="1:6" x14ac:dyDescent="0.2">
      <c r="A111" s="3">
        <v>40544</v>
      </c>
      <c r="B111" s="4">
        <v>11819558</v>
      </c>
      <c r="C111" s="4">
        <v>101.43856887051101</v>
      </c>
      <c r="D111" s="4">
        <v>31.143699999999999</v>
      </c>
      <c r="E111" s="4">
        <v>1.97</v>
      </c>
      <c r="F111">
        <v>2960302</v>
      </c>
    </row>
    <row r="112" spans="1:6" x14ac:dyDescent="0.2">
      <c r="A112" s="3">
        <v>40575</v>
      </c>
      <c r="B112" s="4">
        <v>12157857</v>
      </c>
      <c r="C112" s="4">
        <v>101.84340965908601</v>
      </c>
      <c r="D112" s="4">
        <v>30.6145</v>
      </c>
      <c r="E112" s="4">
        <v>2.11</v>
      </c>
      <c r="F112">
        <v>2960302</v>
      </c>
    </row>
    <row r="113" spans="1:6" x14ac:dyDescent="0.2">
      <c r="A113" s="3">
        <v>40603</v>
      </c>
      <c r="B113" s="4">
        <v>12284432</v>
      </c>
      <c r="C113" s="4">
        <v>102.34167524502401</v>
      </c>
      <c r="D113" s="4">
        <v>30.296700000000001</v>
      </c>
      <c r="E113" s="4">
        <v>2.23</v>
      </c>
      <c r="F113">
        <v>2960302</v>
      </c>
    </row>
    <row r="114" spans="1:6" x14ac:dyDescent="0.2">
      <c r="A114" s="3">
        <v>40634</v>
      </c>
      <c r="B114" s="4">
        <v>12482018</v>
      </c>
      <c r="C114" s="4">
        <v>103.75342773851401</v>
      </c>
      <c r="D114" s="4">
        <v>29.942399999999999</v>
      </c>
      <c r="E114" s="4">
        <v>2.34</v>
      </c>
      <c r="F114">
        <v>2810921</v>
      </c>
    </row>
    <row r="115" spans="1:6" x14ac:dyDescent="0.2">
      <c r="A115" s="3">
        <v>40664</v>
      </c>
      <c r="B115" s="4">
        <v>12560752</v>
      </c>
      <c r="C115" s="4">
        <v>104.106365861887</v>
      </c>
      <c r="D115" s="4">
        <v>30.3063</v>
      </c>
      <c r="E115" s="4">
        <v>2.5299999999999998</v>
      </c>
      <c r="F115">
        <v>2810921</v>
      </c>
    </row>
    <row r="116" spans="1:6" x14ac:dyDescent="0.2">
      <c r="A116" s="3">
        <v>40695</v>
      </c>
      <c r="B116" s="4">
        <v>12603860</v>
      </c>
      <c r="C116" s="4">
        <v>104.241312791412</v>
      </c>
      <c r="D116" s="4">
        <v>30.747199999999999</v>
      </c>
      <c r="E116" s="4">
        <v>2.84</v>
      </c>
      <c r="F116">
        <v>2810921</v>
      </c>
    </row>
    <row r="117" spans="1:6" x14ac:dyDescent="0.2">
      <c r="A117" s="3">
        <v>40725</v>
      </c>
      <c r="B117" s="4">
        <v>12789364</v>
      </c>
      <c r="C117" s="4">
        <v>104.42816238613899</v>
      </c>
      <c r="D117" s="4">
        <v>29.753799999999998</v>
      </c>
      <c r="E117" s="4">
        <v>3.02</v>
      </c>
      <c r="F117">
        <v>2852152</v>
      </c>
    </row>
    <row r="118" spans="1:6" x14ac:dyDescent="0.2">
      <c r="A118" s="3">
        <v>40756</v>
      </c>
      <c r="B118" s="4">
        <v>12873805</v>
      </c>
      <c r="C118" s="4">
        <v>104.88490583991501</v>
      </c>
      <c r="D118" s="4">
        <v>30.024799999999999</v>
      </c>
      <c r="E118" s="4">
        <v>3.18</v>
      </c>
      <c r="F118">
        <v>2852152</v>
      </c>
    </row>
    <row r="119" spans="1:6" x14ac:dyDescent="0.2">
      <c r="A119" s="3">
        <v>40787</v>
      </c>
      <c r="B119" s="4">
        <v>12902724</v>
      </c>
      <c r="C119" s="4">
        <v>104.531967716542</v>
      </c>
      <c r="D119" s="4">
        <v>31.167400000000001</v>
      </c>
      <c r="E119" s="4">
        <v>3.37</v>
      </c>
      <c r="F119">
        <v>2852152</v>
      </c>
    </row>
    <row r="120" spans="1:6" x14ac:dyDescent="0.2">
      <c r="A120" s="3">
        <v>40817</v>
      </c>
      <c r="B120" s="4">
        <v>13143623</v>
      </c>
      <c r="C120" s="4">
        <v>104.729197844309</v>
      </c>
      <c r="D120" s="4">
        <v>30.668700000000001</v>
      </c>
      <c r="E120" s="4">
        <v>3.38</v>
      </c>
      <c r="F120">
        <v>2683531</v>
      </c>
    </row>
    <row r="121" spans="1:6" x14ac:dyDescent="0.2">
      <c r="A121" s="3">
        <v>40848</v>
      </c>
      <c r="B121" s="4">
        <v>13322634</v>
      </c>
      <c r="C121" s="4">
        <v>104.957569571197</v>
      </c>
      <c r="D121" s="4">
        <v>31.2182</v>
      </c>
      <c r="E121" s="4">
        <v>3.42</v>
      </c>
      <c r="F121">
        <v>2683531</v>
      </c>
    </row>
    <row r="122" spans="1:6" x14ac:dyDescent="0.2">
      <c r="A122" s="3">
        <v>40878</v>
      </c>
      <c r="B122" s="4">
        <v>13559887</v>
      </c>
      <c r="C122" s="4">
        <v>104.44892345221901</v>
      </c>
      <c r="D122" s="4">
        <v>31.691199999999998</v>
      </c>
      <c r="E122" s="4">
        <v>3.15</v>
      </c>
      <c r="F122">
        <v>2683531</v>
      </c>
    </row>
    <row r="123" spans="1:6" x14ac:dyDescent="0.2">
      <c r="A123" s="3">
        <v>40909</v>
      </c>
      <c r="B123" s="4">
        <v>13685179</v>
      </c>
      <c r="C123" s="4">
        <v>104.864144773834</v>
      </c>
      <c r="D123" s="4">
        <v>31.043299999999999</v>
      </c>
      <c r="E123" s="4">
        <v>3.1</v>
      </c>
      <c r="F123">
        <v>3046078</v>
      </c>
    </row>
    <row r="124" spans="1:6" x14ac:dyDescent="0.2">
      <c r="A124" s="3">
        <v>40940</v>
      </c>
      <c r="B124" s="4">
        <v>13812583</v>
      </c>
      <c r="C124" s="4">
        <v>105.24822449632801</v>
      </c>
      <c r="D124" s="4">
        <v>30.389199999999999</v>
      </c>
      <c r="E124" s="4">
        <v>2.9</v>
      </c>
      <c r="F124">
        <v>3046078</v>
      </c>
    </row>
    <row r="125" spans="1:6" x14ac:dyDescent="0.2">
      <c r="A125" s="3">
        <v>40969</v>
      </c>
      <c r="B125" s="4">
        <v>13890275</v>
      </c>
      <c r="C125" s="4">
        <v>105.87105647875001</v>
      </c>
      <c r="D125" s="4">
        <v>30.8431</v>
      </c>
      <c r="E125" s="4">
        <v>2.88</v>
      </c>
      <c r="F125">
        <v>3046078</v>
      </c>
    </row>
    <row r="126" spans="1:6" x14ac:dyDescent="0.2">
      <c r="A126" s="3">
        <v>41000</v>
      </c>
      <c r="B126" s="4">
        <v>13809076</v>
      </c>
      <c r="C126" s="4">
        <v>106.317419399486</v>
      </c>
      <c r="D126" s="4">
        <v>30.729800000000001</v>
      </c>
      <c r="E126" s="4">
        <v>2.91</v>
      </c>
      <c r="F126">
        <v>2993447</v>
      </c>
    </row>
    <row r="127" spans="1:6" x14ac:dyDescent="0.2">
      <c r="A127" s="3">
        <v>41030</v>
      </c>
      <c r="B127" s="4">
        <v>13843465</v>
      </c>
      <c r="C127" s="4">
        <v>106.73264072110101</v>
      </c>
      <c r="D127" s="4">
        <v>31.895700000000001</v>
      </c>
      <c r="E127" s="4">
        <v>2.92</v>
      </c>
      <c r="F127">
        <v>2993447</v>
      </c>
    </row>
    <row r="128" spans="1:6" x14ac:dyDescent="0.2">
      <c r="A128" s="3">
        <v>41061</v>
      </c>
      <c r="B128" s="4">
        <v>14012989</v>
      </c>
      <c r="C128" s="4">
        <v>106.909109782787</v>
      </c>
      <c r="D128" s="4">
        <v>31.8261</v>
      </c>
      <c r="E128" s="4">
        <v>2.94</v>
      </c>
      <c r="F128">
        <v>2993447</v>
      </c>
    </row>
    <row r="129" spans="1:6" x14ac:dyDescent="0.2">
      <c r="A129" s="3">
        <v>41091</v>
      </c>
      <c r="B129" s="4">
        <v>14137981</v>
      </c>
      <c r="C129" s="4">
        <v>107.282808972241</v>
      </c>
      <c r="D129" s="4">
        <v>31.5776</v>
      </c>
      <c r="E129" s="4">
        <v>2.94</v>
      </c>
      <c r="F129">
        <v>3051976</v>
      </c>
    </row>
    <row r="130" spans="1:6" x14ac:dyDescent="0.2">
      <c r="A130" s="3">
        <v>41122</v>
      </c>
      <c r="B130" s="4">
        <v>14262286</v>
      </c>
      <c r="C130" s="4">
        <v>107.708410826896</v>
      </c>
      <c r="D130" s="4">
        <v>31.374199999999998</v>
      </c>
      <c r="E130" s="4">
        <v>2.92</v>
      </c>
      <c r="F130">
        <v>3051976</v>
      </c>
    </row>
    <row r="131" spans="1:6" x14ac:dyDescent="0.2">
      <c r="A131" s="3">
        <v>41153</v>
      </c>
      <c r="B131" s="4">
        <v>14544495</v>
      </c>
      <c r="C131" s="4">
        <v>108.06134895026899</v>
      </c>
      <c r="D131" s="4">
        <v>30.828800000000001</v>
      </c>
      <c r="E131" s="4">
        <v>2.92</v>
      </c>
      <c r="F131">
        <v>3051976</v>
      </c>
    </row>
    <row r="132" spans="1:6" x14ac:dyDescent="0.2">
      <c r="A132" s="3">
        <v>41183</v>
      </c>
      <c r="B132" s="4">
        <v>14693033</v>
      </c>
      <c r="C132" s="4">
        <v>108.206676412834</v>
      </c>
      <c r="D132" s="4">
        <v>30.694800000000001</v>
      </c>
      <c r="E132" s="4">
        <v>2.83</v>
      </c>
      <c r="F132">
        <v>3265841</v>
      </c>
    </row>
    <row r="133" spans="1:6" x14ac:dyDescent="0.2">
      <c r="A133" s="3">
        <v>41214</v>
      </c>
      <c r="B133" s="4">
        <v>14885842</v>
      </c>
      <c r="C133" s="4">
        <v>107.82259669034001</v>
      </c>
      <c r="D133" s="4">
        <v>30.6966</v>
      </c>
      <c r="E133" s="4">
        <v>2.69</v>
      </c>
      <c r="F133">
        <v>3265841</v>
      </c>
    </row>
    <row r="134" spans="1:6" x14ac:dyDescent="0.2">
      <c r="A134" s="3">
        <v>41244</v>
      </c>
      <c r="B134" s="4">
        <v>14966786</v>
      </c>
      <c r="C134" s="4">
        <v>108.237818011955</v>
      </c>
      <c r="D134" s="4">
        <v>30.631599999999999</v>
      </c>
      <c r="E134" s="4">
        <v>2.69</v>
      </c>
      <c r="F134">
        <v>3265841</v>
      </c>
    </row>
    <row r="135" spans="1:6" x14ac:dyDescent="0.2">
      <c r="A135" s="3">
        <v>41275</v>
      </c>
      <c r="B135" s="4">
        <v>15010190</v>
      </c>
      <c r="C135" s="4">
        <v>108.41428707364101</v>
      </c>
      <c r="D135" s="4">
        <v>29.7729</v>
      </c>
      <c r="E135" s="4">
        <v>2.7</v>
      </c>
      <c r="F135">
        <v>3287583</v>
      </c>
    </row>
    <row r="136" spans="1:6" x14ac:dyDescent="0.2">
      <c r="A136" s="3">
        <v>41306</v>
      </c>
      <c r="B136" s="4">
        <v>15092780</v>
      </c>
      <c r="C136" s="4">
        <v>108.64265880052901</v>
      </c>
      <c r="D136" s="4">
        <v>29.804600000000001</v>
      </c>
      <c r="E136" s="4">
        <v>2.71</v>
      </c>
      <c r="F136">
        <v>3287583</v>
      </c>
    </row>
    <row r="137" spans="1:6" x14ac:dyDescent="0.2">
      <c r="A137" s="3">
        <v>41334</v>
      </c>
      <c r="B137" s="4">
        <v>15212616</v>
      </c>
      <c r="C137" s="4">
        <v>108.71532253181201</v>
      </c>
      <c r="D137" s="4">
        <v>29.308499999999999</v>
      </c>
      <c r="E137" s="4">
        <v>2.7</v>
      </c>
      <c r="F137">
        <v>3287583</v>
      </c>
    </row>
    <row r="138" spans="1:6" x14ac:dyDescent="0.2">
      <c r="A138" s="3">
        <v>41365</v>
      </c>
      <c r="B138" s="4">
        <v>15260977</v>
      </c>
      <c r="C138" s="4">
        <v>108.891791593498</v>
      </c>
      <c r="D138" s="4">
        <v>29.3187</v>
      </c>
      <c r="E138" s="4">
        <v>2.7</v>
      </c>
      <c r="F138">
        <v>3139844</v>
      </c>
    </row>
    <row r="139" spans="1:6" x14ac:dyDescent="0.2">
      <c r="A139" s="3">
        <v>41395</v>
      </c>
      <c r="B139" s="4">
        <v>15476208</v>
      </c>
      <c r="C139" s="4">
        <v>109.15130491950799</v>
      </c>
      <c r="D139" s="4">
        <v>30.153500000000001</v>
      </c>
      <c r="E139" s="4">
        <v>2.68</v>
      </c>
      <c r="F139">
        <v>3139844</v>
      </c>
    </row>
    <row r="140" spans="1:6" x14ac:dyDescent="0.2">
      <c r="A140" s="3">
        <v>41426</v>
      </c>
      <c r="B140" s="4">
        <v>15444486</v>
      </c>
      <c r="C140" s="4">
        <v>109.31739344815399</v>
      </c>
      <c r="D140" s="4">
        <v>31.127099999999999</v>
      </c>
      <c r="E140" s="4">
        <v>2.48</v>
      </c>
      <c r="F140">
        <v>3139844</v>
      </c>
    </row>
    <row r="141" spans="1:6" x14ac:dyDescent="0.2">
      <c r="A141" s="3">
        <v>41456</v>
      </c>
      <c r="B141" s="4">
        <v>15433360</v>
      </c>
      <c r="C141" s="4">
        <v>109.431579311598</v>
      </c>
      <c r="D141" s="4">
        <v>31.35</v>
      </c>
      <c r="E141" s="4">
        <v>2.4700000000000002</v>
      </c>
      <c r="F141">
        <v>3178279</v>
      </c>
    </row>
    <row r="142" spans="1:6" x14ac:dyDescent="0.2">
      <c r="A142" s="3">
        <v>41487</v>
      </c>
      <c r="B142" s="4">
        <v>15505225</v>
      </c>
      <c r="C142" s="4">
        <v>109.421198778557</v>
      </c>
      <c r="D142" s="4">
        <v>32.077199999999998</v>
      </c>
      <c r="E142" s="4">
        <v>2.4500000000000002</v>
      </c>
      <c r="F142">
        <v>3178279</v>
      </c>
    </row>
    <row r="143" spans="1:6" x14ac:dyDescent="0.2">
      <c r="A143" s="3">
        <v>41518</v>
      </c>
      <c r="B143" s="4">
        <v>15572400</v>
      </c>
      <c r="C143" s="4">
        <v>109.597667840244</v>
      </c>
      <c r="D143" s="4">
        <v>31.390699999999999</v>
      </c>
      <c r="E143" s="4">
        <v>2.46</v>
      </c>
      <c r="F143">
        <v>3178279</v>
      </c>
    </row>
    <row r="144" spans="1:6" x14ac:dyDescent="0.2">
      <c r="A144" s="3">
        <v>41548</v>
      </c>
      <c r="B144" s="4">
        <v>15622614</v>
      </c>
      <c r="C144" s="4">
        <v>109.78451743497</v>
      </c>
      <c r="D144" s="4">
        <v>31.087800000000001</v>
      </c>
      <c r="E144" s="4">
        <v>2.45613636363636</v>
      </c>
      <c r="F144">
        <v>3309452</v>
      </c>
    </row>
    <row r="145" spans="1:6" x14ac:dyDescent="0.2">
      <c r="A145" s="3">
        <v>41579</v>
      </c>
      <c r="B145" s="4">
        <v>15821643</v>
      </c>
      <c r="C145" s="4">
        <v>109.888322765374</v>
      </c>
      <c r="D145" s="4">
        <v>32.0989</v>
      </c>
      <c r="E145" s="4">
        <v>2.46</v>
      </c>
      <c r="F145">
        <v>3309452</v>
      </c>
    </row>
    <row r="146" spans="1:6" x14ac:dyDescent="0.2">
      <c r="A146" s="3">
        <v>41609</v>
      </c>
      <c r="B146" s="4">
        <v>16062482</v>
      </c>
      <c r="C146" s="4">
        <v>110.04403076097999</v>
      </c>
      <c r="D146" s="4">
        <v>32.813600000000001</v>
      </c>
      <c r="E146" s="4">
        <v>2.2000000000000002</v>
      </c>
      <c r="F146">
        <v>3309452</v>
      </c>
    </row>
    <row r="147" spans="1:6" x14ac:dyDescent="0.2">
      <c r="A147" s="3">
        <v>41640</v>
      </c>
      <c r="B147" s="4">
        <v>16129179</v>
      </c>
      <c r="C147" s="4">
        <v>110.511154747796</v>
      </c>
      <c r="D147" s="4">
        <v>32.997500000000002</v>
      </c>
      <c r="E147" s="4">
        <v>2.2000000000000002</v>
      </c>
      <c r="F147">
        <v>3322196</v>
      </c>
    </row>
    <row r="148" spans="1:6" x14ac:dyDescent="0.2">
      <c r="A148" s="3">
        <v>41671</v>
      </c>
      <c r="B148" s="4">
        <v>16211972</v>
      </c>
      <c r="C148" s="4">
        <v>110.77066807380599</v>
      </c>
      <c r="D148" s="4">
        <v>32.618000000000002</v>
      </c>
      <c r="E148" s="4">
        <v>2.19</v>
      </c>
      <c r="F148">
        <v>3322196</v>
      </c>
    </row>
    <row r="149" spans="1:6" x14ac:dyDescent="0.2">
      <c r="A149" s="3">
        <v>41699</v>
      </c>
      <c r="B149" s="4">
        <v>16184821</v>
      </c>
      <c r="C149" s="4">
        <v>111.009420333734</v>
      </c>
      <c r="D149" s="4">
        <v>32.443199999999997</v>
      </c>
      <c r="E149" s="4">
        <v>2.0499999999999998</v>
      </c>
      <c r="F149">
        <v>3322196</v>
      </c>
    </row>
    <row r="150" spans="1:6" x14ac:dyDescent="0.2">
      <c r="A150" s="3">
        <v>41730</v>
      </c>
      <c r="B150" s="4">
        <v>16168422</v>
      </c>
      <c r="C150" s="4">
        <v>111.55958858487401</v>
      </c>
      <c r="D150" s="4">
        <v>32.3033</v>
      </c>
      <c r="E150" s="4">
        <v>1.95</v>
      </c>
      <c r="F150">
        <v>3242837</v>
      </c>
    </row>
    <row r="151" spans="1:6" x14ac:dyDescent="0.2">
      <c r="A151" s="3">
        <v>41760</v>
      </c>
      <c r="B151" s="4">
        <v>16154938</v>
      </c>
      <c r="C151" s="4">
        <v>112.00595150561</v>
      </c>
      <c r="D151" s="4">
        <v>32.791200000000003</v>
      </c>
      <c r="E151" s="4">
        <v>1.93</v>
      </c>
      <c r="F151">
        <v>3242837</v>
      </c>
    </row>
    <row r="152" spans="1:6" x14ac:dyDescent="0.2">
      <c r="A152" s="3">
        <v>41791</v>
      </c>
      <c r="B152" s="4">
        <v>16116009</v>
      </c>
      <c r="C152" s="4">
        <v>111.89176564216601</v>
      </c>
      <c r="D152" s="4">
        <v>32.454999999999998</v>
      </c>
      <c r="E152" s="4">
        <v>1.96</v>
      </c>
      <c r="F152">
        <v>3242837</v>
      </c>
    </row>
    <row r="153" spans="1:6" x14ac:dyDescent="0.2">
      <c r="A153" s="3">
        <v>41821</v>
      </c>
      <c r="B153" s="4">
        <v>16086326</v>
      </c>
      <c r="C153" s="4">
        <v>111.798340844802</v>
      </c>
      <c r="D153" s="4">
        <v>31.990200000000002</v>
      </c>
      <c r="E153" s="4">
        <v>1.95</v>
      </c>
      <c r="F153">
        <v>3257779</v>
      </c>
    </row>
    <row r="154" spans="1:6" x14ac:dyDescent="0.2">
      <c r="A154" s="3">
        <v>41852</v>
      </c>
      <c r="B154" s="4">
        <v>16135041</v>
      </c>
      <c r="C154" s="4">
        <v>111.704916047439</v>
      </c>
      <c r="D154" s="4">
        <v>31.952100000000002</v>
      </c>
      <c r="E154" s="4">
        <v>1.96</v>
      </c>
      <c r="F154">
        <v>3257779</v>
      </c>
    </row>
    <row r="155" spans="1:6" x14ac:dyDescent="0.2">
      <c r="A155" s="3">
        <v>41883</v>
      </c>
      <c r="B155" s="4">
        <v>16198823</v>
      </c>
      <c r="C155" s="4">
        <v>111.51806645271201</v>
      </c>
      <c r="D155" s="4">
        <v>32.3733</v>
      </c>
      <c r="E155" s="4">
        <v>1.96</v>
      </c>
      <c r="F155">
        <v>3257779</v>
      </c>
    </row>
    <row r="156" spans="1:6" x14ac:dyDescent="0.2">
      <c r="A156" s="3">
        <v>41913</v>
      </c>
      <c r="B156" s="4">
        <v>16314321</v>
      </c>
      <c r="C156" s="4">
        <v>111.403880589268</v>
      </c>
      <c r="D156" s="4">
        <v>32.513100000000001</v>
      </c>
      <c r="E156" s="4">
        <v>1.97</v>
      </c>
      <c r="F156">
        <v>3407492</v>
      </c>
    </row>
    <row r="157" spans="1:6" x14ac:dyDescent="0.2">
      <c r="A157" s="3">
        <v>41944</v>
      </c>
      <c r="B157" s="4">
        <v>16554381</v>
      </c>
      <c r="C157" s="4">
        <v>111.268933659743</v>
      </c>
      <c r="D157" s="4">
        <v>32.808500000000002</v>
      </c>
      <c r="E157" s="4">
        <v>1.95</v>
      </c>
      <c r="F157">
        <v>3407492</v>
      </c>
    </row>
    <row r="158" spans="1:6" x14ac:dyDescent="0.2">
      <c r="A158" s="3">
        <v>41974</v>
      </c>
      <c r="B158" s="4">
        <v>16809042</v>
      </c>
      <c r="C158" s="4">
        <v>110.708384875563</v>
      </c>
      <c r="D158" s="4">
        <v>32.963000000000001</v>
      </c>
      <c r="E158" s="4">
        <v>1.96</v>
      </c>
      <c r="F158">
        <v>3407492</v>
      </c>
    </row>
    <row r="159" spans="1:6" x14ac:dyDescent="0.2">
      <c r="A159" s="3">
        <v>42005</v>
      </c>
      <c r="B159" s="4">
        <v>16947602</v>
      </c>
      <c r="C159" s="4">
        <v>110.05441129402</v>
      </c>
      <c r="D159" s="4">
        <v>32.719499999999996</v>
      </c>
      <c r="E159" s="4">
        <v>1.96</v>
      </c>
      <c r="F159">
        <v>3431888</v>
      </c>
    </row>
    <row r="160" spans="1:6" x14ac:dyDescent="0.2">
      <c r="A160" s="3">
        <v>42036</v>
      </c>
      <c r="B160" s="4">
        <v>17113914</v>
      </c>
      <c r="C160" s="4">
        <v>110.189358223545</v>
      </c>
      <c r="D160" s="4">
        <v>32.377099999999999</v>
      </c>
      <c r="E160" s="4">
        <v>1.96</v>
      </c>
      <c r="F160">
        <v>3431888</v>
      </c>
    </row>
    <row r="161" spans="1:6" x14ac:dyDescent="0.2">
      <c r="A161" s="3">
        <v>42064</v>
      </c>
      <c r="B161" s="4">
        <v>17193104</v>
      </c>
      <c r="C161" s="4">
        <v>110.376207818271</v>
      </c>
      <c r="D161" s="4">
        <v>32.555100000000003</v>
      </c>
      <c r="E161" s="4">
        <v>1.78</v>
      </c>
      <c r="F161">
        <v>3431888</v>
      </c>
    </row>
    <row r="162" spans="1:6" x14ac:dyDescent="0.2">
      <c r="A162" s="3">
        <v>42095</v>
      </c>
      <c r="B162" s="4">
        <v>17166475</v>
      </c>
      <c r="C162" s="4">
        <v>110.39696888435201</v>
      </c>
      <c r="D162" s="4">
        <v>32.863399999999999</v>
      </c>
      <c r="E162" s="4">
        <v>1.68</v>
      </c>
      <c r="F162">
        <v>3333291</v>
      </c>
    </row>
    <row r="163" spans="1:6" x14ac:dyDescent="0.2">
      <c r="A163" s="3">
        <v>42125</v>
      </c>
      <c r="B163" s="4">
        <v>17190904</v>
      </c>
      <c r="C163" s="4">
        <v>110.583818479079</v>
      </c>
      <c r="D163" s="4">
        <v>33.735900000000001</v>
      </c>
      <c r="E163" s="4">
        <v>1.45</v>
      </c>
      <c r="F163">
        <v>3333291</v>
      </c>
    </row>
    <row r="164" spans="1:6" x14ac:dyDescent="0.2">
      <c r="A164" s="3">
        <v>42156</v>
      </c>
      <c r="B164" s="4">
        <v>17103883</v>
      </c>
      <c r="C164" s="4">
        <v>110.69800434252301</v>
      </c>
      <c r="D164" s="4">
        <v>33.776800000000001</v>
      </c>
      <c r="E164" s="4">
        <v>1.46</v>
      </c>
      <c r="F164">
        <v>3333291</v>
      </c>
    </row>
    <row r="165" spans="1:6" x14ac:dyDescent="0.2">
      <c r="A165" s="3">
        <v>42186</v>
      </c>
      <c r="B165" s="4">
        <v>17071604</v>
      </c>
      <c r="C165" s="4">
        <v>110.62534061124001</v>
      </c>
      <c r="D165" s="4">
        <v>35.171500000000002</v>
      </c>
      <c r="E165" s="4">
        <v>1.46</v>
      </c>
      <c r="F165">
        <v>3416379</v>
      </c>
    </row>
    <row r="166" spans="1:6" x14ac:dyDescent="0.2">
      <c r="A166" s="3">
        <v>42217</v>
      </c>
      <c r="B166" s="4">
        <v>17027719</v>
      </c>
      <c r="C166" s="4">
        <v>110.376207818271</v>
      </c>
      <c r="D166" s="4">
        <v>35.869599999999998</v>
      </c>
      <c r="E166" s="4">
        <v>1.46</v>
      </c>
      <c r="F166">
        <v>3416379</v>
      </c>
    </row>
    <row r="167" spans="1:6" x14ac:dyDescent="0.2">
      <c r="A167" s="3">
        <v>42248</v>
      </c>
      <c r="B167" s="4">
        <v>17080201</v>
      </c>
      <c r="C167" s="4">
        <v>110.32430515307</v>
      </c>
      <c r="D167" s="4">
        <v>36.369599999999998</v>
      </c>
      <c r="E167" s="4">
        <v>1.46</v>
      </c>
      <c r="F167">
        <v>3416379</v>
      </c>
    </row>
    <row r="168" spans="1:6" x14ac:dyDescent="0.2">
      <c r="A168" s="3">
        <v>42278</v>
      </c>
      <c r="B168" s="4">
        <v>17201009</v>
      </c>
      <c r="C168" s="4">
        <v>110.542296346917</v>
      </c>
      <c r="D168" s="4">
        <v>35.6023</v>
      </c>
      <c r="E168" s="4">
        <v>1.46</v>
      </c>
      <c r="F168">
        <v>3561922</v>
      </c>
    </row>
    <row r="169" spans="1:6" x14ac:dyDescent="0.2">
      <c r="A169" s="3">
        <v>42309</v>
      </c>
      <c r="B169" s="4">
        <v>17354610</v>
      </c>
      <c r="C169" s="4">
        <v>110.189358223545</v>
      </c>
      <c r="D169" s="4">
        <v>35.894399999999997</v>
      </c>
      <c r="E169" s="4">
        <v>1.46</v>
      </c>
      <c r="F169">
        <v>3561922</v>
      </c>
    </row>
    <row r="170" spans="1:6" x14ac:dyDescent="0.2">
      <c r="A170" s="3">
        <v>42339</v>
      </c>
      <c r="B170" s="4">
        <v>17554630</v>
      </c>
      <c r="C170" s="4">
        <v>109.76375636889</v>
      </c>
      <c r="D170" s="4">
        <v>36.0886</v>
      </c>
      <c r="E170" s="4">
        <v>1.46</v>
      </c>
      <c r="F170">
        <v>3561922</v>
      </c>
    </row>
    <row r="171" spans="1:6" x14ac:dyDescent="0.2">
      <c r="A171" s="3">
        <v>42370</v>
      </c>
      <c r="B171" s="4">
        <v>17628999</v>
      </c>
      <c r="C171" s="4">
        <v>109.47310144375901</v>
      </c>
      <c r="D171" s="4">
        <v>35.780200000000001</v>
      </c>
      <c r="E171" s="4">
        <v>1.45</v>
      </c>
      <c r="F171">
        <v>3597737</v>
      </c>
    </row>
    <row r="172" spans="1:6" x14ac:dyDescent="0.2">
      <c r="A172" s="3">
        <v>42401</v>
      </c>
      <c r="B172" s="4">
        <v>17748543</v>
      </c>
      <c r="C172" s="4">
        <v>109.63918997240501</v>
      </c>
      <c r="D172" s="4">
        <v>35.725200000000001</v>
      </c>
      <c r="E172" s="4">
        <v>1.45</v>
      </c>
      <c r="F172">
        <v>3597737</v>
      </c>
    </row>
    <row r="173" spans="1:6" x14ac:dyDescent="0.2">
      <c r="A173" s="3">
        <v>42430</v>
      </c>
      <c r="B173" s="4">
        <v>17821574</v>
      </c>
      <c r="C173" s="4">
        <v>109.86756169929301</v>
      </c>
      <c r="D173" s="4">
        <v>35.239199999999997</v>
      </c>
      <c r="E173" s="4">
        <v>1.45</v>
      </c>
      <c r="F173">
        <v>3597737</v>
      </c>
    </row>
    <row r="174" spans="1:6" x14ac:dyDescent="0.2">
      <c r="A174" s="3">
        <v>42461</v>
      </c>
      <c r="B174" s="4">
        <v>17902958</v>
      </c>
      <c r="C174" s="4">
        <v>110.46963261563501</v>
      </c>
      <c r="D174" s="4">
        <v>34.933700000000002</v>
      </c>
      <c r="E174" s="4">
        <v>1.45</v>
      </c>
      <c r="F174">
        <v>3557050</v>
      </c>
    </row>
    <row r="175" spans="1:6" x14ac:dyDescent="0.2">
      <c r="A175" s="3">
        <v>42491</v>
      </c>
      <c r="B175" s="4">
        <v>17825307</v>
      </c>
      <c r="C175" s="4">
        <v>111.09246459805701</v>
      </c>
      <c r="D175" s="4">
        <v>35.726300000000002</v>
      </c>
      <c r="E175" s="4">
        <v>1.45</v>
      </c>
      <c r="F175">
        <v>3557050</v>
      </c>
    </row>
    <row r="176" spans="1:6" x14ac:dyDescent="0.2">
      <c r="A176" s="3">
        <v>42522</v>
      </c>
      <c r="B176" s="4">
        <v>17838170</v>
      </c>
      <c r="C176" s="4">
        <v>111.12360619717801</v>
      </c>
      <c r="D176" s="4">
        <v>35.180199999999999</v>
      </c>
      <c r="E176" s="4">
        <v>1.46</v>
      </c>
      <c r="F176">
        <v>3557050</v>
      </c>
    </row>
    <row r="177" spans="1:6" x14ac:dyDescent="0.2">
      <c r="A177" s="3">
        <v>42552</v>
      </c>
      <c r="B177" s="4">
        <v>17800827</v>
      </c>
      <c r="C177" s="4">
        <v>110.739526474684</v>
      </c>
      <c r="D177" s="4">
        <v>34.875399999999999</v>
      </c>
      <c r="E177" s="4">
        <v>1.45</v>
      </c>
      <c r="F177">
        <v>3628315</v>
      </c>
    </row>
    <row r="178" spans="1:6" x14ac:dyDescent="0.2">
      <c r="A178" s="3">
        <v>42583</v>
      </c>
      <c r="B178" s="4">
        <v>17772742</v>
      </c>
      <c r="C178" s="4">
        <v>110.69800434252301</v>
      </c>
      <c r="D178" s="4">
        <v>34.634099999999997</v>
      </c>
      <c r="E178" s="4">
        <v>1.45</v>
      </c>
      <c r="F178">
        <v>3628315</v>
      </c>
    </row>
    <row r="179" spans="1:6" x14ac:dyDescent="0.2">
      <c r="A179" s="3">
        <v>42614</v>
      </c>
      <c r="B179" s="4">
        <v>17765549</v>
      </c>
      <c r="C179" s="4">
        <v>110.739526474684</v>
      </c>
      <c r="D179" s="4">
        <v>34.6999</v>
      </c>
      <c r="E179" s="4">
        <v>1.45</v>
      </c>
      <c r="F179">
        <v>3628315</v>
      </c>
    </row>
    <row r="180" spans="1:6" x14ac:dyDescent="0.2">
      <c r="A180" s="3">
        <v>42644</v>
      </c>
      <c r="B180" s="4">
        <v>17986304</v>
      </c>
      <c r="C180" s="4">
        <v>110.915995536371</v>
      </c>
      <c r="D180" s="4">
        <v>35.021000000000001</v>
      </c>
      <c r="E180" s="4">
        <v>1.45</v>
      </c>
      <c r="F180">
        <v>3807235</v>
      </c>
    </row>
    <row r="181" spans="1:6" x14ac:dyDescent="0.2">
      <c r="A181" s="3">
        <v>42675</v>
      </c>
      <c r="B181" s="4">
        <v>18114619</v>
      </c>
      <c r="C181" s="4">
        <v>110.853712338129</v>
      </c>
      <c r="D181" s="4">
        <v>35.6113</v>
      </c>
      <c r="E181" s="4">
        <v>1.45</v>
      </c>
      <c r="F181">
        <v>3807235</v>
      </c>
    </row>
    <row r="182" spans="1:6" x14ac:dyDescent="0.2">
      <c r="A182" s="3">
        <v>42705</v>
      </c>
      <c r="B182" s="4">
        <v>18295749</v>
      </c>
      <c r="C182" s="4">
        <v>110.99903980069401</v>
      </c>
      <c r="D182" s="4">
        <v>35.8307</v>
      </c>
      <c r="E182" s="4">
        <v>1.45</v>
      </c>
      <c r="F182">
        <v>3807235</v>
      </c>
    </row>
    <row r="183" spans="1:6" x14ac:dyDescent="0.2">
      <c r="A183" s="3">
        <v>42736</v>
      </c>
      <c r="B183" s="4">
        <v>18345560</v>
      </c>
      <c r="C183" s="4">
        <v>111.171867187529</v>
      </c>
      <c r="D183" s="4">
        <v>35.190800000000003</v>
      </c>
      <c r="E183" s="4">
        <v>1.45</v>
      </c>
      <c r="F183">
        <v>3830606</v>
      </c>
    </row>
    <row r="184" spans="1:6" x14ac:dyDescent="0.2">
      <c r="A184" s="3">
        <v>42767</v>
      </c>
      <c r="B184" s="4">
        <v>18436681</v>
      </c>
      <c r="C184" s="4">
        <v>111.216004901549</v>
      </c>
      <c r="D184" s="4">
        <v>34.881900000000002</v>
      </c>
      <c r="E184" s="4">
        <v>1.45</v>
      </c>
      <c r="F184">
        <v>3830606</v>
      </c>
    </row>
    <row r="185" spans="1:6" x14ac:dyDescent="0.2">
      <c r="A185" s="3">
        <v>42795</v>
      </c>
      <c r="B185" s="4">
        <v>18414542</v>
      </c>
      <c r="C185" s="4">
        <v>110.70842119032</v>
      </c>
      <c r="D185" s="4">
        <v>34.450099999999999</v>
      </c>
      <c r="E185" s="4">
        <v>1.45</v>
      </c>
      <c r="F185">
        <v>3830606</v>
      </c>
    </row>
    <row r="186" spans="1:6" x14ac:dyDescent="0.2">
      <c r="A186" s="3">
        <v>42826</v>
      </c>
      <c r="B186" s="4">
        <v>18553810</v>
      </c>
      <c r="C186" s="4">
        <v>110.88497204639999</v>
      </c>
      <c r="D186" s="4">
        <v>34.625100000000003</v>
      </c>
      <c r="E186" s="4">
        <v>1.46</v>
      </c>
      <c r="F186">
        <v>3753348</v>
      </c>
    </row>
    <row r="187" spans="1:6" x14ac:dyDescent="0.2">
      <c r="A187" s="3">
        <v>42856</v>
      </c>
      <c r="B187" s="4">
        <v>18574127</v>
      </c>
      <c r="C187" s="4">
        <v>111.050488473974</v>
      </c>
      <c r="D187" s="4">
        <v>34.098700000000001</v>
      </c>
      <c r="E187" s="4">
        <v>1.45</v>
      </c>
      <c r="F187">
        <v>3753348</v>
      </c>
    </row>
    <row r="188" spans="1:6" x14ac:dyDescent="0.2">
      <c r="A188" s="3">
        <v>42887</v>
      </c>
      <c r="B188" s="4">
        <v>18617776</v>
      </c>
      <c r="C188" s="4">
        <v>111.072557330984</v>
      </c>
      <c r="D188" s="4">
        <v>33.981400000000001</v>
      </c>
      <c r="E188" s="4">
        <v>1.45</v>
      </c>
      <c r="F188">
        <v>3753348</v>
      </c>
    </row>
    <row r="189" spans="1:6" x14ac:dyDescent="0.2">
      <c r="A189" s="3">
        <v>42917</v>
      </c>
      <c r="B189" s="4">
        <v>18590428</v>
      </c>
      <c r="C189" s="4">
        <v>110.92910976042</v>
      </c>
      <c r="D189" s="4">
        <v>33.327300000000001</v>
      </c>
      <c r="E189" s="4">
        <v>1.45</v>
      </c>
      <c r="F189">
        <v>3854593</v>
      </c>
    </row>
    <row r="190" spans="1:6" x14ac:dyDescent="0.2">
      <c r="A190" s="3">
        <v>42948</v>
      </c>
      <c r="B190" s="4">
        <v>18609457</v>
      </c>
      <c r="C190" s="4">
        <v>111.050488473974</v>
      </c>
      <c r="D190" s="4">
        <v>33.2119</v>
      </c>
      <c r="E190" s="4">
        <v>1.45</v>
      </c>
      <c r="F190">
        <v>3854593</v>
      </c>
    </row>
    <row r="191" spans="1:6" x14ac:dyDescent="0.2">
      <c r="A191" s="3">
        <v>42979</v>
      </c>
      <c r="B191" s="4">
        <v>18622205</v>
      </c>
      <c r="C191" s="4">
        <v>111.690485327262</v>
      </c>
      <c r="D191" s="4">
        <v>33.368400000000001</v>
      </c>
      <c r="E191" s="4">
        <v>1.45</v>
      </c>
      <c r="F191">
        <v>3854593</v>
      </c>
    </row>
    <row r="192" spans="1:6" x14ac:dyDescent="0.2">
      <c r="A192" s="3">
        <v>43009</v>
      </c>
      <c r="B192" s="4">
        <v>18749249</v>
      </c>
      <c r="C192" s="4">
        <v>111.86703618334199</v>
      </c>
      <c r="D192" s="4">
        <v>33.229300000000002</v>
      </c>
      <c r="E192" s="4">
        <v>1.45</v>
      </c>
      <c r="F192">
        <v>4050117</v>
      </c>
    </row>
    <row r="193" spans="1:6" x14ac:dyDescent="0.2">
      <c r="A193" s="3">
        <v>43040</v>
      </c>
      <c r="B193" s="4">
        <v>18942857</v>
      </c>
      <c r="C193" s="4">
        <v>111.94427718287599</v>
      </c>
      <c r="D193" s="4">
        <v>32.616</v>
      </c>
      <c r="E193" s="4">
        <v>1.45</v>
      </c>
      <c r="F193">
        <v>4050117</v>
      </c>
    </row>
    <row r="194" spans="1:6" x14ac:dyDescent="0.2">
      <c r="A194" s="3">
        <v>43070</v>
      </c>
      <c r="B194" s="4">
        <v>19212873</v>
      </c>
      <c r="C194" s="4">
        <v>111.856001754837</v>
      </c>
      <c r="D194" s="4">
        <v>32.680900000000001</v>
      </c>
      <c r="E194" s="4">
        <v>1.45</v>
      </c>
      <c r="F194">
        <v>4050117</v>
      </c>
    </row>
    <row r="195" spans="1:6" x14ac:dyDescent="0.2">
      <c r="A195" s="3">
        <v>43101</v>
      </c>
      <c r="B195" s="4">
        <v>19277817</v>
      </c>
      <c r="C195" s="4">
        <v>111.93324275437099</v>
      </c>
      <c r="D195" s="4">
        <v>31.376200000000001</v>
      </c>
      <c r="E195" s="4">
        <v>1.45</v>
      </c>
      <c r="F195">
        <v>4053070</v>
      </c>
    </row>
    <row r="196" spans="1:6" x14ac:dyDescent="0.2">
      <c r="A196" s="3">
        <v>43132</v>
      </c>
      <c r="B196" s="4">
        <v>19354026</v>
      </c>
      <c r="C196" s="4">
        <v>111.679450898757</v>
      </c>
      <c r="D196" s="4">
        <v>31.462700000000002</v>
      </c>
      <c r="E196" s="4">
        <v>1.45</v>
      </c>
      <c r="F196">
        <v>4053070</v>
      </c>
    </row>
    <row r="197" spans="1:6" x14ac:dyDescent="0.2">
      <c r="A197" s="3">
        <v>43160</v>
      </c>
      <c r="B197" s="4">
        <v>19549464</v>
      </c>
      <c r="C197" s="4">
        <v>111.580141042213</v>
      </c>
      <c r="D197" s="4">
        <v>31.2318</v>
      </c>
      <c r="E197" s="4">
        <v>1.45</v>
      </c>
      <c r="F197">
        <v>4053070</v>
      </c>
    </row>
    <row r="198" spans="1:6" x14ac:dyDescent="0.2">
      <c r="A198" s="3">
        <v>43191</v>
      </c>
      <c r="B198" s="4">
        <v>19569290</v>
      </c>
      <c r="C198" s="4">
        <v>112.076690324936</v>
      </c>
      <c r="D198" s="4">
        <v>31.4986</v>
      </c>
      <c r="E198" s="4">
        <v>1.45</v>
      </c>
      <c r="F198">
        <v>3999458</v>
      </c>
    </row>
    <row r="199" spans="1:6" x14ac:dyDescent="0.2">
      <c r="A199" s="3">
        <v>43221</v>
      </c>
      <c r="B199" s="4">
        <v>19563179</v>
      </c>
      <c r="C199" s="4">
        <v>112.70565274971899</v>
      </c>
      <c r="D199" s="4">
        <v>32.024700000000003</v>
      </c>
      <c r="E199" s="4">
        <v>1.45</v>
      </c>
      <c r="F199">
        <v>3999458</v>
      </c>
    </row>
    <row r="200" spans="1:6" x14ac:dyDescent="0.2">
      <c r="A200" s="3">
        <v>43252</v>
      </c>
      <c r="B200" s="4">
        <v>19571115</v>
      </c>
      <c r="C200" s="4">
        <v>112.606342893174</v>
      </c>
      <c r="D200" s="4">
        <v>33.167200000000001</v>
      </c>
      <c r="E200" s="4">
        <v>1.45</v>
      </c>
      <c r="F200">
        <v>3999458</v>
      </c>
    </row>
    <row r="201" spans="1:6" x14ac:dyDescent="0.2">
      <c r="A201" s="3">
        <v>43282</v>
      </c>
      <c r="B201" s="4">
        <v>19515727</v>
      </c>
      <c r="C201" s="4">
        <v>112.546558359534</v>
      </c>
      <c r="D201" s="4">
        <v>33.3093</v>
      </c>
      <c r="E201" s="4">
        <v>1.45</v>
      </c>
      <c r="F201">
        <v>4065277</v>
      </c>
    </row>
    <row r="202" spans="1:6" x14ac:dyDescent="0.2">
      <c r="A202" s="3">
        <v>43313</v>
      </c>
      <c r="B202" s="4">
        <v>19457487</v>
      </c>
      <c r="C202" s="4">
        <v>112.84910032028399</v>
      </c>
      <c r="D202" s="4">
        <v>32.741999999999997</v>
      </c>
      <c r="E202" s="4">
        <v>1.45</v>
      </c>
      <c r="F202">
        <v>4065277</v>
      </c>
    </row>
    <row r="203" spans="1:6" x14ac:dyDescent="0.2">
      <c r="A203" s="3">
        <v>43344</v>
      </c>
      <c r="B203" s="4">
        <v>19518512</v>
      </c>
      <c r="C203" s="4">
        <v>113.180133175433</v>
      </c>
      <c r="D203" s="4">
        <v>32.406599999999997</v>
      </c>
      <c r="E203" s="4">
        <v>1.45</v>
      </c>
      <c r="F203">
        <v>4065277</v>
      </c>
    </row>
    <row r="204" spans="1:6" x14ac:dyDescent="0.2">
      <c r="A204" s="3">
        <v>43374</v>
      </c>
      <c r="B204" s="4">
        <v>19733639</v>
      </c>
      <c r="C204" s="4">
        <v>113.246339746462</v>
      </c>
      <c r="D204" s="4">
        <v>33.2714</v>
      </c>
      <c r="E204" s="4">
        <v>1.45</v>
      </c>
      <c r="F204">
        <v>4255538</v>
      </c>
    </row>
    <row r="205" spans="1:6" x14ac:dyDescent="0.2">
      <c r="A205" s="3">
        <v>43405</v>
      </c>
      <c r="B205" s="4">
        <v>19840154</v>
      </c>
      <c r="C205" s="4">
        <v>112.992547890848</v>
      </c>
      <c r="D205" s="4">
        <v>32.9178</v>
      </c>
      <c r="E205" s="4">
        <v>1.45</v>
      </c>
      <c r="F205">
        <v>4255538</v>
      </c>
    </row>
    <row r="206" spans="1:6" x14ac:dyDescent="0.2">
      <c r="A206" s="3">
        <v>43435</v>
      </c>
      <c r="B206" s="4">
        <v>20109643</v>
      </c>
      <c r="C206" s="4">
        <v>112.253241181015</v>
      </c>
      <c r="D206" s="4">
        <v>32.449800000000003</v>
      </c>
      <c r="E206" s="4">
        <v>1.57</v>
      </c>
      <c r="F206">
        <v>4255538</v>
      </c>
    </row>
    <row r="207" spans="1:6" x14ac:dyDescent="0.2">
      <c r="A207" s="3">
        <v>43466</v>
      </c>
      <c r="B207" s="4">
        <v>20116051</v>
      </c>
      <c r="C207" s="4">
        <v>112.231172324006</v>
      </c>
      <c r="D207" s="4">
        <v>31.245799999999999</v>
      </c>
      <c r="E207" s="4">
        <v>1.7</v>
      </c>
      <c r="F207">
        <v>4220390</v>
      </c>
    </row>
    <row r="208" spans="1:6" x14ac:dyDescent="0.2">
      <c r="A208" s="3">
        <v>43497</v>
      </c>
      <c r="B208" s="4">
        <v>20275686</v>
      </c>
      <c r="C208" s="4">
        <v>112.49599860812501</v>
      </c>
      <c r="D208" s="4">
        <v>31.476700000000001</v>
      </c>
      <c r="E208" s="4">
        <v>1.7</v>
      </c>
      <c r="F208">
        <v>4220390</v>
      </c>
    </row>
    <row r="209" spans="1:6" x14ac:dyDescent="0.2">
      <c r="A209" s="3">
        <v>43525</v>
      </c>
      <c r="B209" s="4">
        <v>20288969</v>
      </c>
      <c r="C209" s="4">
        <v>112.959444605333</v>
      </c>
      <c r="D209" s="4">
        <v>31.811699999999998</v>
      </c>
      <c r="E209" s="4">
        <v>1.7</v>
      </c>
      <c r="F209">
        <v>4220390</v>
      </c>
    </row>
    <row r="210" spans="1:6" x14ac:dyDescent="0.2">
      <c r="A210" s="3">
        <v>43556</v>
      </c>
      <c r="B210" s="4">
        <v>20378260</v>
      </c>
      <c r="C210" s="4">
        <v>113.45599388805699</v>
      </c>
      <c r="D210" s="4">
        <v>31.933800000000002</v>
      </c>
      <c r="E210" s="4">
        <v>1.7</v>
      </c>
      <c r="F210">
        <v>4154137</v>
      </c>
    </row>
    <row r="211" spans="1:6" x14ac:dyDescent="0.2">
      <c r="A211" s="3">
        <v>43586</v>
      </c>
      <c r="B211" s="4">
        <v>20305325</v>
      </c>
      <c r="C211" s="4">
        <v>113.9966808848</v>
      </c>
      <c r="D211" s="4">
        <v>31.755299999999998</v>
      </c>
      <c r="E211" s="4">
        <v>1.7</v>
      </c>
      <c r="F211">
        <v>4154137</v>
      </c>
    </row>
    <row r="212" spans="1:6" x14ac:dyDescent="0.2">
      <c r="A212" s="3">
        <v>43617</v>
      </c>
      <c r="B212" s="4">
        <v>20218765</v>
      </c>
      <c r="C212" s="4">
        <v>113.588407030116</v>
      </c>
      <c r="D212" s="4">
        <v>30.744299999999999</v>
      </c>
      <c r="E212" s="4">
        <v>1.7</v>
      </c>
      <c r="F212">
        <v>4154137</v>
      </c>
    </row>
    <row r="213" spans="1:6" x14ac:dyDescent="0.2">
      <c r="A213" s="3">
        <v>43647</v>
      </c>
      <c r="B213" s="4">
        <v>20240394</v>
      </c>
      <c r="C213" s="4">
        <v>113.654613601146</v>
      </c>
      <c r="D213" s="4">
        <v>30.796500000000002</v>
      </c>
      <c r="E213" s="4">
        <v>1.7</v>
      </c>
      <c r="F213">
        <v>4179947</v>
      </c>
    </row>
    <row r="214" spans="1:6" x14ac:dyDescent="0.2">
      <c r="A214" s="3">
        <v>43678</v>
      </c>
      <c r="B214" s="4">
        <v>20338460</v>
      </c>
      <c r="C214" s="4">
        <v>113.433925031047</v>
      </c>
      <c r="D214" s="4">
        <v>30.644300000000001</v>
      </c>
      <c r="E214" s="4">
        <v>1.51</v>
      </c>
      <c r="F214">
        <v>4179947</v>
      </c>
    </row>
    <row r="215" spans="1:6" x14ac:dyDescent="0.2">
      <c r="A215" s="3">
        <v>43709</v>
      </c>
      <c r="B215" s="4">
        <v>20437343</v>
      </c>
      <c r="C215" s="4">
        <v>113.54426931609601</v>
      </c>
      <c r="D215" s="4">
        <v>30.591899999999999</v>
      </c>
      <c r="E215" s="4">
        <v>1.45</v>
      </c>
      <c r="F215">
        <v>4179947</v>
      </c>
    </row>
    <row r="216" spans="1:6" x14ac:dyDescent="0.2">
      <c r="A216" s="3">
        <v>43739</v>
      </c>
      <c r="B216" s="4">
        <v>20598791</v>
      </c>
      <c r="C216" s="4">
        <v>113.367718460017</v>
      </c>
      <c r="D216" s="4">
        <v>30.1829</v>
      </c>
      <c r="E216" s="4">
        <v>1.45</v>
      </c>
      <c r="F216">
        <v>4337937</v>
      </c>
    </row>
    <row r="217" spans="1:6" x14ac:dyDescent="0.2">
      <c r="A217" s="3">
        <v>43770</v>
      </c>
      <c r="B217" s="4">
        <v>20702026</v>
      </c>
      <c r="C217" s="4">
        <v>113.224270889452</v>
      </c>
      <c r="D217" s="4">
        <v>30.226400000000002</v>
      </c>
      <c r="E217" s="4">
        <v>1.24</v>
      </c>
      <c r="F217">
        <v>4337937</v>
      </c>
    </row>
    <row r="218" spans="1:6" x14ac:dyDescent="0.2">
      <c r="A218" s="3">
        <v>43800</v>
      </c>
      <c r="B218" s="4">
        <v>20841010</v>
      </c>
      <c r="C218" s="4">
        <v>113.235305317957</v>
      </c>
      <c r="D218" s="4">
        <v>30.154</v>
      </c>
      <c r="E218" s="4">
        <v>1.19</v>
      </c>
      <c r="F218">
        <v>4337937</v>
      </c>
    </row>
    <row r="219" spans="1:6" x14ac:dyDescent="0.2">
      <c r="A219" s="3">
        <v>43831</v>
      </c>
      <c r="B219" s="4">
        <v>20867848</v>
      </c>
      <c r="C219" s="4">
        <v>113.411856174037</v>
      </c>
      <c r="D219" s="4">
        <v>31.130700000000001</v>
      </c>
      <c r="E219" s="4">
        <v>1.2</v>
      </c>
      <c r="F219">
        <v>4137075</v>
      </c>
    </row>
    <row r="220" spans="1:6" x14ac:dyDescent="0.2">
      <c r="A220" s="3">
        <v>43862</v>
      </c>
      <c r="B220" s="4">
        <v>20928753</v>
      </c>
      <c r="C220" s="4">
        <v>113.32358074599701</v>
      </c>
      <c r="D220" s="4">
        <v>31.622499999999999</v>
      </c>
      <c r="E220" s="4">
        <v>0.98</v>
      </c>
      <c r="F220">
        <v>4137075</v>
      </c>
    </row>
    <row r="221" spans="1:6" x14ac:dyDescent="0.2">
      <c r="A221" s="3">
        <v>43891</v>
      </c>
      <c r="B221" s="4">
        <v>21851230</v>
      </c>
      <c r="C221" s="4">
        <v>112.35255103756</v>
      </c>
      <c r="D221" s="4">
        <v>32.671199999999999</v>
      </c>
      <c r="E221" s="4">
        <v>0.87</v>
      </c>
      <c r="F221">
        <v>4137075</v>
      </c>
    </row>
    <row r="222" spans="1:6" x14ac:dyDescent="0.2">
      <c r="A222" s="3">
        <v>43922</v>
      </c>
      <c r="B222" s="4">
        <v>22280470</v>
      </c>
      <c r="C222" s="4">
        <v>110.068424337032</v>
      </c>
      <c r="D222" s="4">
        <v>32.378100000000003</v>
      </c>
      <c r="E222" s="4">
        <v>0.7</v>
      </c>
      <c r="F222">
        <v>3534836</v>
      </c>
    </row>
    <row r="223" spans="1:6" x14ac:dyDescent="0.2">
      <c r="A223" s="3">
        <v>43952</v>
      </c>
      <c r="B223" s="4">
        <v>22486456</v>
      </c>
      <c r="C223" s="4">
        <v>110.079458765537</v>
      </c>
      <c r="D223" s="4">
        <v>31.844999999999999</v>
      </c>
      <c r="E223" s="4">
        <v>0.57999999999999996</v>
      </c>
      <c r="F223">
        <v>3534836</v>
      </c>
    </row>
    <row r="224" spans="1:6" x14ac:dyDescent="0.2">
      <c r="A224" s="3">
        <v>43983</v>
      </c>
      <c r="B224" s="4">
        <v>22418579</v>
      </c>
      <c r="C224" s="4">
        <v>111.800829612312</v>
      </c>
      <c r="D224" s="4">
        <v>30.890499999999999</v>
      </c>
      <c r="E224" s="4">
        <v>0.45</v>
      </c>
      <c r="F224">
        <v>3534836</v>
      </c>
    </row>
    <row r="225" spans="1:6" x14ac:dyDescent="0.2">
      <c r="A225" s="3">
        <v>44013</v>
      </c>
      <c r="B225" s="4">
        <v>22536704</v>
      </c>
      <c r="C225" s="4">
        <v>112.540136322145</v>
      </c>
      <c r="D225" s="4">
        <v>31.259599999999999</v>
      </c>
      <c r="E225" s="4">
        <v>0.45</v>
      </c>
      <c r="F225">
        <v>3853530</v>
      </c>
    </row>
    <row r="226" spans="1:6" x14ac:dyDescent="0.2">
      <c r="A226" s="3">
        <v>44044</v>
      </c>
      <c r="B226" s="4">
        <v>22477371</v>
      </c>
      <c r="C226" s="4">
        <v>112.87116917729399</v>
      </c>
      <c r="D226" s="4">
        <v>31.087399999999999</v>
      </c>
      <c r="E226" s="4">
        <v>0.45</v>
      </c>
      <c r="F226">
        <v>3853530</v>
      </c>
    </row>
    <row r="227" spans="1:6" x14ac:dyDescent="0.2">
      <c r="A227" s="3">
        <v>44075</v>
      </c>
      <c r="B227" s="4">
        <v>22425647</v>
      </c>
      <c r="C227" s="4">
        <v>112.749790463739</v>
      </c>
      <c r="D227" s="4">
        <v>31.657900000000001</v>
      </c>
      <c r="E227" s="4">
        <v>0.45</v>
      </c>
      <c r="F227">
        <v>3853530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2380-8F4F-534E-A2B0-5E25098B617A}">
  <dimension ref="A1:F251"/>
  <sheetViews>
    <sheetView workbookViewId="0">
      <selection activeCell="G37" sqref="G37"/>
    </sheetView>
  </sheetViews>
  <sheetFormatPr baseColWidth="10" defaultRowHeight="16" x14ac:dyDescent="0.2"/>
  <cols>
    <col min="1" max="4" width="25.33203125" customWidth="1"/>
    <col min="5" max="5" width="13.83203125" customWidth="1"/>
    <col min="6" max="6" width="12.6640625" bestFit="1" customWidth="1"/>
  </cols>
  <sheetData>
    <row r="1" spans="1:6" x14ac:dyDescent="0.2">
      <c r="A1" s="21" t="s">
        <v>0</v>
      </c>
      <c r="B1" s="22" t="s">
        <v>27</v>
      </c>
      <c r="C1" s="22" t="s">
        <v>28</v>
      </c>
      <c r="D1" s="22" t="s">
        <v>29</v>
      </c>
      <c r="E1" s="22" t="s">
        <v>30</v>
      </c>
      <c r="F1" s="30" t="s">
        <v>32</v>
      </c>
    </row>
    <row r="2" spans="1:6" x14ac:dyDescent="0.2">
      <c r="A2" s="23">
        <v>37226</v>
      </c>
      <c r="B2" s="24">
        <v>488183.3603</v>
      </c>
      <c r="C2" s="24">
        <v>82.217028040000002</v>
      </c>
      <c r="D2" s="24">
        <v>3.8</v>
      </c>
      <c r="E2" s="24">
        <v>2.7633000000000001</v>
      </c>
      <c r="F2" s="31">
        <v>78.096066370000003</v>
      </c>
    </row>
    <row r="3" spans="1:6" x14ac:dyDescent="0.2">
      <c r="A3" s="23">
        <v>37257</v>
      </c>
      <c r="B3" s="24">
        <v>489218.72840000002</v>
      </c>
      <c r="C3" s="24">
        <v>82.378079999999997</v>
      </c>
      <c r="D3" s="24">
        <v>3.8</v>
      </c>
      <c r="E3" s="24">
        <v>2.7549999999999999</v>
      </c>
      <c r="F3" s="31">
        <v>76.23250874</v>
      </c>
    </row>
    <row r="4" spans="1:6" x14ac:dyDescent="0.2">
      <c r="A4" s="23">
        <v>37288</v>
      </c>
      <c r="B4" s="24">
        <v>498605.82610000001</v>
      </c>
      <c r="C4" s="24">
        <v>82.619657950000004</v>
      </c>
      <c r="D4" s="24">
        <v>3.8</v>
      </c>
      <c r="E4" s="24">
        <v>2.7017000000000002</v>
      </c>
      <c r="F4" s="31">
        <v>78.00938927</v>
      </c>
    </row>
    <row r="5" spans="1:6" x14ac:dyDescent="0.2">
      <c r="A5" s="23">
        <v>37316</v>
      </c>
      <c r="B5" s="24">
        <v>497170.4743</v>
      </c>
      <c r="C5" s="24">
        <v>83.18333982</v>
      </c>
      <c r="D5" s="24">
        <v>3.8</v>
      </c>
      <c r="E5" s="24">
        <v>2.7147999999999999</v>
      </c>
      <c r="F5" s="31">
        <v>78.616128970000005</v>
      </c>
    </row>
    <row r="6" spans="1:6" x14ac:dyDescent="0.2">
      <c r="A6" s="23">
        <v>37347</v>
      </c>
      <c r="B6" s="24">
        <v>498570.32030000002</v>
      </c>
      <c r="C6" s="24">
        <v>83.102813839999996</v>
      </c>
      <c r="D6" s="24">
        <v>3.8</v>
      </c>
      <c r="E6" s="24">
        <v>2.7229999999999999</v>
      </c>
      <c r="F6" s="31">
        <v>81.693165989999997</v>
      </c>
    </row>
    <row r="7" spans="1:6" x14ac:dyDescent="0.2">
      <c r="A7" s="23">
        <v>37377</v>
      </c>
      <c r="B7" s="24">
        <v>500391.33769999997</v>
      </c>
      <c r="C7" s="24">
        <v>83.18333982</v>
      </c>
      <c r="D7" s="24">
        <v>3.8</v>
      </c>
      <c r="E7" s="24">
        <v>2.7149999999999999</v>
      </c>
      <c r="F7" s="31">
        <v>82.083212939999996</v>
      </c>
    </row>
    <row r="8" spans="1:6" x14ac:dyDescent="0.2">
      <c r="A8" s="23">
        <v>37408</v>
      </c>
      <c r="B8" s="24">
        <v>499561.88390000002</v>
      </c>
      <c r="C8" s="24">
        <v>83.263865809999999</v>
      </c>
      <c r="D8" s="24">
        <v>3.8</v>
      </c>
      <c r="E8" s="24">
        <v>2.7241</v>
      </c>
      <c r="F8" s="31">
        <v>77.315972479999999</v>
      </c>
    </row>
    <row r="9" spans="1:6" x14ac:dyDescent="0.2">
      <c r="A9" s="23">
        <v>37438</v>
      </c>
      <c r="B9" s="24">
        <v>497706.54759999999</v>
      </c>
      <c r="C9" s="24">
        <v>83.263865809999999</v>
      </c>
      <c r="D9" s="24">
        <v>3.8</v>
      </c>
      <c r="E9" s="24">
        <v>2.7444000000000002</v>
      </c>
      <c r="F9" s="31">
        <v>85.983682400000006</v>
      </c>
    </row>
    <row r="10" spans="1:6" x14ac:dyDescent="0.2">
      <c r="A10" s="23">
        <v>37469</v>
      </c>
      <c r="B10" s="24">
        <v>502632.97379999998</v>
      </c>
      <c r="C10" s="24">
        <v>83.18333982</v>
      </c>
      <c r="D10" s="24">
        <v>3.8</v>
      </c>
      <c r="E10" s="24">
        <v>2.7332999999999998</v>
      </c>
      <c r="F10" s="31">
        <v>83.253353770000004</v>
      </c>
    </row>
    <row r="11" spans="1:6" x14ac:dyDescent="0.2">
      <c r="A11" s="23">
        <v>37500</v>
      </c>
      <c r="B11" s="24">
        <v>504863.75089999998</v>
      </c>
      <c r="C11" s="24">
        <v>83.263865809999999</v>
      </c>
      <c r="D11" s="24">
        <v>3.8</v>
      </c>
      <c r="E11" s="24">
        <v>2.7161</v>
      </c>
      <c r="F11" s="31">
        <v>84.596848809999997</v>
      </c>
    </row>
    <row r="12" spans="1:6" x14ac:dyDescent="0.2">
      <c r="A12" s="23">
        <v>37530</v>
      </c>
      <c r="B12" s="24">
        <v>508621.4694</v>
      </c>
      <c r="C12" s="24">
        <v>83.18333982</v>
      </c>
      <c r="D12" s="24">
        <v>3.8</v>
      </c>
      <c r="E12" s="24">
        <v>2.742</v>
      </c>
      <c r="F12" s="31">
        <v>86.503744990000001</v>
      </c>
    </row>
    <row r="13" spans="1:6" x14ac:dyDescent="0.2">
      <c r="A13" s="23">
        <v>37561</v>
      </c>
      <c r="B13" s="24">
        <v>513342.10930000001</v>
      </c>
      <c r="C13" s="24">
        <v>83.424917769999993</v>
      </c>
      <c r="D13" s="24">
        <v>3.8</v>
      </c>
      <c r="E13" s="24">
        <v>2.7538999999999998</v>
      </c>
      <c r="F13" s="31">
        <v>82.819968279999998</v>
      </c>
    </row>
    <row r="14" spans="1:6" x14ac:dyDescent="0.2">
      <c r="A14" s="23">
        <v>37591</v>
      </c>
      <c r="B14" s="24">
        <v>510073.62089999998</v>
      </c>
      <c r="C14" s="24">
        <v>83.585969739999996</v>
      </c>
      <c r="D14" s="24">
        <v>3.8</v>
      </c>
      <c r="E14" s="24">
        <v>2.7890000000000001</v>
      </c>
      <c r="F14" s="31">
        <v>84.466833159999993</v>
      </c>
    </row>
    <row r="15" spans="1:6" x14ac:dyDescent="0.2">
      <c r="A15" s="23">
        <v>37622</v>
      </c>
      <c r="B15" s="24">
        <v>518574.85350000003</v>
      </c>
      <c r="C15" s="24">
        <v>83.747021700000005</v>
      </c>
      <c r="D15" s="24">
        <v>3.8</v>
      </c>
      <c r="E15" s="24">
        <v>2.7679</v>
      </c>
      <c r="F15" s="31">
        <v>79.56957706</v>
      </c>
    </row>
    <row r="16" spans="1:6" x14ac:dyDescent="0.2">
      <c r="A16" s="23">
        <v>37653</v>
      </c>
      <c r="B16" s="24">
        <v>517199.1226</v>
      </c>
      <c r="C16" s="24">
        <v>83.908073669999993</v>
      </c>
      <c r="D16" s="24">
        <v>3.8</v>
      </c>
      <c r="E16" s="24">
        <v>2.7456</v>
      </c>
      <c r="F16" s="31">
        <v>84.68352591</v>
      </c>
    </row>
    <row r="17" spans="1:6" x14ac:dyDescent="0.2">
      <c r="A17" s="23">
        <v>37681</v>
      </c>
      <c r="B17" s="24">
        <v>518102.8187</v>
      </c>
      <c r="C17" s="24">
        <v>83.747021700000005</v>
      </c>
      <c r="D17" s="24">
        <v>3.8</v>
      </c>
      <c r="E17" s="24">
        <v>2.8065000000000002</v>
      </c>
      <c r="F17" s="31">
        <v>85.593635449999994</v>
      </c>
    </row>
    <row r="18" spans="1:6" x14ac:dyDescent="0.2">
      <c r="A18" s="23">
        <v>37712</v>
      </c>
      <c r="B18" s="24">
        <v>524242.66950000002</v>
      </c>
      <c r="C18" s="24">
        <v>83.908073669999993</v>
      </c>
      <c r="D18" s="24">
        <v>3.8</v>
      </c>
      <c r="E18" s="24">
        <v>2.7425000000000002</v>
      </c>
      <c r="F18" s="31">
        <v>86.720437739999994</v>
      </c>
    </row>
    <row r="19" spans="1:6" x14ac:dyDescent="0.2">
      <c r="A19" s="23">
        <v>37742</v>
      </c>
      <c r="B19" s="24">
        <v>531192.3713</v>
      </c>
      <c r="C19" s="24">
        <v>83.988599649999998</v>
      </c>
      <c r="D19" s="24">
        <v>3.8</v>
      </c>
      <c r="E19" s="24">
        <v>2.7572999999999999</v>
      </c>
      <c r="F19" s="31">
        <v>91.314323999999999</v>
      </c>
    </row>
    <row r="20" spans="1:6" x14ac:dyDescent="0.2">
      <c r="A20" s="23">
        <v>37773</v>
      </c>
      <c r="B20" s="24">
        <v>535235.90370000002</v>
      </c>
      <c r="C20" s="24">
        <v>83.908073669999993</v>
      </c>
      <c r="D20" s="24">
        <v>3.8</v>
      </c>
      <c r="E20" s="24">
        <v>2.7705000000000002</v>
      </c>
      <c r="F20" s="31">
        <v>84.423494610000006</v>
      </c>
    </row>
    <row r="21" spans="1:6" x14ac:dyDescent="0.2">
      <c r="A21" s="23">
        <v>37803</v>
      </c>
      <c r="B21" s="24">
        <v>539474.01599999995</v>
      </c>
      <c r="C21" s="24">
        <v>84.069125630000002</v>
      </c>
      <c r="D21" s="24">
        <v>3.8</v>
      </c>
      <c r="E21" s="24">
        <v>2.75</v>
      </c>
      <c r="F21" s="31">
        <v>92.744496139999995</v>
      </c>
    </row>
    <row r="22" spans="1:6" x14ac:dyDescent="0.2">
      <c r="A22" s="23">
        <v>37834</v>
      </c>
      <c r="B22" s="24">
        <v>542173.23219999997</v>
      </c>
      <c r="C22" s="24">
        <v>83.988599649999998</v>
      </c>
      <c r="D22" s="24">
        <v>3.8</v>
      </c>
      <c r="E22" s="24">
        <v>2.7256999999999998</v>
      </c>
      <c r="F22" s="31">
        <v>89.970828960000006</v>
      </c>
    </row>
    <row r="23" spans="1:6" x14ac:dyDescent="0.2">
      <c r="A23" s="23">
        <v>37865</v>
      </c>
      <c r="B23" s="24">
        <v>546007.90399999998</v>
      </c>
      <c r="C23" s="24">
        <v>84.149651610000006</v>
      </c>
      <c r="D23" s="24">
        <v>3.8</v>
      </c>
      <c r="E23" s="24">
        <v>2.7126000000000001</v>
      </c>
      <c r="F23" s="31">
        <v>92.137756440000004</v>
      </c>
    </row>
    <row r="24" spans="1:6" x14ac:dyDescent="0.2">
      <c r="A24" s="23">
        <v>37895</v>
      </c>
      <c r="B24" s="24">
        <v>551627.02819999994</v>
      </c>
      <c r="C24" s="24">
        <v>84.230177600000005</v>
      </c>
      <c r="D24" s="24">
        <v>3.8</v>
      </c>
      <c r="E24" s="24">
        <v>2.7138</v>
      </c>
      <c r="F24" s="31">
        <v>96.254918649999993</v>
      </c>
    </row>
    <row r="25" spans="1:6" x14ac:dyDescent="0.2">
      <c r="A25" s="23">
        <v>37926</v>
      </c>
      <c r="B25" s="24">
        <v>557839.59880000004</v>
      </c>
      <c r="C25" s="24">
        <v>84.310703579999995</v>
      </c>
      <c r="D25" s="24">
        <v>3.8</v>
      </c>
      <c r="E25" s="24">
        <v>2.7105000000000001</v>
      </c>
      <c r="F25" s="31">
        <v>92.614480490000005</v>
      </c>
    </row>
    <row r="26" spans="1:6" x14ac:dyDescent="0.2">
      <c r="A26" s="23">
        <v>37956</v>
      </c>
      <c r="B26" s="24">
        <v>554078.59</v>
      </c>
      <c r="C26" s="24">
        <v>84.552281530000002</v>
      </c>
      <c r="D26" s="24">
        <v>3.8</v>
      </c>
      <c r="E26" s="24">
        <v>2.706</v>
      </c>
      <c r="F26" s="31">
        <v>96.9049969</v>
      </c>
    </row>
    <row r="27" spans="1:6" x14ac:dyDescent="0.2">
      <c r="A27" s="23">
        <v>37987</v>
      </c>
      <c r="B27" s="24">
        <v>558192.20299999998</v>
      </c>
      <c r="C27" s="24">
        <v>84.552281530000002</v>
      </c>
      <c r="D27" s="24">
        <v>3.8</v>
      </c>
      <c r="E27" s="24">
        <v>2.7</v>
      </c>
      <c r="F27" s="31">
        <v>94.174668269999998</v>
      </c>
    </row>
    <row r="28" spans="1:6" x14ac:dyDescent="0.2">
      <c r="A28" s="23">
        <v>38018</v>
      </c>
      <c r="B28" s="24">
        <v>563802.89289999998</v>
      </c>
      <c r="C28" s="24">
        <v>84.632807510000006</v>
      </c>
      <c r="D28" s="24">
        <v>3.8</v>
      </c>
      <c r="E28" s="24">
        <v>2.71</v>
      </c>
      <c r="F28" s="31">
        <v>94.001314070000006</v>
      </c>
    </row>
    <row r="29" spans="1:6" x14ac:dyDescent="0.2">
      <c r="A29" s="23">
        <v>38047</v>
      </c>
      <c r="B29" s="24">
        <v>576282.46360000002</v>
      </c>
      <c r="C29" s="24">
        <v>84.552281530000002</v>
      </c>
      <c r="D29" s="24">
        <v>3.8</v>
      </c>
      <c r="E29" s="24">
        <v>2.71</v>
      </c>
      <c r="F29" s="31">
        <v>97.338382390000007</v>
      </c>
    </row>
    <row r="30" spans="1:6" x14ac:dyDescent="0.2">
      <c r="A30" s="23">
        <v>38078</v>
      </c>
      <c r="B30" s="24">
        <v>580629.19310000003</v>
      </c>
      <c r="C30" s="24">
        <v>84.713333489999997</v>
      </c>
      <c r="D30" s="24">
        <v>3.8</v>
      </c>
      <c r="E30" s="24">
        <v>2.720344893</v>
      </c>
      <c r="F30" s="31">
        <v>99.331955669999999</v>
      </c>
    </row>
    <row r="31" spans="1:6" x14ac:dyDescent="0.2">
      <c r="A31" s="23">
        <v>38108</v>
      </c>
      <c r="B31" s="24">
        <v>580318.59349999996</v>
      </c>
      <c r="C31" s="24">
        <v>84.954911440000004</v>
      </c>
      <c r="D31" s="24">
        <v>3.8</v>
      </c>
      <c r="E31" s="24">
        <v>2.699623866</v>
      </c>
      <c r="F31" s="31">
        <v>102.7990396</v>
      </c>
    </row>
    <row r="32" spans="1:6" x14ac:dyDescent="0.2">
      <c r="A32" s="23">
        <v>38139</v>
      </c>
      <c r="B32" s="24">
        <v>587605.18940000003</v>
      </c>
      <c r="C32" s="24">
        <v>85.035437419999994</v>
      </c>
      <c r="D32" s="24">
        <v>3.8</v>
      </c>
      <c r="E32" s="24">
        <v>2.695637423</v>
      </c>
      <c r="F32" s="31">
        <v>95.34480911</v>
      </c>
    </row>
    <row r="33" spans="1:6" x14ac:dyDescent="0.2">
      <c r="A33" s="23">
        <v>38169</v>
      </c>
      <c r="B33" s="24">
        <v>589573.68830000004</v>
      </c>
      <c r="C33" s="24">
        <v>85.196489380000003</v>
      </c>
      <c r="D33" s="24">
        <v>3.8</v>
      </c>
      <c r="E33" s="24">
        <v>2.6955756979999999</v>
      </c>
      <c r="F33" s="31">
        <v>102.8423782</v>
      </c>
    </row>
    <row r="34" spans="1:6" x14ac:dyDescent="0.2">
      <c r="A34" s="23">
        <v>38200</v>
      </c>
      <c r="B34" s="24">
        <v>592726.20310000004</v>
      </c>
      <c r="C34" s="24">
        <v>85.196489380000003</v>
      </c>
      <c r="D34" s="24">
        <v>3.8</v>
      </c>
      <c r="E34" s="24">
        <v>2.7000686759999999</v>
      </c>
      <c r="F34" s="31">
        <v>99.505309870000005</v>
      </c>
    </row>
    <row r="35" spans="1:6" x14ac:dyDescent="0.2">
      <c r="A35" s="23">
        <v>38231</v>
      </c>
      <c r="B35" s="24">
        <v>601154.99829999998</v>
      </c>
      <c r="C35" s="24">
        <v>85.51859331</v>
      </c>
      <c r="D35" s="24">
        <v>3.8</v>
      </c>
      <c r="E35" s="24">
        <v>2.6920341149999998</v>
      </c>
      <c r="F35" s="31">
        <v>101.36886749999999</v>
      </c>
    </row>
    <row r="36" spans="1:6" x14ac:dyDescent="0.2">
      <c r="A36" s="23">
        <v>38261</v>
      </c>
      <c r="B36" s="24">
        <v>609107.64040000003</v>
      </c>
      <c r="C36" s="24">
        <v>86.00174921</v>
      </c>
      <c r="D36" s="24">
        <v>3.8</v>
      </c>
      <c r="E36" s="24">
        <v>2.6932251819999999</v>
      </c>
      <c r="F36" s="31">
        <v>103.2324251</v>
      </c>
    </row>
    <row r="37" spans="1:6" x14ac:dyDescent="0.2">
      <c r="A37" s="23">
        <v>38292</v>
      </c>
      <c r="B37" s="24">
        <v>617058.00439999998</v>
      </c>
      <c r="C37" s="24">
        <v>86.162801169999994</v>
      </c>
      <c r="D37" s="24">
        <v>3.8</v>
      </c>
      <c r="E37" s="24">
        <v>2.6852218780000001</v>
      </c>
      <c r="F37" s="31">
        <v>101.1521748</v>
      </c>
    </row>
    <row r="38" spans="1:6" x14ac:dyDescent="0.2">
      <c r="A38" s="23">
        <v>38322</v>
      </c>
      <c r="B38" s="24">
        <v>624375.10990000004</v>
      </c>
      <c r="C38" s="24">
        <v>86.323853139999997</v>
      </c>
      <c r="D38" s="24">
        <v>3.8</v>
      </c>
      <c r="E38" s="24">
        <v>2.6930594179999998</v>
      </c>
      <c r="F38" s="31">
        <v>103.05907089999999</v>
      </c>
    </row>
    <row r="39" spans="1:6" x14ac:dyDescent="0.2">
      <c r="A39" s="23">
        <v>38353</v>
      </c>
      <c r="B39" s="24">
        <v>633079.49719999998</v>
      </c>
      <c r="C39" s="24">
        <v>86.565431090000004</v>
      </c>
      <c r="D39" s="24">
        <v>3.8</v>
      </c>
      <c r="E39" s="24">
        <v>2.70260955</v>
      </c>
      <c r="F39" s="31">
        <v>97.121689649999993</v>
      </c>
    </row>
    <row r="40" spans="1:6" x14ac:dyDescent="0.2">
      <c r="A40" s="23">
        <v>38384</v>
      </c>
      <c r="B40" s="24">
        <v>641658.24820000003</v>
      </c>
      <c r="C40" s="24">
        <v>86.653225640000002</v>
      </c>
      <c r="D40" s="24">
        <v>3.8</v>
      </c>
      <c r="E40" s="24">
        <v>2.6904940599999998</v>
      </c>
      <c r="F40" s="31">
        <v>89.920081350000004</v>
      </c>
    </row>
    <row r="41" spans="1:6" x14ac:dyDescent="0.2">
      <c r="A41" s="23">
        <v>38412</v>
      </c>
      <c r="B41" s="24">
        <v>654322.47939999995</v>
      </c>
      <c r="C41" s="24">
        <v>86.653225640000002</v>
      </c>
      <c r="D41" s="24">
        <v>3.8</v>
      </c>
      <c r="E41" s="24">
        <v>2.700987714</v>
      </c>
      <c r="F41" s="31">
        <v>104.1232533</v>
      </c>
    </row>
    <row r="42" spans="1:6" x14ac:dyDescent="0.2">
      <c r="A42" s="23">
        <v>38443</v>
      </c>
      <c r="B42" s="24">
        <v>656178.34900000005</v>
      </c>
      <c r="C42" s="24">
        <v>86.828814750000006</v>
      </c>
      <c r="D42" s="24">
        <v>3.8</v>
      </c>
      <c r="E42" s="24">
        <v>2.6978032249999999</v>
      </c>
      <c r="F42" s="31">
        <v>98.121913019999994</v>
      </c>
    </row>
    <row r="43" spans="1:6" x14ac:dyDescent="0.2">
      <c r="A43" s="23">
        <v>38473</v>
      </c>
      <c r="B43" s="24">
        <v>662542.31700000004</v>
      </c>
      <c r="C43" s="24">
        <v>87.531171189999995</v>
      </c>
      <c r="D43" s="24">
        <v>3.8</v>
      </c>
      <c r="E43" s="24">
        <v>2.6961743010000001</v>
      </c>
      <c r="F43" s="31">
        <v>97.921868340000003</v>
      </c>
    </row>
    <row r="44" spans="1:6" x14ac:dyDescent="0.2">
      <c r="A44" s="23">
        <v>38504</v>
      </c>
      <c r="B44" s="24">
        <v>662751.0159</v>
      </c>
      <c r="C44" s="24">
        <v>87.706760299999999</v>
      </c>
      <c r="D44" s="24">
        <v>3.8</v>
      </c>
      <c r="E44" s="24">
        <v>2.6986956520000001</v>
      </c>
      <c r="F44" s="31">
        <v>99.322181069999999</v>
      </c>
    </row>
    <row r="45" spans="1:6" x14ac:dyDescent="0.2">
      <c r="A45" s="25">
        <v>38534</v>
      </c>
      <c r="B45" s="26">
        <v>660089.19750000001</v>
      </c>
      <c r="C45" s="26">
        <v>87.706760299999999</v>
      </c>
      <c r="D45" s="26">
        <v>3.7505000000000002</v>
      </c>
      <c r="E45" s="26">
        <v>2.6957142859999998</v>
      </c>
      <c r="F45" s="32">
        <v>100.9225385</v>
      </c>
    </row>
    <row r="46" spans="1:6" x14ac:dyDescent="0.2">
      <c r="A46" s="25">
        <v>38565</v>
      </c>
      <c r="B46" s="26">
        <v>667914.75430000003</v>
      </c>
      <c r="C46" s="26">
        <v>88.321322179999996</v>
      </c>
      <c r="D46" s="26">
        <v>3.7698</v>
      </c>
      <c r="E46" s="26">
        <v>2.6964554430000001</v>
      </c>
      <c r="F46" s="32">
        <v>103.12302990000001</v>
      </c>
    </row>
    <row r="47" spans="1:6" x14ac:dyDescent="0.2">
      <c r="A47" s="25">
        <v>38596</v>
      </c>
      <c r="B47" s="26">
        <v>666917.321</v>
      </c>
      <c r="C47" s="26">
        <v>88.49691129</v>
      </c>
      <c r="D47" s="26">
        <v>3.7692000000000001</v>
      </c>
      <c r="E47" s="26">
        <v>2.6963224920000002</v>
      </c>
      <c r="F47" s="32">
        <v>103.4230969</v>
      </c>
    </row>
    <row r="48" spans="1:6" x14ac:dyDescent="0.2">
      <c r="A48" s="25">
        <v>38626</v>
      </c>
      <c r="B48" s="26">
        <v>669849.56709999999</v>
      </c>
      <c r="C48" s="26">
        <v>88.672500400000004</v>
      </c>
      <c r="D48" s="26">
        <v>3.7747999999999999</v>
      </c>
      <c r="E48" s="26">
        <v>2.6923809520000002</v>
      </c>
      <c r="F48" s="32">
        <v>105.3235213</v>
      </c>
    </row>
    <row r="49" spans="1:6" x14ac:dyDescent="0.2">
      <c r="A49" s="25">
        <v>38657</v>
      </c>
      <c r="B49" s="26">
        <v>668497.32609999995</v>
      </c>
      <c r="C49" s="26">
        <v>89.023678619999998</v>
      </c>
      <c r="D49" s="26">
        <v>3.7782499999999999</v>
      </c>
      <c r="E49" s="26">
        <v>2.6936842109999999</v>
      </c>
      <c r="F49" s="32">
        <v>99.622248080000006</v>
      </c>
    </row>
    <row r="50" spans="1:6" x14ac:dyDescent="0.2">
      <c r="A50" s="25">
        <v>38687</v>
      </c>
      <c r="B50" s="26">
        <v>679277.47450000001</v>
      </c>
      <c r="C50" s="26">
        <v>89.111473180000004</v>
      </c>
      <c r="D50" s="26">
        <v>3.78</v>
      </c>
      <c r="E50" s="26">
        <v>2.9951524639999998</v>
      </c>
      <c r="F50" s="32">
        <v>101.32262780000001</v>
      </c>
    </row>
    <row r="51" spans="1:6" x14ac:dyDescent="0.2">
      <c r="A51" s="25">
        <v>38718</v>
      </c>
      <c r="B51" s="26">
        <v>685921.2291</v>
      </c>
      <c r="C51" s="26">
        <v>89.374856840000007</v>
      </c>
      <c r="D51" s="26">
        <v>3.7509999999999999</v>
      </c>
      <c r="E51" s="26">
        <v>2.9977848680000001</v>
      </c>
      <c r="F51" s="32">
        <v>101.72271720000001</v>
      </c>
    </row>
    <row r="52" spans="1:6" x14ac:dyDescent="0.2">
      <c r="A52" s="25">
        <v>38749</v>
      </c>
      <c r="B52" s="26">
        <v>694653.30660000001</v>
      </c>
      <c r="C52" s="26">
        <v>89.462651399999999</v>
      </c>
      <c r="D52" s="26">
        <v>3.7134999999999998</v>
      </c>
      <c r="E52" s="26">
        <v>3.0438888890000002</v>
      </c>
      <c r="F52" s="32">
        <v>96.921644970000003</v>
      </c>
    </row>
    <row r="53" spans="1:6" x14ac:dyDescent="0.2">
      <c r="A53" s="25">
        <v>38777</v>
      </c>
      <c r="B53" s="26">
        <v>695595.37769999995</v>
      </c>
      <c r="C53" s="26">
        <v>90.779569719999998</v>
      </c>
      <c r="D53" s="26">
        <v>3.6859999999999999</v>
      </c>
      <c r="E53" s="26">
        <v>3.2455818569999999</v>
      </c>
      <c r="F53" s="32">
        <v>109.22439249999999</v>
      </c>
    </row>
    <row r="54" spans="1:6" x14ac:dyDescent="0.2">
      <c r="A54" s="25">
        <v>38808</v>
      </c>
      <c r="B54" s="26">
        <v>702276.76040000003</v>
      </c>
      <c r="C54" s="26">
        <v>90.779569719999998</v>
      </c>
      <c r="D54" s="26">
        <v>3.6255000000000002</v>
      </c>
      <c r="E54" s="26">
        <v>3.2656896519999998</v>
      </c>
      <c r="F54" s="32">
        <v>102.52289589999999</v>
      </c>
    </row>
    <row r="55" spans="1:6" x14ac:dyDescent="0.2">
      <c r="A55" s="25">
        <v>38838</v>
      </c>
      <c r="B55" s="26">
        <v>702785.76879999996</v>
      </c>
      <c r="C55" s="26">
        <v>90.955158830000002</v>
      </c>
      <c r="D55" s="26">
        <v>3.629</v>
      </c>
      <c r="E55" s="26">
        <v>3.482044685</v>
      </c>
      <c r="F55" s="32">
        <v>104.0232309</v>
      </c>
    </row>
    <row r="56" spans="1:6" x14ac:dyDescent="0.2">
      <c r="A56" s="25">
        <v>38869</v>
      </c>
      <c r="B56" s="26">
        <v>703524.93480000005</v>
      </c>
      <c r="C56" s="26">
        <v>91.130747940000006</v>
      </c>
      <c r="D56" s="26">
        <v>3.6749999999999998</v>
      </c>
      <c r="E56" s="26">
        <v>3.488258648</v>
      </c>
      <c r="F56" s="32">
        <v>106.02367769999999</v>
      </c>
    </row>
    <row r="57" spans="1:6" x14ac:dyDescent="0.2">
      <c r="A57" s="25">
        <v>38899</v>
      </c>
      <c r="B57" s="26">
        <v>708490.39419999998</v>
      </c>
      <c r="C57" s="26">
        <v>91.306337049999996</v>
      </c>
      <c r="D57" s="26">
        <v>3.6535000000000002</v>
      </c>
      <c r="E57" s="26">
        <v>3.4912779089999999</v>
      </c>
      <c r="F57" s="32">
        <v>107.2239457</v>
      </c>
    </row>
    <row r="58" spans="1:6" x14ac:dyDescent="0.2">
      <c r="A58" s="25">
        <v>38930</v>
      </c>
      <c r="B58" s="26">
        <v>721842.0281</v>
      </c>
      <c r="C58" s="26">
        <v>91.218542490000004</v>
      </c>
      <c r="D58" s="26">
        <v>3.677</v>
      </c>
      <c r="E58" s="26">
        <v>3.4926951640000001</v>
      </c>
      <c r="F58" s="32">
        <v>108.3241914</v>
      </c>
    </row>
    <row r="59" spans="1:6" x14ac:dyDescent="0.2">
      <c r="A59" s="25">
        <v>38961</v>
      </c>
      <c r="B59" s="26">
        <v>723129.90540000005</v>
      </c>
      <c r="C59" s="26">
        <v>91.394131599999994</v>
      </c>
      <c r="D59" s="26">
        <v>3.6844999999999999</v>
      </c>
      <c r="E59" s="26">
        <v>3.52178316</v>
      </c>
      <c r="F59" s="32">
        <v>106.6238117</v>
      </c>
    </row>
    <row r="60" spans="1:6" x14ac:dyDescent="0.2">
      <c r="A60" s="25">
        <v>38991</v>
      </c>
      <c r="B60" s="26">
        <v>734612.18220000004</v>
      </c>
      <c r="C60" s="26">
        <v>91.394131599999994</v>
      </c>
      <c r="D60" s="26">
        <v>3.6480000000000001</v>
      </c>
      <c r="E60" s="26">
        <v>3.4978890200000001</v>
      </c>
      <c r="F60" s="32">
        <v>103.3230746</v>
      </c>
    </row>
    <row r="61" spans="1:6" x14ac:dyDescent="0.2">
      <c r="A61" s="25">
        <v>39022</v>
      </c>
      <c r="B61" s="26">
        <v>746531.37430000002</v>
      </c>
      <c r="C61" s="26">
        <v>91.657515270000005</v>
      </c>
      <c r="D61" s="26">
        <v>3.6179999999999999</v>
      </c>
      <c r="E61" s="26">
        <v>3.4954545449999999</v>
      </c>
      <c r="F61" s="32">
        <v>107.0239011</v>
      </c>
    </row>
    <row r="62" spans="1:6" x14ac:dyDescent="0.2">
      <c r="A62" s="25">
        <v>39052</v>
      </c>
      <c r="B62" s="26">
        <v>771869.84010000003</v>
      </c>
      <c r="C62" s="26">
        <v>91.833104379999995</v>
      </c>
      <c r="D62" s="26">
        <v>3.5314999999999999</v>
      </c>
      <c r="E62" s="26">
        <v>3.5</v>
      </c>
      <c r="F62" s="32">
        <v>107.42399039999999</v>
      </c>
    </row>
    <row r="63" spans="1:6" x14ac:dyDescent="0.2">
      <c r="A63" s="25">
        <v>39083</v>
      </c>
      <c r="B63" s="26">
        <v>786821.78850000002</v>
      </c>
      <c r="C63" s="26">
        <v>92.272077150000001</v>
      </c>
      <c r="D63" s="26">
        <v>3.5015000000000001</v>
      </c>
      <c r="E63" s="26">
        <v>3.5</v>
      </c>
      <c r="F63" s="32">
        <v>105.7145249</v>
      </c>
    </row>
    <row r="64" spans="1:6" x14ac:dyDescent="0.2">
      <c r="A64" s="25">
        <v>39114</v>
      </c>
      <c r="B64" s="26">
        <v>801543.80669999996</v>
      </c>
      <c r="C64" s="26">
        <v>92.272077150000001</v>
      </c>
      <c r="D64" s="26">
        <v>3.5059999999999998</v>
      </c>
      <c r="E64" s="26">
        <v>3.5</v>
      </c>
      <c r="F64" s="32">
        <v>95.561238180000004</v>
      </c>
    </row>
    <row r="65" spans="1:6" x14ac:dyDescent="0.2">
      <c r="A65" s="25">
        <v>39142</v>
      </c>
      <c r="B65" s="26">
        <v>799793.44050000003</v>
      </c>
      <c r="C65" s="26">
        <v>92.184282600000003</v>
      </c>
      <c r="D65" s="26">
        <v>3.456</v>
      </c>
      <c r="E65" s="26">
        <v>3.5</v>
      </c>
      <c r="F65" s="32">
        <v>108.2200503</v>
      </c>
    </row>
    <row r="66" spans="1:6" x14ac:dyDescent="0.2">
      <c r="A66" s="25">
        <v>39173</v>
      </c>
      <c r="B66" s="26">
        <v>809868.87919999997</v>
      </c>
      <c r="C66" s="26">
        <v>92.184282600000003</v>
      </c>
      <c r="D66" s="26">
        <v>3.423</v>
      </c>
      <c r="E66" s="26">
        <v>3.5</v>
      </c>
      <c r="F66" s="32">
        <v>104.4868433</v>
      </c>
    </row>
    <row r="67" spans="1:6" x14ac:dyDescent="0.2">
      <c r="A67" s="25">
        <v>39203</v>
      </c>
      <c r="B67" s="26">
        <v>807892.08200000005</v>
      </c>
      <c r="C67" s="26">
        <v>92.272077150000001</v>
      </c>
      <c r="D67" s="26">
        <v>3.4045000000000001</v>
      </c>
      <c r="E67" s="26">
        <v>3.5</v>
      </c>
      <c r="F67" s="32">
        <v>107.3982546</v>
      </c>
    </row>
    <row r="68" spans="1:6" x14ac:dyDescent="0.2">
      <c r="A68" s="25">
        <v>39234</v>
      </c>
      <c r="B68" s="26">
        <v>807389.93160000001</v>
      </c>
      <c r="C68" s="26">
        <v>92.447666260000005</v>
      </c>
      <c r="D68" s="26">
        <v>3.4544999999999999</v>
      </c>
      <c r="E68" s="26">
        <v>3.5</v>
      </c>
      <c r="F68" s="32">
        <v>105.8146495</v>
      </c>
    </row>
    <row r="69" spans="1:6" x14ac:dyDescent="0.2">
      <c r="A69" s="25">
        <v>39264</v>
      </c>
      <c r="B69" s="26">
        <v>813447.36710000003</v>
      </c>
      <c r="C69" s="26">
        <v>92.79884448</v>
      </c>
      <c r="D69" s="26">
        <v>3.4540000000000002</v>
      </c>
      <c r="E69" s="26">
        <v>3.5</v>
      </c>
      <c r="F69" s="32">
        <v>109.0558656</v>
      </c>
    </row>
    <row r="70" spans="1:6" x14ac:dyDescent="0.2">
      <c r="A70" s="25">
        <v>39295</v>
      </c>
      <c r="B70" s="26">
        <v>813322.98719999997</v>
      </c>
      <c r="C70" s="26">
        <v>92.974433590000004</v>
      </c>
      <c r="D70" s="26">
        <v>3.5034999999999998</v>
      </c>
      <c r="E70" s="26">
        <v>3.49</v>
      </c>
      <c r="F70" s="32">
        <v>109.06109619999999</v>
      </c>
    </row>
    <row r="71" spans="1:6" x14ac:dyDescent="0.2">
      <c r="A71" s="25">
        <v>39326</v>
      </c>
      <c r="B71" s="26">
        <v>814233.54390000005</v>
      </c>
      <c r="C71" s="26">
        <v>93.062228140000002</v>
      </c>
      <c r="D71" s="26">
        <v>3.4169999999999998</v>
      </c>
      <c r="E71" s="26">
        <v>3.5</v>
      </c>
      <c r="F71" s="32">
        <v>108.295738</v>
      </c>
    </row>
    <row r="72" spans="1:6" x14ac:dyDescent="0.2">
      <c r="A72" s="25">
        <v>39356</v>
      </c>
      <c r="B72" s="26">
        <v>817705.93050000002</v>
      </c>
      <c r="C72" s="26">
        <v>93.150022699999994</v>
      </c>
      <c r="D72" s="26">
        <v>3.3417500000000002</v>
      </c>
      <c r="E72" s="26">
        <v>3.5</v>
      </c>
      <c r="F72" s="32">
        <v>108.81941639999999</v>
      </c>
    </row>
    <row r="73" spans="1:6" x14ac:dyDescent="0.2">
      <c r="A73" s="25">
        <v>39387</v>
      </c>
      <c r="B73" s="26">
        <v>815222.54229999997</v>
      </c>
      <c r="C73" s="26">
        <v>93.764584580000005</v>
      </c>
      <c r="D73" s="26">
        <v>3.3584999999999998</v>
      </c>
      <c r="E73" s="26">
        <v>3.5</v>
      </c>
      <c r="F73" s="32">
        <v>110.0966383</v>
      </c>
    </row>
    <row r="74" spans="1:6" x14ac:dyDescent="0.2">
      <c r="A74" s="25">
        <v>39417</v>
      </c>
      <c r="B74" s="26">
        <v>833021.50419999997</v>
      </c>
      <c r="C74" s="26">
        <v>94.027968250000001</v>
      </c>
      <c r="D74" s="26">
        <v>3.3065000000000002</v>
      </c>
      <c r="E74" s="26">
        <v>3.5</v>
      </c>
      <c r="F74" s="32">
        <v>115.16688499999999</v>
      </c>
    </row>
    <row r="75" spans="1:6" x14ac:dyDescent="0.2">
      <c r="A75" s="25">
        <v>39448</v>
      </c>
      <c r="B75" s="26">
        <v>869302.88489999995</v>
      </c>
      <c r="C75" s="26">
        <v>94.379146469999995</v>
      </c>
      <c r="D75" s="26">
        <v>3.2360000000000002</v>
      </c>
      <c r="E75" s="26">
        <v>3.5</v>
      </c>
      <c r="F75" s="32">
        <v>116.01628599999999</v>
      </c>
    </row>
    <row r="76" spans="1:6" x14ac:dyDescent="0.2">
      <c r="A76" s="25">
        <v>39479</v>
      </c>
      <c r="B76" s="26">
        <v>875936.61430000002</v>
      </c>
      <c r="C76" s="26">
        <v>94.730324690000003</v>
      </c>
      <c r="D76" s="26">
        <v>3.1890000000000001</v>
      </c>
      <c r="E76" s="26">
        <v>3.5</v>
      </c>
      <c r="F76" s="32">
        <v>105.0406301</v>
      </c>
    </row>
    <row r="77" spans="1:6" x14ac:dyDescent="0.2">
      <c r="A77" s="25">
        <v>39508</v>
      </c>
      <c r="B77" s="26">
        <v>882124.19590000005</v>
      </c>
      <c r="C77" s="26">
        <v>94.730324690000003</v>
      </c>
      <c r="D77" s="26">
        <v>3.1875</v>
      </c>
      <c r="E77" s="26">
        <v>3.5</v>
      </c>
      <c r="F77" s="32">
        <v>111.5425748</v>
      </c>
    </row>
    <row r="78" spans="1:6" x14ac:dyDescent="0.2">
      <c r="A78" s="25">
        <v>39539</v>
      </c>
      <c r="B78" s="26">
        <v>883992.33779999998</v>
      </c>
      <c r="C78" s="26">
        <v>94.993708350000006</v>
      </c>
      <c r="D78" s="26">
        <v>3.1579999999999999</v>
      </c>
      <c r="E78" s="26">
        <v>3.5</v>
      </c>
      <c r="F78" s="32">
        <v>109.3244148</v>
      </c>
    </row>
    <row r="79" spans="1:6" x14ac:dyDescent="0.2">
      <c r="A79" s="25">
        <v>39569</v>
      </c>
      <c r="B79" s="26">
        <v>890425.74809999997</v>
      </c>
      <c r="C79" s="26">
        <v>95.783859340000006</v>
      </c>
      <c r="D79" s="26">
        <v>3.2435</v>
      </c>
      <c r="E79" s="26">
        <v>3.5</v>
      </c>
      <c r="F79" s="32">
        <v>110.0245712</v>
      </c>
    </row>
    <row r="80" spans="1:6" x14ac:dyDescent="0.2">
      <c r="A80" s="25">
        <v>39600</v>
      </c>
      <c r="B80" s="26">
        <v>889184.24890000001</v>
      </c>
      <c r="C80" s="26">
        <v>99.559025199999994</v>
      </c>
      <c r="D80" s="26">
        <v>3.2665000000000002</v>
      </c>
      <c r="E80" s="26">
        <v>3.5</v>
      </c>
      <c r="F80" s="32">
        <v>108.2241691</v>
      </c>
    </row>
    <row r="81" spans="1:6" x14ac:dyDescent="0.2">
      <c r="A81" s="25">
        <v>39630</v>
      </c>
      <c r="B81" s="26">
        <v>906136.19929999998</v>
      </c>
      <c r="C81" s="26">
        <v>100.70035439999999</v>
      </c>
      <c r="D81" s="26">
        <v>3.2629999999999999</v>
      </c>
      <c r="E81" s="26">
        <v>3.49</v>
      </c>
      <c r="F81" s="32">
        <v>114.2255093</v>
      </c>
    </row>
    <row r="82" spans="1:6" x14ac:dyDescent="0.2">
      <c r="A82" s="25">
        <v>39661</v>
      </c>
      <c r="B82" s="26">
        <v>902363.72939999995</v>
      </c>
      <c r="C82" s="26">
        <v>100.87594350000001</v>
      </c>
      <c r="D82" s="26">
        <v>3.3895</v>
      </c>
      <c r="E82" s="26">
        <v>3.49</v>
      </c>
      <c r="F82" s="32">
        <v>111.0247945</v>
      </c>
    </row>
    <row r="83" spans="1:6" x14ac:dyDescent="0.2">
      <c r="A83" s="25">
        <v>39692</v>
      </c>
      <c r="B83" s="26">
        <v>905445.31949999998</v>
      </c>
      <c r="C83" s="26">
        <v>100.70035439999999</v>
      </c>
      <c r="D83" s="26">
        <v>3.4575</v>
      </c>
      <c r="E83" s="26">
        <v>3.4969999999999999</v>
      </c>
      <c r="F83" s="32">
        <v>107.2239457</v>
      </c>
    </row>
    <row r="84" spans="1:6" x14ac:dyDescent="0.2">
      <c r="A84" s="25">
        <v>39722</v>
      </c>
      <c r="B84" s="26">
        <v>894685.62239999999</v>
      </c>
      <c r="C84" s="26">
        <v>100.26138160000001</v>
      </c>
      <c r="D84" s="26">
        <v>3.5625</v>
      </c>
      <c r="E84" s="26">
        <v>3.4969999999999999</v>
      </c>
      <c r="F84" s="32">
        <v>105.92365529999999</v>
      </c>
    </row>
    <row r="85" spans="1:6" x14ac:dyDescent="0.2">
      <c r="A85" s="25">
        <v>39753</v>
      </c>
      <c r="B85" s="26">
        <v>897527.02170000004</v>
      </c>
      <c r="C85" s="26">
        <v>99.120052430000001</v>
      </c>
      <c r="D85" s="26">
        <v>3.5870000000000002</v>
      </c>
      <c r="E85" s="26">
        <v>3.4470000000000001</v>
      </c>
      <c r="F85" s="32">
        <v>101.72271720000001</v>
      </c>
    </row>
    <row r="86" spans="1:6" x14ac:dyDescent="0.2">
      <c r="A86" s="25">
        <v>39783</v>
      </c>
      <c r="B86" s="26">
        <v>920783.86100000003</v>
      </c>
      <c r="C86" s="26">
        <v>98.154312329999996</v>
      </c>
      <c r="D86" s="26">
        <v>3.464</v>
      </c>
      <c r="E86" s="26">
        <v>3.2469999999999999</v>
      </c>
      <c r="F86" s="32">
        <v>96.921644970000003</v>
      </c>
    </row>
    <row r="87" spans="1:6" x14ac:dyDescent="0.2">
      <c r="A87" s="25">
        <v>39814</v>
      </c>
      <c r="B87" s="26">
        <v>931419.66509999998</v>
      </c>
      <c r="C87" s="26">
        <v>98.066517770000004</v>
      </c>
      <c r="D87" s="26">
        <v>3.6084999999999998</v>
      </c>
      <c r="E87" s="26">
        <v>3.05</v>
      </c>
      <c r="F87" s="32">
        <v>95.621354580000002</v>
      </c>
    </row>
    <row r="88" spans="1:6" x14ac:dyDescent="0.2">
      <c r="A88" s="25">
        <v>39845</v>
      </c>
      <c r="B88" s="26">
        <v>928967.19469999999</v>
      </c>
      <c r="C88" s="26">
        <v>98.242106879999994</v>
      </c>
      <c r="D88" s="26">
        <v>3.6924999999999999</v>
      </c>
      <c r="E88" s="26">
        <v>2.42</v>
      </c>
      <c r="F88" s="32">
        <v>92.120572769999995</v>
      </c>
    </row>
    <row r="89" spans="1:6" x14ac:dyDescent="0.2">
      <c r="A89" s="25">
        <v>39873</v>
      </c>
      <c r="B89" s="26">
        <v>935621.94700000004</v>
      </c>
      <c r="C89" s="26">
        <v>98.066517770000004</v>
      </c>
      <c r="D89" s="26">
        <v>3.6469999999999998</v>
      </c>
      <c r="E89" s="26">
        <v>2</v>
      </c>
      <c r="F89" s="32">
        <v>97.42175666</v>
      </c>
    </row>
    <row r="90" spans="1:6" x14ac:dyDescent="0.2">
      <c r="A90" s="25">
        <v>39904</v>
      </c>
      <c r="B90" s="26">
        <v>937968.74170000001</v>
      </c>
      <c r="C90" s="26">
        <v>97.89092866</v>
      </c>
      <c r="D90" s="26">
        <v>3.5609999999999999</v>
      </c>
      <c r="E90" s="26">
        <v>2</v>
      </c>
      <c r="F90" s="32">
        <v>96.621577959999996</v>
      </c>
    </row>
    <row r="91" spans="1:6" x14ac:dyDescent="0.2">
      <c r="A91" s="25">
        <v>39934</v>
      </c>
      <c r="B91" s="26">
        <v>929389.3602</v>
      </c>
      <c r="C91" s="26">
        <v>98.066517770000004</v>
      </c>
      <c r="D91" s="26">
        <v>3.5074999999999998</v>
      </c>
      <c r="E91" s="26">
        <v>2</v>
      </c>
      <c r="F91" s="32">
        <v>97.921868340000003</v>
      </c>
    </row>
    <row r="92" spans="1:6" x14ac:dyDescent="0.2">
      <c r="A92" s="25">
        <v>39965</v>
      </c>
      <c r="B92" s="26">
        <v>934760.16500000004</v>
      </c>
      <c r="C92" s="26">
        <v>98.154312329999996</v>
      </c>
      <c r="D92" s="26">
        <v>3.5225</v>
      </c>
      <c r="E92" s="26">
        <v>2</v>
      </c>
      <c r="F92" s="32">
        <v>97.921868340000003</v>
      </c>
    </row>
    <row r="93" spans="1:6" x14ac:dyDescent="0.2">
      <c r="A93" s="25">
        <v>39995</v>
      </c>
      <c r="B93" s="26">
        <v>943441.48019999999</v>
      </c>
      <c r="C93" s="26">
        <v>98.242106879999994</v>
      </c>
      <c r="D93" s="26">
        <v>3.52</v>
      </c>
      <c r="E93" s="26">
        <v>2</v>
      </c>
      <c r="F93" s="32">
        <v>105.223499</v>
      </c>
    </row>
    <row r="94" spans="1:6" x14ac:dyDescent="0.2">
      <c r="A94" s="25">
        <v>40026</v>
      </c>
      <c r="B94" s="26">
        <v>955232.03810000001</v>
      </c>
      <c r="C94" s="26">
        <v>98.417695989999999</v>
      </c>
      <c r="D94" s="26">
        <v>3.5215000000000001</v>
      </c>
      <c r="E94" s="26">
        <v>1.9990000000000001</v>
      </c>
      <c r="F94" s="32">
        <v>103.2230522</v>
      </c>
    </row>
    <row r="95" spans="1:6" x14ac:dyDescent="0.2">
      <c r="A95" s="25">
        <v>40057</v>
      </c>
      <c r="B95" s="26">
        <v>955365.74049999996</v>
      </c>
      <c r="C95" s="26">
        <v>98.681079659999995</v>
      </c>
      <c r="D95" s="26">
        <v>3.4744999999999999</v>
      </c>
      <c r="E95" s="26">
        <v>1.9990000000000001</v>
      </c>
      <c r="F95" s="32">
        <v>100.7224938</v>
      </c>
    </row>
    <row r="96" spans="1:6" x14ac:dyDescent="0.2">
      <c r="A96" s="25">
        <v>40087</v>
      </c>
      <c r="B96" s="26">
        <v>963038.12150000001</v>
      </c>
      <c r="C96" s="26">
        <v>98.768874210000007</v>
      </c>
      <c r="D96" s="26">
        <v>3.4075000000000002</v>
      </c>
      <c r="E96" s="26">
        <v>1.9990000000000001</v>
      </c>
      <c r="F96" s="32">
        <v>106.9238787</v>
      </c>
    </row>
    <row r="97" spans="1:6" x14ac:dyDescent="0.2">
      <c r="A97" s="25">
        <v>40118</v>
      </c>
      <c r="B97" s="26">
        <v>978824.11109999998</v>
      </c>
      <c r="C97" s="26">
        <v>99.032257869999995</v>
      </c>
      <c r="D97" s="26">
        <v>3.3875000000000002</v>
      </c>
      <c r="E97" s="26">
        <v>1.9990000000000001</v>
      </c>
      <c r="F97" s="32">
        <v>101.5226725</v>
      </c>
    </row>
    <row r="98" spans="1:6" x14ac:dyDescent="0.2">
      <c r="A98" s="25">
        <v>40148</v>
      </c>
      <c r="B98" s="26">
        <v>992051.87</v>
      </c>
      <c r="C98" s="26">
        <v>99.207846979999999</v>
      </c>
      <c r="D98" s="26">
        <v>3.4245000000000001</v>
      </c>
      <c r="E98" s="26">
        <v>2</v>
      </c>
      <c r="F98" s="32">
        <v>104.22327559999999</v>
      </c>
    </row>
    <row r="99" spans="1:6" x14ac:dyDescent="0.2">
      <c r="A99" s="25">
        <v>40179</v>
      </c>
      <c r="B99" s="26">
        <v>996532.48060000001</v>
      </c>
      <c r="C99" s="26">
        <v>99.383436090000004</v>
      </c>
      <c r="D99" s="26">
        <v>3.4129999999999998</v>
      </c>
      <c r="E99" s="26">
        <v>1.998</v>
      </c>
      <c r="F99" s="32">
        <v>101.1225831</v>
      </c>
    </row>
    <row r="100" spans="1:6" x14ac:dyDescent="0.2">
      <c r="A100" s="25">
        <v>40210</v>
      </c>
      <c r="B100" s="26">
        <v>999033.63309999998</v>
      </c>
      <c r="C100" s="26">
        <v>99.383436090000004</v>
      </c>
      <c r="D100" s="26">
        <v>3.4089999999999998</v>
      </c>
      <c r="E100" s="26">
        <v>1.9970000000000001</v>
      </c>
      <c r="F100" s="32">
        <v>91.267947199999995</v>
      </c>
    </row>
    <row r="101" spans="1:6" x14ac:dyDescent="0.2">
      <c r="A101" s="25">
        <v>40238</v>
      </c>
      <c r="B101" s="26">
        <v>1007604.353</v>
      </c>
      <c r="C101" s="26">
        <v>99.383436090000004</v>
      </c>
      <c r="D101" s="26">
        <v>3.2730000000000001</v>
      </c>
      <c r="E101" s="26">
        <v>2.1419999999999999</v>
      </c>
      <c r="F101" s="32">
        <v>105.1609718</v>
      </c>
    </row>
    <row r="102" spans="1:6" x14ac:dyDescent="0.2">
      <c r="A102" s="25">
        <v>40269</v>
      </c>
      <c r="B102" s="26">
        <v>1004042.926</v>
      </c>
      <c r="C102" s="26">
        <v>99.383436090000004</v>
      </c>
      <c r="D102" s="26">
        <v>3.1905000000000001</v>
      </c>
      <c r="E102" s="26">
        <v>2.1949999999999998</v>
      </c>
      <c r="F102" s="32">
        <v>97.617457979999998</v>
      </c>
    </row>
    <row r="103" spans="1:6" x14ac:dyDescent="0.2">
      <c r="A103" s="25">
        <v>40299</v>
      </c>
      <c r="B103" s="26">
        <v>1005370.203</v>
      </c>
      <c r="C103" s="26">
        <v>99.583402770000006</v>
      </c>
      <c r="D103" s="26">
        <v>3.2530000000000001</v>
      </c>
      <c r="E103" s="26">
        <v>2.339</v>
      </c>
      <c r="F103" s="32">
        <v>102.5983624</v>
      </c>
    </row>
    <row r="104" spans="1:6" x14ac:dyDescent="0.2">
      <c r="A104" s="25">
        <v>40330</v>
      </c>
      <c r="B104" s="26">
        <v>1009336.0919999999</v>
      </c>
      <c r="C104" s="26">
        <v>99.683386100000007</v>
      </c>
      <c r="D104" s="26">
        <v>3.2574999999999998</v>
      </c>
      <c r="E104" s="26">
        <v>2.4550000000000001</v>
      </c>
      <c r="F104" s="32">
        <v>99.794752349999996</v>
      </c>
    </row>
    <row r="105" spans="1:6" x14ac:dyDescent="0.2">
      <c r="A105" s="25">
        <v>40360</v>
      </c>
      <c r="B105" s="26">
        <v>1014571.345</v>
      </c>
      <c r="C105" s="26">
        <v>99.983336109999996</v>
      </c>
      <c r="D105" s="26">
        <v>3.1875</v>
      </c>
      <c r="E105" s="26">
        <v>2.633</v>
      </c>
      <c r="F105" s="32">
        <v>100.2681178</v>
      </c>
    </row>
    <row r="106" spans="1:6" x14ac:dyDescent="0.2">
      <c r="A106" s="25">
        <v>40391</v>
      </c>
      <c r="B106" s="26">
        <v>1027097.013</v>
      </c>
      <c r="C106" s="26">
        <v>100.2832861</v>
      </c>
      <c r="D106" s="26">
        <v>3.1375000000000002</v>
      </c>
      <c r="E106" s="26">
        <v>2.7130000000000001</v>
      </c>
      <c r="F106" s="32">
        <v>99.23259204</v>
      </c>
    </row>
    <row r="107" spans="1:6" x14ac:dyDescent="0.2">
      <c r="A107" s="25">
        <v>40422</v>
      </c>
      <c r="B107" s="26">
        <v>1034361.54</v>
      </c>
      <c r="C107" s="26">
        <v>100.3832695</v>
      </c>
      <c r="D107" s="26">
        <v>3.0874999999999999</v>
      </c>
      <c r="E107" s="26">
        <v>2.71</v>
      </c>
      <c r="F107" s="32">
        <v>99.578066730000003</v>
      </c>
    </row>
    <row r="108" spans="1:6" x14ac:dyDescent="0.2">
      <c r="A108" s="25">
        <v>40452</v>
      </c>
      <c r="B108" s="26">
        <v>1041179.9790000001</v>
      </c>
      <c r="C108" s="26">
        <v>100.58323609999999</v>
      </c>
      <c r="D108" s="26">
        <v>3.1095000000000002</v>
      </c>
      <c r="E108" s="26">
        <v>2.7389999999999999</v>
      </c>
      <c r="F108" s="32">
        <v>102.60559670000001</v>
      </c>
    </row>
    <row r="109" spans="1:6" x14ac:dyDescent="0.2">
      <c r="A109" s="25">
        <v>40483</v>
      </c>
      <c r="B109" s="26">
        <v>1053224.5490000001</v>
      </c>
      <c r="C109" s="26">
        <v>100.7832028</v>
      </c>
      <c r="D109" s="26">
        <v>3.1575000000000002</v>
      </c>
      <c r="E109" s="26">
        <v>2.73</v>
      </c>
      <c r="F109" s="32">
        <v>98.832609640000001</v>
      </c>
    </row>
    <row r="110" spans="1:6" x14ac:dyDescent="0.2">
      <c r="A110" s="25">
        <v>40513</v>
      </c>
      <c r="B110" s="26">
        <v>1064945.223</v>
      </c>
      <c r="C110" s="26">
        <v>101.1831361</v>
      </c>
      <c r="D110" s="26">
        <v>3.0834999999999999</v>
      </c>
      <c r="E110" s="26">
        <v>2.73</v>
      </c>
      <c r="F110" s="32">
        <v>101.9209422</v>
      </c>
    </row>
    <row r="111" spans="1:6" x14ac:dyDescent="0.2">
      <c r="A111" s="25">
        <v>40544</v>
      </c>
      <c r="B111" s="26">
        <v>1086521.0660000001</v>
      </c>
      <c r="C111" s="26">
        <v>101.7830362</v>
      </c>
      <c r="D111" s="26">
        <v>3.0594999999999999</v>
      </c>
      <c r="E111" s="26">
        <v>2.73</v>
      </c>
      <c r="F111" s="32">
        <v>102.0779272</v>
      </c>
    </row>
    <row r="112" spans="1:6" x14ac:dyDescent="0.2">
      <c r="A112" s="25">
        <v>40575</v>
      </c>
      <c r="B112" s="26">
        <v>1077271.5490000001</v>
      </c>
      <c r="C112" s="26">
        <v>102.2829528</v>
      </c>
      <c r="D112" s="26">
        <v>3.0514999999999999</v>
      </c>
      <c r="E112" s="26">
        <v>2.72</v>
      </c>
      <c r="F112" s="32">
        <v>94.456581470000003</v>
      </c>
    </row>
    <row r="113" spans="1:6" x14ac:dyDescent="0.2">
      <c r="A113" s="25">
        <v>40603</v>
      </c>
      <c r="B113" s="26">
        <v>1090768.8149999999</v>
      </c>
      <c r="C113" s="26">
        <v>102.3829362</v>
      </c>
      <c r="D113" s="26">
        <v>3.0259</v>
      </c>
      <c r="E113" s="26">
        <v>2.73</v>
      </c>
      <c r="F113" s="32">
        <v>106.85318169999999</v>
      </c>
    </row>
    <row r="114" spans="1:6" x14ac:dyDescent="0.2">
      <c r="A114" s="25">
        <v>40634</v>
      </c>
      <c r="B114" s="26">
        <v>1100107.8470000001</v>
      </c>
      <c r="C114" s="26">
        <v>102.5829028</v>
      </c>
      <c r="D114" s="26">
        <v>2.9735</v>
      </c>
      <c r="E114" s="26">
        <v>2.72</v>
      </c>
      <c r="F114" s="32">
        <v>99.787088929999996</v>
      </c>
    </row>
    <row r="115" spans="1:6" x14ac:dyDescent="0.2">
      <c r="A115" s="25">
        <v>40664</v>
      </c>
      <c r="B115" s="26">
        <v>1123000.96</v>
      </c>
      <c r="C115" s="26">
        <v>102.8828529</v>
      </c>
      <c r="D115" s="26">
        <v>3.0114999999999998</v>
      </c>
      <c r="E115" s="26">
        <v>2.91</v>
      </c>
      <c r="F115" s="32">
        <v>97.867515909999995</v>
      </c>
    </row>
    <row r="116" spans="1:6" x14ac:dyDescent="0.2">
      <c r="A116" s="25">
        <v>40695</v>
      </c>
      <c r="B116" s="26">
        <v>1138599.6510000001</v>
      </c>
      <c r="C116" s="26">
        <v>103.1828029</v>
      </c>
      <c r="D116" s="26">
        <v>3.0205000000000002</v>
      </c>
      <c r="E116" s="26">
        <v>2.96</v>
      </c>
      <c r="F116" s="32">
        <v>102.9956361</v>
      </c>
    </row>
    <row r="117" spans="1:6" x14ac:dyDescent="0.2">
      <c r="A117" s="25">
        <v>40725</v>
      </c>
      <c r="B117" s="26">
        <v>1137884.4110000001</v>
      </c>
      <c r="C117" s="26">
        <v>103.38276949999999</v>
      </c>
      <c r="D117" s="26">
        <v>2.9554999999999998</v>
      </c>
      <c r="E117" s="26">
        <v>2.93</v>
      </c>
      <c r="F117" s="32">
        <v>102.67306240000001</v>
      </c>
    </row>
    <row r="118" spans="1:6" x14ac:dyDescent="0.2">
      <c r="A118" s="25">
        <v>40756</v>
      </c>
      <c r="B118" s="26">
        <v>1141780.547</v>
      </c>
      <c r="C118" s="26">
        <v>103.5827362</v>
      </c>
      <c r="D118" s="26">
        <v>2.9803000000000002</v>
      </c>
      <c r="E118" s="26">
        <v>2.97</v>
      </c>
      <c r="F118" s="32">
        <v>104.8352472</v>
      </c>
    </row>
    <row r="119" spans="1:6" x14ac:dyDescent="0.2">
      <c r="A119" s="25">
        <v>40787</v>
      </c>
      <c r="B119" s="26">
        <v>1167933.6780000001</v>
      </c>
      <c r="C119" s="26">
        <v>103.7827029</v>
      </c>
      <c r="D119" s="26">
        <v>3.1909999999999998</v>
      </c>
      <c r="E119" s="26">
        <v>2.98</v>
      </c>
      <c r="F119" s="32">
        <v>103.5679537</v>
      </c>
    </row>
    <row r="120" spans="1:6" x14ac:dyDescent="0.2">
      <c r="A120" s="25">
        <v>40817</v>
      </c>
      <c r="B120" s="26">
        <v>1162798.973</v>
      </c>
      <c r="C120" s="26">
        <v>103.98266959999999</v>
      </c>
      <c r="D120" s="26">
        <v>3.0735000000000001</v>
      </c>
      <c r="E120" s="26">
        <v>2.98</v>
      </c>
      <c r="F120" s="32">
        <v>105.9574595</v>
      </c>
    </row>
    <row r="121" spans="1:6" x14ac:dyDescent="0.2">
      <c r="A121" s="25">
        <v>40848</v>
      </c>
      <c r="B121" s="26">
        <v>1191729.48</v>
      </c>
      <c r="C121" s="26">
        <v>104.0826529</v>
      </c>
      <c r="D121" s="26">
        <v>3.1724999999999999</v>
      </c>
      <c r="E121" s="26">
        <v>2.99</v>
      </c>
      <c r="F121" s="32">
        <v>101.7480441</v>
      </c>
    </row>
    <row r="122" spans="1:6" x14ac:dyDescent="0.2">
      <c r="A122" s="25">
        <v>40878</v>
      </c>
      <c r="B122" s="26">
        <v>1220724.753</v>
      </c>
      <c r="C122" s="26">
        <v>104.1826362</v>
      </c>
      <c r="D122" s="26">
        <v>3.177</v>
      </c>
      <c r="E122" s="26">
        <v>2.99</v>
      </c>
      <c r="F122" s="32">
        <v>105.86040800000001</v>
      </c>
    </row>
    <row r="123" spans="1:6" x14ac:dyDescent="0.2">
      <c r="A123" s="25">
        <v>40909</v>
      </c>
      <c r="B123" s="26">
        <v>1248088.1769999999</v>
      </c>
      <c r="C123" s="26">
        <v>104.4825862</v>
      </c>
      <c r="D123" s="26">
        <v>3.0455000000000001</v>
      </c>
      <c r="E123" s="26">
        <v>2.99</v>
      </c>
      <c r="F123" s="32">
        <v>104.703648</v>
      </c>
    </row>
    <row r="124" spans="1:6" x14ac:dyDescent="0.2">
      <c r="A124" s="25">
        <v>40940</v>
      </c>
      <c r="B124" s="26">
        <v>1250783.93</v>
      </c>
      <c r="C124" s="26">
        <v>104.4825862</v>
      </c>
      <c r="D124" s="26">
        <v>3</v>
      </c>
      <c r="E124" s="26">
        <v>3</v>
      </c>
      <c r="F124" s="32">
        <v>103.10359219999999</v>
      </c>
    </row>
    <row r="125" spans="1:6" x14ac:dyDescent="0.2">
      <c r="A125" s="25">
        <v>40969</v>
      </c>
      <c r="B125" s="26">
        <v>1258079.5279999999</v>
      </c>
      <c r="C125" s="26">
        <v>104.4825862</v>
      </c>
      <c r="D125" s="26">
        <v>3.0680000000000001</v>
      </c>
      <c r="E125" s="26">
        <v>3</v>
      </c>
      <c r="F125" s="32">
        <v>110.20383959999999</v>
      </c>
    </row>
    <row r="126" spans="1:6" x14ac:dyDescent="0.2">
      <c r="A126" s="25">
        <v>41000</v>
      </c>
      <c r="B126" s="26">
        <v>1270727.412</v>
      </c>
      <c r="C126" s="26">
        <v>104.4825862</v>
      </c>
      <c r="D126" s="26">
        <v>3.0339999999999998</v>
      </c>
      <c r="E126" s="26">
        <v>2.98</v>
      </c>
      <c r="F126" s="32">
        <v>101.8035469</v>
      </c>
    </row>
    <row r="127" spans="1:6" x14ac:dyDescent="0.2">
      <c r="A127" s="25">
        <v>41030</v>
      </c>
      <c r="B127" s="26">
        <v>1269135.618</v>
      </c>
      <c r="C127" s="26">
        <v>104.6825529</v>
      </c>
      <c r="D127" s="26">
        <v>3.1819999999999999</v>
      </c>
      <c r="E127" s="26">
        <v>2.98</v>
      </c>
      <c r="F127" s="32">
        <v>104.503641</v>
      </c>
    </row>
    <row r="128" spans="1:6" x14ac:dyDescent="0.2">
      <c r="A128" s="25">
        <v>41061</v>
      </c>
      <c r="B128" s="26">
        <v>1272930.477</v>
      </c>
      <c r="C128" s="26">
        <v>104.7825362</v>
      </c>
      <c r="D128" s="26">
        <v>3.1894999999999998</v>
      </c>
      <c r="E128" s="26">
        <v>2.99</v>
      </c>
      <c r="F128" s="32">
        <v>105.7036828</v>
      </c>
    </row>
    <row r="129" spans="1:6" x14ac:dyDescent="0.2">
      <c r="A129" s="25">
        <v>41091</v>
      </c>
      <c r="B129" s="26">
        <v>1286365.324</v>
      </c>
      <c r="C129" s="26">
        <v>104.7825362</v>
      </c>
      <c r="D129" s="26">
        <v>3.1440000000000001</v>
      </c>
      <c r="E129" s="26">
        <v>2.99</v>
      </c>
      <c r="F129" s="32">
        <v>102.2035609</v>
      </c>
    </row>
    <row r="130" spans="1:6" x14ac:dyDescent="0.2">
      <c r="A130" s="25">
        <v>41122</v>
      </c>
      <c r="B130" s="26">
        <v>1294821.727</v>
      </c>
      <c r="C130" s="26">
        <v>104.9825029</v>
      </c>
      <c r="D130" s="26">
        <v>3.1315</v>
      </c>
      <c r="E130" s="26">
        <v>2.99</v>
      </c>
      <c r="F130" s="32">
        <v>105.20366540000001</v>
      </c>
    </row>
    <row r="131" spans="1:6" x14ac:dyDescent="0.2">
      <c r="A131" s="25">
        <v>41153</v>
      </c>
      <c r="B131" s="26">
        <v>1307666.3219999999</v>
      </c>
      <c r="C131" s="26">
        <v>105.1824696</v>
      </c>
      <c r="D131" s="26">
        <v>3.0659999999999998</v>
      </c>
      <c r="E131" s="26">
        <v>2.99</v>
      </c>
      <c r="F131" s="32">
        <v>108.8037908</v>
      </c>
    </row>
    <row r="132" spans="1:6" x14ac:dyDescent="0.2">
      <c r="A132" s="25">
        <v>41183</v>
      </c>
      <c r="B132" s="26">
        <v>1315137.345</v>
      </c>
      <c r="C132" s="26">
        <v>105.38243629999999</v>
      </c>
      <c r="D132" s="26">
        <v>3.0565000000000002</v>
      </c>
      <c r="E132" s="26">
        <v>2.97</v>
      </c>
      <c r="F132" s="32">
        <v>113.1039406</v>
      </c>
    </row>
    <row r="133" spans="1:6" x14ac:dyDescent="0.2">
      <c r="A133" s="25">
        <v>41214</v>
      </c>
      <c r="B133" s="26">
        <v>1323309.953</v>
      </c>
      <c r="C133" s="26">
        <v>105.4824196</v>
      </c>
      <c r="D133" s="26">
        <v>3.0434999999999999</v>
      </c>
      <c r="E133" s="26">
        <v>2.99</v>
      </c>
      <c r="F133" s="32">
        <v>111.5038849</v>
      </c>
    </row>
    <row r="134" spans="1:6" x14ac:dyDescent="0.2">
      <c r="A134" s="25">
        <v>41244</v>
      </c>
      <c r="B134" s="26">
        <v>1328710.3049999999</v>
      </c>
      <c r="C134" s="26">
        <v>105.4824196</v>
      </c>
      <c r="D134" s="26">
        <v>3.0582500000000001</v>
      </c>
      <c r="E134" s="26">
        <v>2.99</v>
      </c>
      <c r="F134" s="32">
        <v>109.60381870000001</v>
      </c>
    </row>
    <row r="135" spans="1:6" x14ac:dyDescent="0.2">
      <c r="A135" s="25">
        <v>41275</v>
      </c>
      <c r="B135" s="26">
        <v>1357809.7379999999</v>
      </c>
      <c r="C135" s="26">
        <v>105.8823529</v>
      </c>
      <c r="D135" s="26">
        <v>3.0994999999999999</v>
      </c>
      <c r="E135" s="26">
        <v>2.99</v>
      </c>
      <c r="F135" s="32">
        <v>108.3037734</v>
      </c>
    </row>
    <row r="136" spans="1:6" x14ac:dyDescent="0.2">
      <c r="A136" s="25">
        <v>41306</v>
      </c>
      <c r="B136" s="26">
        <v>1364123.794</v>
      </c>
      <c r="C136" s="26">
        <v>106.08231960000001</v>
      </c>
      <c r="D136" s="26">
        <v>3.0920000000000001</v>
      </c>
      <c r="E136" s="26">
        <v>2.99</v>
      </c>
      <c r="F136" s="32">
        <v>98.603435419999997</v>
      </c>
    </row>
    <row r="137" spans="1:6" x14ac:dyDescent="0.2">
      <c r="A137" s="25">
        <v>41334</v>
      </c>
      <c r="B137" s="26">
        <v>1377472.115</v>
      </c>
      <c r="C137" s="26">
        <v>106.1823029</v>
      </c>
      <c r="D137" s="26">
        <v>3.0884999999999998</v>
      </c>
      <c r="E137" s="26">
        <v>3</v>
      </c>
      <c r="F137" s="32">
        <v>111.2038744</v>
      </c>
    </row>
    <row r="138" spans="1:6" x14ac:dyDescent="0.2">
      <c r="A138" s="25">
        <v>41365</v>
      </c>
      <c r="B138" s="26">
        <v>1385091.0730000001</v>
      </c>
      <c r="C138" s="26">
        <v>106.2822863</v>
      </c>
      <c r="D138" s="26">
        <v>3.0314999999999999</v>
      </c>
      <c r="E138" s="26">
        <v>2.99</v>
      </c>
      <c r="F138" s="32">
        <v>108.2037699</v>
      </c>
    </row>
    <row r="139" spans="1:6" x14ac:dyDescent="0.2">
      <c r="A139" s="25">
        <v>41395</v>
      </c>
      <c r="B139" s="26">
        <v>1395931.179</v>
      </c>
      <c r="C139" s="26">
        <v>106.58223630000001</v>
      </c>
      <c r="D139" s="26">
        <v>3.085</v>
      </c>
      <c r="E139" s="26">
        <v>2.98</v>
      </c>
      <c r="F139" s="32">
        <v>110.6038535</v>
      </c>
    </row>
    <row r="140" spans="1:6" x14ac:dyDescent="0.2">
      <c r="A140" s="25">
        <v>41426</v>
      </c>
      <c r="B140" s="26">
        <v>1397679.253</v>
      </c>
      <c r="C140" s="26">
        <v>106.6822196</v>
      </c>
      <c r="D140" s="26">
        <v>3.1785000000000001</v>
      </c>
      <c r="E140" s="26">
        <v>2.99</v>
      </c>
      <c r="F140" s="32">
        <v>109.60381870000001</v>
      </c>
    </row>
    <row r="141" spans="1:6" x14ac:dyDescent="0.2">
      <c r="A141" s="25">
        <v>41456</v>
      </c>
      <c r="B141" s="26">
        <v>1403556.0719999999</v>
      </c>
      <c r="C141" s="26">
        <v>106.8821863</v>
      </c>
      <c r="D141" s="26">
        <v>3.2490000000000001</v>
      </c>
      <c r="E141" s="26">
        <v>2.99</v>
      </c>
      <c r="F141" s="32">
        <v>113.2039441</v>
      </c>
    </row>
    <row r="142" spans="1:6" x14ac:dyDescent="0.2">
      <c r="A142" s="25">
        <v>41487</v>
      </c>
      <c r="B142" s="26">
        <v>1406750.3019999999</v>
      </c>
      <c r="C142" s="26">
        <v>106.98216960000001</v>
      </c>
      <c r="D142" s="26">
        <v>3.2995000000000001</v>
      </c>
      <c r="E142" s="26">
        <v>2.98</v>
      </c>
      <c r="F142" s="32">
        <v>109.1038013</v>
      </c>
    </row>
    <row r="143" spans="1:6" x14ac:dyDescent="0.2">
      <c r="A143" s="25">
        <v>41518</v>
      </c>
      <c r="B143" s="26">
        <v>1408902.6270000001</v>
      </c>
      <c r="C143" s="26">
        <v>107.8820197</v>
      </c>
      <c r="D143" s="26">
        <v>3.2574999999999998</v>
      </c>
      <c r="E143" s="26">
        <v>2.98</v>
      </c>
      <c r="F143" s="32">
        <v>111.2038744</v>
      </c>
    </row>
    <row r="144" spans="1:6" x14ac:dyDescent="0.2">
      <c r="A144" s="25">
        <v>41548</v>
      </c>
      <c r="B144" s="26">
        <v>1417246.331</v>
      </c>
      <c r="C144" s="26">
        <v>108.281953</v>
      </c>
      <c r="D144" s="26">
        <v>3.1581000000000001</v>
      </c>
      <c r="E144" s="26">
        <v>2.99</v>
      </c>
      <c r="F144" s="32">
        <v>115.5040242</v>
      </c>
    </row>
    <row r="145" spans="1:6" x14ac:dyDescent="0.2">
      <c r="A145" s="25">
        <v>41579</v>
      </c>
      <c r="B145" s="26">
        <v>1406823.8230000001</v>
      </c>
      <c r="C145" s="26">
        <v>108.581903</v>
      </c>
      <c r="D145" s="26">
        <v>3.2265000000000001</v>
      </c>
      <c r="E145" s="26">
        <v>2.99</v>
      </c>
      <c r="F145" s="32">
        <v>113.1039406</v>
      </c>
    </row>
    <row r="146" spans="1:6" x14ac:dyDescent="0.2">
      <c r="A146" s="25">
        <v>41609</v>
      </c>
      <c r="B146" s="26">
        <v>1427000.331</v>
      </c>
      <c r="C146" s="26">
        <v>108.88185300000001</v>
      </c>
      <c r="D146" s="26">
        <v>3.2814999999999999</v>
      </c>
      <c r="E146" s="26">
        <v>2.98</v>
      </c>
      <c r="F146" s="32">
        <v>115.3040173</v>
      </c>
    </row>
    <row r="147" spans="1:6" x14ac:dyDescent="0.2">
      <c r="A147" s="25">
        <v>41640</v>
      </c>
      <c r="B147" s="26">
        <v>1438725.7549999999</v>
      </c>
      <c r="C147" s="26">
        <v>109.481753</v>
      </c>
      <c r="D147" s="26">
        <v>3.3460000000000001</v>
      </c>
      <c r="E147" s="26">
        <v>2.99</v>
      </c>
      <c r="F147" s="32">
        <v>111.5038849</v>
      </c>
    </row>
    <row r="148" spans="1:6" x14ac:dyDescent="0.2">
      <c r="A148" s="25">
        <v>41671</v>
      </c>
      <c r="B148" s="26">
        <v>1438413.2069999999</v>
      </c>
      <c r="C148" s="26">
        <v>109.78170299999999</v>
      </c>
      <c r="D148" s="26">
        <v>3.2785000000000002</v>
      </c>
      <c r="E148" s="26">
        <v>2.98</v>
      </c>
      <c r="F148" s="32">
        <v>105.30366890000001</v>
      </c>
    </row>
    <row r="149" spans="1:6" x14ac:dyDescent="0.2">
      <c r="A149" s="25">
        <v>41699</v>
      </c>
      <c r="B149" s="26">
        <v>1450895.727</v>
      </c>
      <c r="C149" s="26">
        <v>109.88168640000001</v>
      </c>
      <c r="D149" s="26">
        <v>3.2685</v>
      </c>
      <c r="E149" s="26">
        <v>2.98</v>
      </c>
      <c r="F149" s="32">
        <v>116.20404859999999</v>
      </c>
    </row>
    <row r="150" spans="1:6" x14ac:dyDescent="0.2">
      <c r="A150" s="25">
        <v>41730</v>
      </c>
      <c r="B150" s="26">
        <v>1461287.4669999999</v>
      </c>
      <c r="C150" s="26">
        <v>109.88168640000001</v>
      </c>
      <c r="D150" s="26">
        <v>3.2670499999999998</v>
      </c>
      <c r="E150" s="26">
        <v>2.99</v>
      </c>
      <c r="F150" s="32">
        <v>113.5039546</v>
      </c>
    </row>
    <row r="151" spans="1:6" x14ac:dyDescent="0.2">
      <c r="A151" s="25">
        <v>41760</v>
      </c>
      <c r="B151" s="26">
        <v>1469947.2819999999</v>
      </c>
      <c r="C151" s="26">
        <v>109.9816697</v>
      </c>
      <c r="D151" s="26">
        <v>3.2149999999999999</v>
      </c>
      <c r="E151" s="26">
        <v>2.99</v>
      </c>
      <c r="F151" s="32">
        <v>117.304087</v>
      </c>
    </row>
    <row r="152" spans="1:6" x14ac:dyDescent="0.2">
      <c r="A152" s="25">
        <v>41791</v>
      </c>
      <c r="B152" s="26">
        <v>1468573.9680000001</v>
      </c>
      <c r="C152" s="26">
        <v>110.1816364</v>
      </c>
      <c r="D152" s="26">
        <v>3.2105000000000001</v>
      </c>
      <c r="E152" s="26">
        <v>2.99</v>
      </c>
      <c r="F152" s="32">
        <v>117.0040765</v>
      </c>
    </row>
    <row r="153" spans="1:6" x14ac:dyDescent="0.2">
      <c r="A153" s="25">
        <v>41821</v>
      </c>
      <c r="B153" s="26">
        <v>1477129.1810000001</v>
      </c>
      <c r="C153" s="26">
        <v>110.28161969999999</v>
      </c>
      <c r="D153" s="26">
        <v>3.1890000000000001</v>
      </c>
      <c r="E153" s="26">
        <v>3.13</v>
      </c>
      <c r="F153" s="32">
        <v>113.9039685</v>
      </c>
    </row>
    <row r="154" spans="1:6" x14ac:dyDescent="0.2">
      <c r="A154" s="25">
        <v>41852</v>
      </c>
      <c r="B154" s="26">
        <v>1462893.7120000001</v>
      </c>
      <c r="C154" s="26">
        <v>110.4815864</v>
      </c>
      <c r="D154" s="26">
        <v>3.157</v>
      </c>
      <c r="E154" s="26">
        <v>3.24</v>
      </c>
      <c r="F154" s="32">
        <v>116.30405210000001</v>
      </c>
    </row>
    <row r="155" spans="1:6" x14ac:dyDescent="0.2">
      <c r="A155" s="25">
        <v>41883</v>
      </c>
      <c r="B155" s="26">
        <v>1472399.135</v>
      </c>
      <c r="C155" s="26">
        <v>110.6815531</v>
      </c>
      <c r="D155" s="26">
        <v>3.2715000000000001</v>
      </c>
      <c r="E155" s="26">
        <v>3.24</v>
      </c>
      <c r="F155" s="32">
        <v>117.4040904</v>
      </c>
    </row>
    <row r="156" spans="1:6" x14ac:dyDescent="0.2">
      <c r="A156" s="25">
        <v>41913</v>
      </c>
      <c r="B156" s="26">
        <v>1483038.0149999999</v>
      </c>
      <c r="C156" s="26">
        <v>111.28145309999999</v>
      </c>
      <c r="D156" s="26">
        <v>3.2835000000000001</v>
      </c>
      <c r="E156" s="26">
        <v>3.23</v>
      </c>
      <c r="F156" s="32">
        <v>121.6042368</v>
      </c>
    </row>
    <row r="157" spans="1:6" x14ac:dyDescent="0.2">
      <c r="A157" s="25">
        <v>41944</v>
      </c>
      <c r="B157" s="26">
        <v>1494174.925</v>
      </c>
      <c r="C157" s="26">
        <v>111.8813531</v>
      </c>
      <c r="D157" s="26">
        <v>3.3685</v>
      </c>
      <c r="E157" s="26">
        <v>3.2385000000000002</v>
      </c>
      <c r="F157" s="32">
        <v>118.70413569999999</v>
      </c>
    </row>
    <row r="158" spans="1:6" x14ac:dyDescent="0.2">
      <c r="A158" s="25">
        <v>41974</v>
      </c>
      <c r="B158" s="26">
        <v>1516959.118</v>
      </c>
      <c r="C158" s="26">
        <v>111.78136979999999</v>
      </c>
      <c r="D158" s="26">
        <v>3.4950000000000001</v>
      </c>
      <c r="E158" s="26">
        <v>3.19</v>
      </c>
      <c r="F158" s="32">
        <v>123.8043134</v>
      </c>
    </row>
    <row r="159" spans="1:6" x14ac:dyDescent="0.2">
      <c r="A159" s="25">
        <v>42005</v>
      </c>
      <c r="B159" s="26">
        <v>1521132.8230000001</v>
      </c>
      <c r="C159" s="26">
        <v>110.5815697</v>
      </c>
      <c r="D159" s="26">
        <v>3.6234999999999999</v>
      </c>
      <c r="E159" s="26">
        <v>3.25</v>
      </c>
      <c r="F159" s="32">
        <v>120.1041845</v>
      </c>
    </row>
    <row r="160" spans="1:6" x14ac:dyDescent="0.2">
      <c r="A160" s="25">
        <v>42036</v>
      </c>
      <c r="B160" s="26">
        <v>1526545.588</v>
      </c>
      <c r="C160" s="26">
        <v>109.88168640000001</v>
      </c>
      <c r="D160" s="26">
        <v>3.6112500000000001</v>
      </c>
      <c r="E160" s="26">
        <v>3.22</v>
      </c>
      <c r="F160" s="32">
        <v>107.96525579999999</v>
      </c>
    </row>
    <row r="161" spans="1:6" x14ac:dyDescent="0.2">
      <c r="A161" s="25">
        <v>42064</v>
      </c>
      <c r="B161" s="26">
        <v>1554937.0649999999</v>
      </c>
      <c r="C161" s="26">
        <v>110.8815197</v>
      </c>
      <c r="D161" s="26">
        <v>3.7164999999999999</v>
      </c>
      <c r="E161" s="26">
        <v>3.23</v>
      </c>
      <c r="F161" s="32">
        <v>120.8804768</v>
      </c>
    </row>
    <row r="162" spans="1:6" x14ac:dyDescent="0.2">
      <c r="A162" s="25">
        <v>42095</v>
      </c>
      <c r="B162" s="26">
        <v>1545240.4339999999</v>
      </c>
      <c r="C162" s="26">
        <v>111.8813531</v>
      </c>
      <c r="D162" s="26">
        <v>3.5705</v>
      </c>
      <c r="E162" s="26">
        <v>3.23</v>
      </c>
      <c r="F162" s="32">
        <v>115.3608366</v>
      </c>
    </row>
    <row r="163" spans="1:6" x14ac:dyDescent="0.2">
      <c r="A163" s="25">
        <v>42125</v>
      </c>
      <c r="B163" s="26">
        <v>1543272.0449999999</v>
      </c>
      <c r="C163" s="26">
        <v>112.28128649999999</v>
      </c>
      <c r="D163" s="26">
        <v>3.6515</v>
      </c>
      <c r="E163" s="26">
        <v>3.23</v>
      </c>
      <c r="F163" s="32">
        <v>119.6845349</v>
      </c>
    </row>
    <row r="164" spans="1:6" x14ac:dyDescent="0.2">
      <c r="A164" s="25">
        <v>42156</v>
      </c>
      <c r="B164" s="26">
        <v>1546556.1189999999</v>
      </c>
      <c r="C164" s="26">
        <v>112.9811698</v>
      </c>
      <c r="D164" s="26">
        <v>3.7854999999999999</v>
      </c>
      <c r="E164" s="26">
        <v>3.23</v>
      </c>
      <c r="F164" s="32">
        <v>119.9496394</v>
      </c>
    </row>
    <row r="165" spans="1:6" x14ac:dyDescent="0.2">
      <c r="A165" s="25">
        <v>42186</v>
      </c>
      <c r="B165" s="26">
        <v>1535509.93</v>
      </c>
      <c r="C165" s="26">
        <v>113.8810198</v>
      </c>
      <c r="D165" s="26">
        <v>3.8174999999999999</v>
      </c>
      <c r="E165" s="26">
        <v>3.23</v>
      </c>
      <c r="F165" s="32">
        <v>119.3825775</v>
      </c>
    </row>
    <row r="166" spans="1:6" x14ac:dyDescent="0.2">
      <c r="A166" s="25">
        <v>42217</v>
      </c>
      <c r="B166" s="26">
        <v>1536485.7350000001</v>
      </c>
      <c r="C166" s="26">
        <v>113.8810198</v>
      </c>
      <c r="D166" s="26">
        <v>4.2140000000000004</v>
      </c>
      <c r="E166" s="26">
        <v>3.22</v>
      </c>
      <c r="F166" s="32">
        <v>116.7553096</v>
      </c>
    </row>
    <row r="167" spans="1:6" x14ac:dyDescent="0.2">
      <c r="A167" s="25">
        <v>42248</v>
      </c>
      <c r="B167" s="26">
        <v>1553321.4439999999</v>
      </c>
      <c r="C167" s="26">
        <v>113.58106979999999</v>
      </c>
      <c r="D167" s="26">
        <v>4.4455</v>
      </c>
      <c r="E167" s="26">
        <v>3.18</v>
      </c>
      <c r="F167" s="32">
        <v>120.6855121</v>
      </c>
    </row>
    <row r="168" spans="1:6" x14ac:dyDescent="0.2">
      <c r="A168" s="25">
        <v>42278</v>
      </c>
      <c r="B168" s="26">
        <v>1545914.2520000001</v>
      </c>
      <c r="C168" s="26">
        <v>114.08098649999999</v>
      </c>
      <c r="D168" s="26">
        <v>4.3040000000000003</v>
      </c>
      <c r="E168" s="26">
        <v>3.17</v>
      </c>
      <c r="F168" s="32">
        <v>124.3327781</v>
      </c>
    </row>
    <row r="169" spans="1:6" x14ac:dyDescent="0.2">
      <c r="A169" s="25">
        <v>42309</v>
      </c>
      <c r="B169" s="26">
        <v>1554278.9509999999</v>
      </c>
      <c r="C169" s="26">
        <v>114.7808699</v>
      </c>
      <c r="D169" s="26">
        <v>4.2614999999999998</v>
      </c>
      <c r="E169" s="26">
        <v>3.18</v>
      </c>
      <c r="F169" s="32">
        <v>118.3245374</v>
      </c>
    </row>
    <row r="170" spans="1:6" x14ac:dyDescent="0.2">
      <c r="A170" s="25">
        <v>42339</v>
      </c>
      <c r="B170" s="26">
        <v>1563128.301</v>
      </c>
      <c r="C170" s="26">
        <v>114.7808699</v>
      </c>
      <c r="D170" s="26">
        <v>4.2919999999999998</v>
      </c>
      <c r="E170" s="26">
        <v>3.11</v>
      </c>
      <c r="F170" s="32">
        <v>123.1451579</v>
      </c>
    </row>
    <row r="171" spans="1:6" x14ac:dyDescent="0.2">
      <c r="A171" s="25">
        <v>42370</v>
      </c>
      <c r="B171" s="26">
        <v>1562747.1159999999</v>
      </c>
      <c r="C171" s="26">
        <v>114.4809198</v>
      </c>
      <c r="D171" s="26">
        <v>4.1475</v>
      </c>
      <c r="E171" s="26">
        <v>3.121</v>
      </c>
      <c r="F171" s="32">
        <v>123.9868347</v>
      </c>
    </row>
    <row r="172" spans="1:6" x14ac:dyDescent="0.2">
      <c r="A172" s="25">
        <v>42401</v>
      </c>
      <c r="B172" s="26">
        <v>1577441.1529999999</v>
      </c>
      <c r="C172" s="26">
        <v>114.4809198</v>
      </c>
      <c r="D172" s="26">
        <v>4.2195</v>
      </c>
      <c r="E172" s="26">
        <v>3.14</v>
      </c>
      <c r="F172" s="32">
        <v>112.4874853</v>
      </c>
    </row>
    <row r="173" spans="1:6" x14ac:dyDescent="0.2">
      <c r="A173" s="25">
        <v>42430</v>
      </c>
      <c r="B173" s="26">
        <v>1579130.83</v>
      </c>
      <c r="C173" s="26">
        <v>113.7810365</v>
      </c>
      <c r="D173" s="26">
        <v>3.9220000000000002</v>
      </c>
      <c r="E173" s="26">
        <v>3.15</v>
      </c>
      <c r="F173" s="32">
        <v>124.0331983</v>
      </c>
    </row>
    <row r="174" spans="1:6" x14ac:dyDescent="0.2">
      <c r="A174" s="25">
        <v>42461</v>
      </c>
      <c r="B174" s="26">
        <v>1576227.081</v>
      </c>
      <c r="C174" s="26">
        <v>114.2809532</v>
      </c>
      <c r="D174" s="26">
        <v>3.9045000000000001</v>
      </c>
      <c r="E174" s="26">
        <v>3.16</v>
      </c>
      <c r="F174" s="32">
        <v>118.58726420000001</v>
      </c>
    </row>
    <row r="175" spans="1:6" x14ac:dyDescent="0.2">
      <c r="A175" s="25">
        <v>42491</v>
      </c>
      <c r="B175" s="26">
        <v>1577678.923</v>
      </c>
      <c r="C175" s="26">
        <v>114.58090319999999</v>
      </c>
      <c r="D175" s="26">
        <v>4.1195000000000004</v>
      </c>
      <c r="E175" s="26">
        <v>3.17</v>
      </c>
      <c r="F175" s="32">
        <v>123.1356475</v>
      </c>
    </row>
    <row r="176" spans="1:6" x14ac:dyDescent="0.2">
      <c r="A176" s="25">
        <v>42522</v>
      </c>
      <c r="B176" s="26">
        <v>1580404.2760000001</v>
      </c>
      <c r="C176" s="26">
        <v>114.7808699</v>
      </c>
      <c r="D176" s="26">
        <v>4.0225</v>
      </c>
      <c r="E176" s="26">
        <v>3.18</v>
      </c>
      <c r="F176" s="32">
        <v>126.3989282</v>
      </c>
    </row>
    <row r="177" spans="1:6" x14ac:dyDescent="0.2">
      <c r="A177" s="25">
        <v>42552</v>
      </c>
      <c r="B177" s="26">
        <v>1568521.355</v>
      </c>
      <c r="C177" s="26">
        <v>115.08081989999999</v>
      </c>
      <c r="D177" s="26">
        <v>4.0534999999999997</v>
      </c>
      <c r="E177" s="26">
        <v>2.99</v>
      </c>
      <c r="F177" s="32">
        <v>123.9048069</v>
      </c>
    </row>
    <row r="178" spans="1:6" x14ac:dyDescent="0.2">
      <c r="A178" s="25">
        <v>42583</v>
      </c>
      <c r="B178" s="26">
        <v>1570400.044</v>
      </c>
      <c r="C178" s="26">
        <v>115.5807365</v>
      </c>
      <c r="D178" s="26">
        <v>4.0495000000000001</v>
      </c>
      <c r="E178" s="26">
        <v>2.93</v>
      </c>
      <c r="F178" s="32">
        <v>122.5935506</v>
      </c>
    </row>
    <row r="179" spans="1:6" x14ac:dyDescent="0.2">
      <c r="A179" s="25">
        <v>42614</v>
      </c>
      <c r="B179" s="26">
        <v>1583815.121</v>
      </c>
      <c r="C179" s="26">
        <v>115.2807865</v>
      </c>
      <c r="D179" s="26">
        <v>4.1455000000000002</v>
      </c>
      <c r="E179" s="26">
        <v>2.968</v>
      </c>
      <c r="F179" s="32">
        <v>124.3827081</v>
      </c>
    </row>
    <row r="180" spans="1:6" x14ac:dyDescent="0.2">
      <c r="A180" s="25">
        <v>42644</v>
      </c>
      <c r="B180" s="26">
        <v>1597849.135</v>
      </c>
      <c r="C180" s="26">
        <v>115.6807199</v>
      </c>
      <c r="D180" s="26">
        <v>4.2039999999999997</v>
      </c>
      <c r="E180" s="26">
        <v>2.9820000000000002</v>
      </c>
      <c r="F180" s="32">
        <v>129.7787122</v>
      </c>
    </row>
    <row r="181" spans="1:6" x14ac:dyDescent="0.2">
      <c r="A181" s="25">
        <v>42675</v>
      </c>
      <c r="B181" s="26">
        <v>1601863.2320000001</v>
      </c>
      <c r="C181" s="26">
        <v>116.8805199</v>
      </c>
      <c r="D181" s="26">
        <v>4.4660000000000002</v>
      </c>
      <c r="E181" s="26">
        <v>2.9849999999999999</v>
      </c>
      <c r="F181" s="32">
        <v>126.4892777</v>
      </c>
    </row>
    <row r="182" spans="1:6" x14ac:dyDescent="0.2">
      <c r="A182" s="25">
        <v>42705</v>
      </c>
      <c r="B182" s="26">
        <v>1606913.6129999999</v>
      </c>
      <c r="C182" s="26">
        <v>116.8805199</v>
      </c>
      <c r="D182" s="26">
        <v>4.4859999999999998</v>
      </c>
      <c r="E182" s="26">
        <v>2.99</v>
      </c>
      <c r="F182" s="32">
        <v>129.51004130000001</v>
      </c>
    </row>
    <row r="183" spans="1:6" x14ac:dyDescent="0.2">
      <c r="A183" s="25">
        <v>42736</v>
      </c>
      <c r="B183" s="26">
        <v>1617299.75</v>
      </c>
      <c r="C183" s="26">
        <v>118.18030330000001</v>
      </c>
      <c r="D183" s="26">
        <v>4.4295</v>
      </c>
      <c r="E183" s="26">
        <v>3</v>
      </c>
      <c r="F183" s="32">
        <v>128.67074220000001</v>
      </c>
    </row>
    <row r="184" spans="1:6" x14ac:dyDescent="0.2">
      <c r="A184" s="25">
        <v>42767</v>
      </c>
      <c r="B184" s="26">
        <v>1630511.469</v>
      </c>
      <c r="C184" s="26">
        <v>119.6800533</v>
      </c>
      <c r="D184" s="26">
        <v>4.4450000000000003</v>
      </c>
      <c r="E184" s="26">
        <v>3</v>
      </c>
      <c r="F184" s="32">
        <v>118.2971948</v>
      </c>
    </row>
    <row r="185" spans="1:6" x14ac:dyDescent="0.2">
      <c r="A185" s="25">
        <v>42795</v>
      </c>
      <c r="B185" s="26">
        <v>1645948.9480000001</v>
      </c>
      <c r="C185" s="26">
        <v>119.58007000000001</v>
      </c>
      <c r="D185" s="26">
        <v>4.4264999999999999</v>
      </c>
      <c r="E185" s="26">
        <v>3</v>
      </c>
      <c r="F185" s="32">
        <v>129.7097612</v>
      </c>
    </row>
    <row r="186" spans="1:6" x14ac:dyDescent="0.2">
      <c r="A186" s="25">
        <v>42826</v>
      </c>
      <c r="B186" s="26">
        <v>1643273.0020000001</v>
      </c>
      <c r="C186" s="26">
        <v>119.28012</v>
      </c>
      <c r="D186" s="26">
        <v>4.3475000000000001</v>
      </c>
      <c r="E186" s="26">
        <v>3</v>
      </c>
      <c r="F186" s="32">
        <v>123.4494931</v>
      </c>
    </row>
    <row r="187" spans="1:6" x14ac:dyDescent="0.2">
      <c r="A187" s="25">
        <v>42856</v>
      </c>
      <c r="B187" s="26">
        <v>1652094.0379999999</v>
      </c>
      <c r="C187" s="26">
        <v>119.08015330000001</v>
      </c>
      <c r="D187" s="26">
        <v>4.2759999999999998</v>
      </c>
      <c r="E187" s="26">
        <v>3</v>
      </c>
      <c r="F187" s="32">
        <v>128.24752620000001</v>
      </c>
    </row>
    <row r="188" spans="1:6" x14ac:dyDescent="0.2">
      <c r="A188" s="25">
        <v>42887</v>
      </c>
      <c r="B188" s="26">
        <v>1649876.781</v>
      </c>
      <c r="C188" s="26">
        <v>118.8801866</v>
      </c>
      <c r="D188" s="26">
        <v>4.2939999999999996</v>
      </c>
      <c r="E188" s="26">
        <v>2.99</v>
      </c>
      <c r="F188" s="32">
        <v>130.22094910000001</v>
      </c>
    </row>
    <row r="189" spans="1:6" x14ac:dyDescent="0.2">
      <c r="A189" s="25">
        <v>42917</v>
      </c>
      <c r="B189" s="26">
        <v>1642563.7450000001</v>
      </c>
      <c r="C189" s="26">
        <v>118.7802033</v>
      </c>
      <c r="D189" s="26">
        <v>4.2789999999999999</v>
      </c>
      <c r="E189" s="26">
        <v>2.98</v>
      </c>
      <c r="F189" s="32">
        <v>131.1434649</v>
      </c>
    </row>
    <row r="190" spans="1:6" x14ac:dyDescent="0.2">
      <c r="A190" s="25">
        <v>42948</v>
      </c>
      <c r="B190" s="26">
        <v>1654418.39</v>
      </c>
      <c r="C190" s="26">
        <v>119.88002</v>
      </c>
      <c r="D190" s="26">
        <v>4.2694999999999999</v>
      </c>
      <c r="E190" s="26">
        <v>2.97</v>
      </c>
      <c r="F190" s="32">
        <v>131.05549300000001</v>
      </c>
    </row>
    <row r="191" spans="1:6" x14ac:dyDescent="0.2">
      <c r="A191" s="25">
        <v>42979</v>
      </c>
      <c r="B191" s="26">
        <v>1664565.5689999999</v>
      </c>
      <c r="C191" s="26">
        <v>120.2799533</v>
      </c>
      <c r="D191" s="26">
        <v>4.2275</v>
      </c>
      <c r="E191" s="26">
        <v>2.96</v>
      </c>
      <c r="F191" s="32">
        <v>130.19955060000001</v>
      </c>
    </row>
    <row r="192" spans="1:6" x14ac:dyDescent="0.2">
      <c r="A192" s="25">
        <v>43009</v>
      </c>
      <c r="B192" s="26">
        <v>1668802.138</v>
      </c>
      <c r="C192" s="26">
        <v>119.98000330000001</v>
      </c>
      <c r="D192" s="26">
        <v>4.2305000000000001</v>
      </c>
      <c r="E192" s="26">
        <v>2.96</v>
      </c>
      <c r="F192" s="32">
        <v>134.15709570000001</v>
      </c>
    </row>
    <row r="193" spans="1:6" x14ac:dyDescent="0.2">
      <c r="A193" s="25">
        <v>43040</v>
      </c>
      <c r="B193" s="26">
        <v>1679510.8359999999</v>
      </c>
      <c r="C193" s="26">
        <v>120.77987</v>
      </c>
      <c r="D193" s="26">
        <v>4.0869999999999997</v>
      </c>
      <c r="E193" s="26">
        <v>2.94</v>
      </c>
      <c r="F193" s="32">
        <v>132.98492999999999</v>
      </c>
    </row>
    <row r="194" spans="1:6" x14ac:dyDescent="0.2">
      <c r="A194" s="25">
        <v>43070</v>
      </c>
      <c r="B194" s="26">
        <v>1681548.9509999999</v>
      </c>
      <c r="C194" s="26">
        <v>120.8798534</v>
      </c>
      <c r="D194" s="26">
        <v>4.0620000000000003</v>
      </c>
      <c r="E194" s="26">
        <v>2.93</v>
      </c>
      <c r="F194" s="32">
        <v>133.2119926</v>
      </c>
    </row>
    <row r="195" spans="1:6" x14ac:dyDescent="0.2">
      <c r="A195" s="25">
        <v>43101</v>
      </c>
      <c r="B195" s="26">
        <v>1693736.709</v>
      </c>
      <c r="C195" s="26">
        <v>121.2797867</v>
      </c>
      <c r="D195" s="26">
        <v>3.8944999999999999</v>
      </c>
      <c r="E195" s="26">
        <v>2.9895</v>
      </c>
      <c r="F195" s="32">
        <v>135.23296790000001</v>
      </c>
    </row>
    <row r="196" spans="1:6" x14ac:dyDescent="0.2">
      <c r="A196" s="25">
        <v>43132</v>
      </c>
      <c r="B196" s="26">
        <v>1708932.781</v>
      </c>
      <c r="C196" s="26">
        <v>121.2797867</v>
      </c>
      <c r="D196" s="26">
        <v>3.9255</v>
      </c>
      <c r="E196" s="26">
        <v>3.19</v>
      </c>
      <c r="F196" s="32">
        <v>121.26683970000001</v>
      </c>
    </row>
    <row r="197" spans="1:6" x14ac:dyDescent="0.2">
      <c r="A197" s="25">
        <v>43160</v>
      </c>
      <c r="B197" s="26">
        <v>1737375.355</v>
      </c>
      <c r="C197" s="26">
        <v>120.8798534</v>
      </c>
      <c r="D197" s="26">
        <v>3.8620000000000001</v>
      </c>
      <c r="E197" s="26">
        <v>3.2</v>
      </c>
      <c r="F197" s="32">
        <v>133.24765679999999</v>
      </c>
    </row>
    <row r="198" spans="1:6" x14ac:dyDescent="0.2">
      <c r="A198" s="25">
        <v>43191</v>
      </c>
      <c r="B198" s="26">
        <v>1764159.1170000001</v>
      </c>
      <c r="C198" s="26">
        <v>120.8798534</v>
      </c>
      <c r="D198" s="26">
        <v>3.9195000000000002</v>
      </c>
      <c r="E198" s="26">
        <v>3.19</v>
      </c>
      <c r="F198" s="32">
        <v>128.56731579999999</v>
      </c>
    </row>
    <row r="199" spans="1:6" x14ac:dyDescent="0.2">
      <c r="A199" s="25">
        <v>43221</v>
      </c>
      <c r="B199" s="26">
        <v>1762776.328</v>
      </c>
      <c r="C199" s="26">
        <v>121.07982</v>
      </c>
      <c r="D199" s="26">
        <v>3.9765000000000001</v>
      </c>
      <c r="E199" s="26">
        <v>3.21</v>
      </c>
      <c r="F199" s="32">
        <v>132.5973783</v>
      </c>
    </row>
    <row r="200" spans="1:6" x14ac:dyDescent="0.2">
      <c r="A200" s="25">
        <v>43252</v>
      </c>
      <c r="B200" s="26">
        <v>1761958.956</v>
      </c>
      <c r="C200" s="26">
        <v>119.58007000000001</v>
      </c>
      <c r="D200" s="26">
        <v>4.0385</v>
      </c>
      <c r="E200" s="26">
        <v>3.2</v>
      </c>
      <c r="F200" s="32">
        <v>131.9934633</v>
      </c>
    </row>
    <row r="201" spans="1:6" x14ac:dyDescent="0.2">
      <c r="A201" s="25">
        <v>43282</v>
      </c>
      <c r="B201" s="26">
        <v>1766169.611</v>
      </c>
      <c r="C201" s="26">
        <v>119.7800367</v>
      </c>
      <c r="D201" s="26">
        <v>4.0605000000000002</v>
      </c>
      <c r="E201" s="26">
        <v>3.22</v>
      </c>
      <c r="F201" s="32">
        <v>134.8608706</v>
      </c>
    </row>
    <row r="202" spans="1:6" x14ac:dyDescent="0.2">
      <c r="A202" s="25">
        <v>43313</v>
      </c>
      <c r="B202" s="26">
        <v>1775858.4339999999</v>
      </c>
      <c r="C202" s="26">
        <v>119.98000330000001</v>
      </c>
      <c r="D202" s="26">
        <v>4.1074999999999999</v>
      </c>
      <c r="E202" s="26">
        <v>3.22</v>
      </c>
      <c r="F202" s="32">
        <v>133.7576559</v>
      </c>
    </row>
    <row r="203" spans="1:6" x14ac:dyDescent="0.2">
      <c r="A203" s="25">
        <v>43344</v>
      </c>
      <c r="B203" s="26">
        <v>1780485.993</v>
      </c>
      <c r="C203" s="26">
        <v>120.47992000000001</v>
      </c>
      <c r="D203" s="26">
        <v>4.1405000000000003</v>
      </c>
      <c r="E203" s="26">
        <v>3.22</v>
      </c>
      <c r="F203" s="32">
        <v>133.30709730000001</v>
      </c>
    </row>
    <row r="204" spans="1:6" x14ac:dyDescent="0.2">
      <c r="A204" s="25">
        <v>43374</v>
      </c>
      <c r="B204" s="26">
        <v>1799241.99</v>
      </c>
      <c r="C204" s="26">
        <v>120.6798867</v>
      </c>
      <c r="D204" s="26">
        <v>4.1825000000000001</v>
      </c>
      <c r="E204" s="26">
        <v>3.24</v>
      </c>
      <c r="F204" s="32">
        <v>139.56023260000001</v>
      </c>
    </row>
    <row r="205" spans="1:6" x14ac:dyDescent="0.2">
      <c r="A205" s="25">
        <v>43405</v>
      </c>
      <c r="B205" s="26">
        <v>1808789.4439999999</v>
      </c>
      <c r="C205" s="26">
        <v>120.97983670000001</v>
      </c>
      <c r="D205" s="26">
        <v>4.1879999999999997</v>
      </c>
      <c r="E205" s="26">
        <v>3.22</v>
      </c>
      <c r="F205" s="32">
        <v>135.77149829999999</v>
      </c>
    </row>
    <row r="206" spans="1:6" x14ac:dyDescent="0.2">
      <c r="A206" s="25">
        <v>43435</v>
      </c>
      <c r="B206" s="26">
        <v>1810826.8370000001</v>
      </c>
      <c r="C206" s="26">
        <v>121.07982</v>
      </c>
      <c r="D206" s="26">
        <v>4.1384999999999996</v>
      </c>
      <c r="E206" s="26">
        <v>3.22</v>
      </c>
      <c r="F206" s="32">
        <v>137.8067394</v>
      </c>
    </row>
    <row r="207" spans="1:6" x14ac:dyDescent="0.2">
      <c r="A207" s="25">
        <v>43466</v>
      </c>
      <c r="B207" s="26">
        <v>1813460.169</v>
      </c>
      <c r="C207" s="26">
        <v>120.47992000000001</v>
      </c>
      <c r="D207" s="26">
        <v>4.0890000000000004</v>
      </c>
      <c r="E207" s="26">
        <v>3.21</v>
      </c>
      <c r="F207" s="32">
        <v>139.55428860000001</v>
      </c>
    </row>
    <row r="208" spans="1:6" x14ac:dyDescent="0.2">
      <c r="A208" s="25">
        <v>43497</v>
      </c>
      <c r="B208" s="26">
        <v>1811826.9550000001</v>
      </c>
      <c r="C208" s="26">
        <v>120.77987</v>
      </c>
      <c r="D208" s="26">
        <v>4.0705</v>
      </c>
      <c r="E208" s="26">
        <v>3.21</v>
      </c>
      <c r="F208" s="32">
        <v>123.3805421</v>
      </c>
    </row>
    <row r="209" spans="1:6" x14ac:dyDescent="0.2">
      <c r="A209" s="25">
        <v>43525</v>
      </c>
      <c r="B209" s="26">
        <v>1822248.8119999999</v>
      </c>
      <c r="C209" s="26">
        <v>121.07982</v>
      </c>
      <c r="D209" s="26">
        <v>4.0810000000000004</v>
      </c>
      <c r="E209" s="26">
        <v>3.23</v>
      </c>
      <c r="F209" s="32">
        <v>137.4382086</v>
      </c>
    </row>
    <row r="210" spans="1:6" x14ac:dyDescent="0.2">
      <c r="A210" s="23">
        <v>43556</v>
      </c>
      <c r="B210" s="24">
        <v>1830922.9550000001</v>
      </c>
      <c r="C210" s="24">
        <v>121.07982</v>
      </c>
      <c r="D210" s="24">
        <v>4.1355000000000004</v>
      </c>
      <c r="E210" s="24">
        <v>3.2149999999999999</v>
      </c>
    </row>
    <row r="211" spans="1:6" x14ac:dyDescent="0.2">
      <c r="A211" s="23">
        <v>43586</v>
      </c>
      <c r="B211" s="24">
        <v>1837464.61</v>
      </c>
      <c r="C211" s="24">
        <v>121.37976999999999</v>
      </c>
      <c r="D211" s="24">
        <v>4.1970000000000001</v>
      </c>
      <c r="E211" s="24">
        <v>3.01</v>
      </c>
    </row>
    <row r="212" spans="1:6" x14ac:dyDescent="0.2">
      <c r="A212" s="23">
        <v>43617</v>
      </c>
      <c r="B212" s="24">
        <v>1832069.5090000001</v>
      </c>
      <c r="C212" s="24">
        <v>121.37976999999999</v>
      </c>
      <c r="D212" s="24">
        <v>4.1420000000000003</v>
      </c>
      <c r="E212" s="24">
        <v>2.9689999999999999</v>
      </c>
    </row>
    <row r="213" spans="1:6" x14ac:dyDescent="0.2">
      <c r="A213" s="23">
        <v>43647</v>
      </c>
      <c r="B213" s="24">
        <v>1829604.2860000001</v>
      </c>
      <c r="C213" s="24">
        <v>121.47975340000001</v>
      </c>
      <c r="D213" s="24">
        <v>4.1275000000000004</v>
      </c>
      <c r="E213" s="24">
        <v>2.98</v>
      </c>
    </row>
    <row r="214" spans="1:6" x14ac:dyDescent="0.2">
      <c r="A214" s="23">
        <v>43678</v>
      </c>
      <c r="B214" s="24">
        <v>1824930.2080000001</v>
      </c>
      <c r="C214" s="24">
        <v>121.7797034</v>
      </c>
      <c r="D214" s="24">
        <v>4.2220000000000004</v>
      </c>
      <c r="E214" s="24">
        <v>2.97</v>
      </c>
    </row>
    <row r="215" spans="1:6" x14ac:dyDescent="0.2">
      <c r="A215" s="23">
        <v>43709</v>
      </c>
      <c r="B215" s="24">
        <v>1831125.3540000001</v>
      </c>
      <c r="C215" s="24">
        <v>121.7797034</v>
      </c>
      <c r="D215" s="24">
        <v>4.1870000000000003</v>
      </c>
      <c r="E215" s="24">
        <v>2.97</v>
      </c>
    </row>
    <row r="216" spans="1:6" x14ac:dyDescent="0.2">
      <c r="A216" s="23">
        <v>43739</v>
      </c>
      <c r="B216" s="24">
        <v>1843192.9779999999</v>
      </c>
      <c r="C216" s="24">
        <v>121.97967010000001</v>
      </c>
      <c r="D216" s="24">
        <v>4.1775000000000002</v>
      </c>
      <c r="E216" s="24">
        <v>2.95</v>
      </c>
    </row>
    <row r="217" spans="1:6" x14ac:dyDescent="0.2">
      <c r="A217" s="23">
        <v>43770</v>
      </c>
      <c r="B217" s="24">
        <v>1842667.3089999999</v>
      </c>
      <c r="C217" s="24">
        <v>122.0796534</v>
      </c>
      <c r="D217" s="24">
        <v>4.1712499999999997</v>
      </c>
      <c r="E217" s="24">
        <v>2.97</v>
      </c>
    </row>
    <row r="218" spans="1:6" x14ac:dyDescent="0.2">
      <c r="A218" s="23">
        <v>43800</v>
      </c>
      <c r="B218" s="24">
        <v>1859261.39</v>
      </c>
      <c r="C218" s="24">
        <v>122.2796201</v>
      </c>
      <c r="D218" s="24">
        <v>4.0925000000000002</v>
      </c>
      <c r="E218" s="24">
        <v>2.96</v>
      </c>
    </row>
    <row r="219" spans="1:6" x14ac:dyDescent="0.2">
      <c r="A219" s="23">
        <v>43831</v>
      </c>
      <c r="B219" s="24">
        <v>1860129.4639999999</v>
      </c>
      <c r="C219" s="24">
        <v>122.37960339999999</v>
      </c>
      <c r="D219" s="24">
        <v>4.0884999999999998</v>
      </c>
      <c r="E219" s="24">
        <v>2.89</v>
      </c>
    </row>
    <row r="220" spans="1:6" x14ac:dyDescent="0.2">
      <c r="A220" s="23">
        <v>43862</v>
      </c>
      <c r="B220" s="24">
        <v>1857861.959</v>
      </c>
      <c r="C220" s="24">
        <v>122.37960339999999</v>
      </c>
      <c r="D220" s="24">
        <v>4.226</v>
      </c>
      <c r="E220" s="24">
        <v>2.75</v>
      </c>
    </row>
    <row r="221" spans="1:6" x14ac:dyDescent="0.2">
      <c r="A221" s="23">
        <v>43891</v>
      </c>
      <c r="B221" s="24">
        <v>1861186.7660000001</v>
      </c>
      <c r="C221" s="24">
        <v>120.8798534</v>
      </c>
      <c r="D221" s="24">
        <v>4.3025000000000002</v>
      </c>
      <c r="E221" s="24">
        <v>2.5099999999999998</v>
      </c>
    </row>
    <row r="222" spans="1:6" x14ac:dyDescent="0.2">
      <c r="A222" s="23">
        <v>43922</v>
      </c>
      <c r="B222" s="24">
        <v>1890543.3770000001</v>
      </c>
      <c r="C222" s="24">
        <v>117.5804033</v>
      </c>
      <c r="D222" s="24">
        <v>4.3259999999999996</v>
      </c>
      <c r="E222" s="24">
        <v>2.5</v>
      </c>
    </row>
    <row r="223" spans="1:6" x14ac:dyDescent="0.2">
      <c r="A223" s="23">
        <v>43952</v>
      </c>
      <c r="B223" s="24">
        <v>1904975.9890000001</v>
      </c>
      <c r="C223" s="24">
        <v>117.8803533</v>
      </c>
      <c r="D223" s="24">
        <v>4.3484999999999996</v>
      </c>
      <c r="E223" s="24">
        <v>2.0299999999999998</v>
      </c>
    </row>
    <row r="224" spans="1:6" x14ac:dyDescent="0.2">
      <c r="A224" s="23">
        <v>43983</v>
      </c>
      <c r="B224" s="24">
        <v>1923671.943</v>
      </c>
      <c r="C224" s="24">
        <v>119.08015330000001</v>
      </c>
      <c r="D224" s="24">
        <v>4.28</v>
      </c>
      <c r="E224" s="24">
        <v>1.98</v>
      </c>
    </row>
    <row r="225" spans="1:5" x14ac:dyDescent="0.2">
      <c r="A225" s="23">
        <v>44013</v>
      </c>
      <c r="B225" s="24">
        <v>1937312.2490000001</v>
      </c>
      <c r="C225" s="24">
        <v>119.88002</v>
      </c>
      <c r="D225" s="24">
        <v>4.2424999999999997</v>
      </c>
      <c r="E225" s="24">
        <v>1.79</v>
      </c>
    </row>
    <row r="226" spans="1:5" x14ac:dyDescent="0.2">
      <c r="A226" s="23">
        <v>44044</v>
      </c>
      <c r="B226" s="24">
        <v>1945033.7409999999</v>
      </c>
      <c r="C226" s="24">
        <v>120.07998670000001</v>
      </c>
      <c r="D226" s="24">
        <v>4.1745000000000001</v>
      </c>
      <c r="E226" s="24">
        <v>1.74</v>
      </c>
    </row>
    <row r="227" spans="1:5" x14ac:dyDescent="0.2">
      <c r="A227" s="23">
        <v>44075</v>
      </c>
      <c r="B227" s="24">
        <v>1943140.0819999999</v>
      </c>
      <c r="C227" s="24">
        <v>120.07998670000001</v>
      </c>
      <c r="D227" s="24">
        <v>4.1585000000000001</v>
      </c>
      <c r="E227" s="24">
        <v>1.74</v>
      </c>
    </row>
    <row r="228" spans="1:5" x14ac:dyDescent="0.2">
      <c r="A228" s="23">
        <v>44105</v>
      </c>
      <c r="B228" s="24">
        <v>1940233.132</v>
      </c>
      <c r="C228" s="24">
        <v>120.17997</v>
      </c>
      <c r="D228" s="24">
        <v>4.157</v>
      </c>
      <c r="E228" s="24">
        <v>1.75</v>
      </c>
    </row>
    <row r="229" spans="1:5" x14ac:dyDescent="0.2">
      <c r="A229" s="23">
        <v>44136</v>
      </c>
      <c r="B229" s="24">
        <v>1940652.9069999999</v>
      </c>
      <c r="C229" s="24">
        <v>119.98000330000001</v>
      </c>
      <c r="D229" s="24">
        <v>4.069</v>
      </c>
      <c r="E229" s="24">
        <v>1.74</v>
      </c>
    </row>
    <row r="230" spans="1:5" x14ac:dyDescent="0.2">
      <c r="A230" s="23">
        <v>44166</v>
      </c>
      <c r="B230" s="24">
        <v>1949714.709</v>
      </c>
      <c r="C230" s="24">
        <v>120.5799033</v>
      </c>
      <c r="D230" s="24">
        <v>4.0129999999999999</v>
      </c>
      <c r="E230" s="24">
        <v>1.74</v>
      </c>
    </row>
    <row r="231" spans="1:5" x14ac:dyDescent="0.2">
      <c r="A231" s="23">
        <v>44197</v>
      </c>
      <c r="B231" s="24">
        <v>1952657.118</v>
      </c>
      <c r="C231" s="24">
        <v>122.0796534</v>
      </c>
      <c r="D231" s="24">
        <v>4.0540000000000003</v>
      </c>
      <c r="E231" s="24">
        <v>1.74</v>
      </c>
    </row>
    <row r="232" spans="1:5" x14ac:dyDescent="0.2">
      <c r="A232" s="23">
        <v>44228</v>
      </c>
      <c r="B232" s="24">
        <v>1966533.0989999999</v>
      </c>
      <c r="C232" s="24">
        <v>122.4795867</v>
      </c>
      <c r="D232" s="24">
        <v>4.0495000000000001</v>
      </c>
      <c r="E232" s="24">
        <v>1.75</v>
      </c>
    </row>
    <row r="233" spans="1:5" x14ac:dyDescent="0.2">
      <c r="A233" s="23">
        <v>44256</v>
      </c>
      <c r="B233" s="24">
        <v>1993684.831</v>
      </c>
      <c r="C233" s="24">
        <v>122.87952009999999</v>
      </c>
      <c r="D233" s="24">
        <v>4.1589999999999998</v>
      </c>
      <c r="E233" s="24">
        <v>1.73</v>
      </c>
    </row>
    <row r="234" spans="1:5" x14ac:dyDescent="0.2">
      <c r="A234" s="23">
        <v>44287</v>
      </c>
      <c r="B234" s="24">
        <v>1988898.9680000001</v>
      </c>
      <c r="C234" s="24">
        <v>123.0794868</v>
      </c>
      <c r="D234" s="24">
        <v>4.1044999999999998</v>
      </c>
      <c r="E234" s="24">
        <v>1.72</v>
      </c>
    </row>
    <row r="235" spans="1:5" x14ac:dyDescent="0.2">
      <c r="A235" s="23">
        <v>44317</v>
      </c>
      <c r="B235" s="24">
        <v>1995872.2849999999</v>
      </c>
      <c r="C235" s="24">
        <v>123.0794868</v>
      </c>
      <c r="D235" s="24">
        <v>4.1379999999999999</v>
      </c>
      <c r="E235" s="24">
        <v>1.73</v>
      </c>
    </row>
    <row r="236" spans="1:5" x14ac:dyDescent="0.2">
      <c r="A236" s="23">
        <v>44348</v>
      </c>
      <c r="B236" s="24">
        <v>1999405.004</v>
      </c>
      <c r="C236" s="24">
        <v>123.1794701</v>
      </c>
      <c r="D236" s="24">
        <v>4.1542500000000002</v>
      </c>
      <c r="E236" s="24">
        <v>1.72</v>
      </c>
    </row>
    <row r="237" spans="1:5" x14ac:dyDescent="0.2">
      <c r="A237" s="23">
        <v>44378</v>
      </c>
      <c r="B237" s="24">
        <v>2014307.2069999999</v>
      </c>
      <c r="C237" s="24">
        <v>122.4795867</v>
      </c>
      <c r="D237" s="24">
        <v>4.2305000000000001</v>
      </c>
      <c r="E237" s="24">
        <v>1.74</v>
      </c>
    </row>
    <row r="238" spans="1:5" x14ac:dyDescent="0.2">
      <c r="A238" s="23">
        <v>44409</v>
      </c>
      <c r="B238" s="24">
        <v>2010609.5009999999</v>
      </c>
      <c r="C238" s="24">
        <v>122.4795867</v>
      </c>
      <c r="D238" s="24">
        <v>4.1689999999999996</v>
      </c>
      <c r="E238" s="24">
        <v>1.74</v>
      </c>
    </row>
    <row r="239" spans="1:5" x14ac:dyDescent="0.2">
      <c r="A239" s="23">
        <v>44440</v>
      </c>
      <c r="B239" s="24">
        <v>2033611.6710000001</v>
      </c>
      <c r="C239" s="24">
        <v>122.77953669999999</v>
      </c>
      <c r="D239" s="24">
        <v>4.1879999999999997</v>
      </c>
      <c r="E239" s="24">
        <v>1.75</v>
      </c>
    </row>
    <row r="240" spans="1:5" x14ac:dyDescent="0.2">
      <c r="A240" s="23">
        <v>44470</v>
      </c>
      <c r="B240" s="24">
        <v>2026909.186</v>
      </c>
      <c r="C240" s="24">
        <v>123.6793868</v>
      </c>
      <c r="D240" s="24">
        <v>4.1440000000000001</v>
      </c>
      <c r="E240" s="24">
        <v>1.74</v>
      </c>
    </row>
    <row r="241" spans="1:5" x14ac:dyDescent="0.2">
      <c r="A241" s="23">
        <v>44501</v>
      </c>
      <c r="B241" s="24">
        <v>2051274.6089999999</v>
      </c>
      <c r="C241" s="24">
        <v>123.9793368</v>
      </c>
      <c r="D241" s="24">
        <v>4.2264999999999997</v>
      </c>
      <c r="E241" s="24">
        <v>1.74</v>
      </c>
    </row>
    <row r="242" spans="1:5" x14ac:dyDescent="0.2">
      <c r="A242" s="23">
        <v>44531</v>
      </c>
      <c r="B242" s="24">
        <v>2058105.05</v>
      </c>
      <c r="C242" s="24">
        <v>124.4792535</v>
      </c>
      <c r="D242" s="24">
        <v>4.1760000000000002</v>
      </c>
      <c r="E242" s="24">
        <v>1.74</v>
      </c>
    </row>
    <row r="243" spans="1:5" x14ac:dyDescent="0.2">
      <c r="A243" s="23">
        <v>44562</v>
      </c>
      <c r="B243" s="24">
        <v>2067775.7819999999</v>
      </c>
      <c r="C243" s="24">
        <v>124.8791868</v>
      </c>
      <c r="D243" s="24">
        <v>4.1890000000000001</v>
      </c>
      <c r="E243" s="24">
        <v>1.75</v>
      </c>
    </row>
    <row r="244" spans="1:5" x14ac:dyDescent="0.2">
      <c r="A244" s="23">
        <v>44593</v>
      </c>
      <c r="B244" s="24">
        <v>2083962.686</v>
      </c>
      <c r="C244" s="24">
        <v>125.17913679999999</v>
      </c>
      <c r="D244" s="24">
        <v>4.2009999999999996</v>
      </c>
      <c r="E244" s="24">
        <v>1.74</v>
      </c>
    </row>
    <row r="245" spans="1:5" x14ac:dyDescent="0.2">
      <c r="A245" s="23">
        <v>44621</v>
      </c>
      <c r="B245" s="24">
        <v>2089229.2320000001</v>
      </c>
      <c r="C245" s="24">
        <v>125.5790702</v>
      </c>
      <c r="D245" s="24">
        <v>4.2039999999999997</v>
      </c>
      <c r="E245" s="24">
        <v>1.74</v>
      </c>
    </row>
    <row r="246" spans="1:5" x14ac:dyDescent="0.2">
      <c r="A246" s="23">
        <v>44652</v>
      </c>
      <c r="B246" s="24">
        <v>2100552.0090000001</v>
      </c>
      <c r="C246" s="24">
        <v>125.8790202</v>
      </c>
      <c r="D246" s="24">
        <v>4.359</v>
      </c>
      <c r="E246" s="24">
        <v>1.74</v>
      </c>
    </row>
    <row r="247" spans="1:5" x14ac:dyDescent="0.2">
      <c r="A247" s="23">
        <v>44682</v>
      </c>
      <c r="B247" s="24">
        <v>2110041.321</v>
      </c>
      <c r="C247" s="24">
        <v>126.5789035</v>
      </c>
      <c r="D247" s="24">
        <v>4.3754999999999997</v>
      </c>
      <c r="E247" s="24">
        <v>1.93</v>
      </c>
    </row>
    <row r="248" spans="1:5" x14ac:dyDescent="0.2">
      <c r="A248" s="23">
        <v>44713</v>
      </c>
      <c r="B248" s="24">
        <v>2115595.7769999998</v>
      </c>
      <c r="C248" s="24">
        <v>127.37877020000001</v>
      </c>
      <c r="D248" s="24">
        <v>4.4055</v>
      </c>
      <c r="E248" s="24">
        <v>1.99</v>
      </c>
    </row>
    <row r="249" spans="1:5" x14ac:dyDescent="0.2">
      <c r="A249" s="23">
        <v>44743</v>
      </c>
      <c r="B249" s="24">
        <v>2110636.0150000001</v>
      </c>
      <c r="C249" s="24">
        <v>127.87868690000001</v>
      </c>
      <c r="D249" s="24">
        <v>4.4485000000000001</v>
      </c>
      <c r="E249" s="24">
        <v>2.19</v>
      </c>
    </row>
    <row r="250" spans="1:5" x14ac:dyDescent="0.2">
      <c r="A250" s="23">
        <v>44774</v>
      </c>
      <c r="B250" s="24">
        <v>2125611.5559999999</v>
      </c>
      <c r="C250" s="24">
        <v>128.17863689999999</v>
      </c>
      <c r="D250" s="24">
        <v>4.4844999999999997</v>
      </c>
      <c r="E250" s="24">
        <v>2.23</v>
      </c>
    </row>
    <row r="251" spans="1:5" x14ac:dyDescent="0.2">
      <c r="A251" s="23">
        <v>44805</v>
      </c>
      <c r="B251" s="24">
        <v>2140102.5580000002</v>
      </c>
      <c r="C251" s="24">
        <v>128.27862020000001</v>
      </c>
      <c r="D251" s="24">
        <v>4.641</v>
      </c>
      <c r="E251" s="24">
        <v>2.4300000000000002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F588-42AB-AF47-B20A-0E4F5D5FF998}">
  <dimension ref="A1:G662"/>
  <sheetViews>
    <sheetView workbookViewId="0">
      <selection sqref="A1:F1"/>
    </sheetView>
  </sheetViews>
  <sheetFormatPr baseColWidth="10" defaultRowHeight="16" x14ac:dyDescent="0.2"/>
  <cols>
    <col min="1" max="2" width="21.6640625" customWidth="1"/>
    <col min="3" max="4" width="24.6640625" customWidth="1"/>
    <col min="5" max="5" width="18.6640625" customWidth="1"/>
    <col min="6" max="6" width="18.83203125" customWidth="1"/>
  </cols>
  <sheetData>
    <row r="1" spans="1:7" x14ac:dyDescent="0.2">
      <c r="A1" s="1" t="s">
        <v>0</v>
      </c>
      <c r="B1" s="1" t="s">
        <v>64</v>
      </c>
      <c r="C1" s="1" t="s">
        <v>62</v>
      </c>
      <c r="D1" s="1" t="s">
        <v>63</v>
      </c>
      <c r="E1" s="6" t="s">
        <v>68</v>
      </c>
      <c r="F1" s="6" t="s">
        <v>71</v>
      </c>
      <c r="G1" s="6" t="s">
        <v>49</v>
      </c>
    </row>
    <row r="2" spans="1:7" x14ac:dyDescent="0.2">
      <c r="A2" s="2">
        <v>24838</v>
      </c>
      <c r="B2" s="40"/>
      <c r="C2">
        <v>0.74399128266967496</v>
      </c>
      <c r="D2">
        <v>266</v>
      </c>
    </row>
    <row r="3" spans="1:7" x14ac:dyDescent="0.2">
      <c r="A3" s="2">
        <v>24869</v>
      </c>
      <c r="B3" s="40"/>
      <c r="C3">
        <v>0.81839038896368799</v>
      </c>
      <c r="D3">
        <v>266</v>
      </c>
    </row>
    <row r="4" spans="1:7" x14ac:dyDescent="0.2">
      <c r="A4" s="2">
        <v>24898</v>
      </c>
      <c r="B4" s="40"/>
      <c r="C4">
        <v>0.84319005444010098</v>
      </c>
      <c r="D4">
        <v>266</v>
      </c>
    </row>
    <row r="5" spans="1:7" x14ac:dyDescent="0.2">
      <c r="A5" s="2">
        <v>24929</v>
      </c>
      <c r="B5" s="40"/>
      <c r="C5">
        <v>0.79359061362250105</v>
      </c>
      <c r="D5">
        <v>286</v>
      </c>
    </row>
    <row r="6" spans="1:7" x14ac:dyDescent="0.2">
      <c r="A6" s="2">
        <v>24959</v>
      </c>
      <c r="B6" s="40"/>
      <c r="C6">
        <v>0.83492349928129705</v>
      </c>
      <c r="D6">
        <v>300</v>
      </c>
    </row>
    <row r="7" spans="1:7" x14ac:dyDescent="0.2">
      <c r="A7" s="2">
        <v>24990</v>
      </c>
      <c r="B7" s="40"/>
      <c r="C7">
        <v>0.85972316475771005</v>
      </c>
      <c r="D7">
        <v>302</v>
      </c>
    </row>
    <row r="8" spans="1:7" x14ac:dyDescent="0.2">
      <c r="A8" s="2">
        <v>25020</v>
      </c>
      <c r="B8" s="40"/>
      <c r="C8">
        <v>0.90105605041650505</v>
      </c>
      <c r="D8">
        <v>306</v>
      </c>
    </row>
    <row r="9" spans="1:7" x14ac:dyDescent="0.2">
      <c r="A9" s="2">
        <v>25051</v>
      </c>
      <c r="B9" s="40"/>
      <c r="C9">
        <v>0.92585582575769199</v>
      </c>
      <c r="D9">
        <v>310</v>
      </c>
    </row>
    <row r="10" spans="1:7" x14ac:dyDescent="0.2">
      <c r="A10" s="2">
        <v>25082</v>
      </c>
      <c r="B10" s="40"/>
      <c r="C10">
        <v>0.92585582575769199</v>
      </c>
      <c r="D10">
        <v>321</v>
      </c>
    </row>
    <row r="11" spans="1:7" x14ac:dyDescent="0.2">
      <c r="A11" s="2">
        <v>25112</v>
      </c>
      <c r="B11" s="40"/>
      <c r="C11">
        <v>0.91758927059888695</v>
      </c>
      <c r="D11">
        <v>326</v>
      </c>
    </row>
    <row r="12" spans="1:7" x14ac:dyDescent="0.2">
      <c r="A12" s="2">
        <v>25143</v>
      </c>
      <c r="B12" s="40"/>
      <c r="C12">
        <v>1.1242539186224101</v>
      </c>
      <c r="D12">
        <v>326</v>
      </c>
    </row>
    <row r="13" spans="1:7" x14ac:dyDescent="0.2">
      <c r="A13" s="2">
        <v>25173</v>
      </c>
      <c r="B13" s="40"/>
      <c r="C13">
        <v>0.99198837689289998</v>
      </c>
      <c r="D13">
        <v>326</v>
      </c>
    </row>
    <row r="14" spans="1:7" x14ac:dyDescent="0.2">
      <c r="A14" s="2">
        <v>25204</v>
      </c>
      <c r="B14" s="40"/>
      <c r="C14">
        <v>1.0085214872105099</v>
      </c>
      <c r="D14">
        <v>326</v>
      </c>
      <c r="G14" s="12">
        <f>((C14-C2)/C2)*100</f>
        <v>35.555551617704083</v>
      </c>
    </row>
    <row r="15" spans="1:7" x14ac:dyDescent="0.2">
      <c r="A15" s="2">
        <v>25235</v>
      </c>
      <c r="B15" s="40"/>
      <c r="C15">
        <v>1.02505459752812</v>
      </c>
      <c r="D15">
        <v>326</v>
      </c>
      <c r="G15" s="12">
        <f>((C15-C3)/C3)*100</f>
        <v>25.25252145569878</v>
      </c>
    </row>
    <row r="16" spans="1:7" x14ac:dyDescent="0.2">
      <c r="A16" s="2">
        <v>25263</v>
      </c>
      <c r="B16" s="40"/>
      <c r="C16">
        <v>1.04985426300453</v>
      </c>
      <c r="D16">
        <v>326</v>
      </c>
      <c r="G16" s="12">
        <f t="shared" ref="G16:G79" si="0">((C16-C4)/C4)*100</f>
        <v>24.509801494475543</v>
      </c>
    </row>
    <row r="17" spans="1:7" x14ac:dyDescent="0.2">
      <c r="A17" s="2">
        <v>25294</v>
      </c>
      <c r="B17" s="40"/>
      <c r="C17">
        <v>1.0002549320517</v>
      </c>
      <c r="D17">
        <v>326</v>
      </c>
      <c r="G17" s="12">
        <f t="shared" si="0"/>
        <v>26.041678780175946</v>
      </c>
    </row>
    <row r="18" spans="1:7" x14ac:dyDescent="0.2">
      <c r="A18" s="2">
        <v>25324</v>
      </c>
      <c r="B18" s="40"/>
      <c r="C18">
        <v>1.0002549320517</v>
      </c>
      <c r="D18">
        <v>326</v>
      </c>
      <c r="G18" s="12">
        <f t="shared" si="0"/>
        <v>19.801985800222464</v>
      </c>
    </row>
    <row r="19" spans="1:7" x14ac:dyDescent="0.2">
      <c r="A19" s="2">
        <v>25355</v>
      </c>
      <c r="B19" s="40"/>
      <c r="C19">
        <v>0.98372182173409595</v>
      </c>
      <c r="D19">
        <v>326</v>
      </c>
      <c r="G19" s="12">
        <f t="shared" si="0"/>
        <v>14.423091299550084</v>
      </c>
    </row>
    <row r="20" spans="1:7" x14ac:dyDescent="0.2">
      <c r="A20" s="2">
        <v>25385</v>
      </c>
      <c r="B20" s="40"/>
      <c r="C20">
        <v>1.0002549320517</v>
      </c>
      <c r="D20">
        <v>326</v>
      </c>
      <c r="G20" s="12">
        <f t="shared" si="0"/>
        <v>11.009179904994943</v>
      </c>
    </row>
    <row r="21" spans="1:7" x14ac:dyDescent="0.2">
      <c r="A21" s="2">
        <v>25416</v>
      </c>
      <c r="B21" s="40"/>
      <c r="C21">
        <v>1.0333211526869199</v>
      </c>
      <c r="D21">
        <v>326</v>
      </c>
      <c r="G21" s="12">
        <f t="shared" si="0"/>
        <v>11.60713406337122</v>
      </c>
    </row>
    <row r="22" spans="1:7" x14ac:dyDescent="0.2">
      <c r="A22" s="2">
        <v>25447</v>
      </c>
      <c r="B22" s="40"/>
      <c r="C22">
        <v>1.0333211526869199</v>
      </c>
      <c r="D22">
        <v>326</v>
      </c>
      <c r="G22" s="12">
        <f t="shared" si="0"/>
        <v>11.60713406337122</v>
      </c>
    </row>
    <row r="23" spans="1:7" x14ac:dyDescent="0.2">
      <c r="A23" s="2">
        <v>25477</v>
      </c>
      <c r="B23" s="40"/>
      <c r="C23">
        <v>1.04985426300453</v>
      </c>
      <c r="D23">
        <v>326</v>
      </c>
      <c r="G23" s="12">
        <f t="shared" si="0"/>
        <v>14.414400499617555</v>
      </c>
    </row>
    <row r="24" spans="1:7" x14ac:dyDescent="0.2">
      <c r="A24" s="2">
        <v>25508</v>
      </c>
      <c r="B24" s="40"/>
      <c r="C24">
        <v>1.06638748318691</v>
      </c>
      <c r="D24">
        <v>326</v>
      </c>
      <c r="G24" s="12">
        <f t="shared" si="0"/>
        <v>-5.1470966190988205</v>
      </c>
    </row>
    <row r="25" spans="1:7" x14ac:dyDescent="0.2">
      <c r="A25" s="2">
        <v>25538</v>
      </c>
      <c r="B25" s="40"/>
      <c r="C25">
        <v>1.0829205935045201</v>
      </c>
      <c r="D25">
        <v>326</v>
      </c>
      <c r="G25" s="12">
        <f t="shared" si="0"/>
        <v>9.1666614982362429</v>
      </c>
    </row>
    <row r="26" spans="1:7" x14ac:dyDescent="0.2">
      <c r="A26" s="2">
        <v>25569</v>
      </c>
      <c r="B26" s="40"/>
      <c r="C26">
        <v>1.16558614509257</v>
      </c>
      <c r="D26">
        <v>326</v>
      </c>
      <c r="G26" s="12">
        <f t="shared" si="0"/>
        <v>15.573754240624893</v>
      </c>
    </row>
    <row r="27" spans="1:7" x14ac:dyDescent="0.2">
      <c r="A27" s="2">
        <v>25600</v>
      </c>
      <c r="B27" s="40"/>
      <c r="C27">
        <v>1.16558614509257</v>
      </c>
      <c r="D27">
        <v>326</v>
      </c>
      <c r="G27" s="12">
        <f t="shared" si="0"/>
        <v>13.709664626970742</v>
      </c>
    </row>
    <row r="28" spans="1:7" x14ac:dyDescent="0.2">
      <c r="A28" s="2">
        <v>25628</v>
      </c>
      <c r="B28" s="40"/>
      <c r="C28">
        <v>1.1573199195280801</v>
      </c>
      <c r="D28">
        <v>326</v>
      </c>
      <c r="G28" s="12">
        <f t="shared" si="0"/>
        <v>10.236245192356419</v>
      </c>
    </row>
    <row r="29" spans="1:7" x14ac:dyDescent="0.2">
      <c r="A29" s="2">
        <v>25659</v>
      </c>
      <c r="B29" s="40"/>
      <c r="C29">
        <v>1.14078636975138</v>
      </c>
      <c r="D29">
        <v>378</v>
      </c>
      <c r="G29" s="12">
        <f t="shared" si="0"/>
        <v>14.04956208627986</v>
      </c>
    </row>
    <row r="30" spans="1:7" x14ac:dyDescent="0.2">
      <c r="A30" s="2">
        <v>25689</v>
      </c>
      <c r="B30" s="40"/>
      <c r="C30">
        <v>1.14078636975138</v>
      </c>
      <c r="D30">
        <v>378</v>
      </c>
      <c r="G30" s="12">
        <f t="shared" si="0"/>
        <v>14.04956208627986</v>
      </c>
    </row>
    <row r="31" spans="1:7" x14ac:dyDescent="0.2">
      <c r="A31" s="2">
        <v>25720</v>
      </c>
      <c r="B31" s="40"/>
      <c r="C31">
        <v>1.1573199195280801</v>
      </c>
      <c r="D31">
        <v>378</v>
      </c>
      <c r="G31" s="12">
        <f t="shared" si="0"/>
        <v>17.64707196267813</v>
      </c>
    </row>
    <row r="32" spans="1:7" x14ac:dyDescent="0.2">
      <c r="A32" s="2">
        <v>25750</v>
      </c>
      <c r="B32" s="40"/>
      <c r="C32">
        <v>1.1573199195280801</v>
      </c>
      <c r="D32">
        <v>378</v>
      </c>
      <c r="G32" s="12">
        <f t="shared" si="0"/>
        <v>15.702495678197955</v>
      </c>
    </row>
    <row r="33" spans="1:7" x14ac:dyDescent="0.2">
      <c r="A33" s="2">
        <v>25781</v>
      </c>
      <c r="B33" s="40"/>
      <c r="C33">
        <v>1.1573199195280801</v>
      </c>
      <c r="D33">
        <v>378</v>
      </c>
      <c r="G33" s="12">
        <f t="shared" si="0"/>
        <v>12.000022114976471</v>
      </c>
    </row>
    <row r="34" spans="1:7" x14ac:dyDescent="0.2">
      <c r="A34" s="2">
        <v>25812</v>
      </c>
      <c r="B34" s="40"/>
      <c r="C34">
        <v>1.13252014418689</v>
      </c>
      <c r="D34">
        <v>378</v>
      </c>
      <c r="G34" s="12">
        <f t="shared" si="0"/>
        <v>9.6000155655408097</v>
      </c>
    </row>
    <row r="35" spans="1:7" x14ac:dyDescent="0.2">
      <c r="A35" s="2">
        <v>25842</v>
      </c>
      <c r="B35" s="40"/>
      <c r="C35">
        <v>1.13252014418689</v>
      </c>
      <c r="D35">
        <v>378</v>
      </c>
      <c r="G35" s="12">
        <f t="shared" si="0"/>
        <v>7.874033958368873</v>
      </c>
    </row>
    <row r="36" spans="1:7" x14ac:dyDescent="0.2">
      <c r="A36" s="2">
        <v>25873</v>
      </c>
      <c r="B36" s="40"/>
      <c r="C36">
        <v>1.1738523706570501</v>
      </c>
      <c r="D36">
        <v>378</v>
      </c>
      <c r="G36" s="12">
        <f t="shared" si="0"/>
        <v>10.077470822236222</v>
      </c>
    </row>
    <row r="37" spans="1:7" x14ac:dyDescent="0.2">
      <c r="A37" s="2">
        <v>25903</v>
      </c>
      <c r="B37" s="40"/>
      <c r="C37">
        <v>1.18211969486927</v>
      </c>
      <c r="D37">
        <v>378</v>
      </c>
      <c r="G37" s="12">
        <f t="shared" si="0"/>
        <v>9.1603301257504341</v>
      </c>
    </row>
    <row r="38" spans="1:7" x14ac:dyDescent="0.2">
      <c r="A38" s="2">
        <v>25934</v>
      </c>
      <c r="B38" s="40"/>
      <c r="C38">
        <v>1.2151856957749401</v>
      </c>
      <c r="D38">
        <v>378</v>
      </c>
      <c r="G38" s="12">
        <f t="shared" si="0"/>
        <v>4.2553311817575645</v>
      </c>
    </row>
    <row r="39" spans="1:7" x14ac:dyDescent="0.2">
      <c r="A39" s="2">
        <v>25965</v>
      </c>
      <c r="B39" s="40"/>
      <c r="C39">
        <v>1.2482516966806101</v>
      </c>
      <c r="D39">
        <v>378</v>
      </c>
      <c r="G39" s="12">
        <f t="shared" si="0"/>
        <v>7.092187217228366</v>
      </c>
    </row>
    <row r="40" spans="1:7" x14ac:dyDescent="0.2">
      <c r="A40" s="2">
        <v>25993</v>
      </c>
      <c r="B40" s="40"/>
      <c r="C40">
        <v>1.2482516966806101</v>
      </c>
      <c r="D40">
        <v>378</v>
      </c>
      <c r="G40" s="12">
        <f t="shared" si="0"/>
        <v>7.8570994604162001</v>
      </c>
    </row>
    <row r="41" spans="1:7" x14ac:dyDescent="0.2">
      <c r="A41" s="2">
        <v>26024</v>
      </c>
      <c r="B41" s="40"/>
      <c r="C41">
        <v>1.2317192455516399</v>
      </c>
      <c r="D41">
        <v>378</v>
      </c>
      <c r="G41" s="12">
        <f t="shared" si="0"/>
        <v>7.9710696245500854</v>
      </c>
    </row>
    <row r="42" spans="1:7" x14ac:dyDescent="0.2">
      <c r="A42" s="2">
        <v>26054</v>
      </c>
      <c r="B42" s="40"/>
      <c r="C42">
        <v>1.19865214599824</v>
      </c>
      <c r="D42">
        <v>378</v>
      </c>
      <c r="G42" s="12">
        <f t="shared" si="0"/>
        <v>5.0724463213450797</v>
      </c>
    </row>
    <row r="43" spans="1:7" x14ac:dyDescent="0.2">
      <c r="A43" s="2">
        <v>26085</v>
      </c>
      <c r="B43" s="40"/>
      <c r="C43">
        <v>1.18211969486927</v>
      </c>
      <c r="D43">
        <v>378</v>
      </c>
      <c r="G43" s="12">
        <f t="shared" si="0"/>
        <v>2.1428625674482928</v>
      </c>
    </row>
    <row r="44" spans="1:7" x14ac:dyDescent="0.2">
      <c r="A44" s="2">
        <v>26115</v>
      </c>
      <c r="B44" s="40"/>
      <c r="C44">
        <v>1.18211969486927</v>
      </c>
      <c r="D44">
        <v>378</v>
      </c>
      <c r="G44" s="12">
        <f t="shared" si="0"/>
        <v>2.1428625674482928</v>
      </c>
    </row>
    <row r="45" spans="1:7" x14ac:dyDescent="0.2">
      <c r="A45" s="2">
        <v>26146</v>
      </c>
      <c r="B45" s="40"/>
      <c r="C45">
        <v>1.1738523706570501</v>
      </c>
      <c r="D45">
        <v>415</v>
      </c>
      <c r="G45" s="12">
        <f t="shared" si="0"/>
        <v>1.4285117580721656</v>
      </c>
    </row>
    <row r="46" spans="1:7" x14ac:dyDescent="0.2">
      <c r="A46" s="2">
        <v>26177</v>
      </c>
      <c r="B46" s="40"/>
      <c r="C46">
        <v>1.16558614509257</v>
      </c>
      <c r="D46">
        <v>415</v>
      </c>
      <c r="G46" s="12">
        <f t="shared" si="0"/>
        <v>2.919683245848157</v>
      </c>
    </row>
    <row r="47" spans="1:7" x14ac:dyDescent="0.2">
      <c r="A47" s="2">
        <v>26207</v>
      </c>
      <c r="B47" s="40"/>
      <c r="C47">
        <v>1.18211969486927</v>
      </c>
      <c r="D47">
        <v>415</v>
      </c>
      <c r="G47" s="12">
        <f t="shared" si="0"/>
        <v>4.3795733733275748</v>
      </c>
    </row>
    <row r="48" spans="1:7" x14ac:dyDescent="0.2">
      <c r="A48" s="2">
        <v>26238</v>
      </c>
      <c r="B48" s="40"/>
      <c r="C48">
        <v>1.2151856957749401</v>
      </c>
      <c r="D48">
        <v>415</v>
      </c>
      <c r="G48" s="12">
        <f t="shared" si="0"/>
        <v>3.5211689434808706</v>
      </c>
    </row>
    <row r="49" spans="1:7" x14ac:dyDescent="0.2">
      <c r="A49" s="2">
        <v>26268</v>
      </c>
      <c r="B49" s="40"/>
      <c r="C49">
        <v>1.20691947021045</v>
      </c>
      <c r="D49">
        <v>415</v>
      </c>
      <c r="G49" s="12">
        <f t="shared" si="0"/>
        <v>2.0979072972743706</v>
      </c>
    </row>
    <row r="50" spans="1:7" x14ac:dyDescent="0.2">
      <c r="A50" s="2">
        <v>26299</v>
      </c>
      <c r="B50" s="40"/>
      <c r="C50">
        <v>1.2317192455516399</v>
      </c>
      <c r="D50">
        <v>415</v>
      </c>
      <c r="G50" s="12">
        <f t="shared" si="0"/>
        <v>1.3605780445067031</v>
      </c>
    </row>
    <row r="51" spans="1:7" x14ac:dyDescent="0.2">
      <c r="A51" s="2">
        <v>26330</v>
      </c>
      <c r="B51" s="40"/>
      <c r="C51">
        <v>1.2565190208928301</v>
      </c>
      <c r="D51">
        <v>415</v>
      </c>
      <c r="G51" s="12">
        <f t="shared" si="0"/>
        <v>0.66231227517693037</v>
      </c>
    </row>
    <row r="52" spans="1:7" x14ac:dyDescent="0.2">
      <c r="A52" s="2">
        <v>26359</v>
      </c>
      <c r="B52" s="40"/>
      <c r="C52">
        <v>1.2565190208928301</v>
      </c>
      <c r="D52">
        <v>415</v>
      </c>
      <c r="G52" s="12">
        <f t="shared" si="0"/>
        <v>0.66231227517693037</v>
      </c>
    </row>
    <row r="53" spans="1:7" x14ac:dyDescent="0.2">
      <c r="A53" s="2">
        <v>26390</v>
      </c>
      <c r="B53" s="40"/>
      <c r="C53">
        <v>1.2565190208928301</v>
      </c>
      <c r="D53">
        <v>415</v>
      </c>
      <c r="G53" s="12">
        <f t="shared" si="0"/>
        <v>2.0134276078541977</v>
      </c>
    </row>
    <row r="54" spans="1:7" x14ac:dyDescent="0.2">
      <c r="A54" s="2">
        <v>26420</v>
      </c>
      <c r="B54" s="40"/>
      <c r="C54">
        <v>1.2482516966806101</v>
      </c>
      <c r="D54">
        <v>415</v>
      </c>
      <c r="G54" s="12">
        <f t="shared" si="0"/>
        <v>4.1379436768173878</v>
      </c>
    </row>
    <row r="55" spans="1:7" x14ac:dyDescent="0.2">
      <c r="A55" s="2">
        <v>26451</v>
      </c>
      <c r="B55" s="40"/>
      <c r="C55">
        <v>1.2234519213394199</v>
      </c>
      <c r="D55">
        <v>415</v>
      </c>
      <c r="G55" s="12">
        <f t="shared" si="0"/>
        <v>3.4964502029315057</v>
      </c>
    </row>
    <row r="56" spans="1:7" x14ac:dyDescent="0.2">
      <c r="A56" s="2">
        <v>26481</v>
      </c>
      <c r="B56" s="40"/>
      <c r="C56">
        <v>1.2151856957749401</v>
      </c>
      <c r="D56">
        <v>415</v>
      </c>
      <c r="G56" s="12">
        <f t="shared" si="0"/>
        <v>2.7971787501033702</v>
      </c>
    </row>
    <row r="57" spans="1:7" x14ac:dyDescent="0.2">
      <c r="A57" s="2">
        <v>26512</v>
      </c>
      <c r="B57" s="40"/>
      <c r="C57">
        <v>1.2234519213394199</v>
      </c>
      <c r="D57">
        <v>415</v>
      </c>
      <c r="G57" s="12">
        <f t="shared" si="0"/>
        <v>4.2253652948374683</v>
      </c>
    </row>
    <row r="58" spans="1:7" x14ac:dyDescent="0.2">
      <c r="A58" s="2">
        <v>26543</v>
      </c>
      <c r="B58" s="40"/>
      <c r="C58">
        <v>1.23998547111613</v>
      </c>
      <c r="D58">
        <v>415</v>
      </c>
      <c r="G58" s="12">
        <f t="shared" si="0"/>
        <v>6.3829967726367665</v>
      </c>
    </row>
    <row r="59" spans="1:7" x14ac:dyDescent="0.2">
      <c r="A59" s="2">
        <v>26573</v>
      </c>
      <c r="B59" s="40"/>
      <c r="C59">
        <v>1.2895850217985001</v>
      </c>
      <c r="D59">
        <v>415</v>
      </c>
      <c r="G59" s="12">
        <f t="shared" si="0"/>
        <v>9.0909006419281919</v>
      </c>
    </row>
    <row r="60" spans="1:7" x14ac:dyDescent="0.2">
      <c r="A60" s="2">
        <v>26604</v>
      </c>
      <c r="B60" s="40"/>
      <c r="C60">
        <v>1.4301163496334</v>
      </c>
      <c r="D60">
        <v>415</v>
      </c>
      <c r="G60" s="12">
        <f t="shared" si="0"/>
        <v>17.687062529270126</v>
      </c>
    </row>
    <row r="61" spans="1:7" x14ac:dyDescent="0.2">
      <c r="A61" s="2">
        <v>26634</v>
      </c>
      <c r="B61" s="40"/>
      <c r="C61">
        <v>1.5210492254336601</v>
      </c>
      <c r="D61">
        <v>415</v>
      </c>
      <c r="G61" s="12">
        <f t="shared" si="0"/>
        <v>26.027399754221829</v>
      </c>
    </row>
    <row r="62" spans="1:7" x14ac:dyDescent="0.2">
      <c r="A62" s="2">
        <v>26665</v>
      </c>
      <c r="B62" s="40"/>
      <c r="C62">
        <v>1.4962494500924799</v>
      </c>
      <c r="D62">
        <v>415</v>
      </c>
      <c r="G62" s="12">
        <f t="shared" si="0"/>
        <v>21.476501686256192</v>
      </c>
    </row>
    <row r="63" spans="1:7" x14ac:dyDescent="0.2">
      <c r="A63" s="2">
        <v>26696</v>
      </c>
      <c r="B63" s="40"/>
      <c r="C63">
        <v>1.50451567565696</v>
      </c>
      <c r="D63">
        <v>415</v>
      </c>
      <c r="G63" s="12">
        <f t="shared" si="0"/>
        <v>19.7368006882947</v>
      </c>
    </row>
    <row r="64" spans="1:7" x14ac:dyDescent="0.2">
      <c r="A64" s="2">
        <v>26724</v>
      </c>
      <c r="B64" s="40"/>
      <c r="C64">
        <v>1.5210492254336601</v>
      </c>
      <c r="D64">
        <v>415</v>
      </c>
      <c r="G64" s="12">
        <f t="shared" si="0"/>
        <v>21.052622375176288</v>
      </c>
    </row>
    <row r="65" spans="1:7" x14ac:dyDescent="0.2">
      <c r="A65" s="2">
        <v>26755</v>
      </c>
      <c r="B65" s="40"/>
      <c r="C65">
        <v>1.5623814519038199</v>
      </c>
      <c r="D65">
        <v>415</v>
      </c>
      <c r="G65" s="12">
        <f t="shared" si="0"/>
        <v>24.342045438648178</v>
      </c>
    </row>
    <row r="66" spans="1:7" x14ac:dyDescent="0.2">
      <c r="A66" s="2">
        <v>26785</v>
      </c>
      <c r="B66" s="40"/>
      <c r="C66">
        <v>1.5623814519038199</v>
      </c>
      <c r="D66">
        <v>415</v>
      </c>
      <c r="G66" s="12">
        <f t="shared" si="0"/>
        <v>25.165578068794421</v>
      </c>
    </row>
    <row r="67" spans="1:7" x14ac:dyDescent="0.2">
      <c r="A67" s="2">
        <v>26816</v>
      </c>
      <c r="B67" s="40"/>
      <c r="C67">
        <v>1.6450470034918601</v>
      </c>
      <c r="D67">
        <v>415</v>
      </c>
      <c r="G67" s="12">
        <f t="shared" si="0"/>
        <v>34.459472807961518</v>
      </c>
    </row>
    <row r="68" spans="1:7" x14ac:dyDescent="0.2">
      <c r="A68" s="2">
        <v>26846</v>
      </c>
      <c r="B68" s="40"/>
      <c r="C68">
        <v>1.7277125550799</v>
      </c>
      <c r="D68">
        <v>415</v>
      </c>
      <c r="G68" s="12">
        <f t="shared" si="0"/>
        <v>42.176834461346644</v>
      </c>
    </row>
    <row r="69" spans="1:7" x14ac:dyDescent="0.2">
      <c r="A69" s="2">
        <v>26877</v>
      </c>
      <c r="B69" s="40"/>
      <c r="C69">
        <v>1.7277125550799</v>
      </c>
      <c r="D69">
        <v>415</v>
      </c>
      <c r="G69" s="12">
        <f t="shared" si="0"/>
        <v>41.216219856716698</v>
      </c>
    </row>
    <row r="70" spans="1:7" x14ac:dyDescent="0.2">
      <c r="A70" s="2">
        <v>26908</v>
      </c>
      <c r="B70" s="40"/>
      <c r="C70">
        <v>1.7855794299745</v>
      </c>
      <c r="D70">
        <v>415</v>
      </c>
      <c r="G70" s="12">
        <f t="shared" si="0"/>
        <v>44.000028352531622</v>
      </c>
    </row>
    <row r="71" spans="1:7" x14ac:dyDescent="0.2">
      <c r="A71" s="2">
        <v>26938</v>
      </c>
      <c r="B71" s="40"/>
      <c r="C71">
        <v>1.8351789806568699</v>
      </c>
      <c r="D71">
        <v>415</v>
      </c>
      <c r="G71" s="12">
        <f t="shared" si="0"/>
        <v>42.307715244510632</v>
      </c>
    </row>
    <row r="72" spans="1:7" x14ac:dyDescent="0.2">
      <c r="A72" s="2">
        <v>26969</v>
      </c>
      <c r="B72" s="40"/>
      <c r="C72">
        <v>1.8682449815625399</v>
      </c>
      <c r="D72">
        <v>415</v>
      </c>
      <c r="G72" s="12">
        <f t="shared" si="0"/>
        <v>30.635873230975307</v>
      </c>
    </row>
    <row r="73" spans="1:7" x14ac:dyDescent="0.2">
      <c r="A73" s="2">
        <v>26999</v>
      </c>
      <c r="B73" s="40"/>
      <c r="C73">
        <v>1.93437698337388</v>
      </c>
      <c r="D73">
        <v>415</v>
      </c>
      <c r="G73" s="12">
        <f t="shared" si="0"/>
        <v>27.173858086175862</v>
      </c>
    </row>
    <row r="74" spans="1:7" x14ac:dyDescent="0.2">
      <c r="A74" s="2">
        <v>27030</v>
      </c>
      <c r="B74" s="40"/>
      <c r="C74">
        <v>2.1327751861033701</v>
      </c>
      <c r="D74">
        <v>415</v>
      </c>
      <c r="G74" s="12">
        <f t="shared" si="0"/>
        <v>42.541418208811905</v>
      </c>
    </row>
    <row r="75" spans="1:7" x14ac:dyDescent="0.2">
      <c r="A75" s="2">
        <v>27061</v>
      </c>
      <c r="B75" s="40"/>
      <c r="C75">
        <v>2.2071734134791998</v>
      </c>
      <c r="D75">
        <v>415</v>
      </c>
      <c r="G75" s="12">
        <f t="shared" si="0"/>
        <v>46.70325136462391</v>
      </c>
    </row>
    <row r="76" spans="1:7" x14ac:dyDescent="0.2">
      <c r="A76" s="2">
        <v>27089</v>
      </c>
      <c r="B76" s="40"/>
      <c r="C76">
        <v>2.2402405130326</v>
      </c>
      <c r="D76">
        <v>415</v>
      </c>
      <c r="G76" s="12">
        <f t="shared" si="0"/>
        <v>47.282578076583562</v>
      </c>
    </row>
    <row r="77" spans="1:7" x14ac:dyDescent="0.2">
      <c r="A77" s="2">
        <v>27120</v>
      </c>
      <c r="B77" s="40"/>
      <c r="C77">
        <v>2.3311722901851302</v>
      </c>
      <c r="D77">
        <v>415</v>
      </c>
      <c r="G77" s="12">
        <f t="shared" si="0"/>
        <v>49.206346974006252</v>
      </c>
    </row>
    <row r="78" spans="1:7" x14ac:dyDescent="0.2">
      <c r="A78" s="2">
        <v>27150</v>
      </c>
      <c r="B78" s="40"/>
      <c r="C78">
        <v>2.3311722901851302</v>
      </c>
      <c r="D78">
        <v>415</v>
      </c>
      <c r="G78" s="12">
        <f t="shared" si="0"/>
        <v>49.206346974006252</v>
      </c>
    </row>
    <row r="79" spans="1:7" x14ac:dyDescent="0.2">
      <c r="A79" s="2">
        <v>27181</v>
      </c>
      <c r="B79" s="40"/>
      <c r="C79">
        <v>2.3559720655263199</v>
      </c>
      <c r="D79">
        <v>415</v>
      </c>
      <c r="G79" s="12">
        <f t="shared" si="0"/>
        <v>43.216094161772538</v>
      </c>
    </row>
    <row r="80" spans="1:7" x14ac:dyDescent="0.2">
      <c r="A80" s="2">
        <v>27211</v>
      </c>
      <c r="B80" s="40"/>
      <c r="C80">
        <v>2.3642382910908002</v>
      </c>
      <c r="D80">
        <v>415</v>
      </c>
      <c r="G80" s="12">
        <f t="shared" ref="G80:G143" si="1">((C80-C68)/C68)*100</f>
        <v>36.842108609985956</v>
      </c>
    </row>
    <row r="81" spans="1:7" x14ac:dyDescent="0.2">
      <c r="A81" s="2">
        <v>27242</v>
      </c>
      <c r="B81" s="40"/>
      <c r="C81">
        <v>2.3642382910908002</v>
      </c>
      <c r="D81">
        <v>415</v>
      </c>
      <c r="G81" s="12">
        <f t="shared" si="1"/>
        <v>36.842108609985956</v>
      </c>
    </row>
    <row r="82" spans="1:7" x14ac:dyDescent="0.2">
      <c r="A82" s="2">
        <v>27273</v>
      </c>
      <c r="B82" s="40"/>
      <c r="C82">
        <v>2.4138378417731698</v>
      </c>
      <c r="D82">
        <v>415</v>
      </c>
      <c r="G82" s="12">
        <f t="shared" si="1"/>
        <v>35.185128213962571</v>
      </c>
    </row>
    <row r="83" spans="1:7" x14ac:dyDescent="0.2">
      <c r="A83" s="2">
        <v>27303</v>
      </c>
      <c r="B83" s="40"/>
      <c r="C83">
        <v>2.4799709422322498</v>
      </c>
      <c r="D83">
        <v>415</v>
      </c>
      <c r="G83" s="12">
        <f t="shared" si="1"/>
        <v>35.135099539151653</v>
      </c>
    </row>
    <row r="84" spans="1:7" x14ac:dyDescent="0.2">
      <c r="A84" s="2">
        <v>27334</v>
      </c>
      <c r="B84" s="40"/>
      <c r="C84">
        <v>2.5295704929146199</v>
      </c>
      <c r="D84">
        <v>415</v>
      </c>
      <c r="G84" s="12">
        <f t="shared" si="1"/>
        <v>35.39822228233519</v>
      </c>
    </row>
    <row r="85" spans="1:7" x14ac:dyDescent="0.2">
      <c r="A85" s="2">
        <v>27364</v>
      </c>
      <c r="B85" s="40"/>
      <c r="C85">
        <v>2.5874362691614801</v>
      </c>
      <c r="D85">
        <v>415</v>
      </c>
      <c r="G85" s="12">
        <f t="shared" si="1"/>
        <v>33.76070390625484</v>
      </c>
    </row>
    <row r="86" spans="1:7" x14ac:dyDescent="0.2">
      <c r="A86" s="2">
        <v>27395</v>
      </c>
      <c r="B86" s="40"/>
      <c r="C86">
        <v>2.6122360445026702</v>
      </c>
      <c r="D86">
        <v>415</v>
      </c>
      <c r="G86" s="12">
        <f t="shared" si="1"/>
        <v>22.480609373334197</v>
      </c>
    </row>
    <row r="87" spans="1:7" x14ac:dyDescent="0.2">
      <c r="A87" s="2">
        <v>27426</v>
      </c>
      <c r="B87" s="40"/>
      <c r="C87">
        <v>2.6370358198438502</v>
      </c>
      <c r="D87">
        <v>415</v>
      </c>
      <c r="G87" s="12">
        <f t="shared" si="1"/>
        <v>19.475697004117677</v>
      </c>
    </row>
    <row r="88" spans="1:7" x14ac:dyDescent="0.2">
      <c r="A88" s="2">
        <v>27454</v>
      </c>
      <c r="B88" s="40"/>
      <c r="C88">
        <v>2.68663537052623</v>
      </c>
      <c r="D88">
        <v>415</v>
      </c>
      <c r="G88" s="12">
        <f t="shared" si="1"/>
        <v>19.926202338397498</v>
      </c>
    </row>
    <row r="89" spans="1:7" x14ac:dyDescent="0.2">
      <c r="A89" s="2">
        <v>27485</v>
      </c>
      <c r="B89" s="40"/>
      <c r="C89">
        <v>2.7362349212086001</v>
      </c>
      <c r="D89">
        <v>415</v>
      </c>
      <c r="G89" s="12">
        <f t="shared" si="1"/>
        <v>17.375919949327379</v>
      </c>
    </row>
    <row r="90" spans="1:7" x14ac:dyDescent="0.2">
      <c r="A90" s="2">
        <v>27515</v>
      </c>
      <c r="B90" s="40"/>
      <c r="C90">
        <v>2.7610335979020499</v>
      </c>
      <c r="D90">
        <v>415</v>
      </c>
      <c r="G90" s="12">
        <f t="shared" si="1"/>
        <v>18.439705616215193</v>
      </c>
    </row>
    <row r="91" spans="1:7" x14ac:dyDescent="0.2">
      <c r="A91" s="2">
        <v>27546</v>
      </c>
      <c r="B91" s="40"/>
      <c r="C91">
        <v>2.7610335979020499</v>
      </c>
      <c r="D91">
        <v>415</v>
      </c>
      <c r="G91" s="12">
        <f t="shared" si="1"/>
        <v>17.19296838459076</v>
      </c>
    </row>
    <row r="92" spans="1:7" x14ac:dyDescent="0.2">
      <c r="A92" s="2">
        <v>27576</v>
      </c>
      <c r="B92" s="40"/>
      <c r="C92">
        <v>2.7858333732432401</v>
      </c>
      <c r="D92">
        <v>415</v>
      </c>
      <c r="G92" s="12">
        <f t="shared" si="1"/>
        <v>17.832173843945593</v>
      </c>
    </row>
    <row r="93" spans="1:7" x14ac:dyDescent="0.2">
      <c r="A93" s="2">
        <v>27607</v>
      </c>
      <c r="B93" s="40"/>
      <c r="C93">
        <v>2.81063314858442</v>
      </c>
      <c r="D93">
        <v>415</v>
      </c>
      <c r="G93" s="12">
        <f t="shared" si="1"/>
        <v>18.881127980025418</v>
      </c>
    </row>
    <row r="94" spans="1:7" x14ac:dyDescent="0.2">
      <c r="A94" s="2">
        <v>27638</v>
      </c>
      <c r="B94" s="40"/>
      <c r="C94">
        <v>2.9180984755136601</v>
      </c>
      <c r="D94">
        <v>415</v>
      </c>
      <c r="G94" s="12">
        <f t="shared" si="1"/>
        <v>20.890410491289167</v>
      </c>
    </row>
    <row r="95" spans="1:7" x14ac:dyDescent="0.2">
      <c r="A95" s="2">
        <v>27668</v>
      </c>
      <c r="B95" s="40"/>
      <c r="C95">
        <v>2.94289825085484</v>
      </c>
      <c r="D95">
        <v>415</v>
      </c>
      <c r="G95" s="12">
        <f t="shared" si="1"/>
        <v>18.666642448879024</v>
      </c>
    </row>
    <row r="96" spans="1:7" x14ac:dyDescent="0.2">
      <c r="A96" s="2">
        <v>27699</v>
      </c>
      <c r="B96" s="40"/>
      <c r="C96">
        <v>3.02556490109062</v>
      </c>
      <c r="D96">
        <v>415</v>
      </c>
      <c r="G96" s="12">
        <f t="shared" si="1"/>
        <v>19.607850801758278</v>
      </c>
    </row>
    <row r="97" spans="1:7" x14ac:dyDescent="0.2">
      <c r="A97" s="2">
        <v>27729</v>
      </c>
      <c r="B97" s="40"/>
      <c r="C97">
        <v>3.0916969029019601</v>
      </c>
      <c r="D97">
        <v>415</v>
      </c>
      <c r="G97" s="12">
        <f t="shared" si="1"/>
        <v>19.488813685984915</v>
      </c>
    </row>
    <row r="98" spans="1:7" x14ac:dyDescent="0.2">
      <c r="A98" s="2">
        <v>27760</v>
      </c>
      <c r="B98" s="40"/>
      <c r="C98">
        <v>3.15783000336104</v>
      </c>
      <c r="D98">
        <v>415</v>
      </c>
      <c r="G98" s="12">
        <f t="shared" si="1"/>
        <v>20.886089524970266</v>
      </c>
    </row>
    <row r="99" spans="1:7" x14ac:dyDescent="0.2">
      <c r="A99" s="2">
        <v>27791</v>
      </c>
      <c r="B99" s="40"/>
      <c r="C99">
        <v>3.2239620051723801</v>
      </c>
      <c r="D99">
        <v>415</v>
      </c>
      <c r="G99" s="12">
        <f t="shared" si="1"/>
        <v>22.257042582124814</v>
      </c>
    </row>
    <row r="100" spans="1:7" x14ac:dyDescent="0.2">
      <c r="A100" s="2">
        <v>27820</v>
      </c>
      <c r="B100" s="40"/>
      <c r="C100">
        <v>3.2239620051723801</v>
      </c>
      <c r="D100">
        <v>415</v>
      </c>
      <c r="G100" s="12">
        <f t="shared" si="1"/>
        <v>19.999983642771149</v>
      </c>
    </row>
    <row r="101" spans="1:7" x14ac:dyDescent="0.2">
      <c r="A101" s="2">
        <v>27851</v>
      </c>
      <c r="B101" s="40"/>
      <c r="C101">
        <v>3.2404955549490801</v>
      </c>
      <c r="D101">
        <v>415</v>
      </c>
      <c r="G101" s="12">
        <f t="shared" si="1"/>
        <v>18.428996349397774</v>
      </c>
    </row>
    <row r="102" spans="1:7" x14ac:dyDescent="0.2">
      <c r="A102" s="2">
        <v>27881</v>
      </c>
      <c r="B102" s="40"/>
      <c r="C102">
        <v>3.2983613311959399</v>
      </c>
      <c r="D102">
        <v>415</v>
      </c>
      <c r="G102" s="12">
        <f t="shared" si="1"/>
        <v>19.461108104666828</v>
      </c>
    </row>
    <row r="103" spans="1:7" x14ac:dyDescent="0.2">
      <c r="A103" s="2">
        <v>27912</v>
      </c>
      <c r="B103" s="40"/>
      <c r="C103">
        <v>3.3562271074427898</v>
      </c>
      <c r="D103">
        <v>415</v>
      </c>
      <c r="G103" s="12">
        <f t="shared" si="1"/>
        <v>21.556909339784678</v>
      </c>
    </row>
    <row r="104" spans="1:7" x14ac:dyDescent="0.2">
      <c r="A104" s="2">
        <v>27942</v>
      </c>
      <c r="B104" s="40"/>
      <c r="C104">
        <v>3.3892931083484701</v>
      </c>
      <c r="D104">
        <v>415</v>
      </c>
      <c r="G104" s="12">
        <f t="shared" si="1"/>
        <v>21.661731132278312</v>
      </c>
    </row>
    <row r="105" spans="1:7" x14ac:dyDescent="0.2">
      <c r="A105" s="2">
        <v>27973</v>
      </c>
      <c r="B105" s="40"/>
      <c r="C105">
        <v>3.4471599832430599</v>
      </c>
      <c r="D105">
        <v>415</v>
      </c>
      <c r="G105" s="12">
        <f t="shared" si="1"/>
        <v>22.647097682571189</v>
      </c>
    </row>
    <row r="106" spans="1:7" x14ac:dyDescent="0.2">
      <c r="A106" s="2">
        <v>28004</v>
      </c>
      <c r="B106" s="40"/>
      <c r="C106">
        <v>3.5298255348311001</v>
      </c>
      <c r="D106">
        <v>415</v>
      </c>
      <c r="G106" s="12">
        <f t="shared" si="1"/>
        <v>20.963208214203956</v>
      </c>
    </row>
    <row r="107" spans="1:7" x14ac:dyDescent="0.2">
      <c r="A107" s="2">
        <v>28034</v>
      </c>
      <c r="B107" s="40"/>
      <c r="C107">
        <v>3.5298255348311001</v>
      </c>
      <c r="D107">
        <v>415</v>
      </c>
      <c r="G107" s="12">
        <f t="shared" si="1"/>
        <v>19.943852418471213</v>
      </c>
    </row>
    <row r="108" spans="1:7" x14ac:dyDescent="0.2">
      <c r="A108" s="2">
        <v>28065</v>
      </c>
      <c r="B108" s="40"/>
      <c r="C108">
        <v>3.5380917603955901</v>
      </c>
      <c r="D108">
        <v>415</v>
      </c>
      <c r="G108" s="12">
        <f t="shared" si="1"/>
        <v>16.939873248801256</v>
      </c>
    </row>
    <row r="109" spans="1:7" x14ac:dyDescent="0.2">
      <c r="A109" s="2">
        <v>28095</v>
      </c>
      <c r="B109" s="40"/>
      <c r="C109">
        <v>3.5298255348311001</v>
      </c>
      <c r="D109">
        <v>415</v>
      </c>
      <c r="G109" s="12">
        <f t="shared" si="1"/>
        <v>14.171137911931122</v>
      </c>
    </row>
    <row r="110" spans="1:7" x14ac:dyDescent="0.2">
      <c r="A110" s="2">
        <v>28126</v>
      </c>
      <c r="B110" s="40"/>
      <c r="C110">
        <v>3.5876913110779598</v>
      </c>
      <c r="D110">
        <v>415</v>
      </c>
      <c r="G110" s="12">
        <f t="shared" si="1"/>
        <v>13.612553787233525</v>
      </c>
    </row>
    <row r="111" spans="1:7" x14ac:dyDescent="0.2">
      <c r="A111" s="2">
        <v>28157</v>
      </c>
      <c r="B111" s="40"/>
      <c r="C111">
        <v>3.5959575366424401</v>
      </c>
      <c r="D111">
        <v>415</v>
      </c>
      <c r="G111" s="12">
        <f t="shared" si="1"/>
        <v>11.538458917110285</v>
      </c>
    </row>
    <row r="112" spans="1:7" x14ac:dyDescent="0.2">
      <c r="A112" s="2">
        <v>28185</v>
      </c>
      <c r="B112" s="40"/>
      <c r="C112">
        <v>3.61249108641915</v>
      </c>
      <c r="D112">
        <v>415</v>
      </c>
      <c r="G112" s="12">
        <f t="shared" si="1"/>
        <v>12.05129218717315</v>
      </c>
    </row>
    <row r="113" spans="1:7" x14ac:dyDescent="0.2">
      <c r="A113" s="2">
        <v>28216</v>
      </c>
      <c r="B113" s="40"/>
      <c r="C113">
        <v>3.64555708732482</v>
      </c>
      <c r="D113">
        <v>415</v>
      </c>
      <c r="G113" s="12">
        <f t="shared" si="1"/>
        <v>12.499987286114479</v>
      </c>
    </row>
    <row r="114" spans="1:7" x14ac:dyDescent="0.2">
      <c r="A114" s="2">
        <v>28246</v>
      </c>
      <c r="B114" s="40"/>
      <c r="C114">
        <v>3.7034228635716699</v>
      </c>
      <c r="D114">
        <v>415</v>
      </c>
      <c r="G114" s="12">
        <f t="shared" si="1"/>
        <v>12.280690067054005</v>
      </c>
    </row>
    <row r="115" spans="1:7" x14ac:dyDescent="0.2">
      <c r="A115" s="2">
        <v>28277</v>
      </c>
      <c r="B115" s="40"/>
      <c r="C115">
        <v>3.7034228635716699</v>
      </c>
      <c r="D115">
        <v>415</v>
      </c>
      <c r="G115" s="12">
        <f t="shared" si="1"/>
        <v>10.344823071088861</v>
      </c>
    </row>
    <row r="116" spans="1:7" x14ac:dyDescent="0.2">
      <c r="A116" s="2">
        <v>28307</v>
      </c>
      <c r="B116" s="40"/>
      <c r="C116">
        <v>3.7612886398185301</v>
      </c>
      <c r="D116">
        <v>415</v>
      </c>
      <c r="G116" s="12">
        <f t="shared" si="1"/>
        <v>10.975608174865863</v>
      </c>
    </row>
    <row r="117" spans="1:7" x14ac:dyDescent="0.2">
      <c r="A117" s="2">
        <v>28338</v>
      </c>
      <c r="B117" s="40"/>
      <c r="C117">
        <v>3.7860884151597198</v>
      </c>
      <c r="D117">
        <v>415</v>
      </c>
      <c r="G117" s="12">
        <f t="shared" si="1"/>
        <v>9.8321062429425972</v>
      </c>
    </row>
    <row r="118" spans="1:7" x14ac:dyDescent="0.2">
      <c r="A118" s="2">
        <v>28369</v>
      </c>
      <c r="B118" s="40"/>
      <c r="C118">
        <v>3.8439552900543101</v>
      </c>
      <c r="D118">
        <v>415</v>
      </c>
      <c r="G118" s="12">
        <f t="shared" si="1"/>
        <v>8.8992997564181593</v>
      </c>
    </row>
    <row r="119" spans="1:7" x14ac:dyDescent="0.2">
      <c r="A119" s="2">
        <v>28399</v>
      </c>
      <c r="B119" s="40"/>
      <c r="C119">
        <v>3.85222151561879</v>
      </c>
      <c r="D119">
        <v>415</v>
      </c>
      <c r="G119" s="12">
        <f t="shared" si="1"/>
        <v>9.1334820264173882</v>
      </c>
    </row>
    <row r="120" spans="1:7" x14ac:dyDescent="0.2">
      <c r="A120" s="2">
        <v>28430</v>
      </c>
      <c r="B120" s="40"/>
      <c r="C120">
        <v>3.8935548407366798</v>
      </c>
      <c r="D120">
        <v>415</v>
      </c>
      <c r="G120" s="12">
        <f t="shared" si="1"/>
        <v>10.04674565877697</v>
      </c>
    </row>
    <row r="121" spans="1:7" x14ac:dyDescent="0.2">
      <c r="A121" s="2">
        <v>28460</v>
      </c>
      <c r="B121" s="40"/>
      <c r="C121">
        <v>3.95142061698354</v>
      </c>
      <c r="D121">
        <v>415</v>
      </c>
      <c r="G121" s="12">
        <f t="shared" si="1"/>
        <v>11.943793765223951</v>
      </c>
    </row>
    <row r="122" spans="1:7" x14ac:dyDescent="0.2">
      <c r="A122" s="2">
        <v>28491</v>
      </c>
      <c r="B122" s="40"/>
      <c r="C122">
        <v>3.95142061698354</v>
      </c>
      <c r="D122">
        <v>415</v>
      </c>
      <c r="G122" s="12">
        <f t="shared" si="1"/>
        <v>10.138255339372936</v>
      </c>
    </row>
    <row r="123" spans="1:7" x14ac:dyDescent="0.2">
      <c r="A123" s="2">
        <v>28522</v>
      </c>
      <c r="B123" s="40"/>
      <c r="C123">
        <v>3.9596868425480198</v>
      </c>
      <c r="D123">
        <v>415</v>
      </c>
      <c r="G123" s="12">
        <f t="shared" si="1"/>
        <v>10.114949973663906</v>
      </c>
    </row>
    <row r="124" spans="1:7" x14ac:dyDescent="0.2">
      <c r="A124" s="2">
        <v>28550</v>
      </c>
      <c r="B124" s="40"/>
      <c r="C124">
        <v>3.9762203923247301</v>
      </c>
      <c r="D124">
        <v>415</v>
      </c>
      <c r="G124" s="12">
        <f t="shared" si="1"/>
        <v>10.068656149021079</v>
      </c>
    </row>
    <row r="125" spans="1:7" x14ac:dyDescent="0.2">
      <c r="A125" s="2">
        <v>28581</v>
      </c>
      <c r="B125" s="40"/>
      <c r="C125">
        <v>4.0506186197005496</v>
      </c>
      <c r="D125">
        <v>415</v>
      </c>
      <c r="G125" s="12">
        <f t="shared" si="1"/>
        <v>11.111101065570518</v>
      </c>
    </row>
    <row r="126" spans="1:7" x14ac:dyDescent="0.2">
      <c r="A126" s="2">
        <v>28611</v>
      </c>
      <c r="B126" s="40"/>
      <c r="C126">
        <v>4.0340861685715801</v>
      </c>
      <c r="D126">
        <v>415</v>
      </c>
      <c r="G126" s="12">
        <f t="shared" si="1"/>
        <v>8.9285862614406</v>
      </c>
    </row>
    <row r="127" spans="1:7" x14ac:dyDescent="0.2">
      <c r="A127" s="2">
        <v>28642</v>
      </c>
      <c r="B127" s="40"/>
      <c r="C127">
        <v>3.9762203923247301</v>
      </c>
      <c r="D127">
        <v>415</v>
      </c>
      <c r="G127" s="12">
        <f t="shared" si="1"/>
        <v>7.3660918237667223</v>
      </c>
    </row>
    <row r="128" spans="1:7" x14ac:dyDescent="0.2">
      <c r="A128" s="2">
        <v>28672</v>
      </c>
      <c r="B128" s="40"/>
      <c r="C128">
        <v>4.0423523941360697</v>
      </c>
      <c r="D128">
        <v>415</v>
      </c>
      <c r="G128" s="12">
        <f t="shared" si="1"/>
        <v>7.4725388352833253</v>
      </c>
    </row>
    <row r="129" spans="1:7" x14ac:dyDescent="0.2">
      <c r="A129" s="2">
        <v>28703</v>
      </c>
      <c r="B129" s="40"/>
      <c r="C129">
        <v>4.0919519448184403</v>
      </c>
      <c r="D129">
        <v>415</v>
      </c>
      <c r="G129" s="12">
        <f t="shared" si="1"/>
        <v>8.0786156085004492</v>
      </c>
    </row>
    <row r="130" spans="1:7" x14ac:dyDescent="0.2">
      <c r="A130" s="2">
        <v>28734</v>
      </c>
      <c r="B130" s="40"/>
      <c r="C130">
        <v>4.0423523941360697</v>
      </c>
      <c r="D130">
        <v>415</v>
      </c>
      <c r="G130" s="12">
        <f t="shared" si="1"/>
        <v>5.1612750178204205</v>
      </c>
    </row>
    <row r="131" spans="1:7" x14ac:dyDescent="0.2">
      <c r="A131" s="2">
        <v>28764</v>
      </c>
      <c r="B131" s="40"/>
      <c r="C131">
        <v>4.0754183950417397</v>
      </c>
      <c r="D131">
        <v>415</v>
      </c>
      <c r="G131" s="12">
        <f t="shared" si="1"/>
        <v>5.7939783192114067</v>
      </c>
    </row>
    <row r="132" spans="1:7" x14ac:dyDescent="0.2">
      <c r="A132" s="2">
        <v>28795</v>
      </c>
      <c r="B132" s="40"/>
      <c r="C132">
        <v>4.1663512708420001</v>
      </c>
      <c r="D132">
        <v>625</v>
      </c>
      <c r="G132" s="12">
        <f t="shared" si="1"/>
        <v>7.0063590026050813</v>
      </c>
    </row>
    <row r="133" spans="1:7" x14ac:dyDescent="0.2">
      <c r="A133" s="2">
        <v>28825</v>
      </c>
      <c r="B133" s="40"/>
      <c r="C133">
        <v>4.2159497228766396</v>
      </c>
      <c r="D133">
        <v>625</v>
      </c>
      <c r="G133" s="12">
        <f t="shared" si="1"/>
        <v>6.6945317022473176</v>
      </c>
    </row>
    <row r="134" spans="1:7" x14ac:dyDescent="0.2">
      <c r="A134" s="2">
        <v>28856</v>
      </c>
      <c r="B134" s="40"/>
      <c r="C134">
        <v>4.2242170470888603</v>
      </c>
      <c r="D134">
        <v>625</v>
      </c>
      <c r="G134" s="12">
        <f t="shared" si="1"/>
        <v>6.903755801972034</v>
      </c>
    </row>
    <row r="135" spans="1:7" x14ac:dyDescent="0.2">
      <c r="A135" s="2">
        <v>28887</v>
      </c>
      <c r="B135" s="40"/>
      <c r="C135">
        <v>4.3234161484535996</v>
      </c>
      <c r="D135">
        <v>622.25</v>
      </c>
      <c r="G135" s="12">
        <f t="shared" si="1"/>
        <v>9.1858098978232192</v>
      </c>
    </row>
    <row r="136" spans="1:7" x14ac:dyDescent="0.2">
      <c r="A136" s="2">
        <v>28915</v>
      </c>
      <c r="B136" s="40"/>
      <c r="C136">
        <v>4.3234161484535996</v>
      </c>
      <c r="D136">
        <v>623.5</v>
      </c>
      <c r="G136" s="12">
        <f t="shared" si="1"/>
        <v>8.7318036193129256</v>
      </c>
    </row>
    <row r="137" spans="1:7" x14ac:dyDescent="0.2">
      <c r="A137" s="2">
        <v>28946</v>
      </c>
      <c r="B137" s="40"/>
      <c r="C137">
        <v>4.4556801520762797</v>
      </c>
      <c r="D137">
        <v>625.25</v>
      </c>
      <c r="G137" s="12">
        <f t="shared" si="1"/>
        <v>9.9999918631113953</v>
      </c>
    </row>
    <row r="138" spans="1:7" x14ac:dyDescent="0.2">
      <c r="A138" s="2">
        <v>28976</v>
      </c>
      <c r="B138" s="40"/>
      <c r="C138">
        <v>4.5879452543466996</v>
      </c>
      <c r="D138">
        <v>626.25</v>
      </c>
      <c r="G138" s="12">
        <f t="shared" si="1"/>
        <v>13.729480795181779</v>
      </c>
    </row>
    <row r="139" spans="1:7" x14ac:dyDescent="0.2">
      <c r="A139" s="2">
        <v>29007</v>
      </c>
      <c r="B139" s="40"/>
      <c r="C139">
        <v>4.7036779054881501</v>
      </c>
      <c r="D139">
        <v>625.75</v>
      </c>
      <c r="G139" s="12">
        <f t="shared" si="1"/>
        <v>18.295201004643154</v>
      </c>
    </row>
    <row r="140" spans="1:7" x14ac:dyDescent="0.2">
      <c r="A140" s="2">
        <v>29037</v>
      </c>
      <c r="B140" s="40"/>
      <c r="C140">
        <v>4.8194094579818598</v>
      </c>
      <c r="D140">
        <v>625.5</v>
      </c>
      <c r="G140" s="12">
        <f t="shared" si="1"/>
        <v>19.222892713980283</v>
      </c>
    </row>
    <row r="141" spans="1:7" x14ac:dyDescent="0.2">
      <c r="A141" s="2">
        <v>29068</v>
      </c>
      <c r="B141" s="40"/>
      <c r="C141">
        <v>4.9268747849111003</v>
      </c>
      <c r="D141">
        <v>625.75</v>
      </c>
      <c r="G141" s="12">
        <f t="shared" si="1"/>
        <v>20.40402358952203</v>
      </c>
    </row>
    <row r="142" spans="1:7" x14ac:dyDescent="0.2">
      <c r="A142" s="2">
        <v>29099</v>
      </c>
      <c r="B142" s="40"/>
      <c r="C142">
        <v>4.9682081100289803</v>
      </c>
      <c r="D142">
        <v>625.5</v>
      </c>
      <c r="G142" s="12">
        <f t="shared" si="1"/>
        <v>22.903884313400741</v>
      </c>
    </row>
    <row r="143" spans="1:7" x14ac:dyDescent="0.2">
      <c r="A143" s="2">
        <v>29129</v>
      </c>
      <c r="B143" s="40"/>
      <c r="C143">
        <v>5.0095414351468701</v>
      </c>
      <c r="D143">
        <v>627.25</v>
      </c>
      <c r="G143" s="12">
        <f t="shared" si="1"/>
        <v>22.920911414680976</v>
      </c>
    </row>
    <row r="144" spans="1:7" x14ac:dyDescent="0.2">
      <c r="A144" s="2">
        <v>29160</v>
      </c>
      <c r="B144" s="40"/>
      <c r="C144">
        <v>5.0426074360525401</v>
      </c>
      <c r="D144">
        <v>627.25</v>
      </c>
      <c r="G144" s="12">
        <f t="shared" ref="G144:G207" si="2">((C144-C132)/C132)*100</f>
        <v>21.03173996256568</v>
      </c>
    </row>
    <row r="145" spans="1:7" x14ac:dyDescent="0.2">
      <c r="A145" s="2">
        <v>29190</v>
      </c>
      <c r="B145" s="40"/>
      <c r="C145">
        <v>5.0839396625226998</v>
      </c>
      <c r="D145">
        <v>627</v>
      </c>
      <c r="G145" s="12">
        <f t="shared" si="2"/>
        <v>20.588242192172316</v>
      </c>
    </row>
    <row r="146" spans="1:7" x14ac:dyDescent="0.2">
      <c r="A146" s="2">
        <v>29221</v>
      </c>
      <c r="B146" s="40"/>
      <c r="C146">
        <v>5.1418065374172901</v>
      </c>
      <c r="D146">
        <v>627.25</v>
      </c>
      <c r="G146" s="12">
        <f t="shared" si="2"/>
        <v>21.722119865047919</v>
      </c>
    </row>
    <row r="147" spans="1:7" x14ac:dyDescent="0.2">
      <c r="A147" s="2">
        <v>29252</v>
      </c>
      <c r="B147" s="40"/>
      <c r="C147">
        <v>5.2162047647931198</v>
      </c>
      <c r="D147">
        <v>628.5</v>
      </c>
      <c r="G147" s="12">
        <f t="shared" si="2"/>
        <v>20.650073591894529</v>
      </c>
    </row>
    <row r="148" spans="1:7" x14ac:dyDescent="0.2">
      <c r="A148" s="2">
        <v>29281</v>
      </c>
      <c r="B148" s="40"/>
      <c r="C148">
        <v>5.2327383145698203</v>
      </c>
      <c r="D148">
        <v>629</v>
      </c>
      <c r="G148" s="12">
        <f t="shared" si="2"/>
        <v>21.032492244390291</v>
      </c>
    </row>
    <row r="149" spans="1:7" x14ac:dyDescent="0.2">
      <c r="A149" s="2">
        <v>29312</v>
      </c>
      <c r="B149" s="40"/>
      <c r="C149">
        <v>5.28233786525219</v>
      </c>
      <c r="D149">
        <v>628.5</v>
      </c>
      <c r="G149" s="12">
        <f t="shared" si="2"/>
        <v>18.552896190062032</v>
      </c>
    </row>
    <row r="150" spans="1:7" x14ac:dyDescent="0.2">
      <c r="A150" s="2">
        <v>29342</v>
      </c>
      <c r="B150" s="40"/>
      <c r="C150">
        <v>5.48073496933395</v>
      </c>
      <c r="D150">
        <v>626.25</v>
      </c>
      <c r="G150" s="12">
        <f t="shared" si="2"/>
        <v>19.459467484739619</v>
      </c>
    </row>
    <row r="151" spans="1:7" x14ac:dyDescent="0.2">
      <c r="A151" s="2">
        <v>29373</v>
      </c>
      <c r="B151" s="40"/>
      <c r="C151">
        <v>5.5634016195697296</v>
      </c>
      <c r="D151">
        <v>625.25</v>
      </c>
      <c r="G151" s="12">
        <f t="shared" si="2"/>
        <v>18.277691018733922</v>
      </c>
    </row>
    <row r="152" spans="1:7" x14ac:dyDescent="0.2">
      <c r="A152" s="2">
        <v>29403</v>
      </c>
      <c r="B152" s="40"/>
      <c r="C152">
        <v>5.6295336213810696</v>
      </c>
      <c r="D152">
        <v>626.5</v>
      </c>
      <c r="G152" s="12">
        <f t="shared" si="2"/>
        <v>16.809614755963302</v>
      </c>
    </row>
    <row r="153" spans="1:7" x14ac:dyDescent="0.2">
      <c r="A153" s="2">
        <v>29434</v>
      </c>
      <c r="B153" s="40"/>
      <c r="C153">
        <v>5.6956667218401504</v>
      </c>
      <c r="D153">
        <v>625.75</v>
      </c>
      <c r="G153" s="12">
        <f t="shared" si="2"/>
        <v>15.604048620913391</v>
      </c>
    </row>
    <row r="154" spans="1:7" x14ac:dyDescent="0.2">
      <c r="A154" s="2">
        <v>29465</v>
      </c>
      <c r="B154" s="40"/>
      <c r="C154">
        <v>5.7121991729691102</v>
      </c>
      <c r="D154">
        <v>625.75</v>
      </c>
      <c r="G154" s="12">
        <f t="shared" si="2"/>
        <v>14.975038212233628</v>
      </c>
    </row>
    <row r="155" spans="1:7" x14ac:dyDescent="0.2">
      <c r="A155" s="2">
        <v>29495</v>
      </c>
      <c r="B155" s="40"/>
      <c r="C155">
        <v>5.8113982743338601</v>
      </c>
      <c r="D155">
        <v>626.5</v>
      </c>
      <c r="G155" s="12">
        <f t="shared" si="2"/>
        <v>16.006591612581026</v>
      </c>
    </row>
    <row r="156" spans="1:7" x14ac:dyDescent="0.2">
      <c r="A156" s="2">
        <v>29526</v>
      </c>
      <c r="B156" s="40"/>
      <c r="C156">
        <v>5.9353971510397896</v>
      </c>
      <c r="D156">
        <v>627.5</v>
      </c>
      <c r="G156" s="12">
        <f t="shared" si="2"/>
        <v>17.704922033077082</v>
      </c>
    </row>
    <row r="157" spans="1:7" x14ac:dyDescent="0.2">
      <c r="A157" s="2">
        <v>29556</v>
      </c>
      <c r="B157" s="40"/>
      <c r="C157">
        <v>5.95192960216876</v>
      </c>
      <c r="D157">
        <v>626.75</v>
      </c>
      <c r="G157" s="12">
        <f t="shared" si="2"/>
        <v>17.073175475401989</v>
      </c>
    </row>
    <row r="158" spans="1:7" x14ac:dyDescent="0.2">
      <c r="A158" s="2">
        <v>29587</v>
      </c>
      <c r="B158" s="40"/>
      <c r="C158">
        <v>6.0345951537567997</v>
      </c>
      <c r="D158">
        <v>628.25</v>
      </c>
      <c r="G158" s="12">
        <f t="shared" si="2"/>
        <v>17.363325707465336</v>
      </c>
    </row>
    <row r="159" spans="1:7" x14ac:dyDescent="0.2">
      <c r="A159" s="2">
        <v>29618</v>
      </c>
      <c r="B159" s="40"/>
      <c r="C159">
        <v>6.0759284788746903</v>
      </c>
      <c r="D159">
        <v>628.5</v>
      </c>
      <c r="G159" s="12">
        <f t="shared" si="2"/>
        <v>16.481786142374879</v>
      </c>
    </row>
    <row r="160" spans="1:7" x14ac:dyDescent="0.2">
      <c r="A160" s="2">
        <v>29646</v>
      </c>
      <c r="B160" s="40"/>
      <c r="C160">
        <v>6.1172618039925801</v>
      </c>
      <c r="D160">
        <v>628</v>
      </c>
      <c r="G160" s="12">
        <f t="shared" si="2"/>
        <v>16.903644635924735</v>
      </c>
    </row>
    <row r="161" spans="1:7" x14ac:dyDescent="0.2">
      <c r="A161" s="2">
        <v>29677</v>
      </c>
      <c r="B161" s="40"/>
      <c r="C161">
        <v>6.1751275802394403</v>
      </c>
      <c r="D161">
        <v>629</v>
      </c>
      <c r="G161" s="12">
        <f t="shared" si="2"/>
        <v>16.901412551819547</v>
      </c>
    </row>
    <row r="162" spans="1:7" x14ac:dyDescent="0.2">
      <c r="A162" s="2">
        <v>29707</v>
      </c>
      <c r="B162" s="40"/>
      <c r="C162">
        <v>6.1833938058039202</v>
      </c>
      <c r="D162">
        <v>630</v>
      </c>
      <c r="G162" s="12">
        <f t="shared" si="2"/>
        <v>12.820522072340989</v>
      </c>
    </row>
    <row r="163" spans="1:7" x14ac:dyDescent="0.2">
      <c r="A163" s="2">
        <v>29738</v>
      </c>
      <c r="B163" s="40"/>
      <c r="C163">
        <v>6.2081935811451103</v>
      </c>
      <c r="D163">
        <v>631.25</v>
      </c>
      <c r="G163" s="12">
        <f t="shared" si="2"/>
        <v>11.589887009186452</v>
      </c>
    </row>
    <row r="164" spans="1:7" x14ac:dyDescent="0.2">
      <c r="A164" s="2">
        <v>29768</v>
      </c>
      <c r="B164" s="40"/>
      <c r="C164">
        <v>6.2825929071686701</v>
      </c>
      <c r="D164">
        <v>633.5</v>
      </c>
      <c r="G164" s="12">
        <f t="shared" si="2"/>
        <v>11.60059304570577</v>
      </c>
    </row>
    <row r="165" spans="1:7" x14ac:dyDescent="0.2">
      <c r="A165" s="2">
        <v>29799</v>
      </c>
      <c r="B165" s="40"/>
      <c r="C165">
        <v>6.3156589080743402</v>
      </c>
      <c r="D165">
        <v>633</v>
      </c>
      <c r="G165" s="12">
        <f t="shared" si="2"/>
        <v>10.885331191462045</v>
      </c>
    </row>
    <row r="166" spans="1:7" x14ac:dyDescent="0.2">
      <c r="A166" s="2">
        <v>29830</v>
      </c>
      <c r="B166" s="40"/>
      <c r="C166">
        <v>6.3073926825098603</v>
      </c>
      <c r="D166">
        <v>633.75</v>
      </c>
      <c r="G166" s="12">
        <f t="shared" si="2"/>
        <v>10.419691112265227</v>
      </c>
    </row>
    <row r="167" spans="1:7" x14ac:dyDescent="0.2">
      <c r="A167" s="2">
        <v>29860</v>
      </c>
      <c r="B167" s="40"/>
      <c r="C167">
        <v>6.3817920085334201</v>
      </c>
      <c r="D167">
        <v>634.75</v>
      </c>
      <c r="G167" s="12">
        <f t="shared" si="2"/>
        <v>9.815085927232241</v>
      </c>
    </row>
    <row r="168" spans="1:7" x14ac:dyDescent="0.2">
      <c r="A168" s="2">
        <v>29891</v>
      </c>
      <c r="B168" s="40"/>
      <c r="C168">
        <v>6.3569922331922299</v>
      </c>
      <c r="D168">
        <v>634.5</v>
      </c>
      <c r="G168" s="12">
        <f t="shared" si="2"/>
        <v>7.1030644019934446</v>
      </c>
    </row>
    <row r="169" spans="1:7" x14ac:dyDescent="0.2">
      <c r="A169" s="2">
        <v>29921</v>
      </c>
      <c r="B169" s="40"/>
      <c r="C169">
        <v>6.3900582340979</v>
      </c>
      <c r="D169">
        <v>644</v>
      </c>
      <c r="G169" s="12">
        <f t="shared" si="2"/>
        <v>7.3611191867843146</v>
      </c>
    </row>
    <row r="170" spans="1:7" x14ac:dyDescent="0.2">
      <c r="A170" s="2">
        <v>29952</v>
      </c>
      <c r="B170" s="40"/>
      <c r="C170">
        <v>6.6876544395444002</v>
      </c>
      <c r="D170">
        <v>646.75</v>
      </c>
      <c r="G170" s="12">
        <f t="shared" si="2"/>
        <v>10.821923743816395</v>
      </c>
    </row>
    <row r="171" spans="1:7" x14ac:dyDescent="0.2">
      <c r="A171" s="2">
        <v>29983</v>
      </c>
      <c r="B171" s="40"/>
      <c r="C171">
        <v>6.72898776466229</v>
      </c>
      <c r="D171">
        <v>649.75</v>
      </c>
      <c r="G171" s="12">
        <f t="shared" si="2"/>
        <v>10.748304362999207</v>
      </c>
    </row>
    <row r="172" spans="1:7" x14ac:dyDescent="0.2">
      <c r="A172" s="2">
        <v>30011</v>
      </c>
      <c r="B172" s="40"/>
      <c r="C172">
        <v>6.7372539902267796</v>
      </c>
      <c r="D172">
        <v>651.75</v>
      </c>
      <c r="G172" s="12">
        <f t="shared" si="2"/>
        <v>10.135125912537312</v>
      </c>
    </row>
    <row r="173" spans="1:7" x14ac:dyDescent="0.2">
      <c r="A173" s="2">
        <v>30042</v>
      </c>
      <c r="B173" s="40"/>
      <c r="C173">
        <v>6.7372539902267796</v>
      </c>
      <c r="D173">
        <v>651.75</v>
      </c>
      <c r="G173" s="12">
        <f t="shared" si="2"/>
        <v>9.1030736237119623</v>
      </c>
    </row>
    <row r="174" spans="1:7" x14ac:dyDescent="0.2">
      <c r="A174" s="2">
        <v>30072</v>
      </c>
      <c r="B174" s="40"/>
      <c r="C174">
        <v>6.7455202157912604</v>
      </c>
      <c r="D174">
        <v>654</v>
      </c>
      <c r="G174" s="12">
        <f t="shared" si="2"/>
        <v>9.0909042451689128</v>
      </c>
    </row>
    <row r="175" spans="1:7" x14ac:dyDescent="0.2">
      <c r="A175" s="2">
        <v>30103</v>
      </c>
      <c r="B175" s="40"/>
      <c r="C175">
        <v>6.7703199911324496</v>
      </c>
      <c r="D175">
        <v>657.25</v>
      </c>
      <c r="G175" s="12">
        <f t="shared" si="2"/>
        <v>9.0545889499092311</v>
      </c>
    </row>
    <row r="176" spans="1:7" x14ac:dyDescent="0.2">
      <c r="A176" s="2">
        <v>30133</v>
      </c>
      <c r="B176" s="40"/>
      <c r="C176">
        <v>6.8447193171560103</v>
      </c>
      <c r="D176">
        <v>659.75</v>
      </c>
      <c r="G176" s="12">
        <f t="shared" si="2"/>
        <v>8.9473632669392487</v>
      </c>
    </row>
    <row r="177" spans="1:7" x14ac:dyDescent="0.2">
      <c r="A177" s="2">
        <v>30164</v>
      </c>
      <c r="B177" s="40"/>
      <c r="C177">
        <v>6.8116533162503403</v>
      </c>
      <c r="D177">
        <v>665</v>
      </c>
      <c r="G177" s="12">
        <f t="shared" si="2"/>
        <v>7.8534071487282091</v>
      </c>
    </row>
    <row r="178" spans="1:7" x14ac:dyDescent="0.2">
      <c r="A178" s="2">
        <v>30195</v>
      </c>
      <c r="B178" s="40"/>
      <c r="C178">
        <v>6.8695190924971898</v>
      </c>
      <c r="D178">
        <v>671.25</v>
      </c>
      <c r="G178" s="12">
        <f t="shared" si="2"/>
        <v>8.9121835008954324</v>
      </c>
    </row>
    <row r="179" spans="1:7" x14ac:dyDescent="0.2">
      <c r="A179" s="2">
        <v>30225</v>
      </c>
      <c r="B179" s="40"/>
      <c r="C179">
        <v>6.9521846440852402</v>
      </c>
      <c r="D179">
        <v>681</v>
      </c>
      <c r="G179" s="12">
        <f t="shared" si="2"/>
        <v>8.9378129965551842</v>
      </c>
    </row>
    <row r="180" spans="1:7" x14ac:dyDescent="0.2">
      <c r="A180" s="2">
        <v>30256</v>
      </c>
      <c r="B180" s="40"/>
      <c r="C180">
        <v>6.9852517436386403</v>
      </c>
      <c r="D180">
        <v>684</v>
      </c>
      <c r="G180" s="12">
        <f t="shared" si="2"/>
        <v>9.8829680358272718</v>
      </c>
    </row>
    <row r="181" spans="1:7" x14ac:dyDescent="0.2">
      <c r="A181" s="2">
        <v>30286</v>
      </c>
      <c r="B181" s="40"/>
      <c r="C181">
        <v>7.0265839701088</v>
      </c>
      <c r="D181">
        <v>692.5</v>
      </c>
      <c r="G181" s="12">
        <f t="shared" si="2"/>
        <v>9.961188344330635</v>
      </c>
    </row>
    <row r="182" spans="1:7" x14ac:dyDescent="0.2">
      <c r="A182" s="2">
        <v>30317</v>
      </c>
      <c r="B182" s="40"/>
      <c r="C182">
        <v>7.3489799508964904</v>
      </c>
      <c r="D182">
        <v>696.25</v>
      </c>
      <c r="G182" s="12">
        <f t="shared" si="2"/>
        <v>9.888751240519289</v>
      </c>
    </row>
    <row r="183" spans="1:7" x14ac:dyDescent="0.2">
      <c r="A183" s="2">
        <v>30348</v>
      </c>
      <c r="B183" s="40"/>
      <c r="C183">
        <v>7.36551350067319</v>
      </c>
      <c r="D183">
        <v>700.5</v>
      </c>
      <c r="G183" s="12">
        <f t="shared" si="2"/>
        <v>9.4594574737326109</v>
      </c>
    </row>
    <row r="184" spans="1:7" x14ac:dyDescent="0.2">
      <c r="A184" s="2">
        <v>30376</v>
      </c>
      <c r="B184" s="40"/>
      <c r="C184">
        <v>7.3241801755553002</v>
      </c>
      <c r="D184">
        <v>702.5</v>
      </c>
      <c r="G184" s="12">
        <f t="shared" si="2"/>
        <v>8.711652940202784</v>
      </c>
    </row>
    <row r="185" spans="1:7" x14ac:dyDescent="0.2">
      <c r="A185" s="2">
        <v>30407</v>
      </c>
      <c r="B185" s="40"/>
      <c r="C185">
        <v>7.49777860294361</v>
      </c>
      <c r="D185">
        <v>968</v>
      </c>
      <c r="G185" s="12">
        <f t="shared" si="2"/>
        <v>11.288347059797141</v>
      </c>
    </row>
    <row r="186" spans="1:7" x14ac:dyDescent="0.2">
      <c r="A186" s="2">
        <v>30437</v>
      </c>
      <c r="B186" s="40"/>
      <c r="C186">
        <v>7.5639117034026802</v>
      </c>
      <c r="D186">
        <v>969</v>
      </c>
      <c r="G186" s="12">
        <f t="shared" si="2"/>
        <v>12.132370246190437</v>
      </c>
    </row>
    <row r="187" spans="1:7" x14ac:dyDescent="0.2">
      <c r="A187" s="2">
        <v>30468</v>
      </c>
      <c r="B187" s="40"/>
      <c r="C187">
        <v>7.6796432558963996</v>
      </c>
      <c r="D187">
        <v>974</v>
      </c>
      <c r="G187" s="12">
        <f t="shared" si="2"/>
        <v>13.431023436926951</v>
      </c>
    </row>
    <row r="188" spans="1:7" x14ac:dyDescent="0.2">
      <c r="A188" s="2">
        <v>30498</v>
      </c>
      <c r="B188" s="40"/>
      <c r="C188">
        <v>7.7457752577077397</v>
      </c>
      <c r="D188">
        <v>981</v>
      </c>
      <c r="G188" s="12">
        <f t="shared" si="2"/>
        <v>13.164249676290879</v>
      </c>
    </row>
    <row r="189" spans="1:7" x14ac:dyDescent="0.2">
      <c r="A189" s="2">
        <v>30529</v>
      </c>
      <c r="B189" s="40"/>
      <c r="C189">
        <v>7.7375090321432598</v>
      </c>
      <c r="D189">
        <v>984</v>
      </c>
      <c r="G189" s="12">
        <f t="shared" si="2"/>
        <v>13.592231913566938</v>
      </c>
    </row>
    <row r="190" spans="1:7" x14ac:dyDescent="0.2">
      <c r="A190" s="2">
        <v>30560</v>
      </c>
      <c r="B190" s="40"/>
      <c r="C190">
        <v>7.80364213260233</v>
      </c>
      <c r="D190">
        <v>982</v>
      </c>
      <c r="G190" s="12">
        <f t="shared" si="2"/>
        <v>13.598084924538293</v>
      </c>
    </row>
    <row r="191" spans="1:7" x14ac:dyDescent="0.2">
      <c r="A191" s="2">
        <v>30590</v>
      </c>
      <c r="B191" s="40"/>
      <c r="C191">
        <v>7.80364213260233</v>
      </c>
      <c r="D191">
        <v>984</v>
      </c>
      <c r="G191" s="12">
        <f t="shared" si="2"/>
        <v>12.247337090528664</v>
      </c>
    </row>
    <row r="192" spans="1:7" x14ac:dyDescent="0.2">
      <c r="A192" s="2">
        <v>30621</v>
      </c>
      <c r="B192" s="40"/>
      <c r="C192">
        <v>7.8201745837313004</v>
      </c>
      <c r="D192">
        <v>991</v>
      </c>
      <c r="G192" s="12">
        <f t="shared" si="2"/>
        <v>11.952652112402552</v>
      </c>
    </row>
    <row r="193" spans="1:7" x14ac:dyDescent="0.2">
      <c r="A193" s="2">
        <v>30651</v>
      </c>
      <c r="B193" s="40"/>
      <c r="C193">
        <v>7.86977413441367</v>
      </c>
      <c r="D193">
        <v>994</v>
      </c>
      <c r="G193" s="12">
        <f t="shared" si="2"/>
        <v>12.000001250846989</v>
      </c>
    </row>
    <row r="194" spans="1:7" x14ac:dyDescent="0.2">
      <c r="A194" s="2">
        <v>30682</v>
      </c>
      <c r="B194" s="40"/>
      <c r="C194">
        <v>8.1425705645189908</v>
      </c>
      <c r="D194">
        <v>995</v>
      </c>
      <c r="G194" s="12">
        <f t="shared" si="2"/>
        <v>10.798649866036055</v>
      </c>
    </row>
    <row r="195" spans="1:7" x14ac:dyDescent="0.2">
      <c r="A195" s="2">
        <v>30713</v>
      </c>
      <c r="B195" s="40"/>
      <c r="C195">
        <v>8.2748356667894107</v>
      </c>
      <c r="D195">
        <v>993</v>
      </c>
      <c r="G195" s="12">
        <f t="shared" si="2"/>
        <v>12.345672382965708</v>
      </c>
    </row>
    <row r="196" spans="1:7" x14ac:dyDescent="0.2">
      <c r="A196" s="2">
        <v>30742</v>
      </c>
      <c r="B196" s="40"/>
      <c r="C196">
        <v>8.2913692165661104</v>
      </c>
      <c r="D196">
        <v>1000</v>
      </c>
      <c r="G196" s="12">
        <f t="shared" si="2"/>
        <v>13.20542392224097</v>
      </c>
    </row>
    <row r="197" spans="1:7" x14ac:dyDescent="0.2">
      <c r="A197" s="2">
        <v>30773</v>
      </c>
      <c r="B197" s="40"/>
      <c r="C197">
        <v>8.4071007690598201</v>
      </c>
      <c r="D197">
        <v>1005</v>
      </c>
      <c r="G197" s="12">
        <f t="shared" si="2"/>
        <v>12.127887662076503</v>
      </c>
    </row>
    <row r="198" spans="1:7" x14ac:dyDescent="0.2">
      <c r="A198" s="2">
        <v>30803</v>
      </c>
      <c r="B198" s="40"/>
      <c r="C198">
        <v>8.4567003197422004</v>
      </c>
      <c r="D198">
        <v>1009</v>
      </c>
      <c r="G198" s="12">
        <f t="shared" si="2"/>
        <v>11.803265973317654</v>
      </c>
    </row>
    <row r="199" spans="1:7" x14ac:dyDescent="0.2">
      <c r="A199" s="2">
        <v>30834</v>
      </c>
      <c r="B199" s="40"/>
      <c r="C199">
        <v>8.4815000950833799</v>
      </c>
      <c r="D199">
        <v>1014</v>
      </c>
      <c r="G199" s="12">
        <f t="shared" si="2"/>
        <v>10.441329271009012</v>
      </c>
    </row>
    <row r="200" spans="1:7" x14ac:dyDescent="0.2">
      <c r="A200" s="2">
        <v>30864</v>
      </c>
      <c r="B200" s="40"/>
      <c r="C200">
        <v>8.5145660959890499</v>
      </c>
      <c r="D200">
        <v>1027</v>
      </c>
      <c r="G200" s="12">
        <f t="shared" si="2"/>
        <v>9.9252923394116621</v>
      </c>
    </row>
    <row r="201" spans="1:7" x14ac:dyDescent="0.2">
      <c r="A201" s="2">
        <v>30895</v>
      </c>
      <c r="B201" s="40"/>
      <c r="C201">
        <v>8.4980336448600902</v>
      </c>
      <c r="D201">
        <v>1048</v>
      </c>
      <c r="G201" s="12">
        <f t="shared" si="2"/>
        <v>9.8290626809926707</v>
      </c>
    </row>
    <row r="202" spans="1:7" x14ac:dyDescent="0.2">
      <c r="A202" s="2">
        <v>30926</v>
      </c>
      <c r="B202" s="40"/>
      <c r="C202">
        <v>8.4897663206478704</v>
      </c>
      <c r="D202">
        <v>1059</v>
      </c>
      <c r="G202" s="12">
        <f t="shared" si="2"/>
        <v>8.7923584447706364</v>
      </c>
    </row>
    <row r="203" spans="1:7" x14ac:dyDescent="0.2">
      <c r="A203" s="2">
        <v>30956</v>
      </c>
      <c r="B203" s="40"/>
      <c r="C203">
        <v>8.4980336448600902</v>
      </c>
      <c r="D203">
        <v>1061</v>
      </c>
      <c r="G203" s="12">
        <f t="shared" si="2"/>
        <v>8.8983003123209219</v>
      </c>
    </row>
    <row r="204" spans="1:7" x14ac:dyDescent="0.2">
      <c r="A204" s="2">
        <v>30987</v>
      </c>
      <c r="B204" s="40"/>
      <c r="C204">
        <v>8.4980336448600902</v>
      </c>
      <c r="D204">
        <v>1067</v>
      </c>
      <c r="G204" s="12">
        <f t="shared" si="2"/>
        <v>8.6680809216072205</v>
      </c>
    </row>
    <row r="205" spans="1:7" x14ac:dyDescent="0.2">
      <c r="A205" s="2">
        <v>31017</v>
      </c>
      <c r="B205" s="40"/>
      <c r="C205">
        <v>8.5806991964481298</v>
      </c>
      <c r="D205">
        <v>1074</v>
      </c>
      <c r="G205" s="12">
        <f t="shared" si="2"/>
        <v>9.0336145598596218</v>
      </c>
    </row>
    <row r="206" spans="1:7" x14ac:dyDescent="0.2">
      <c r="A206" s="2">
        <v>31048</v>
      </c>
      <c r="B206" s="40"/>
      <c r="C206">
        <v>8.6220314229182797</v>
      </c>
      <c r="D206">
        <v>1082</v>
      </c>
      <c r="G206" s="12">
        <f t="shared" si="2"/>
        <v>5.8883230375494122</v>
      </c>
    </row>
    <row r="207" spans="1:7" x14ac:dyDescent="0.2">
      <c r="A207" s="2">
        <v>31079</v>
      </c>
      <c r="B207" s="40"/>
      <c r="C207">
        <v>8.5806991964481298</v>
      </c>
      <c r="D207">
        <v>1092</v>
      </c>
      <c r="G207" s="12">
        <f t="shared" si="2"/>
        <v>3.6963094129625467</v>
      </c>
    </row>
    <row r="208" spans="1:7" x14ac:dyDescent="0.2">
      <c r="A208" s="2">
        <v>31107</v>
      </c>
      <c r="B208" s="40"/>
      <c r="C208">
        <v>8.5972316475771002</v>
      </c>
      <c r="D208">
        <v>1102</v>
      </c>
      <c r="G208" s="12">
        <f t="shared" ref="G208:G271" si="3">((C208-C196)/C196)*100</f>
        <v>3.6889254720424027</v>
      </c>
    </row>
    <row r="209" spans="1:7" x14ac:dyDescent="0.2">
      <c r="A209" s="2">
        <v>31138</v>
      </c>
      <c r="B209" s="40"/>
      <c r="C209">
        <v>8.8204285270000398</v>
      </c>
      <c r="D209">
        <v>1109</v>
      </c>
      <c r="G209" s="12">
        <f t="shared" si="3"/>
        <v>4.9164125576009106</v>
      </c>
    </row>
    <row r="210" spans="1:7" x14ac:dyDescent="0.2">
      <c r="A210" s="2">
        <v>31168</v>
      </c>
      <c r="B210" s="40"/>
      <c r="C210">
        <v>8.8452294009889592</v>
      </c>
      <c r="D210">
        <v>1117</v>
      </c>
      <c r="G210" s="12">
        <f t="shared" si="3"/>
        <v>4.5943342740872124</v>
      </c>
    </row>
    <row r="211" spans="1:7" x14ac:dyDescent="0.2">
      <c r="A211" s="2">
        <v>31199</v>
      </c>
      <c r="B211" s="40"/>
      <c r="C211">
        <v>8.9278949525770095</v>
      </c>
      <c r="D211">
        <v>1118</v>
      </c>
      <c r="G211" s="12">
        <f t="shared" si="3"/>
        <v>5.2631592582590336</v>
      </c>
    </row>
    <row r="212" spans="1:7" x14ac:dyDescent="0.2">
      <c r="A212" s="2">
        <v>31229</v>
      </c>
      <c r="B212" s="40"/>
      <c r="C212">
        <v>8.9196276283647897</v>
      </c>
      <c r="D212">
        <v>1116</v>
      </c>
      <c r="G212" s="12">
        <f t="shared" si="3"/>
        <v>4.7572774444319812</v>
      </c>
    </row>
    <row r="213" spans="1:7" x14ac:dyDescent="0.2">
      <c r="A213" s="2">
        <v>31260</v>
      </c>
      <c r="B213" s="40"/>
      <c r="C213">
        <v>8.9113614028002992</v>
      </c>
      <c r="D213">
        <v>1119</v>
      </c>
      <c r="G213" s="12">
        <f t="shared" si="3"/>
        <v>4.8638046778057209</v>
      </c>
    </row>
    <row r="214" spans="1:7" x14ac:dyDescent="0.2">
      <c r="A214" s="2">
        <v>31291</v>
      </c>
      <c r="B214" s="40"/>
      <c r="C214">
        <v>8.8948289516713395</v>
      </c>
      <c r="D214">
        <v>1121</v>
      </c>
      <c r="G214" s="12">
        <f t="shared" si="3"/>
        <v>4.7711870471431066</v>
      </c>
    </row>
    <row r="215" spans="1:7" x14ac:dyDescent="0.2">
      <c r="A215" s="2">
        <v>31321</v>
      </c>
      <c r="B215" s="40"/>
      <c r="C215">
        <v>8.9030951772358193</v>
      </c>
      <c r="D215">
        <v>1123</v>
      </c>
      <c r="G215" s="12">
        <f t="shared" si="3"/>
        <v>4.7665324627271231</v>
      </c>
    </row>
    <row r="216" spans="1:7" x14ac:dyDescent="0.2">
      <c r="A216" s="2">
        <v>31352</v>
      </c>
      <c r="B216" s="40"/>
      <c r="C216">
        <v>8.9278949525770095</v>
      </c>
      <c r="D216">
        <v>1122</v>
      </c>
      <c r="G216" s="12">
        <f t="shared" si="3"/>
        <v>5.0583620362213386</v>
      </c>
    </row>
    <row r="217" spans="1:7" x14ac:dyDescent="0.2">
      <c r="A217" s="2">
        <v>31382</v>
      </c>
      <c r="B217" s="40"/>
      <c r="C217">
        <v>8.9609609534826795</v>
      </c>
      <c r="D217">
        <v>1125</v>
      </c>
      <c r="G217" s="12">
        <f t="shared" si="3"/>
        <v>4.4315940732656625</v>
      </c>
    </row>
    <row r="218" spans="1:7" x14ac:dyDescent="0.2">
      <c r="A218" s="2">
        <v>31413</v>
      </c>
      <c r="B218" s="40"/>
      <c r="C218">
        <v>9.0684262804119093</v>
      </c>
      <c r="D218">
        <v>1127</v>
      </c>
      <c r="G218" s="12">
        <f t="shared" si="3"/>
        <v>5.1773745141668641</v>
      </c>
    </row>
    <row r="219" spans="1:7" x14ac:dyDescent="0.2">
      <c r="A219" s="2">
        <v>31444</v>
      </c>
      <c r="B219" s="40"/>
      <c r="C219">
        <v>9.1345582822232494</v>
      </c>
      <c r="D219">
        <v>1128</v>
      </c>
      <c r="G219" s="12">
        <f t="shared" si="3"/>
        <v>6.4547080965660975</v>
      </c>
    </row>
    <row r="220" spans="1:7" x14ac:dyDescent="0.2">
      <c r="A220" s="2">
        <v>31472</v>
      </c>
      <c r="B220" s="40"/>
      <c r="C220">
        <v>9.1014922813175794</v>
      </c>
      <c r="D220">
        <v>1125</v>
      </c>
      <c r="G220" s="12">
        <f t="shared" si="3"/>
        <v>5.8653838166916383</v>
      </c>
    </row>
    <row r="221" spans="1:7" x14ac:dyDescent="0.2">
      <c r="A221" s="2">
        <v>31503</v>
      </c>
      <c r="B221" s="40"/>
      <c r="C221">
        <v>9.1097596055297991</v>
      </c>
      <c r="D221">
        <v>1124</v>
      </c>
      <c r="G221" s="12">
        <f t="shared" si="3"/>
        <v>3.2802383426620794</v>
      </c>
    </row>
    <row r="222" spans="1:7" x14ac:dyDescent="0.2">
      <c r="A222" s="2">
        <v>31533</v>
      </c>
      <c r="B222" s="40"/>
      <c r="C222">
        <v>9.2254911580235106</v>
      </c>
      <c r="D222">
        <v>1130</v>
      </c>
      <c r="G222" s="12">
        <f t="shared" si="3"/>
        <v>4.2990604290266967</v>
      </c>
    </row>
    <row r="223" spans="1:7" x14ac:dyDescent="0.2">
      <c r="A223" s="2">
        <v>31564</v>
      </c>
      <c r="B223" s="40"/>
      <c r="C223">
        <v>9.2420247078002102</v>
      </c>
      <c r="D223">
        <v>1131</v>
      </c>
      <c r="G223" s="12">
        <f t="shared" si="3"/>
        <v>3.5185198402511242</v>
      </c>
    </row>
    <row r="224" spans="1:7" x14ac:dyDescent="0.2">
      <c r="A224" s="2">
        <v>31594</v>
      </c>
      <c r="B224" s="40"/>
      <c r="C224">
        <v>9.2254911580235106</v>
      </c>
      <c r="D224">
        <v>1131</v>
      </c>
      <c r="G224" s="12">
        <f t="shared" si="3"/>
        <v>3.4291064874284891</v>
      </c>
    </row>
    <row r="225" spans="1:7" x14ac:dyDescent="0.2">
      <c r="A225" s="2">
        <v>31625</v>
      </c>
      <c r="B225" s="40"/>
      <c r="C225">
        <v>9.2420247078002102</v>
      </c>
      <c r="D225">
        <v>1132</v>
      </c>
      <c r="G225" s="12">
        <f t="shared" si="3"/>
        <v>3.7105812462729171</v>
      </c>
    </row>
    <row r="226" spans="1:7" x14ac:dyDescent="0.2">
      <c r="A226" s="2">
        <v>31656</v>
      </c>
      <c r="B226" s="40"/>
      <c r="C226">
        <v>9.5065549123410502</v>
      </c>
      <c r="D226">
        <v>1633</v>
      </c>
      <c r="G226" s="12">
        <f t="shared" si="3"/>
        <v>6.8773212390415601</v>
      </c>
    </row>
    <row r="227" spans="1:7" x14ac:dyDescent="0.2">
      <c r="A227" s="2">
        <v>31686</v>
      </c>
      <c r="B227" s="40"/>
      <c r="C227">
        <v>9.6966857908583197</v>
      </c>
      <c r="D227">
        <v>1640</v>
      </c>
      <c r="G227" s="12">
        <f t="shared" si="3"/>
        <v>8.9136485438414645</v>
      </c>
    </row>
    <row r="228" spans="1:7" x14ac:dyDescent="0.2">
      <c r="A228" s="2">
        <v>31717</v>
      </c>
      <c r="B228" s="40"/>
      <c r="C228">
        <v>9.7462853415406894</v>
      </c>
      <c r="D228">
        <v>1650</v>
      </c>
      <c r="G228" s="12">
        <f t="shared" si="3"/>
        <v>9.1666668717630237</v>
      </c>
    </row>
    <row r="229" spans="1:7" x14ac:dyDescent="0.2">
      <c r="A229" s="2">
        <v>31747</v>
      </c>
      <c r="B229" s="40"/>
      <c r="C229">
        <v>9.7793513424463594</v>
      </c>
      <c r="D229">
        <v>1641</v>
      </c>
      <c r="G229" s="12">
        <f t="shared" si="3"/>
        <v>9.1328418147566222</v>
      </c>
    </row>
    <row r="230" spans="1:7" x14ac:dyDescent="0.2">
      <c r="A230" s="2">
        <v>31778</v>
      </c>
      <c r="B230" s="40"/>
      <c r="C230">
        <v>9.8124173433520294</v>
      </c>
      <c r="D230">
        <v>1633</v>
      </c>
      <c r="G230" s="12">
        <f t="shared" si="3"/>
        <v>8.2041915535793084</v>
      </c>
    </row>
    <row r="231" spans="1:7" x14ac:dyDescent="0.2">
      <c r="A231" s="2">
        <v>31809</v>
      </c>
      <c r="B231" s="40"/>
      <c r="C231">
        <v>9.9529497698346692</v>
      </c>
      <c r="D231">
        <v>1644</v>
      </c>
      <c r="G231" s="12">
        <f t="shared" si="3"/>
        <v>8.9592891339265979</v>
      </c>
    </row>
    <row r="232" spans="1:7" x14ac:dyDescent="0.2">
      <c r="A232" s="2">
        <v>31837</v>
      </c>
      <c r="B232" s="40"/>
      <c r="C232">
        <v>9.9281499944934808</v>
      </c>
      <c r="D232">
        <v>1644</v>
      </c>
      <c r="G232" s="12">
        <f t="shared" si="3"/>
        <v>9.0826612562509386</v>
      </c>
    </row>
    <row r="233" spans="1:7" x14ac:dyDescent="0.2">
      <c r="A233" s="2">
        <v>31868</v>
      </c>
      <c r="B233" s="40"/>
      <c r="C233">
        <v>9.9364162200579695</v>
      </c>
      <c r="D233">
        <v>1641</v>
      </c>
      <c r="G233" s="12">
        <f t="shared" si="3"/>
        <v>9.0744064643195834</v>
      </c>
    </row>
    <row r="234" spans="1:7" x14ac:dyDescent="0.2">
      <c r="A234" s="2">
        <v>31898</v>
      </c>
      <c r="B234" s="40"/>
      <c r="C234">
        <v>10.1265470985752</v>
      </c>
      <c r="D234">
        <v>1649</v>
      </c>
      <c r="G234" s="12">
        <f t="shared" si="3"/>
        <v>9.7670240545191049</v>
      </c>
    </row>
    <row r="235" spans="1:7" x14ac:dyDescent="0.2">
      <c r="A235" s="2">
        <v>31929</v>
      </c>
      <c r="B235" s="40"/>
      <c r="C235">
        <v>10.151347972564199</v>
      </c>
      <c r="D235">
        <v>1648</v>
      </c>
      <c r="G235" s="12">
        <f t="shared" si="3"/>
        <v>9.8390049097848227</v>
      </c>
    </row>
    <row r="236" spans="1:7" x14ac:dyDescent="0.2">
      <c r="A236" s="2">
        <v>31959</v>
      </c>
      <c r="B236" s="40"/>
      <c r="C236">
        <v>10.192680199034299</v>
      </c>
      <c r="D236">
        <v>1640</v>
      </c>
      <c r="G236" s="12">
        <f t="shared" si="3"/>
        <v>10.483875865726823</v>
      </c>
    </row>
    <row r="237" spans="1:7" x14ac:dyDescent="0.2">
      <c r="A237" s="2">
        <v>31990</v>
      </c>
      <c r="B237" s="40"/>
      <c r="C237">
        <v>10.2505459752812</v>
      </c>
      <c r="D237">
        <v>1640</v>
      </c>
      <c r="G237" s="12">
        <f t="shared" si="3"/>
        <v>10.912341173788517</v>
      </c>
    </row>
    <row r="238" spans="1:7" x14ac:dyDescent="0.2">
      <c r="A238" s="2">
        <v>32021</v>
      </c>
      <c r="B238" s="40"/>
      <c r="C238">
        <v>10.3249453013047</v>
      </c>
      <c r="D238">
        <v>1650</v>
      </c>
      <c r="G238" s="12">
        <f t="shared" si="3"/>
        <v>8.6086957526668915</v>
      </c>
    </row>
    <row r="239" spans="1:7" x14ac:dyDescent="0.2">
      <c r="A239" s="2">
        <v>32051</v>
      </c>
      <c r="B239" s="40"/>
      <c r="C239">
        <v>10.4654766291396</v>
      </c>
      <c r="D239">
        <v>1648</v>
      </c>
      <c r="G239" s="12">
        <f t="shared" si="3"/>
        <v>7.9283876456641282</v>
      </c>
    </row>
    <row r="240" spans="1:7" x14ac:dyDescent="0.2">
      <c r="A240" s="2">
        <v>32082</v>
      </c>
      <c r="B240" s="40"/>
      <c r="C240">
        <v>10.6473412820924</v>
      </c>
      <c r="D240">
        <v>1650</v>
      </c>
      <c r="G240" s="12">
        <f t="shared" si="3"/>
        <v>9.2451216948391952</v>
      </c>
    </row>
    <row r="241" spans="1:7" x14ac:dyDescent="0.2">
      <c r="A241" s="2">
        <v>32112</v>
      </c>
      <c r="B241" s="40"/>
      <c r="C241">
        <v>10.6886735085626</v>
      </c>
      <c r="D241">
        <v>1650</v>
      </c>
      <c r="G241" s="12">
        <f t="shared" si="3"/>
        <v>9.2983893744507622</v>
      </c>
    </row>
    <row r="242" spans="1:7" x14ac:dyDescent="0.2">
      <c r="A242" s="2">
        <v>32143</v>
      </c>
      <c r="B242" s="40"/>
      <c r="C242">
        <v>10.721740608116001</v>
      </c>
      <c r="D242">
        <v>1662</v>
      </c>
      <c r="G242" s="12">
        <f t="shared" si="3"/>
        <v>9.267066747625071</v>
      </c>
    </row>
    <row r="243" spans="1:7" x14ac:dyDescent="0.2">
      <c r="A243" s="2">
        <v>32174</v>
      </c>
      <c r="B243" s="40"/>
      <c r="C243">
        <v>10.7796063843628</v>
      </c>
      <c r="D243">
        <v>1660</v>
      </c>
      <c r="G243" s="12">
        <f t="shared" si="3"/>
        <v>8.3056443933190192</v>
      </c>
    </row>
    <row r="244" spans="1:7" x14ac:dyDescent="0.2">
      <c r="A244" s="2">
        <v>32203</v>
      </c>
      <c r="B244" s="40"/>
      <c r="C244">
        <v>10.7878726099273</v>
      </c>
      <c r="D244">
        <v>1660</v>
      </c>
      <c r="G244" s="12">
        <f t="shared" si="3"/>
        <v>8.6594442661588822</v>
      </c>
    </row>
    <row r="245" spans="1:7" x14ac:dyDescent="0.2">
      <c r="A245" s="2">
        <v>32234</v>
      </c>
      <c r="B245" s="40"/>
      <c r="C245">
        <v>10.8622730345986</v>
      </c>
      <c r="D245">
        <v>1669</v>
      </c>
      <c r="G245" s="12">
        <f t="shared" si="3"/>
        <v>9.3178143310026176</v>
      </c>
    </row>
    <row r="246" spans="1:7" x14ac:dyDescent="0.2">
      <c r="A246" s="2">
        <v>32264</v>
      </c>
      <c r="B246" s="40"/>
      <c r="C246">
        <v>10.961471037315601</v>
      </c>
      <c r="D246">
        <v>1673</v>
      </c>
      <c r="G246" s="12">
        <f t="shared" si="3"/>
        <v>8.2449025379823109</v>
      </c>
    </row>
    <row r="247" spans="1:7" x14ac:dyDescent="0.2">
      <c r="A247" s="2">
        <v>32295</v>
      </c>
      <c r="B247" s="40"/>
      <c r="C247">
        <v>11.0028032637858</v>
      </c>
      <c r="D247">
        <v>1688</v>
      </c>
      <c r="G247" s="12">
        <f t="shared" si="3"/>
        <v>8.3876081631996922</v>
      </c>
    </row>
    <row r="248" spans="1:7" x14ac:dyDescent="0.2">
      <c r="A248" s="2">
        <v>32325</v>
      </c>
      <c r="B248" s="40"/>
      <c r="C248">
        <v>11.126807633730399</v>
      </c>
      <c r="D248">
        <v>1693</v>
      </c>
      <c r="G248" s="12">
        <f t="shared" si="3"/>
        <v>9.1646889380930752</v>
      </c>
    </row>
    <row r="249" spans="1:7" x14ac:dyDescent="0.2">
      <c r="A249" s="2">
        <v>32356</v>
      </c>
      <c r="B249" s="40"/>
      <c r="C249">
        <v>11.1681387615528</v>
      </c>
      <c r="D249">
        <v>1699</v>
      </c>
      <c r="G249" s="12">
        <f t="shared" si="3"/>
        <v>8.9516479266991222</v>
      </c>
    </row>
    <row r="250" spans="1:7" x14ac:dyDescent="0.2">
      <c r="A250" s="2">
        <v>32387</v>
      </c>
      <c r="B250" s="40"/>
      <c r="C250">
        <v>11.1681387615528</v>
      </c>
      <c r="D250">
        <v>1706</v>
      </c>
      <c r="G250" s="12">
        <f t="shared" si="3"/>
        <v>8.1665658813858428</v>
      </c>
    </row>
    <row r="251" spans="1:7" x14ac:dyDescent="0.2">
      <c r="A251" s="2">
        <v>32417</v>
      </c>
      <c r="B251" s="40"/>
      <c r="C251">
        <v>11.2094698893752</v>
      </c>
      <c r="D251">
        <v>1715</v>
      </c>
      <c r="G251" s="12">
        <f t="shared" si="3"/>
        <v>7.1090241429048602</v>
      </c>
    </row>
    <row r="252" spans="1:7" x14ac:dyDescent="0.2">
      <c r="A252" s="2">
        <v>32448</v>
      </c>
      <c r="B252" s="40"/>
      <c r="C252">
        <v>11.259062848171199</v>
      </c>
      <c r="D252">
        <v>1721</v>
      </c>
      <c r="G252" s="12">
        <f t="shared" si="3"/>
        <v>5.7452987546068828</v>
      </c>
    </row>
    <row r="253" spans="1:7" x14ac:dyDescent="0.2">
      <c r="A253" s="2">
        <v>32478</v>
      </c>
      <c r="B253" s="40"/>
      <c r="C253">
        <v>11.283870314046499</v>
      </c>
      <c r="D253">
        <v>1731</v>
      </c>
      <c r="G253" s="12">
        <f t="shared" si="3"/>
        <v>5.5684814865669985</v>
      </c>
    </row>
    <row r="254" spans="1:7" x14ac:dyDescent="0.2">
      <c r="A254" s="2">
        <v>32509</v>
      </c>
      <c r="B254" s="40"/>
      <c r="C254">
        <v>11.3417360902934</v>
      </c>
      <c r="D254">
        <v>1740</v>
      </c>
      <c r="G254" s="12">
        <f t="shared" si="3"/>
        <v>5.7826010238308108</v>
      </c>
    </row>
    <row r="255" spans="1:7" x14ac:dyDescent="0.2">
      <c r="A255" s="2">
        <v>32540</v>
      </c>
      <c r="B255" s="40"/>
      <c r="C255">
        <v>11.4822641221851</v>
      </c>
      <c r="D255">
        <v>1745</v>
      </c>
      <c r="G255" s="12">
        <f t="shared" si="3"/>
        <v>6.5183988428519486</v>
      </c>
    </row>
    <row r="256" spans="1:7" x14ac:dyDescent="0.2">
      <c r="A256" s="2">
        <v>32568</v>
      </c>
      <c r="B256" s="40"/>
      <c r="C256">
        <v>11.507060601583101</v>
      </c>
      <c r="D256">
        <v>1756</v>
      </c>
      <c r="G256" s="12">
        <f t="shared" si="3"/>
        <v>6.6666340775472648</v>
      </c>
    </row>
    <row r="257" spans="1:7" x14ac:dyDescent="0.2">
      <c r="A257" s="2">
        <v>32599</v>
      </c>
      <c r="B257" s="40"/>
      <c r="C257">
        <v>11.688930747774499</v>
      </c>
      <c r="D257">
        <v>1759</v>
      </c>
      <c r="G257" s="12">
        <f t="shared" si="3"/>
        <v>7.6103566034735355</v>
      </c>
    </row>
    <row r="258" spans="1:7" x14ac:dyDescent="0.2">
      <c r="A258" s="2">
        <v>32629</v>
      </c>
      <c r="B258" s="40"/>
      <c r="C258">
        <v>11.763331172445801</v>
      </c>
      <c r="D258">
        <v>1771</v>
      </c>
      <c r="G258" s="12">
        <f t="shared" si="3"/>
        <v>7.3152602638867235</v>
      </c>
    </row>
    <row r="259" spans="1:7" x14ac:dyDescent="0.2">
      <c r="A259" s="2">
        <v>32660</v>
      </c>
      <c r="B259" s="40"/>
      <c r="C259">
        <v>11.738523706570501</v>
      </c>
      <c r="D259">
        <v>1773</v>
      </c>
      <c r="G259" s="12">
        <f t="shared" si="3"/>
        <v>6.6866636178638386</v>
      </c>
    </row>
    <row r="260" spans="1:7" x14ac:dyDescent="0.2">
      <c r="A260" s="2">
        <v>32690</v>
      </c>
      <c r="B260" s="40"/>
      <c r="C260">
        <v>11.796400469294699</v>
      </c>
      <c r="D260">
        <v>1774</v>
      </c>
      <c r="G260" s="12">
        <f t="shared" si="3"/>
        <v>6.0178342037159034</v>
      </c>
    </row>
    <row r="261" spans="1:7" x14ac:dyDescent="0.2">
      <c r="A261" s="2">
        <v>32721</v>
      </c>
      <c r="B261" s="40"/>
      <c r="C261">
        <v>11.8046623002682</v>
      </c>
      <c r="D261">
        <v>1785</v>
      </c>
      <c r="G261" s="12">
        <f t="shared" si="3"/>
        <v>5.6994594381893107</v>
      </c>
    </row>
    <row r="262" spans="1:7" x14ac:dyDescent="0.2">
      <c r="A262" s="2">
        <v>32752</v>
      </c>
      <c r="B262" s="40"/>
      <c r="C262">
        <v>11.829458779666201</v>
      </c>
      <c r="D262">
        <v>1783</v>
      </c>
      <c r="G262" s="12">
        <f t="shared" si="3"/>
        <v>5.9214881927331247</v>
      </c>
    </row>
    <row r="263" spans="1:7" x14ac:dyDescent="0.2">
      <c r="A263" s="2">
        <v>32782</v>
      </c>
      <c r="B263" s="40"/>
      <c r="C263">
        <v>11.920393852762</v>
      </c>
      <c r="D263">
        <v>1791</v>
      </c>
      <c r="G263" s="12">
        <f t="shared" si="3"/>
        <v>6.3421729163182281</v>
      </c>
    </row>
    <row r="264" spans="1:7" x14ac:dyDescent="0.2">
      <c r="A264" s="2">
        <v>32813</v>
      </c>
      <c r="B264" s="40"/>
      <c r="C264">
        <v>11.9782596290088</v>
      </c>
      <c r="D264">
        <v>1791</v>
      </c>
      <c r="G264" s="12">
        <f t="shared" si="3"/>
        <v>6.3877144175851148</v>
      </c>
    </row>
    <row r="265" spans="1:7" x14ac:dyDescent="0.2">
      <c r="A265" s="2">
        <v>32843</v>
      </c>
      <c r="B265" s="40"/>
      <c r="C265">
        <v>11.969997798035299</v>
      </c>
      <c r="D265">
        <v>1797</v>
      </c>
      <c r="G265" s="12">
        <f t="shared" si="3"/>
        <v>6.080604126889761</v>
      </c>
    </row>
    <row r="266" spans="1:7" x14ac:dyDescent="0.2">
      <c r="A266" s="2">
        <v>32874</v>
      </c>
      <c r="B266" s="40"/>
      <c r="C266">
        <v>12.085729350529</v>
      </c>
      <c r="D266">
        <v>1805</v>
      </c>
      <c r="G266" s="12">
        <f t="shared" si="3"/>
        <v>6.5597828613939608</v>
      </c>
    </row>
    <row r="267" spans="1:7" x14ac:dyDescent="0.2">
      <c r="A267" s="2">
        <v>32905</v>
      </c>
      <c r="B267" s="40"/>
      <c r="C267">
        <v>12.201460903022699</v>
      </c>
      <c r="D267">
        <v>1812</v>
      </c>
      <c r="G267" s="12">
        <f t="shared" si="3"/>
        <v>6.2635450045781953</v>
      </c>
    </row>
    <row r="268" spans="1:7" x14ac:dyDescent="0.2">
      <c r="A268" s="2">
        <v>32933</v>
      </c>
      <c r="B268" s="40"/>
      <c r="C268">
        <v>12.1518569577494</v>
      </c>
      <c r="D268">
        <v>1823</v>
      </c>
      <c r="G268" s="12">
        <f t="shared" si="3"/>
        <v>5.6034844908837158</v>
      </c>
    </row>
    <row r="269" spans="1:7" x14ac:dyDescent="0.2">
      <c r="A269" s="2">
        <v>32964</v>
      </c>
      <c r="B269" s="40"/>
      <c r="C269">
        <v>12.2923849896411</v>
      </c>
      <c r="D269">
        <v>1829</v>
      </c>
      <c r="G269" s="12">
        <f t="shared" si="3"/>
        <v>5.1626128590204425</v>
      </c>
    </row>
    <row r="270" spans="1:7" x14ac:dyDescent="0.2">
      <c r="A270" s="2">
        <v>32994</v>
      </c>
      <c r="B270" s="40"/>
      <c r="C270">
        <v>12.3915818937104</v>
      </c>
      <c r="D270">
        <v>1836</v>
      </c>
      <c r="G270" s="12">
        <f t="shared" si="3"/>
        <v>5.340755199821305</v>
      </c>
    </row>
    <row r="271" spans="1:7" x14ac:dyDescent="0.2">
      <c r="A271" s="2">
        <v>33025</v>
      </c>
      <c r="B271" s="40"/>
      <c r="C271">
        <v>12.5569173914774</v>
      </c>
      <c r="D271">
        <v>1844</v>
      </c>
      <c r="G271" s="12">
        <f t="shared" si="3"/>
        <v>6.971862095817154</v>
      </c>
    </row>
    <row r="272" spans="1:7" x14ac:dyDescent="0.2">
      <c r="A272" s="2">
        <v>33055</v>
      </c>
      <c r="B272" s="40"/>
      <c r="C272">
        <v>12.837984441738101</v>
      </c>
      <c r="D272">
        <v>1849</v>
      </c>
      <c r="G272" s="12">
        <f t="shared" ref="G272:G335" si="4">((C272-C260)/C260)*100</f>
        <v>8.829676265692914</v>
      </c>
    </row>
    <row r="273" spans="1:7" x14ac:dyDescent="0.2">
      <c r="A273" s="2">
        <v>33086</v>
      </c>
      <c r="B273" s="40"/>
      <c r="C273">
        <v>12.912384866409401</v>
      </c>
      <c r="D273">
        <v>1858</v>
      </c>
      <c r="G273" s="12">
        <f t="shared" si="4"/>
        <v>9.3837717502179903</v>
      </c>
    </row>
    <row r="274" spans="1:7" x14ac:dyDescent="0.2">
      <c r="A274" s="2">
        <v>33117</v>
      </c>
      <c r="B274" s="40"/>
      <c r="C274">
        <v>12.978512473629801</v>
      </c>
      <c r="D274">
        <v>1864</v>
      </c>
      <c r="G274" s="12">
        <f t="shared" si="4"/>
        <v>9.7134933674118891</v>
      </c>
    </row>
    <row r="275" spans="1:7" x14ac:dyDescent="0.2">
      <c r="A275" s="2">
        <v>33147</v>
      </c>
      <c r="B275" s="40"/>
      <c r="C275">
        <v>13.110778674548</v>
      </c>
      <c r="D275">
        <v>1872</v>
      </c>
      <c r="G275" s="12">
        <f t="shared" si="4"/>
        <v>9.9861198924243801</v>
      </c>
    </row>
    <row r="276" spans="1:7" x14ac:dyDescent="0.2">
      <c r="A276" s="2">
        <v>33178</v>
      </c>
      <c r="B276" s="40"/>
      <c r="C276">
        <v>13.152109802370401</v>
      </c>
      <c r="D276">
        <v>1884</v>
      </c>
      <c r="G276" s="12">
        <f t="shared" si="4"/>
        <v>9.799839122862096</v>
      </c>
    </row>
    <row r="277" spans="1:7" x14ac:dyDescent="0.2">
      <c r="A277" s="2">
        <v>33208</v>
      </c>
      <c r="B277" s="40"/>
      <c r="C277">
        <v>13.1603826198213</v>
      </c>
      <c r="D277">
        <v>1901</v>
      </c>
      <c r="G277" s="12">
        <f t="shared" si="4"/>
        <v>9.9447371826700355</v>
      </c>
    </row>
    <row r="278" spans="1:7" x14ac:dyDescent="0.2">
      <c r="A278" s="2">
        <v>33239</v>
      </c>
      <c r="B278" s="40"/>
      <c r="C278">
        <v>13.259579523890601</v>
      </c>
      <c r="D278">
        <v>1912</v>
      </c>
      <c r="G278" s="12">
        <f t="shared" si="4"/>
        <v>9.7126961833728327</v>
      </c>
    </row>
    <row r="279" spans="1:7" x14ac:dyDescent="0.2">
      <c r="A279" s="2">
        <v>33270</v>
      </c>
      <c r="B279" s="40"/>
      <c r="C279">
        <v>13.300910651713</v>
      </c>
      <c r="D279">
        <v>1920</v>
      </c>
      <c r="G279" s="12">
        <f t="shared" si="4"/>
        <v>9.0108041768828784</v>
      </c>
    </row>
    <row r="280" spans="1:7" x14ac:dyDescent="0.2">
      <c r="A280" s="2">
        <v>33298</v>
      </c>
      <c r="B280" s="40"/>
      <c r="C280">
        <v>13.309172482686501</v>
      </c>
      <c r="D280">
        <v>1932</v>
      </c>
      <c r="G280" s="12">
        <f t="shared" si="4"/>
        <v>9.5237750819562184</v>
      </c>
    </row>
    <row r="281" spans="1:7" x14ac:dyDescent="0.2">
      <c r="A281" s="2">
        <v>33329</v>
      </c>
      <c r="B281" s="40"/>
      <c r="C281">
        <v>13.557170236098401</v>
      </c>
      <c r="D281">
        <v>1939</v>
      </c>
      <c r="G281" s="12">
        <f t="shared" si="4"/>
        <v>10.289176978455735</v>
      </c>
    </row>
    <row r="282" spans="1:7" x14ac:dyDescent="0.2">
      <c r="A282" s="2">
        <v>33359</v>
      </c>
      <c r="B282" s="40"/>
      <c r="C282">
        <v>13.581977701973701</v>
      </c>
      <c r="D282">
        <v>1947</v>
      </c>
      <c r="G282" s="12">
        <f t="shared" si="4"/>
        <v>9.6064878437151755</v>
      </c>
    </row>
    <row r="283" spans="1:7" x14ac:dyDescent="0.2">
      <c r="A283" s="2">
        <v>33390</v>
      </c>
      <c r="B283" s="40"/>
      <c r="C283">
        <v>13.648105309194101</v>
      </c>
      <c r="D283">
        <v>1954</v>
      </c>
      <c r="G283" s="12">
        <f t="shared" si="4"/>
        <v>8.689934668657683</v>
      </c>
    </row>
    <row r="284" spans="1:7" x14ac:dyDescent="0.2">
      <c r="A284" s="2">
        <v>33420</v>
      </c>
      <c r="B284" s="40"/>
      <c r="C284">
        <v>13.904364893579499</v>
      </c>
      <c r="D284">
        <v>1959</v>
      </c>
      <c r="G284" s="12">
        <f t="shared" si="4"/>
        <v>8.3064476100659945</v>
      </c>
    </row>
    <row r="285" spans="1:7" x14ac:dyDescent="0.2">
      <c r="A285" s="2">
        <v>33451</v>
      </c>
      <c r="B285" s="40"/>
      <c r="C285">
        <v>14.1688972954158</v>
      </c>
      <c r="D285">
        <v>1965</v>
      </c>
      <c r="G285" s="12">
        <f t="shared" si="4"/>
        <v>9.7310639514403086</v>
      </c>
    </row>
    <row r="286" spans="1:7" x14ac:dyDescent="0.2">
      <c r="A286" s="2">
        <v>33482</v>
      </c>
      <c r="B286" s="40"/>
      <c r="C286">
        <v>14.1854319438403</v>
      </c>
      <c r="D286">
        <v>1968</v>
      </c>
      <c r="G286" s="12">
        <f t="shared" si="4"/>
        <v>9.2993667237502038</v>
      </c>
    </row>
    <row r="287" spans="1:7" x14ac:dyDescent="0.2">
      <c r="A287" s="2">
        <v>33512</v>
      </c>
      <c r="B287" s="40"/>
      <c r="C287">
        <v>14.2929016653605</v>
      </c>
      <c r="D287">
        <v>1977</v>
      </c>
      <c r="G287" s="12">
        <f t="shared" si="4"/>
        <v>9.0164209171447585</v>
      </c>
    </row>
    <row r="288" spans="1:7" x14ac:dyDescent="0.2">
      <c r="A288" s="2">
        <v>33543</v>
      </c>
      <c r="B288" s="40"/>
      <c r="C288">
        <v>14.4499643456766</v>
      </c>
      <c r="D288">
        <v>1985</v>
      </c>
      <c r="G288" s="12">
        <f t="shared" si="4"/>
        <v>9.8680330593977192</v>
      </c>
    </row>
    <row r="289" spans="1:7" x14ac:dyDescent="0.2">
      <c r="A289" s="2">
        <v>33573</v>
      </c>
      <c r="B289" s="40"/>
      <c r="C289">
        <v>14.4747608250746</v>
      </c>
      <c r="D289">
        <v>1992</v>
      </c>
      <c r="G289" s="12">
        <f t="shared" si="4"/>
        <v>9.9873859539134546</v>
      </c>
    </row>
    <row r="290" spans="1:7" x14ac:dyDescent="0.2">
      <c r="A290" s="2">
        <v>33604</v>
      </c>
      <c r="B290" s="40"/>
      <c r="C290">
        <v>14.5408994187723</v>
      </c>
      <c r="D290">
        <v>2004</v>
      </c>
      <c r="G290" s="12">
        <f t="shared" si="4"/>
        <v>9.663352390421327</v>
      </c>
    </row>
    <row r="291" spans="1:7" x14ac:dyDescent="0.2">
      <c r="A291" s="2">
        <v>33635</v>
      </c>
      <c r="B291" s="40"/>
      <c r="C291">
        <v>14.5739577291438</v>
      </c>
      <c r="D291">
        <v>2010</v>
      </c>
      <c r="G291" s="12">
        <f t="shared" si="4"/>
        <v>9.5711272014810973</v>
      </c>
    </row>
    <row r="292" spans="1:7" x14ac:dyDescent="0.2">
      <c r="A292" s="2">
        <v>33664</v>
      </c>
      <c r="B292" s="40"/>
      <c r="C292">
        <v>14.673165619690501</v>
      </c>
      <c r="D292">
        <v>2017</v>
      </c>
      <c r="G292" s="12">
        <f t="shared" si="4"/>
        <v>10.248519498701947</v>
      </c>
    </row>
    <row r="293" spans="1:7" x14ac:dyDescent="0.2">
      <c r="A293" s="2">
        <v>33695</v>
      </c>
      <c r="B293" s="40"/>
      <c r="C293">
        <v>14.805420834131301</v>
      </c>
      <c r="D293">
        <v>2022</v>
      </c>
      <c r="G293" s="12">
        <f t="shared" si="4"/>
        <v>9.2073093152522993</v>
      </c>
    </row>
    <row r="294" spans="1:7" x14ac:dyDescent="0.2">
      <c r="A294" s="2">
        <v>33725</v>
      </c>
      <c r="B294" s="40"/>
      <c r="C294">
        <v>14.821955482555699</v>
      </c>
      <c r="D294">
        <v>2027</v>
      </c>
      <c r="G294" s="12">
        <f t="shared" si="4"/>
        <v>9.1295819194417334</v>
      </c>
    </row>
    <row r="295" spans="1:7" x14ac:dyDescent="0.2">
      <c r="A295" s="2">
        <v>33756</v>
      </c>
      <c r="B295" s="40"/>
      <c r="C295">
        <v>14.921152386625</v>
      </c>
      <c r="D295">
        <v>2033</v>
      </c>
      <c r="G295" s="12">
        <f t="shared" si="4"/>
        <v>9.3276469413912402</v>
      </c>
    </row>
    <row r="296" spans="1:7" x14ac:dyDescent="0.2">
      <c r="A296" s="2">
        <v>33786</v>
      </c>
      <c r="B296" s="40"/>
      <c r="C296">
        <v>14.9459598525003</v>
      </c>
      <c r="D296">
        <v>2035</v>
      </c>
      <c r="G296" s="12">
        <f t="shared" si="4"/>
        <v>7.491136538007348</v>
      </c>
    </row>
    <row r="297" spans="1:7" x14ac:dyDescent="0.2">
      <c r="A297" s="2">
        <v>33817</v>
      </c>
      <c r="B297" s="40"/>
      <c r="C297">
        <v>14.9790291493492</v>
      </c>
      <c r="D297">
        <v>2034</v>
      </c>
      <c r="G297" s="12">
        <f t="shared" si="4"/>
        <v>5.7176775090007208</v>
      </c>
    </row>
    <row r="298" spans="1:7" x14ac:dyDescent="0.2">
      <c r="A298" s="2">
        <v>33848</v>
      </c>
      <c r="B298" s="40"/>
      <c r="C298">
        <v>15.003825628747199</v>
      </c>
      <c r="D298">
        <v>2038</v>
      </c>
      <c r="G298" s="12">
        <f t="shared" si="4"/>
        <v>5.7692545996970388</v>
      </c>
    </row>
    <row r="299" spans="1:7" x14ac:dyDescent="0.2">
      <c r="A299" s="2">
        <v>33878</v>
      </c>
      <c r="B299" s="40"/>
      <c r="C299">
        <v>15.061691404994001</v>
      </c>
      <c r="D299">
        <v>2050</v>
      </c>
      <c r="G299" s="12">
        <f t="shared" si="4"/>
        <v>5.3788220029295957</v>
      </c>
    </row>
    <row r="300" spans="1:7" x14ac:dyDescent="0.2">
      <c r="A300" s="2">
        <v>33909</v>
      </c>
      <c r="B300" s="40"/>
      <c r="C300">
        <v>15.1030225328164</v>
      </c>
      <c r="D300">
        <v>2059</v>
      </c>
      <c r="G300" s="12">
        <f t="shared" si="4"/>
        <v>4.5194449724382464</v>
      </c>
    </row>
    <row r="301" spans="1:7" x14ac:dyDescent="0.2">
      <c r="A301" s="2">
        <v>33939</v>
      </c>
      <c r="B301" s="40"/>
      <c r="C301">
        <v>15.2022194368857</v>
      </c>
      <c r="D301">
        <v>2062</v>
      </c>
      <c r="G301" s="12">
        <f t="shared" si="4"/>
        <v>5.0257038482523653</v>
      </c>
    </row>
    <row r="302" spans="1:7" x14ac:dyDescent="0.2">
      <c r="A302" s="2">
        <v>33970</v>
      </c>
      <c r="B302" s="40"/>
      <c r="C302">
        <v>15.6486109984361</v>
      </c>
      <c r="D302">
        <v>2066</v>
      </c>
      <c r="G302" s="12">
        <f t="shared" si="4"/>
        <v>7.6179027704004616</v>
      </c>
    </row>
    <row r="303" spans="1:7" x14ac:dyDescent="0.2">
      <c r="A303" s="2">
        <v>34001</v>
      </c>
      <c r="B303" s="40"/>
      <c r="C303">
        <v>15.9627473455458</v>
      </c>
      <c r="D303">
        <v>2067</v>
      </c>
      <c r="G303" s="12">
        <f t="shared" si="4"/>
        <v>9.5292551427181209</v>
      </c>
    </row>
    <row r="304" spans="1:7" x14ac:dyDescent="0.2">
      <c r="A304" s="2">
        <v>34029</v>
      </c>
      <c r="B304" s="40"/>
      <c r="C304">
        <v>16.202472281506701</v>
      </c>
      <c r="D304">
        <v>2071</v>
      </c>
      <c r="G304" s="12">
        <f t="shared" si="4"/>
        <v>10.422472569681645</v>
      </c>
    </row>
    <row r="305" spans="1:7" x14ac:dyDescent="0.2">
      <c r="A305" s="2">
        <v>34060</v>
      </c>
      <c r="B305" s="40"/>
      <c r="C305">
        <v>16.227279747382099</v>
      </c>
      <c r="D305">
        <v>2074</v>
      </c>
      <c r="G305" s="12">
        <f t="shared" si="4"/>
        <v>9.6036372702959678</v>
      </c>
    </row>
    <row r="306" spans="1:7" x14ac:dyDescent="0.2">
      <c r="A306" s="2">
        <v>34090</v>
      </c>
      <c r="B306" s="40"/>
      <c r="C306">
        <v>16.2438034093291</v>
      </c>
      <c r="D306">
        <v>2078</v>
      </c>
      <c r="G306" s="12">
        <f t="shared" si="4"/>
        <v>9.5928497993858262</v>
      </c>
    </row>
    <row r="307" spans="1:7" x14ac:dyDescent="0.2">
      <c r="A307" s="2">
        <v>34121</v>
      </c>
      <c r="B307" s="40"/>
      <c r="C307">
        <v>16.285145523628898</v>
      </c>
      <c r="D307">
        <v>2088</v>
      </c>
      <c r="G307" s="12">
        <f t="shared" si="4"/>
        <v>9.1413390980883822</v>
      </c>
    </row>
    <row r="308" spans="1:7" x14ac:dyDescent="0.2">
      <c r="A308" s="2">
        <v>34151</v>
      </c>
      <c r="B308" s="40"/>
      <c r="C308">
        <v>16.400877076122601</v>
      </c>
      <c r="D308">
        <v>2096</v>
      </c>
      <c r="G308" s="12">
        <f t="shared" si="4"/>
        <v>9.7345184784429151</v>
      </c>
    </row>
    <row r="309" spans="1:7" x14ac:dyDescent="0.2">
      <c r="A309" s="2">
        <v>34182</v>
      </c>
      <c r="B309" s="40"/>
      <c r="C309">
        <v>16.450470034918599</v>
      </c>
      <c r="D309">
        <v>2102</v>
      </c>
      <c r="G309" s="12">
        <f t="shared" si="4"/>
        <v>9.8233394894843968</v>
      </c>
    </row>
    <row r="310" spans="1:7" x14ac:dyDescent="0.2">
      <c r="A310" s="2">
        <v>34213</v>
      </c>
      <c r="B310" s="40"/>
      <c r="C310">
        <v>16.491801162741002</v>
      </c>
      <c r="D310">
        <v>2108</v>
      </c>
      <c r="G310" s="12">
        <f t="shared" si="4"/>
        <v>9.9173075641645312</v>
      </c>
    </row>
    <row r="311" spans="1:7" x14ac:dyDescent="0.2">
      <c r="A311" s="2">
        <v>34243</v>
      </c>
      <c r="B311" s="40"/>
      <c r="C311">
        <v>16.5910090532876</v>
      </c>
      <c r="D311">
        <v>2106</v>
      </c>
      <c r="G311" s="12">
        <f t="shared" si="4"/>
        <v>10.15369128985423</v>
      </c>
    </row>
    <row r="312" spans="1:7" x14ac:dyDescent="0.2">
      <c r="A312" s="2">
        <v>34274</v>
      </c>
      <c r="B312" s="40"/>
      <c r="C312">
        <v>16.657136660508002</v>
      </c>
      <c r="D312">
        <v>2106</v>
      </c>
      <c r="G312" s="12">
        <f t="shared" si="4"/>
        <v>10.29008679762455</v>
      </c>
    </row>
    <row r="313" spans="1:7" x14ac:dyDescent="0.2">
      <c r="A313" s="2">
        <v>34304</v>
      </c>
      <c r="B313" s="40"/>
      <c r="C313">
        <v>16.748071733603801</v>
      </c>
      <c r="D313">
        <v>2110</v>
      </c>
      <c r="G313" s="12">
        <f t="shared" si="4"/>
        <v>10.168596125953444</v>
      </c>
    </row>
    <row r="314" spans="1:7" x14ac:dyDescent="0.2">
      <c r="A314" s="2">
        <v>34335</v>
      </c>
      <c r="B314" s="40"/>
      <c r="C314">
        <v>16.963000190166799</v>
      </c>
      <c r="D314">
        <v>2122</v>
      </c>
      <c r="G314" s="12">
        <f t="shared" si="4"/>
        <v>8.3993984633016794</v>
      </c>
    </row>
    <row r="315" spans="1:7" x14ac:dyDescent="0.2">
      <c r="A315" s="2">
        <v>34366</v>
      </c>
      <c r="B315" s="40"/>
      <c r="C315">
        <v>17.260601888852001</v>
      </c>
      <c r="D315">
        <v>2137</v>
      </c>
      <c r="G315" s="12">
        <f t="shared" si="4"/>
        <v>8.1305211140133125</v>
      </c>
    </row>
    <row r="316" spans="1:7" x14ac:dyDescent="0.2">
      <c r="A316" s="2">
        <v>34394</v>
      </c>
      <c r="B316" s="40"/>
      <c r="C316">
        <v>17.3763334413457</v>
      </c>
      <c r="D316">
        <v>2143</v>
      </c>
      <c r="G316" s="12">
        <f t="shared" si="4"/>
        <v>7.2449508904812623</v>
      </c>
    </row>
    <row r="317" spans="1:7" x14ac:dyDescent="0.2">
      <c r="A317" s="2">
        <v>34425</v>
      </c>
      <c r="B317" s="40"/>
      <c r="C317">
        <v>17.425926400141599</v>
      </c>
      <c r="D317">
        <v>2149</v>
      </c>
      <c r="G317" s="12">
        <f t="shared" si="4"/>
        <v>7.3866148326731977</v>
      </c>
    </row>
    <row r="318" spans="1:7" x14ac:dyDescent="0.2">
      <c r="A318" s="2">
        <v>34455</v>
      </c>
      <c r="B318" s="40"/>
      <c r="C318">
        <v>17.5085886557865</v>
      </c>
      <c r="D318">
        <v>2155</v>
      </c>
      <c r="G318" s="12">
        <f t="shared" si="4"/>
        <v>7.7862629495442661</v>
      </c>
    </row>
    <row r="319" spans="1:7" x14ac:dyDescent="0.2">
      <c r="A319" s="2">
        <v>34486</v>
      </c>
      <c r="B319" s="40"/>
      <c r="C319">
        <v>17.533396121661799</v>
      </c>
      <c r="D319">
        <v>2160</v>
      </c>
      <c r="G319" s="12">
        <f t="shared" si="4"/>
        <v>7.6649643457085084</v>
      </c>
    </row>
    <row r="320" spans="1:7" x14ac:dyDescent="0.2">
      <c r="A320" s="2">
        <v>34516</v>
      </c>
      <c r="B320" s="40"/>
      <c r="C320">
        <v>17.773121057622799</v>
      </c>
      <c r="D320">
        <v>2169</v>
      </c>
      <c r="G320" s="12">
        <f t="shared" si="4"/>
        <v>8.3668938870226288</v>
      </c>
    </row>
    <row r="321" spans="1:7" x14ac:dyDescent="0.2">
      <c r="A321" s="2">
        <v>34547</v>
      </c>
      <c r="B321" s="40"/>
      <c r="C321">
        <v>17.930183737938901</v>
      </c>
      <c r="D321">
        <v>2175</v>
      </c>
      <c r="G321" s="12">
        <f t="shared" si="4"/>
        <v>8.9949630611124576</v>
      </c>
    </row>
    <row r="322" spans="1:7" x14ac:dyDescent="0.2">
      <c r="A322" s="2">
        <v>34578</v>
      </c>
      <c r="B322" s="40"/>
      <c r="C322">
        <v>18.029391628485499</v>
      </c>
      <c r="D322">
        <v>2181</v>
      </c>
      <c r="G322" s="12">
        <f t="shared" si="4"/>
        <v>9.323362867230589</v>
      </c>
    </row>
    <row r="323" spans="1:7" x14ac:dyDescent="0.2">
      <c r="A323" s="2">
        <v>34608</v>
      </c>
      <c r="B323" s="40"/>
      <c r="C323">
        <v>18.1864543088017</v>
      </c>
      <c r="D323">
        <v>2186</v>
      </c>
      <c r="G323" s="12">
        <f t="shared" si="4"/>
        <v>9.6163244224012647</v>
      </c>
    </row>
    <row r="324" spans="1:7" x14ac:dyDescent="0.2">
      <c r="A324" s="2">
        <v>34639</v>
      </c>
      <c r="B324" s="40"/>
      <c r="C324">
        <v>18.269116564446499</v>
      </c>
      <c r="D324">
        <v>2193</v>
      </c>
      <c r="G324" s="12">
        <f t="shared" si="4"/>
        <v>9.6774129719443387</v>
      </c>
    </row>
    <row r="325" spans="1:7" x14ac:dyDescent="0.2">
      <c r="A325" s="2">
        <v>34669</v>
      </c>
      <c r="B325" s="40"/>
      <c r="C325">
        <v>18.368313468515801</v>
      </c>
      <c r="D325">
        <v>2200</v>
      </c>
      <c r="G325" s="12">
        <f t="shared" si="4"/>
        <v>9.6741986819957386</v>
      </c>
    </row>
    <row r="326" spans="1:7" x14ac:dyDescent="0.2">
      <c r="A326" s="2">
        <v>34700</v>
      </c>
      <c r="B326" s="40"/>
      <c r="C326">
        <v>18.5749800941052</v>
      </c>
      <c r="D326">
        <v>2207</v>
      </c>
      <c r="G326" s="12">
        <f t="shared" si="4"/>
        <v>9.5029174430643604</v>
      </c>
    </row>
    <row r="327" spans="1:7" x14ac:dyDescent="0.2">
      <c r="A327" s="2">
        <v>34731</v>
      </c>
      <c r="B327" s="40"/>
      <c r="C327">
        <v>18.8147160165435</v>
      </c>
      <c r="D327">
        <v>2212</v>
      </c>
      <c r="G327" s="12">
        <f t="shared" si="4"/>
        <v>9.0038234917824305</v>
      </c>
    </row>
    <row r="328" spans="1:7" x14ac:dyDescent="0.2">
      <c r="A328" s="2">
        <v>34759</v>
      </c>
      <c r="B328" s="40"/>
      <c r="C328">
        <v>18.930447569037302</v>
      </c>
      <c r="D328">
        <v>2219</v>
      </c>
      <c r="G328" s="12">
        <f t="shared" si="4"/>
        <v>8.9438553474906382</v>
      </c>
    </row>
    <row r="329" spans="1:7" x14ac:dyDescent="0.2">
      <c r="A329" s="2">
        <v>34790</v>
      </c>
      <c r="B329" s="40"/>
      <c r="C329">
        <v>19.244572929669499</v>
      </c>
      <c r="D329">
        <v>2227</v>
      </c>
      <c r="G329" s="12">
        <f t="shared" si="4"/>
        <v>10.436441011900074</v>
      </c>
    </row>
    <row r="330" spans="1:7" x14ac:dyDescent="0.2">
      <c r="A330" s="2">
        <v>34820</v>
      </c>
      <c r="B330" s="40"/>
      <c r="C330">
        <v>19.343769833738801</v>
      </c>
      <c r="D330">
        <v>2236</v>
      </c>
      <c r="G330" s="12">
        <f t="shared" si="4"/>
        <v>10.481605422523774</v>
      </c>
    </row>
    <row r="331" spans="1:7" x14ac:dyDescent="0.2">
      <c r="A331" s="2">
        <v>34851</v>
      </c>
      <c r="B331" s="40"/>
      <c r="C331">
        <v>19.376839130587701</v>
      </c>
      <c r="D331">
        <v>2246</v>
      </c>
      <c r="G331" s="12">
        <f t="shared" si="4"/>
        <v>10.513895859846588</v>
      </c>
    </row>
    <row r="332" spans="1:7" x14ac:dyDescent="0.2">
      <c r="A332" s="2">
        <v>34881</v>
      </c>
      <c r="B332" s="40"/>
      <c r="C332">
        <v>19.509105331505801</v>
      </c>
      <c r="D332">
        <v>2256</v>
      </c>
      <c r="G332" s="12">
        <f t="shared" si="4"/>
        <v>9.7674700366621714</v>
      </c>
    </row>
    <row r="333" spans="1:7" x14ac:dyDescent="0.2">
      <c r="A333" s="2">
        <v>34912</v>
      </c>
      <c r="B333" s="40"/>
      <c r="C333">
        <v>19.575232938726199</v>
      </c>
      <c r="D333">
        <v>2266</v>
      </c>
      <c r="G333" s="12">
        <f t="shared" si="4"/>
        <v>9.1747481499952475</v>
      </c>
    </row>
    <row r="334" spans="1:7" x14ac:dyDescent="0.2">
      <c r="A334" s="2">
        <v>34943</v>
      </c>
      <c r="B334" s="40"/>
      <c r="C334">
        <v>19.641371532423999</v>
      </c>
      <c r="D334">
        <v>2275</v>
      </c>
      <c r="G334" s="12">
        <f t="shared" si="4"/>
        <v>8.940844689355222</v>
      </c>
    </row>
    <row r="335" spans="1:7" x14ac:dyDescent="0.2">
      <c r="A335" s="2">
        <v>34973</v>
      </c>
      <c r="B335" s="40"/>
      <c r="C335">
        <v>19.773637733342099</v>
      </c>
      <c r="D335">
        <v>2285</v>
      </c>
      <c r="G335" s="12">
        <f t="shared" si="4"/>
        <v>8.7272834912754238</v>
      </c>
    </row>
    <row r="336" spans="1:7" x14ac:dyDescent="0.2">
      <c r="A336" s="2">
        <v>35004</v>
      </c>
      <c r="B336" s="40"/>
      <c r="C336">
        <v>19.856299988987001</v>
      </c>
      <c r="D336">
        <v>2296</v>
      </c>
      <c r="G336" s="12">
        <f t="shared" ref="G336:G399" si="5">((C336-C324)/C324)*100</f>
        <v>8.6877951593418441</v>
      </c>
    </row>
    <row r="337" spans="1:7" x14ac:dyDescent="0.2">
      <c r="A337" s="2">
        <v>35034</v>
      </c>
      <c r="B337" s="40"/>
      <c r="C337">
        <v>20.013362669303099</v>
      </c>
      <c r="D337">
        <v>2308</v>
      </c>
      <c r="G337" s="12">
        <f t="shared" si="5"/>
        <v>8.9559077027240086</v>
      </c>
    </row>
    <row r="338" spans="1:7" x14ac:dyDescent="0.2">
      <c r="A338" s="2">
        <v>35065</v>
      </c>
      <c r="B338" s="40"/>
      <c r="C338">
        <v>20.6333625460714</v>
      </c>
      <c r="D338">
        <v>2311</v>
      </c>
      <c r="G338" s="12">
        <f t="shared" si="5"/>
        <v>11.081478642442425</v>
      </c>
    </row>
    <row r="339" spans="1:7" x14ac:dyDescent="0.2">
      <c r="A339" s="2">
        <v>35096</v>
      </c>
      <c r="B339" s="40"/>
      <c r="C339">
        <v>20.9061567788813</v>
      </c>
      <c r="D339">
        <v>2322</v>
      </c>
      <c r="G339" s="12">
        <f t="shared" si="5"/>
        <v>11.11598368266004</v>
      </c>
    </row>
    <row r="340" spans="1:7" x14ac:dyDescent="0.2">
      <c r="A340" s="2">
        <v>35125</v>
      </c>
      <c r="B340" s="40"/>
      <c r="C340">
        <v>20.7656177605122</v>
      </c>
      <c r="D340">
        <v>2337</v>
      </c>
      <c r="G340" s="12">
        <f t="shared" si="5"/>
        <v>9.6942778810814172</v>
      </c>
    </row>
    <row r="341" spans="1:7" x14ac:dyDescent="0.2">
      <c r="A341" s="2">
        <v>35156</v>
      </c>
      <c r="B341" s="40"/>
      <c r="C341">
        <v>20.823483536759099</v>
      </c>
      <c r="D341">
        <v>2342</v>
      </c>
      <c r="G341" s="12">
        <f t="shared" si="5"/>
        <v>8.2044460683010669</v>
      </c>
    </row>
    <row r="342" spans="1:7" x14ac:dyDescent="0.2">
      <c r="A342" s="2">
        <v>35186</v>
      </c>
      <c r="B342" s="40"/>
      <c r="C342">
        <v>20.964022555128199</v>
      </c>
      <c r="D342">
        <v>2354</v>
      </c>
      <c r="G342" s="12">
        <f t="shared" si="5"/>
        <v>8.3760959488021012</v>
      </c>
    </row>
    <row r="343" spans="1:7" x14ac:dyDescent="0.2">
      <c r="A343" s="2">
        <v>35217</v>
      </c>
      <c r="B343" s="40"/>
      <c r="C343">
        <v>20.806959874812001</v>
      </c>
      <c r="D343">
        <v>2342</v>
      </c>
      <c r="G343" s="12">
        <f t="shared" si="5"/>
        <v>7.380567772618571</v>
      </c>
    </row>
    <row r="344" spans="1:7" x14ac:dyDescent="0.2">
      <c r="A344" s="2">
        <v>35247</v>
      </c>
      <c r="B344" s="40"/>
      <c r="C344">
        <v>20.947487906703699</v>
      </c>
      <c r="D344">
        <v>2353</v>
      </c>
      <c r="G344" s="12">
        <f t="shared" si="5"/>
        <v>7.3728782061318556</v>
      </c>
    </row>
    <row r="345" spans="1:7" x14ac:dyDescent="0.2">
      <c r="A345" s="2">
        <v>35278</v>
      </c>
      <c r="B345" s="40"/>
      <c r="C345">
        <v>20.939215089252802</v>
      </c>
      <c r="D345">
        <v>2363</v>
      </c>
      <c r="G345" s="12">
        <f t="shared" si="5"/>
        <v>6.9678974181104181</v>
      </c>
    </row>
    <row r="346" spans="1:7" x14ac:dyDescent="0.2">
      <c r="A346" s="2">
        <v>35309</v>
      </c>
      <c r="B346" s="40"/>
      <c r="C346">
        <v>20.9805572035526</v>
      </c>
      <c r="D346">
        <v>2340</v>
      </c>
      <c r="G346" s="12">
        <f t="shared" si="5"/>
        <v>6.8181881744758561</v>
      </c>
    </row>
    <row r="347" spans="1:7" x14ac:dyDescent="0.2">
      <c r="A347" s="2">
        <v>35339</v>
      </c>
      <c r="B347" s="40"/>
      <c r="C347">
        <v>21.063219459197398</v>
      </c>
      <c r="D347">
        <v>2352</v>
      </c>
      <c r="G347" s="12">
        <f t="shared" si="5"/>
        <v>6.5217222204937055</v>
      </c>
    </row>
    <row r="348" spans="1:7" x14ac:dyDescent="0.2">
      <c r="A348" s="2">
        <v>35370</v>
      </c>
      <c r="B348" s="40"/>
      <c r="C348">
        <v>21.154154532293202</v>
      </c>
      <c r="D348">
        <v>2368</v>
      </c>
      <c r="G348" s="12">
        <f t="shared" si="5"/>
        <v>6.5362355727201766</v>
      </c>
    </row>
    <row r="349" spans="1:7" x14ac:dyDescent="0.2">
      <c r="A349" s="2">
        <v>35400</v>
      </c>
      <c r="B349" s="40"/>
      <c r="C349">
        <v>21.2202821395136</v>
      </c>
      <c r="D349">
        <v>2383</v>
      </c>
      <c r="G349" s="12">
        <f t="shared" si="5"/>
        <v>6.0305681266731765</v>
      </c>
    </row>
    <row r="350" spans="1:7" x14ac:dyDescent="0.2">
      <c r="A350" s="2">
        <v>35431</v>
      </c>
      <c r="B350" s="40"/>
      <c r="C350">
        <v>21.584011445419101</v>
      </c>
      <c r="D350">
        <v>2396</v>
      </c>
      <c r="G350" s="12">
        <f t="shared" si="5"/>
        <v>4.6073387080028079</v>
      </c>
    </row>
    <row r="351" spans="1:7" x14ac:dyDescent="0.2">
      <c r="A351" s="2">
        <v>35462</v>
      </c>
      <c r="B351" s="40"/>
      <c r="C351">
        <v>21.741074125735299</v>
      </c>
      <c r="D351">
        <v>2406</v>
      </c>
      <c r="G351" s="12">
        <f t="shared" si="5"/>
        <v>3.993643383069835</v>
      </c>
    </row>
    <row r="352" spans="1:7" x14ac:dyDescent="0.2">
      <c r="A352" s="2">
        <v>35490</v>
      </c>
      <c r="B352" s="40"/>
      <c r="C352">
        <v>21.7493469431862</v>
      </c>
      <c r="D352">
        <v>2419</v>
      </c>
      <c r="G352" s="12">
        <f t="shared" si="5"/>
        <v>4.7372979413338498</v>
      </c>
    </row>
    <row r="353" spans="1:7" x14ac:dyDescent="0.2">
      <c r="A353" s="2">
        <v>35521</v>
      </c>
      <c r="B353" s="40"/>
      <c r="C353">
        <v>21.840271029804502</v>
      </c>
      <c r="D353">
        <v>2433</v>
      </c>
      <c r="G353" s="12">
        <f t="shared" si="5"/>
        <v>4.8828885486450755</v>
      </c>
    </row>
    <row r="354" spans="1:7" x14ac:dyDescent="0.2">
      <c r="A354" s="2">
        <v>35551</v>
      </c>
      <c r="B354" s="40"/>
      <c r="C354">
        <v>21.906409623502299</v>
      </c>
      <c r="D354">
        <v>2440</v>
      </c>
      <c r="G354" s="12">
        <f t="shared" si="5"/>
        <v>4.4952587982384777</v>
      </c>
    </row>
    <row r="355" spans="1:7" x14ac:dyDescent="0.2">
      <c r="A355" s="2">
        <v>35582</v>
      </c>
      <c r="B355" s="40"/>
      <c r="C355">
        <v>21.8981477925288</v>
      </c>
      <c r="D355">
        <v>2450</v>
      </c>
      <c r="G355" s="12">
        <f t="shared" si="5"/>
        <v>5.2443409526527835</v>
      </c>
    </row>
    <row r="356" spans="1:7" x14ac:dyDescent="0.2">
      <c r="A356" s="2">
        <v>35612</v>
      </c>
      <c r="B356" s="40"/>
      <c r="C356">
        <v>22.071745121269299</v>
      </c>
      <c r="D356">
        <v>2599</v>
      </c>
      <c r="G356" s="12">
        <f t="shared" si="5"/>
        <v>5.3670264404631061</v>
      </c>
    </row>
    <row r="357" spans="1:7" x14ac:dyDescent="0.2">
      <c r="A357" s="2">
        <v>35643</v>
      </c>
      <c r="B357" s="40"/>
      <c r="C357">
        <v>22.278400760381398</v>
      </c>
      <c r="D357">
        <v>3035</v>
      </c>
      <c r="G357" s="12">
        <f t="shared" si="5"/>
        <v>6.3955867754371702</v>
      </c>
    </row>
    <row r="358" spans="1:7" x14ac:dyDescent="0.2">
      <c r="A358" s="2">
        <v>35674</v>
      </c>
      <c r="B358" s="40"/>
      <c r="C358">
        <v>22.518136682819701</v>
      </c>
      <c r="D358">
        <v>3275</v>
      </c>
      <c r="G358" s="12">
        <f t="shared" si="5"/>
        <v>7.3285922025309507</v>
      </c>
    </row>
    <row r="359" spans="1:7" x14ac:dyDescent="0.2">
      <c r="A359" s="2">
        <v>35704</v>
      </c>
      <c r="B359" s="40"/>
      <c r="C359">
        <v>22.832262043452001</v>
      </c>
      <c r="D359">
        <v>3670</v>
      </c>
      <c r="G359" s="12">
        <f t="shared" si="5"/>
        <v>8.3987283505330339</v>
      </c>
    </row>
    <row r="360" spans="1:7" x14ac:dyDescent="0.2">
      <c r="A360" s="2">
        <v>35735</v>
      </c>
      <c r="B360" s="40"/>
      <c r="C360">
        <v>23.014132189643501</v>
      </c>
      <c r="D360">
        <v>3648</v>
      </c>
      <c r="G360" s="12">
        <f t="shared" si="5"/>
        <v>8.7924934769239851</v>
      </c>
    </row>
    <row r="361" spans="1:7" x14ac:dyDescent="0.2">
      <c r="A361" s="2">
        <v>35765</v>
      </c>
      <c r="B361" s="40"/>
      <c r="C361">
        <v>23.410930792397899</v>
      </c>
      <c r="D361">
        <v>4650</v>
      </c>
      <c r="G361" s="12">
        <f t="shared" si="5"/>
        <v>10.323371944264412</v>
      </c>
    </row>
    <row r="362" spans="1:7" x14ac:dyDescent="0.2">
      <c r="A362" s="2">
        <v>35796</v>
      </c>
      <c r="B362" s="40"/>
      <c r="C362">
        <v>25.089038303556801</v>
      </c>
      <c r="D362">
        <v>10375</v>
      </c>
      <c r="E362" s="12">
        <v>22.86</v>
      </c>
      <c r="G362" s="12">
        <f t="shared" si="5"/>
        <v>16.238996476633137</v>
      </c>
    </row>
    <row r="363" spans="1:7" x14ac:dyDescent="0.2">
      <c r="A363" s="2">
        <v>35827</v>
      </c>
      <c r="B363" s="40"/>
      <c r="C363">
        <v>28.263405152637699</v>
      </c>
      <c r="D363">
        <v>8750</v>
      </c>
      <c r="E363" s="12">
        <v>24</v>
      </c>
      <c r="G363" s="12">
        <f t="shared" si="5"/>
        <v>30.000040426621794</v>
      </c>
    </row>
    <row r="364" spans="1:7" x14ac:dyDescent="0.2">
      <c r="A364" s="2">
        <v>35855</v>
      </c>
      <c r="B364" s="40"/>
      <c r="C364">
        <v>29.7596535040825</v>
      </c>
      <c r="D364">
        <v>8325</v>
      </c>
      <c r="E364" s="12">
        <v>27.26</v>
      </c>
      <c r="G364" s="12">
        <f t="shared" si="5"/>
        <v>36.830101528201652</v>
      </c>
    </row>
    <row r="365" spans="1:7" x14ac:dyDescent="0.2">
      <c r="A365" s="2">
        <v>35886</v>
      </c>
      <c r="B365" s="40"/>
      <c r="C365">
        <v>31.156693964980601</v>
      </c>
      <c r="D365">
        <v>7500</v>
      </c>
      <c r="E365" s="12">
        <v>29.4</v>
      </c>
      <c r="G365" s="12">
        <f t="shared" si="5"/>
        <v>42.657084806605042</v>
      </c>
    </row>
    <row r="366" spans="1:7" x14ac:dyDescent="0.2">
      <c r="A366" s="2">
        <v>35916</v>
      </c>
      <c r="B366" s="40"/>
      <c r="C366">
        <v>32.785208517343499</v>
      </c>
      <c r="D366">
        <v>10525</v>
      </c>
      <c r="E366" s="12">
        <v>32.950000000000003</v>
      </c>
      <c r="G366" s="12">
        <f t="shared" si="5"/>
        <v>49.660346358948196</v>
      </c>
    </row>
    <row r="367" spans="1:7" x14ac:dyDescent="0.2">
      <c r="A367" s="2">
        <v>35947</v>
      </c>
      <c r="B367" s="40"/>
      <c r="C367">
        <v>34.306264334663602</v>
      </c>
      <c r="D367">
        <v>14900</v>
      </c>
      <c r="E367" s="12">
        <v>40.630000000000003</v>
      </c>
      <c r="G367" s="12">
        <f t="shared" si="5"/>
        <v>56.662858702452446</v>
      </c>
    </row>
    <row r="368" spans="1:7" x14ac:dyDescent="0.2">
      <c r="A368" s="2">
        <v>35977</v>
      </c>
      <c r="B368" s="40"/>
      <c r="C368">
        <v>37.2408952613062</v>
      </c>
      <c r="D368">
        <v>13000</v>
      </c>
      <c r="E368" s="12">
        <v>43.01</v>
      </c>
      <c r="G368" s="12">
        <f t="shared" si="5"/>
        <v>68.726555406890981</v>
      </c>
    </row>
    <row r="369" spans="1:7" x14ac:dyDescent="0.2">
      <c r="A369" s="2">
        <v>36008</v>
      </c>
      <c r="B369" s="40"/>
      <c r="C369">
        <v>39.5886065945067</v>
      </c>
      <c r="D369">
        <v>11075</v>
      </c>
      <c r="E369" s="12">
        <v>44.35</v>
      </c>
      <c r="G369" s="12">
        <f t="shared" si="5"/>
        <v>77.699499260776193</v>
      </c>
    </row>
    <row r="370" spans="1:7" x14ac:dyDescent="0.2">
      <c r="A370" s="2">
        <v>36039</v>
      </c>
      <c r="B370" s="40"/>
      <c r="C370">
        <v>41.076582128500498</v>
      </c>
      <c r="D370">
        <v>10700</v>
      </c>
      <c r="E370" s="12">
        <v>47.38</v>
      </c>
      <c r="G370" s="12">
        <f t="shared" si="5"/>
        <v>82.415546663947708</v>
      </c>
    </row>
    <row r="371" spans="1:7" x14ac:dyDescent="0.2">
      <c r="A371" s="2">
        <v>36069</v>
      </c>
      <c r="B371" s="40"/>
      <c r="C371">
        <v>40.9691124069804</v>
      </c>
      <c r="D371">
        <v>7550</v>
      </c>
      <c r="E371" s="12">
        <v>54.67</v>
      </c>
      <c r="G371" s="12">
        <f t="shared" si="5"/>
        <v>79.435188370789632</v>
      </c>
    </row>
    <row r="372" spans="1:7" x14ac:dyDescent="0.2">
      <c r="A372" s="2">
        <v>36100</v>
      </c>
      <c r="B372" s="40"/>
      <c r="C372">
        <v>41.002181703829201</v>
      </c>
      <c r="D372">
        <v>7300</v>
      </c>
      <c r="E372" s="12">
        <v>53.06</v>
      </c>
      <c r="G372" s="12">
        <f t="shared" si="5"/>
        <v>78.160885520073748</v>
      </c>
    </row>
    <row r="373" spans="1:7" x14ac:dyDescent="0.2">
      <c r="A373" s="2">
        <v>36130</v>
      </c>
      <c r="B373" s="40"/>
      <c r="C373">
        <v>41.580839466297803</v>
      </c>
      <c r="D373">
        <v>8025</v>
      </c>
      <c r="E373" s="12">
        <v>49.23</v>
      </c>
      <c r="G373" s="12">
        <f t="shared" si="5"/>
        <v>77.612927204928212</v>
      </c>
    </row>
    <row r="374" spans="1:7" x14ac:dyDescent="0.2">
      <c r="A374" s="2">
        <v>36161</v>
      </c>
      <c r="B374" s="40"/>
      <c r="C374">
        <v>42.812566402383602</v>
      </c>
      <c r="D374">
        <v>8950</v>
      </c>
      <c r="E374" s="12">
        <v>45.5</v>
      </c>
      <c r="G374" s="12">
        <f t="shared" si="5"/>
        <v>70.642516801109053</v>
      </c>
    </row>
    <row r="375" spans="1:7" x14ac:dyDescent="0.2">
      <c r="A375" s="2">
        <v>36192</v>
      </c>
      <c r="B375" s="40"/>
      <c r="C375">
        <v>43.358154868003297</v>
      </c>
      <c r="D375">
        <v>8730</v>
      </c>
      <c r="E375" s="12">
        <v>38.200000000000003</v>
      </c>
      <c r="G375" s="12">
        <f t="shared" si="5"/>
        <v>53.407399546678015</v>
      </c>
    </row>
    <row r="376" spans="1:7" x14ac:dyDescent="0.2">
      <c r="A376" s="2">
        <v>36220</v>
      </c>
      <c r="B376" s="40"/>
      <c r="C376">
        <v>43.275492612358399</v>
      </c>
      <c r="D376">
        <v>8685</v>
      </c>
      <c r="E376" s="12">
        <v>34.85</v>
      </c>
      <c r="G376" s="12">
        <f t="shared" si="5"/>
        <v>45.416654822347859</v>
      </c>
    </row>
    <row r="377" spans="1:7" x14ac:dyDescent="0.2">
      <c r="A377" s="2">
        <v>36251</v>
      </c>
      <c r="B377" s="40"/>
      <c r="C377">
        <v>42.986163731124201</v>
      </c>
      <c r="D377">
        <v>8260</v>
      </c>
      <c r="E377" s="12">
        <v>34.090000000000003</v>
      </c>
      <c r="G377" s="12">
        <f t="shared" si="5"/>
        <v>37.967666850146706</v>
      </c>
    </row>
    <row r="378" spans="1:7" x14ac:dyDescent="0.2">
      <c r="A378" s="2">
        <v>36281</v>
      </c>
      <c r="B378" s="40"/>
      <c r="C378">
        <v>42.8621593611796</v>
      </c>
      <c r="D378">
        <v>8105</v>
      </c>
      <c r="E378" s="12">
        <v>31.2</v>
      </c>
      <c r="G378" s="12">
        <f t="shared" si="5"/>
        <v>30.736271933440218</v>
      </c>
    </row>
    <row r="379" spans="1:7" x14ac:dyDescent="0.2">
      <c r="A379" s="2">
        <v>36312</v>
      </c>
      <c r="B379" s="40"/>
      <c r="C379">
        <v>42.721631329287902</v>
      </c>
      <c r="D379">
        <v>6726</v>
      </c>
      <c r="E379" s="12">
        <v>27.39</v>
      </c>
      <c r="G379" s="12">
        <f t="shared" si="5"/>
        <v>24.530117626713665</v>
      </c>
    </row>
    <row r="380" spans="1:7" x14ac:dyDescent="0.2">
      <c r="A380" s="2">
        <v>36342</v>
      </c>
      <c r="B380" s="40"/>
      <c r="C380">
        <v>42.266966950286502</v>
      </c>
      <c r="D380">
        <v>6875</v>
      </c>
      <c r="E380" s="12">
        <v>23.45</v>
      </c>
      <c r="G380" s="12">
        <f t="shared" si="5"/>
        <v>13.496108656126909</v>
      </c>
    </row>
    <row r="381" spans="1:7" x14ac:dyDescent="0.2">
      <c r="A381" s="2">
        <v>36373</v>
      </c>
      <c r="B381" s="40"/>
      <c r="C381">
        <v>41.878441164983002</v>
      </c>
      <c r="D381">
        <v>7565</v>
      </c>
      <c r="E381" s="12">
        <v>19.059999999999999</v>
      </c>
      <c r="G381" s="12">
        <f t="shared" si="5"/>
        <v>5.7840746807038119</v>
      </c>
    </row>
    <row r="382" spans="1:7" x14ac:dyDescent="0.2">
      <c r="A382" s="2">
        <v>36404</v>
      </c>
      <c r="B382" s="40"/>
      <c r="C382">
        <v>41.589112283748698</v>
      </c>
      <c r="D382">
        <v>8386</v>
      </c>
      <c r="E382" s="12">
        <v>15.88</v>
      </c>
      <c r="G382" s="12">
        <f t="shared" si="5"/>
        <v>1.2477429442518955</v>
      </c>
    </row>
    <row r="383" spans="1:7" x14ac:dyDescent="0.2">
      <c r="A383" s="2">
        <v>36434</v>
      </c>
      <c r="B383" s="40"/>
      <c r="C383">
        <v>41.613908763146704</v>
      </c>
      <c r="D383">
        <v>6900</v>
      </c>
      <c r="E383" s="12">
        <v>13.37</v>
      </c>
      <c r="G383" s="12">
        <f t="shared" si="5"/>
        <v>1.5738597159757881</v>
      </c>
    </row>
    <row r="384" spans="1:7" x14ac:dyDescent="0.2">
      <c r="A384" s="2">
        <v>36465</v>
      </c>
      <c r="B384" s="40"/>
      <c r="C384">
        <v>41.655239890969099</v>
      </c>
      <c r="D384">
        <v>7425</v>
      </c>
      <c r="E384" s="12">
        <v>12.91</v>
      </c>
      <c r="G384" s="12">
        <f t="shared" si="5"/>
        <v>1.5927400933372984</v>
      </c>
    </row>
    <row r="385" spans="1:7" x14ac:dyDescent="0.2">
      <c r="A385" s="2">
        <v>36495</v>
      </c>
      <c r="B385" s="40"/>
      <c r="C385">
        <v>42.3826985027803</v>
      </c>
      <c r="D385">
        <v>7085</v>
      </c>
      <c r="E385" s="12">
        <v>12.95</v>
      </c>
      <c r="G385" s="12">
        <f t="shared" si="5"/>
        <v>1.9284339777036537</v>
      </c>
    </row>
    <row r="386" spans="1:7" x14ac:dyDescent="0.2">
      <c r="A386" s="2">
        <v>36526</v>
      </c>
      <c r="B386" s="40"/>
      <c r="C386">
        <v>42.936559785850797</v>
      </c>
      <c r="D386">
        <v>7425</v>
      </c>
      <c r="E386" s="12">
        <v>12.85</v>
      </c>
      <c r="G386" s="12">
        <f t="shared" si="5"/>
        <v>0.28961913262058286</v>
      </c>
    </row>
    <row r="387" spans="1:7" x14ac:dyDescent="0.2">
      <c r="A387" s="2">
        <v>36557</v>
      </c>
      <c r="B387" s="40"/>
      <c r="C387">
        <v>42.969629082699697</v>
      </c>
      <c r="D387">
        <v>7505</v>
      </c>
      <c r="E387" s="12">
        <v>12.64</v>
      </c>
      <c r="G387" s="12">
        <f t="shared" si="5"/>
        <v>-0.896084684614467</v>
      </c>
    </row>
    <row r="388" spans="1:7" x14ac:dyDescent="0.2">
      <c r="A388" s="2">
        <v>36586</v>
      </c>
      <c r="B388" s="40"/>
      <c r="C388">
        <v>42.771224288083801</v>
      </c>
      <c r="D388">
        <v>7590</v>
      </c>
      <c r="E388" s="12">
        <v>12.4</v>
      </c>
      <c r="G388" s="12">
        <f t="shared" si="5"/>
        <v>-1.1652514941692231</v>
      </c>
    </row>
    <row r="389" spans="1:7" x14ac:dyDescent="0.2">
      <c r="A389" s="2">
        <v>36617</v>
      </c>
      <c r="B389" s="40"/>
      <c r="C389">
        <v>43.0109602105221</v>
      </c>
      <c r="D389">
        <v>7945</v>
      </c>
      <c r="E389" s="12">
        <v>12.16</v>
      </c>
      <c r="G389" s="12">
        <f t="shared" si="5"/>
        <v>5.7684792606755665E-2</v>
      </c>
    </row>
    <row r="390" spans="1:7" x14ac:dyDescent="0.2">
      <c r="A390" s="2">
        <v>36647</v>
      </c>
      <c r="B390" s="40"/>
      <c r="C390">
        <v>43.374689516427701</v>
      </c>
      <c r="D390">
        <v>8620</v>
      </c>
      <c r="E390" s="12">
        <v>11.81</v>
      </c>
      <c r="G390" s="12">
        <f t="shared" si="5"/>
        <v>1.1957637293288141</v>
      </c>
    </row>
    <row r="391" spans="1:7" x14ac:dyDescent="0.2">
      <c r="A391" s="2">
        <v>36678</v>
      </c>
      <c r="B391" s="40"/>
      <c r="C391">
        <v>43.589617972990702</v>
      </c>
      <c r="D391">
        <v>8735</v>
      </c>
      <c r="E391" s="12">
        <v>11.69</v>
      </c>
      <c r="G391" s="12">
        <f t="shared" si="5"/>
        <v>2.0317263566378601</v>
      </c>
    </row>
    <row r="392" spans="1:7" x14ac:dyDescent="0.2">
      <c r="A392" s="2">
        <v>36708</v>
      </c>
      <c r="B392" s="40"/>
      <c r="C392">
        <v>44.151752073512199</v>
      </c>
      <c r="D392">
        <v>9003</v>
      </c>
      <c r="E392" s="12">
        <v>11.79</v>
      </c>
      <c r="G392" s="12">
        <f t="shared" si="5"/>
        <v>4.4592391156018856</v>
      </c>
    </row>
    <row r="393" spans="1:7" x14ac:dyDescent="0.2">
      <c r="A393" s="2">
        <v>36739</v>
      </c>
      <c r="B393" s="40"/>
      <c r="C393">
        <v>44.374942361048703</v>
      </c>
      <c r="D393">
        <v>8290</v>
      </c>
      <c r="E393" s="12">
        <v>12.36</v>
      </c>
      <c r="G393" s="12">
        <f t="shared" si="5"/>
        <v>5.9613040185296358</v>
      </c>
    </row>
    <row r="394" spans="1:7" x14ac:dyDescent="0.2">
      <c r="A394" s="2">
        <v>36770</v>
      </c>
      <c r="B394" s="40"/>
      <c r="C394">
        <v>44.350145881650697</v>
      </c>
      <c r="D394">
        <v>8780</v>
      </c>
      <c r="E394" s="12">
        <v>12.84</v>
      </c>
      <c r="G394" s="12">
        <f t="shared" si="5"/>
        <v>6.6388375377295485</v>
      </c>
    </row>
    <row r="395" spans="1:7" x14ac:dyDescent="0.2">
      <c r="A395" s="2">
        <v>36800</v>
      </c>
      <c r="B395" s="40"/>
      <c r="C395">
        <v>44.862676036898897</v>
      </c>
      <c r="D395">
        <v>9395</v>
      </c>
      <c r="E395" s="12">
        <v>13.09</v>
      </c>
      <c r="G395" s="12">
        <f t="shared" si="5"/>
        <v>7.8069265068156817</v>
      </c>
    </row>
    <row r="396" spans="1:7" x14ac:dyDescent="0.2">
      <c r="A396" s="2">
        <v>36831</v>
      </c>
      <c r="B396" s="40"/>
      <c r="C396">
        <v>45.457868447791903</v>
      </c>
      <c r="D396">
        <v>9530</v>
      </c>
      <c r="E396" s="12">
        <v>13.17</v>
      </c>
      <c r="G396" s="12">
        <f t="shared" si="5"/>
        <v>9.1288120456778774</v>
      </c>
    </row>
    <row r="397" spans="1:7" x14ac:dyDescent="0.2">
      <c r="A397" s="2">
        <v>36861</v>
      </c>
      <c r="B397" s="40"/>
      <c r="C397">
        <v>46.342389739919199</v>
      </c>
      <c r="D397">
        <v>9595</v>
      </c>
      <c r="E397" s="12">
        <v>13.24</v>
      </c>
      <c r="G397" s="12">
        <f t="shared" si="5"/>
        <v>9.3427067577566891</v>
      </c>
    </row>
    <row r="398" spans="1:7" x14ac:dyDescent="0.2">
      <c r="A398" s="2">
        <v>36892</v>
      </c>
      <c r="B398" s="40"/>
      <c r="C398">
        <v>46.491179602784499</v>
      </c>
      <c r="D398">
        <v>9450</v>
      </c>
      <c r="E398" s="12">
        <v>13.83</v>
      </c>
      <c r="F398" s="27">
        <v>454775900</v>
      </c>
      <c r="G398" s="12">
        <f t="shared" si="5"/>
        <v>8.2787718314243754</v>
      </c>
    </row>
    <row r="399" spans="1:7" x14ac:dyDescent="0.2">
      <c r="A399" s="2">
        <v>36923</v>
      </c>
      <c r="B399" s="40"/>
      <c r="C399">
        <v>46.8879782055389</v>
      </c>
      <c r="D399">
        <v>9835</v>
      </c>
      <c r="E399" s="12">
        <v>14.35</v>
      </c>
      <c r="F399" s="27">
        <v>454775900</v>
      </c>
      <c r="G399" s="12">
        <f t="shared" si="5"/>
        <v>9.1188804895148543</v>
      </c>
    </row>
    <row r="400" spans="1:7" x14ac:dyDescent="0.2">
      <c r="A400" s="2">
        <v>36951</v>
      </c>
      <c r="B400" s="40"/>
      <c r="C400">
        <v>47.3095732876914</v>
      </c>
      <c r="D400">
        <v>10400</v>
      </c>
      <c r="E400" s="12">
        <v>14.86</v>
      </c>
      <c r="F400" s="27">
        <v>454775900</v>
      </c>
      <c r="G400" s="12">
        <f t="shared" ref="G400:G463" si="6">((C400-C388)/C388)*100</f>
        <v>10.610753082585942</v>
      </c>
    </row>
    <row r="401" spans="1:7" x14ac:dyDescent="0.2">
      <c r="A401" s="2">
        <v>36982</v>
      </c>
      <c r="B401" s="40"/>
      <c r="C401">
        <v>47.532774561705203</v>
      </c>
      <c r="D401">
        <v>11675</v>
      </c>
      <c r="E401" s="12">
        <v>14.93</v>
      </c>
      <c r="F401" s="27">
        <v>458355800</v>
      </c>
      <c r="G401" s="12">
        <f t="shared" si="6"/>
        <v>10.513167641574524</v>
      </c>
    </row>
    <row r="402" spans="1:7" x14ac:dyDescent="0.2">
      <c r="A402" s="2">
        <v>37012</v>
      </c>
      <c r="B402" s="40"/>
      <c r="C402">
        <v>48.070101196351402</v>
      </c>
      <c r="D402">
        <v>11058</v>
      </c>
      <c r="E402" s="12">
        <v>14.92</v>
      </c>
      <c r="F402" s="27">
        <v>458355800</v>
      </c>
      <c r="G402" s="12">
        <f t="shared" si="6"/>
        <v>10.825234099129089</v>
      </c>
    </row>
    <row r="403" spans="1:7" x14ac:dyDescent="0.2">
      <c r="A403" s="2">
        <v>37043</v>
      </c>
      <c r="B403" s="40"/>
      <c r="C403">
        <v>48.8719602328338</v>
      </c>
      <c r="D403">
        <v>11440</v>
      </c>
      <c r="E403" s="12">
        <v>15</v>
      </c>
      <c r="F403" s="27">
        <v>458355800</v>
      </c>
      <c r="G403" s="12">
        <f t="shared" si="6"/>
        <v>12.118349518722965</v>
      </c>
    </row>
    <row r="404" spans="1:7" x14ac:dyDescent="0.2">
      <c r="A404" s="2">
        <v>37073</v>
      </c>
      <c r="B404" s="40"/>
      <c r="C404">
        <v>49.905282374303702</v>
      </c>
      <c r="D404">
        <v>9525</v>
      </c>
      <c r="E404" s="12">
        <v>15.14</v>
      </c>
      <c r="F404" s="27">
        <v>465576800</v>
      </c>
      <c r="G404" s="12">
        <f t="shared" si="6"/>
        <v>13.031261570802302</v>
      </c>
    </row>
    <row r="405" spans="1:7" x14ac:dyDescent="0.2">
      <c r="A405" s="2">
        <v>37104</v>
      </c>
      <c r="B405" s="40"/>
      <c r="C405">
        <v>49.806074483757101</v>
      </c>
      <c r="D405">
        <v>8865</v>
      </c>
      <c r="E405" s="12">
        <v>15.62</v>
      </c>
      <c r="F405" s="27">
        <v>465576800</v>
      </c>
      <c r="G405" s="12">
        <f t="shared" si="6"/>
        <v>12.239186878303915</v>
      </c>
    </row>
    <row r="406" spans="1:7" x14ac:dyDescent="0.2">
      <c r="A406" s="2">
        <v>37135</v>
      </c>
      <c r="B406" s="40"/>
      <c r="C406">
        <v>50.120210830866696</v>
      </c>
      <c r="D406">
        <v>9675</v>
      </c>
      <c r="E406" s="12">
        <v>16.16</v>
      </c>
      <c r="F406" s="27">
        <v>465576800</v>
      </c>
      <c r="G406" s="12">
        <f t="shared" si="6"/>
        <v>13.010250213412014</v>
      </c>
    </row>
    <row r="407" spans="1:7" x14ac:dyDescent="0.2">
      <c r="A407" s="2">
        <v>37165</v>
      </c>
      <c r="B407" s="40"/>
      <c r="C407">
        <v>50.459143657374298</v>
      </c>
      <c r="D407">
        <v>10435</v>
      </c>
      <c r="E407" s="12">
        <v>16.670000000000002</v>
      </c>
      <c r="F407" s="27">
        <v>478778600</v>
      </c>
      <c r="G407" s="12">
        <f t="shared" si="6"/>
        <v>12.474662937789063</v>
      </c>
    </row>
    <row r="408" spans="1:7" x14ac:dyDescent="0.2">
      <c r="A408" s="2">
        <v>37196</v>
      </c>
      <c r="B408" s="40"/>
      <c r="C408">
        <v>51.327130301077197</v>
      </c>
      <c r="D408">
        <v>10430</v>
      </c>
      <c r="E408" s="12">
        <v>17.059999999999999</v>
      </c>
      <c r="F408" s="27">
        <v>478778600</v>
      </c>
      <c r="G408" s="12">
        <f t="shared" si="6"/>
        <v>12.911432175985347</v>
      </c>
    </row>
    <row r="409" spans="1:7" x14ac:dyDescent="0.2">
      <c r="A409" s="2">
        <v>37226</v>
      </c>
      <c r="B409" s="40"/>
      <c r="C409">
        <v>52.153785816957601</v>
      </c>
      <c r="D409">
        <v>10400</v>
      </c>
      <c r="E409" s="12">
        <v>17.239999999999998</v>
      </c>
      <c r="F409" s="27">
        <v>478778600</v>
      </c>
      <c r="G409" s="12">
        <f t="shared" si="6"/>
        <v>12.540130342118466</v>
      </c>
    </row>
    <row r="410" spans="1:7" x14ac:dyDescent="0.2">
      <c r="A410" s="2">
        <v>37257</v>
      </c>
      <c r="B410" s="40"/>
      <c r="C410">
        <v>53.2615083830988</v>
      </c>
      <c r="D410">
        <v>10320</v>
      </c>
      <c r="E410" s="12">
        <v>17.39</v>
      </c>
      <c r="F410" s="27">
        <v>491483300</v>
      </c>
      <c r="G410" s="12">
        <f t="shared" si="6"/>
        <v>14.562609161908222</v>
      </c>
    </row>
    <row r="411" spans="1:7" x14ac:dyDescent="0.2">
      <c r="A411" s="2">
        <v>37288</v>
      </c>
      <c r="B411" s="40"/>
      <c r="C411">
        <v>53.864962624965301</v>
      </c>
      <c r="D411">
        <v>10189</v>
      </c>
      <c r="E411" s="12">
        <v>17.239999999999998</v>
      </c>
      <c r="F411" s="27">
        <v>491483300</v>
      </c>
      <c r="G411" s="12">
        <f t="shared" si="6"/>
        <v>14.880113595092498</v>
      </c>
    </row>
    <row r="412" spans="1:7" x14ac:dyDescent="0.2">
      <c r="A412" s="2">
        <v>37316</v>
      </c>
      <c r="B412" s="40"/>
      <c r="C412">
        <v>54.030298122732397</v>
      </c>
      <c r="D412">
        <v>9655</v>
      </c>
      <c r="E412" s="12">
        <v>17.02</v>
      </c>
      <c r="F412" s="27">
        <v>491483300</v>
      </c>
      <c r="G412" s="12">
        <f t="shared" si="6"/>
        <v>14.205845388145866</v>
      </c>
    </row>
    <row r="413" spans="1:7" x14ac:dyDescent="0.2">
      <c r="A413" s="2">
        <v>37347</v>
      </c>
      <c r="B413" s="40"/>
      <c r="C413">
        <v>53.9228284012122</v>
      </c>
      <c r="D413">
        <v>9316</v>
      </c>
      <c r="E413" s="12">
        <v>16.57</v>
      </c>
      <c r="F413" s="27">
        <v>506185700</v>
      </c>
      <c r="G413" s="12">
        <f t="shared" si="6"/>
        <v>13.443469055675841</v>
      </c>
    </row>
    <row r="414" spans="1:7" x14ac:dyDescent="0.2">
      <c r="A414" s="2">
        <v>37377</v>
      </c>
      <c r="B414" s="40"/>
      <c r="C414">
        <v>54.360958131789097</v>
      </c>
      <c r="D414">
        <v>8785</v>
      </c>
      <c r="E414" s="12">
        <v>16.239999999999998</v>
      </c>
      <c r="F414" s="27">
        <v>506185700</v>
      </c>
      <c r="G414" s="12">
        <f t="shared" si="6"/>
        <v>13.086839384301484</v>
      </c>
    </row>
    <row r="415" spans="1:7" x14ac:dyDescent="0.2">
      <c r="A415" s="2">
        <v>37408</v>
      </c>
      <c r="B415" s="40"/>
      <c r="C415">
        <v>54.5262936295561</v>
      </c>
      <c r="D415">
        <v>8730</v>
      </c>
      <c r="E415" s="12">
        <v>15.85</v>
      </c>
      <c r="F415" s="27">
        <v>506185700</v>
      </c>
      <c r="G415" s="12">
        <f t="shared" si="6"/>
        <v>11.569688160213252</v>
      </c>
    </row>
    <row r="416" spans="1:7" x14ac:dyDescent="0.2">
      <c r="A416" s="2">
        <v>37438</v>
      </c>
      <c r="B416" s="40"/>
      <c r="C416">
        <v>54.906557583886098</v>
      </c>
      <c r="D416">
        <v>9108</v>
      </c>
      <c r="E416" s="12">
        <v>15.26</v>
      </c>
      <c r="F416" s="27">
        <v>516997700</v>
      </c>
      <c r="G416" s="12">
        <f t="shared" si="6"/>
        <v>10.021534738690425</v>
      </c>
    </row>
    <row r="417" spans="1:7" x14ac:dyDescent="0.2">
      <c r="A417" s="2">
        <v>37469</v>
      </c>
      <c r="B417" s="40"/>
      <c r="C417">
        <v>55.071882095175802</v>
      </c>
      <c r="D417">
        <v>8867</v>
      </c>
      <c r="E417" s="12">
        <v>14.77</v>
      </c>
      <c r="F417" s="27">
        <v>516997700</v>
      </c>
      <c r="G417" s="12">
        <f t="shared" si="6"/>
        <v>10.572621243491096</v>
      </c>
    </row>
    <row r="418" spans="1:7" x14ac:dyDescent="0.2">
      <c r="A418" s="2">
        <v>37500</v>
      </c>
      <c r="B418" s="40"/>
      <c r="C418">
        <v>55.402542104232502</v>
      </c>
      <c r="D418">
        <v>9015</v>
      </c>
      <c r="E418" s="12">
        <v>14.36</v>
      </c>
      <c r="F418" s="27">
        <v>516997700</v>
      </c>
      <c r="G418" s="12">
        <f t="shared" si="6"/>
        <v>10.539323729485719</v>
      </c>
    </row>
    <row r="419" spans="1:7" x14ac:dyDescent="0.2">
      <c r="A419" s="2">
        <v>37530</v>
      </c>
      <c r="B419" s="40"/>
      <c r="C419">
        <v>55.675347323519702</v>
      </c>
      <c r="D419">
        <v>9233</v>
      </c>
      <c r="E419" s="12">
        <v>13.94</v>
      </c>
      <c r="F419" s="27">
        <v>544614100</v>
      </c>
      <c r="G419" s="12">
        <f t="shared" si="6"/>
        <v>10.337479568746282</v>
      </c>
    </row>
    <row r="420" spans="1:7" x14ac:dyDescent="0.2">
      <c r="A420" s="2">
        <v>37561</v>
      </c>
      <c r="B420" s="40"/>
      <c r="C420">
        <v>56.667338337167202</v>
      </c>
      <c r="D420">
        <v>8976</v>
      </c>
      <c r="E420" s="12">
        <v>13.76</v>
      </c>
      <c r="F420" s="27">
        <v>544614100</v>
      </c>
      <c r="G420" s="12">
        <f t="shared" si="6"/>
        <v>10.40425990069024</v>
      </c>
    </row>
    <row r="421" spans="1:7" x14ac:dyDescent="0.2">
      <c r="A421" s="2">
        <v>37591</v>
      </c>
      <c r="B421" s="40"/>
      <c r="C421">
        <v>57.328658355280602</v>
      </c>
      <c r="D421">
        <v>8940</v>
      </c>
      <c r="E421" s="12">
        <v>13.63</v>
      </c>
      <c r="F421" s="27">
        <v>544614100</v>
      </c>
      <c r="G421" s="12">
        <f t="shared" si="6"/>
        <v>9.9223334553028959</v>
      </c>
    </row>
    <row r="422" spans="1:7" x14ac:dyDescent="0.2">
      <c r="A422" s="2">
        <v>37622</v>
      </c>
      <c r="B422" s="40"/>
      <c r="C422">
        <v>57.874257807377603</v>
      </c>
      <c r="D422">
        <v>8876</v>
      </c>
      <c r="E422" s="12">
        <v>13.49</v>
      </c>
      <c r="F422" s="27">
        <v>542199200</v>
      </c>
      <c r="G422" s="12">
        <f t="shared" si="6"/>
        <v>8.660568512442925</v>
      </c>
    </row>
    <row r="423" spans="1:7" x14ac:dyDescent="0.2">
      <c r="A423" s="2">
        <v>37653</v>
      </c>
      <c r="B423" s="40"/>
      <c r="C423">
        <v>57.981716542420401</v>
      </c>
      <c r="D423">
        <v>8905</v>
      </c>
      <c r="E423" s="12">
        <v>13.15</v>
      </c>
      <c r="F423" s="27">
        <v>542199200</v>
      </c>
      <c r="G423" s="12">
        <f t="shared" si="6"/>
        <v>7.6427304816267876</v>
      </c>
    </row>
    <row r="424" spans="1:7" x14ac:dyDescent="0.2">
      <c r="A424" s="2">
        <v>37681</v>
      </c>
      <c r="B424" s="40"/>
      <c r="C424">
        <v>57.874257807377603</v>
      </c>
      <c r="D424">
        <v>8908</v>
      </c>
      <c r="E424" s="12">
        <v>12.9</v>
      </c>
      <c r="F424" s="27">
        <v>542199200</v>
      </c>
      <c r="G424" s="12">
        <f t="shared" si="6"/>
        <v>7.1144521096542332</v>
      </c>
    </row>
    <row r="425" spans="1:7" x14ac:dyDescent="0.2">
      <c r="A425" s="2">
        <v>37712</v>
      </c>
      <c r="B425" s="40"/>
      <c r="C425">
        <v>58.0395823186673</v>
      </c>
      <c r="D425">
        <v>8675</v>
      </c>
      <c r="E425" s="12">
        <v>12.48</v>
      </c>
      <c r="F425" s="27">
        <v>552925600</v>
      </c>
      <c r="G425" s="12">
        <f t="shared" si="6"/>
        <v>7.6345288990118219</v>
      </c>
    </row>
    <row r="426" spans="1:7" x14ac:dyDescent="0.2">
      <c r="A426" s="2">
        <v>37742</v>
      </c>
      <c r="B426" s="40"/>
      <c r="C426">
        <v>58.204917816434303</v>
      </c>
      <c r="D426">
        <v>8279</v>
      </c>
      <c r="E426" s="12">
        <v>12.02</v>
      </c>
      <c r="F426" s="27">
        <v>552925600</v>
      </c>
      <c r="G426" s="12">
        <f t="shared" si="6"/>
        <v>7.0711772138492588</v>
      </c>
    </row>
    <row r="427" spans="1:7" x14ac:dyDescent="0.2">
      <c r="A427" s="2">
        <v>37773</v>
      </c>
      <c r="B427" s="40"/>
      <c r="C427">
        <v>58.312376551477101</v>
      </c>
      <c r="D427">
        <v>8285</v>
      </c>
      <c r="E427" s="12">
        <v>11.55</v>
      </c>
      <c r="F427" s="27">
        <v>552925600</v>
      </c>
      <c r="G427" s="12">
        <f t="shared" si="6"/>
        <v>6.9435911922477445</v>
      </c>
    </row>
    <row r="428" spans="1:7" x14ac:dyDescent="0.2">
      <c r="A428" s="2">
        <v>37803</v>
      </c>
      <c r="B428" s="40"/>
      <c r="C428">
        <v>58.312376551477101</v>
      </c>
      <c r="D428">
        <v>8505</v>
      </c>
      <c r="E428" s="12">
        <v>10.65</v>
      </c>
      <c r="F428" s="27">
        <v>563618600</v>
      </c>
      <c r="G428" s="12">
        <f t="shared" si="6"/>
        <v>6.2029366207990755</v>
      </c>
    </row>
    <row r="429" spans="1:7" x14ac:dyDescent="0.2">
      <c r="A429" s="2">
        <v>37834</v>
      </c>
      <c r="B429" s="40"/>
      <c r="C429">
        <v>58.700913323258099</v>
      </c>
      <c r="D429">
        <v>8535</v>
      </c>
      <c r="E429" s="12">
        <v>9.58</v>
      </c>
      <c r="F429" s="27">
        <v>563618600</v>
      </c>
      <c r="G429" s="12">
        <f t="shared" si="6"/>
        <v>6.5896263029663089</v>
      </c>
    </row>
    <row r="430" spans="1:7" x14ac:dyDescent="0.2">
      <c r="A430" s="2">
        <v>37865</v>
      </c>
      <c r="B430" s="40"/>
      <c r="C430">
        <v>58.915841779821001</v>
      </c>
      <c r="D430">
        <v>8389</v>
      </c>
      <c r="E430" s="12">
        <v>8.58</v>
      </c>
      <c r="F430" s="27">
        <v>563618600</v>
      </c>
      <c r="G430" s="12">
        <f t="shared" si="6"/>
        <v>6.3414051813339061</v>
      </c>
    </row>
    <row r="431" spans="1:7" x14ac:dyDescent="0.2">
      <c r="A431" s="2">
        <v>37895</v>
      </c>
      <c r="B431" s="40"/>
      <c r="C431">
        <v>59.246501788877801</v>
      </c>
      <c r="D431">
        <v>8495</v>
      </c>
      <c r="E431" s="12">
        <v>7.96</v>
      </c>
      <c r="F431" s="27">
        <v>590155400</v>
      </c>
      <c r="G431" s="12">
        <f t="shared" si="6"/>
        <v>6.414247305197299</v>
      </c>
    </row>
    <row r="432" spans="1:7" x14ac:dyDescent="0.2">
      <c r="A432" s="2">
        <v>37926</v>
      </c>
      <c r="B432" s="40"/>
      <c r="C432">
        <v>59.800363071948297</v>
      </c>
      <c r="D432">
        <v>8537</v>
      </c>
      <c r="E432" s="12">
        <v>7.58</v>
      </c>
      <c r="F432" s="27">
        <v>590155400</v>
      </c>
      <c r="G432" s="12">
        <f t="shared" si="6"/>
        <v>5.5288016460907157</v>
      </c>
    </row>
    <row r="433" spans="1:7" x14ac:dyDescent="0.2">
      <c r="A433" s="2">
        <v>37956</v>
      </c>
      <c r="B433" s="40"/>
      <c r="C433">
        <v>60.288085761321199</v>
      </c>
      <c r="D433">
        <v>8465</v>
      </c>
      <c r="E433" s="12">
        <v>7.14</v>
      </c>
      <c r="F433" s="27">
        <v>590155400</v>
      </c>
      <c r="G433" s="12">
        <f t="shared" si="6"/>
        <v>5.1622129157467027</v>
      </c>
    </row>
    <row r="434" spans="1:7" x14ac:dyDescent="0.2">
      <c r="A434" s="2">
        <v>37987</v>
      </c>
      <c r="B434" s="40"/>
      <c r="C434">
        <v>60.676622533102098</v>
      </c>
      <c r="D434">
        <v>8441</v>
      </c>
      <c r="E434" s="12">
        <v>6.68</v>
      </c>
      <c r="F434" s="27">
        <v>614527300</v>
      </c>
      <c r="G434" s="12">
        <f t="shared" si="6"/>
        <v>4.842160974317081</v>
      </c>
    </row>
    <row r="435" spans="1:7" x14ac:dyDescent="0.2">
      <c r="A435" s="2">
        <v>38018</v>
      </c>
      <c r="B435" s="40"/>
      <c r="C435">
        <v>60.618756756855198</v>
      </c>
      <c r="D435">
        <v>8447</v>
      </c>
      <c r="E435" s="12">
        <v>6.38</v>
      </c>
      <c r="F435" s="27">
        <v>614527300</v>
      </c>
      <c r="G435" s="12">
        <f t="shared" si="6"/>
        <v>4.5480547518897527</v>
      </c>
    </row>
    <row r="436" spans="1:7" x14ac:dyDescent="0.2">
      <c r="A436" s="2">
        <v>38047</v>
      </c>
      <c r="B436" s="40"/>
      <c r="C436">
        <v>60.841947044391802</v>
      </c>
      <c r="D436">
        <v>8587</v>
      </c>
      <c r="E436" s="12">
        <v>6.11</v>
      </c>
      <c r="F436" s="27">
        <v>614527300</v>
      </c>
      <c r="G436" s="12">
        <f t="shared" si="6"/>
        <v>5.1278225405352638</v>
      </c>
    </row>
    <row r="437" spans="1:7" x14ac:dyDescent="0.2">
      <c r="A437" s="2">
        <v>38078</v>
      </c>
      <c r="B437" s="40"/>
      <c r="C437">
        <v>61.445412272735702</v>
      </c>
      <c r="D437">
        <v>8661</v>
      </c>
      <c r="E437" s="12">
        <v>6.01</v>
      </c>
      <c r="F437" s="27">
        <v>637119300</v>
      </c>
      <c r="G437" s="12">
        <f t="shared" si="6"/>
        <v>5.868115892648289</v>
      </c>
    </row>
    <row r="438" spans="1:7" x14ac:dyDescent="0.2">
      <c r="A438" s="2">
        <v>38108</v>
      </c>
      <c r="B438" s="40"/>
      <c r="C438">
        <v>61.991000738355403</v>
      </c>
      <c r="D438">
        <v>9210</v>
      </c>
      <c r="E438" s="12">
        <v>6.17</v>
      </c>
      <c r="F438" s="27">
        <v>637119300</v>
      </c>
      <c r="G438" s="12">
        <f t="shared" si="6"/>
        <v>6.5047474748810483</v>
      </c>
    </row>
    <row r="439" spans="1:7" x14ac:dyDescent="0.2">
      <c r="A439" s="2">
        <v>38139</v>
      </c>
      <c r="B439" s="27">
        <v>973397549.83640695</v>
      </c>
      <c r="C439">
        <v>62.263805957642603</v>
      </c>
      <c r="D439">
        <v>9415</v>
      </c>
      <c r="E439" s="12">
        <v>6.31</v>
      </c>
      <c r="F439" s="27">
        <v>637119300</v>
      </c>
      <c r="G439" s="12">
        <f t="shared" si="6"/>
        <v>6.7763134343825833</v>
      </c>
    </row>
    <row r="440" spans="1:7" x14ac:dyDescent="0.2">
      <c r="A440" s="2">
        <v>38169</v>
      </c>
      <c r="B440" s="27">
        <v>974096869.72882295</v>
      </c>
      <c r="C440">
        <v>62.544862021425899</v>
      </c>
      <c r="D440">
        <v>9168</v>
      </c>
      <c r="E440" s="12">
        <v>6.49</v>
      </c>
      <c r="F440" s="27">
        <v>670285000</v>
      </c>
      <c r="G440" s="12">
        <f t="shared" si="6"/>
        <v>7.2582969864252362</v>
      </c>
    </row>
    <row r="441" spans="1:7" x14ac:dyDescent="0.2">
      <c r="A441" s="2">
        <v>38200</v>
      </c>
      <c r="B441" s="27">
        <v>982669031.55574203</v>
      </c>
      <c r="C441">
        <v>62.594465966699303</v>
      </c>
      <c r="D441">
        <v>9328</v>
      </c>
      <c r="E441" s="12">
        <v>6.54</v>
      </c>
      <c r="F441" s="27">
        <v>670285000</v>
      </c>
      <c r="G441" s="12">
        <f t="shared" si="6"/>
        <v>6.6328655262992742</v>
      </c>
    </row>
    <row r="442" spans="1:7" x14ac:dyDescent="0.2">
      <c r="A442" s="2">
        <v>38231</v>
      </c>
      <c r="B442" s="27">
        <v>988173411.39214694</v>
      </c>
      <c r="C442">
        <v>62.594465966699303</v>
      </c>
      <c r="D442">
        <v>9170</v>
      </c>
      <c r="E442" s="12">
        <v>6.61</v>
      </c>
      <c r="F442" s="27">
        <v>670285000</v>
      </c>
      <c r="G442" s="12">
        <f t="shared" si="6"/>
        <v>6.2438625601344651</v>
      </c>
    </row>
    <row r="443" spans="1:7" x14ac:dyDescent="0.2">
      <c r="A443" s="2">
        <v>38261</v>
      </c>
      <c r="B443" s="27">
        <v>998167245.37428296</v>
      </c>
      <c r="C443">
        <v>62.925125975756004</v>
      </c>
      <c r="D443">
        <v>9090</v>
      </c>
      <c r="E443" s="12">
        <v>6.65</v>
      </c>
      <c r="F443" s="27">
        <v>696818500</v>
      </c>
      <c r="G443" s="12">
        <f t="shared" si="6"/>
        <v>6.2090150064670686</v>
      </c>
    </row>
    <row r="444" spans="1:7" x14ac:dyDescent="0.2">
      <c r="A444" s="2">
        <v>38292</v>
      </c>
      <c r="B444" s="27">
        <v>1001586238.91509</v>
      </c>
      <c r="C444">
        <v>63.528580217622498</v>
      </c>
      <c r="D444">
        <v>9018</v>
      </c>
      <c r="E444" s="12">
        <v>6.66</v>
      </c>
      <c r="F444" s="27">
        <v>696818500</v>
      </c>
      <c r="G444" s="12">
        <f t="shared" si="6"/>
        <v>6.2344389802259697</v>
      </c>
    </row>
    <row r="445" spans="1:7" x14ac:dyDescent="0.2">
      <c r="A445" s="2">
        <v>38322</v>
      </c>
      <c r="B445" s="27">
        <v>1033876781.462</v>
      </c>
      <c r="C445">
        <v>64.189911222213297</v>
      </c>
      <c r="D445">
        <v>9290</v>
      </c>
      <c r="E445" s="12">
        <v>6.71</v>
      </c>
      <c r="F445" s="27">
        <v>696818500</v>
      </c>
      <c r="G445" s="12">
        <f t="shared" si="6"/>
        <v>6.471967738931558</v>
      </c>
    </row>
    <row r="446" spans="1:7" x14ac:dyDescent="0.2">
      <c r="A446" s="2">
        <v>38353</v>
      </c>
      <c r="B446" s="27">
        <v>1017490563.5229</v>
      </c>
      <c r="C446">
        <v>65.066170683367005</v>
      </c>
      <c r="D446">
        <v>9165</v>
      </c>
      <c r="E446" s="12">
        <v>6.71</v>
      </c>
      <c r="F446" s="27">
        <v>730803700</v>
      </c>
      <c r="G446" s="12">
        <f t="shared" si="6"/>
        <v>7.23433171955178</v>
      </c>
    </row>
    <row r="447" spans="1:7" x14ac:dyDescent="0.2">
      <c r="A447" s="2">
        <v>38384</v>
      </c>
      <c r="B447" s="27">
        <v>1014376117.05967</v>
      </c>
      <c r="C447">
        <v>64.958700961846901</v>
      </c>
      <c r="D447">
        <v>9260</v>
      </c>
      <c r="E447" s="12">
        <v>6.74</v>
      </c>
      <c r="F447" s="27">
        <v>730803700</v>
      </c>
      <c r="G447" s="12">
        <f t="shared" si="6"/>
        <v>7.1594081389683248</v>
      </c>
    </row>
    <row r="448" spans="1:7" x14ac:dyDescent="0.2">
      <c r="A448" s="2">
        <v>38412</v>
      </c>
      <c r="B448" s="27">
        <v>1022703170.2789201</v>
      </c>
      <c r="C448">
        <v>66.223486208304195</v>
      </c>
      <c r="D448">
        <v>9480</v>
      </c>
      <c r="E448" s="12">
        <v>6.93</v>
      </c>
      <c r="F448" s="27">
        <v>730803700</v>
      </c>
      <c r="G448" s="12">
        <f t="shared" si="6"/>
        <v>8.8451133228624119</v>
      </c>
    </row>
    <row r="449" spans="1:7" x14ac:dyDescent="0.2">
      <c r="A449" s="2">
        <v>38443</v>
      </c>
      <c r="B449" s="27">
        <v>1046655849.51021</v>
      </c>
      <c r="C449">
        <v>66.438414664867196</v>
      </c>
      <c r="D449">
        <v>9570</v>
      </c>
      <c r="E449" s="12">
        <v>6.87</v>
      </c>
      <c r="F449" s="27">
        <v>761608700</v>
      </c>
      <c r="G449" s="12">
        <f t="shared" si="6"/>
        <v>8.1259156826374941</v>
      </c>
    </row>
    <row r="450" spans="1:7" x14ac:dyDescent="0.2">
      <c r="A450" s="2">
        <v>38473</v>
      </c>
      <c r="B450" s="27">
        <v>1049515839.73306</v>
      </c>
      <c r="C450">
        <v>66.578942696758901</v>
      </c>
      <c r="D450">
        <v>9495</v>
      </c>
      <c r="E450" s="12">
        <v>7.03</v>
      </c>
      <c r="F450" s="27">
        <v>761608700</v>
      </c>
      <c r="G450" s="12">
        <f t="shared" si="6"/>
        <v>7.4009806322820362</v>
      </c>
    </row>
    <row r="451" spans="1:7" x14ac:dyDescent="0.2">
      <c r="A451" s="2">
        <v>38504</v>
      </c>
      <c r="B451" s="27">
        <v>1076525574.8368001</v>
      </c>
      <c r="C451">
        <v>66.909613692292893</v>
      </c>
      <c r="D451">
        <v>9713</v>
      </c>
      <c r="E451" s="12">
        <v>7.19</v>
      </c>
      <c r="F451" s="27">
        <v>761608700</v>
      </c>
      <c r="G451" s="12">
        <f t="shared" si="6"/>
        <v>7.4614901276847476</v>
      </c>
    </row>
    <row r="452" spans="1:7" x14ac:dyDescent="0.2">
      <c r="A452" s="2">
        <v>38534</v>
      </c>
      <c r="B452" s="27">
        <v>1092206128.81178</v>
      </c>
      <c r="C452">
        <v>67.430405678514603</v>
      </c>
      <c r="D452">
        <v>9819</v>
      </c>
      <c r="E452" s="12">
        <v>7.41</v>
      </c>
      <c r="F452" s="27">
        <v>846380200</v>
      </c>
      <c r="G452" s="12">
        <f t="shared" si="6"/>
        <v>7.811262986582447</v>
      </c>
    </row>
    <row r="453" spans="1:7" x14ac:dyDescent="0.2">
      <c r="A453" s="2">
        <v>38565</v>
      </c>
      <c r="B453" s="27">
        <v>1119101567.52195</v>
      </c>
      <c r="C453">
        <v>67.802407801871098</v>
      </c>
      <c r="D453">
        <v>10240</v>
      </c>
      <c r="E453" s="12">
        <v>7.71</v>
      </c>
      <c r="F453" s="27">
        <v>846380200</v>
      </c>
      <c r="G453" s="12">
        <f t="shared" si="6"/>
        <v>8.3201314281400798</v>
      </c>
    </row>
    <row r="454" spans="1:7" x14ac:dyDescent="0.2">
      <c r="A454" s="2">
        <v>38596</v>
      </c>
      <c r="B454" s="27">
        <v>1154052932.65434</v>
      </c>
      <c r="C454">
        <v>68.265334011845994</v>
      </c>
      <c r="D454">
        <v>10310</v>
      </c>
      <c r="E454" s="12">
        <v>8.51</v>
      </c>
      <c r="F454" s="27">
        <v>846380200</v>
      </c>
      <c r="G454" s="12">
        <f t="shared" si="6"/>
        <v>9.0596955458708308</v>
      </c>
    </row>
    <row r="455" spans="1:7" x14ac:dyDescent="0.2">
      <c r="A455" s="2">
        <v>38626</v>
      </c>
      <c r="B455" s="27">
        <v>1168842127.0966699</v>
      </c>
      <c r="C455">
        <v>74.208985303325093</v>
      </c>
      <c r="D455">
        <v>10090</v>
      </c>
      <c r="E455" s="12">
        <v>9.3800000000000008</v>
      </c>
      <c r="F455" s="27">
        <v>864413300</v>
      </c>
      <c r="G455" s="12">
        <f t="shared" si="6"/>
        <v>17.932199820969085</v>
      </c>
    </row>
    <row r="456" spans="1:7" x14ac:dyDescent="0.2">
      <c r="A456" s="2">
        <v>38657</v>
      </c>
      <c r="B456" s="27">
        <v>1169085354.2588</v>
      </c>
      <c r="C456">
        <v>75.184441668548203</v>
      </c>
      <c r="D456">
        <v>10035</v>
      </c>
      <c r="E456" s="12">
        <v>10.72</v>
      </c>
      <c r="F456" s="27">
        <v>864413300</v>
      </c>
      <c r="G456" s="12">
        <f t="shared" si="6"/>
        <v>18.34742947347095</v>
      </c>
    </row>
    <row r="457" spans="1:7" x14ac:dyDescent="0.2">
      <c r="A457" s="2">
        <v>38687</v>
      </c>
      <c r="B457" s="27">
        <v>1202762248.3754699</v>
      </c>
      <c r="C457">
        <v>75.151383358176702</v>
      </c>
      <c r="D457">
        <v>9830</v>
      </c>
      <c r="E457" s="12">
        <v>11.75</v>
      </c>
      <c r="F457" s="27">
        <v>864413300</v>
      </c>
      <c r="G457" s="12">
        <f t="shared" si="6"/>
        <v>17.076627661965237</v>
      </c>
    </row>
    <row r="458" spans="1:7" x14ac:dyDescent="0.2">
      <c r="A458" s="2">
        <v>38718</v>
      </c>
      <c r="B458" s="27">
        <v>1194939322.5701699</v>
      </c>
      <c r="C458">
        <v>76.168170851222101</v>
      </c>
      <c r="D458">
        <v>9395</v>
      </c>
      <c r="E458" s="12">
        <v>12.23</v>
      </c>
      <c r="F458" s="27">
        <v>887213700</v>
      </c>
      <c r="G458" s="12">
        <f t="shared" si="6"/>
        <v>17.062630321186433</v>
      </c>
    </row>
    <row r="459" spans="1:7" x14ac:dyDescent="0.2">
      <c r="A459" s="2">
        <v>38749</v>
      </c>
      <c r="B459" s="27">
        <v>1197772225.67714</v>
      </c>
      <c r="C459">
        <v>76.6145624127725</v>
      </c>
      <c r="D459">
        <v>9230</v>
      </c>
      <c r="E459" s="12">
        <v>12.32</v>
      </c>
      <c r="F459" s="27">
        <v>887213700</v>
      </c>
      <c r="G459" s="12">
        <f t="shared" si="6"/>
        <v>17.943495295220877</v>
      </c>
    </row>
    <row r="460" spans="1:7" x14ac:dyDescent="0.2">
      <c r="A460" s="2">
        <v>38777</v>
      </c>
      <c r="B460" s="27">
        <v>1198747657.8076</v>
      </c>
      <c r="C460">
        <v>76.639358892170506</v>
      </c>
      <c r="D460">
        <v>9075</v>
      </c>
      <c r="E460" s="12">
        <v>12.19</v>
      </c>
      <c r="F460" s="27">
        <v>887213700</v>
      </c>
      <c r="G460" s="12">
        <f t="shared" si="6"/>
        <v>15.728366596562832</v>
      </c>
    </row>
    <row r="461" spans="1:7" x14ac:dyDescent="0.2">
      <c r="A461" s="2">
        <v>38808</v>
      </c>
      <c r="B461" s="27">
        <v>1197121885.92766</v>
      </c>
      <c r="C461">
        <v>76.672428189019399</v>
      </c>
      <c r="D461">
        <v>8775</v>
      </c>
      <c r="E461" s="12">
        <v>12.03</v>
      </c>
      <c r="F461" s="27">
        <v>928589200</v>
      </c>
      <c r="G461" s="12">
        <f t="shared" si="6"/>
        <v>15.403759369899559</v>
      </c>
    </row>
    <row r="462" spans="1:7" x14ac:dyDescent="0.2">
      <c r="A462" s="2">
        <v>38838</v>
      </c>
      <c r="B462" s="27">
        <v>1241864509.68823</v>
      </c>
      <c r="C462">
        <v>76.961757070253697</v>
      </c>
      <c r="D462">
        <v>9220</v>
      </c>
      <c r="E462" s="12">
        <v>11.82</v>
      </c>
      <c r="F462" s="27">
        <v>928589200</v>
      </c>
      <c r="G462" s="12">
        <f t="shared" si="6"/>
        <v>15.594742050477524</v>
      </c>
    </row>
    <row r="463" spans="1:7" x14ac:dyDescent="0.2">
      <c r="A463" s="2">
        <v>38869</v>
      </c>
      <c r="B463" s="27">
        <v>1257784628.7335999</v>
      </c>
      <c r="C463">
        <v>77.3089627142121</v>
      </c>
      <c r="D463">
        <v>9300</v>
      </c>
      <c r="E463" s="12">
        <v>11.7</v>
      </c>
      <c r="F463" s="27">
        <v>928589200</v>
      </c>
      <c r="G463" s="12">
        <f t="shared" si="6"/>
        <v>15.542383893806692</v>
      </c>
    </row>
    <row r="464" spans="1:7" x14ac:dyDescent="0.2">
      <c r="A464" s="2">
        <v>38899</v>
      </c>
      <c r="B464" s="27">
        <v>1252815511.98403</v>
      </c>
      <c r="C464">
        <v>77.656157371693297</v>
      </c>
      <c r="D464">
        <v>9070</v>
      </c>
      <c r="E464" s="12">
        <v>11.57</v>
      </c>
      <c r="F464" s="27">
        <v>973546100</v>
      </c>
      <c r="G464" s="12">
        <f t="shared" ref="G464:G527" si="7">((C464-C452)/C452)*100</f>
        <v>15.164897185895073</v>
      </c>
    </row>
    <row r="465" spans="1:7" x14ac:dyDescent="0.2">
      <c r="A465" s="2">
        <v>38930</v>
      </c>
      <c r="B465" s="27">
        <v>1274084120.7867999</v>
      </c>
      <c r="C465">
        <v>77.904155125105206</v>
      </c>
      <c r="D465">
        <v>9100</v>
      </c>
      <c r="E465" s="12">
        <v>11.34</v>
      </c>
      <c r="F465" s="27">
        <v>973546100</v>
      </c>
      <c r="G465" s="12">
        <f t="shared" si="7"/>
        <v>14.898803229456014</v>
      </c>
    </row>
    <row r="466" spans="1:7" x14ac:dyDescent="0.2">
      <c r="A466" s="2">
        <v>38961</v>
      </c>
      <c r="B466" s="27">
        <v>1294744466.67782</v>
      </c>
      <c r="C466">
        <v>78.201745837312998</v>
      </c>
      <c r="D466">
        <v>9235</v>
      </c>
      <c r="E466" s="12">
        <v>11.05</v>
      </c>
      <c r="F466" s="27">
        <v>973546100</v>
      </c>
      <c r="G466" s="12">
        <f t="shared" si="7"/>
        <v>14.555574903863727</v>
      </c>
    </row>
    <row r="467" spans="1:7" x14ac:dyDescent="0.2">
      <c r="A467" s="2">
        <v>38991</v>
      </c>
      <c r="B467" s="27">
        <v>1329425425.2383299</v>
      </c>
      <c r="C467">
        <v>78.879611490328202</v>
      </c>
      <c r="D467">
        <v>9110</v>
      </c>
      <c r="E467" s="12">
        <v>10.72</v>
      </c>
      <c r="F467" s="27">
        <v>1017279000</v>
      </c>
      <c r="G467" s="12">
        <f t="shared" si="7"/>
        <v>6.2938822945930113</v>
      </c>
    </row>
    <row r="468" spans="1:7" x14ac:dyDescent="0.2">
      <c r="A468" s="2">
        <v>39022</v>
      </c>
      <c r="B468" s="27">
        <v>1341939766.06286</v>
      </c>
      <c r="C468">
        <v>79.144132905687101</v>
      </c>
      <c r="D468">
        <v>9165</v>
      </c>
      <c r="E468" s="12">
        <v>10.25</v>
      </c>
      <c r="F468" s="27">
        <v>1017279000</v>
      </c>
      <c r="G468" s="12">
        <f t="shared" si="7"/>
        <v>5.2666364865689363</v>
      </c>
    </row>
    <row r="469" spans="1:7" x14ac:dyDescent="0.2">
      <c r="A469" s="2">
        <v>39052</v>
      </c>
      <c r="B469" s="27">
        <v>1382493281.3656199</v>
      </c>
      <c r="C469">
        <v>80.111316453459295</v>
      </c>
      <c r="D469">
        <v>9020</v>
      </c>
      <c r="E469" s="12">
        <v>9.7100000000000009</v>
      </c>
      <c r="F469" s="27">
        <v>1017279000</v>
      </c>
      <c r="G469" s="12">
        <f t="shared" si="7"/>
        <v>6.5999225478567816</v>
      </c>
    </row>
    <row r="470" spans="1:7" x14ac:dyDescent="0.2">
      <c r="A470" s="2">
        <v>39083</v>
      </c>
      <c r="B470" s="27">
        <v>1367956931.0840001</v>
      </c>
      <c r="C470">
        <v>80.937982955817105</v>
      </c>
      <c r="D470">
        <v>9090</v>
      </c>
      <c r="E470" s="12">
        <v>9.26</v>
      </c>
      <c r="F470" s="27">
        <v>1050869800</v>
      </c>
      <c r="G470" s="12">
        <f t="shared" si="7"/>
        <v>6.2622116972085253</v>
      </c>
    </row>
    <row r="471" spans="1:7" x14ac:dyDescent="0.2">
      <c r="A471" s="2">
        <v>39114</v>
      </c>
      <c r="B471" s="27">
        <v>1369242706.8</v>
      </c>
      <c r="C471">
        <v>81.442240293614304</v>
      </c>
      <c r="D471">
        <v>9160</v>
      </c>
      <c r="E471" s="12">
        <v>8.83</v>
      </c>
      <c r="F471" s="27">
        <v>1050869800</v>
      </c>
      <c r="G471" s="12">
        <f t="shared" si="7"/>
        <v>6.301253611333002</v>
      </c>
    </row>
    <row r="472" spans="1:7" x14ac:dyDescent="0.2">
      <c r="A472" s="2">
        <v>39142</v>
      </c>
      <c r="B472" s="27">
        <v>1379237227.3559999</v>
      </c>
      <c r="C472">
        <v>81.6323722707793</v>
      </c>
      <c r="D472">
        <v>9118</v>
      </c>
      <c r="E472" s="12">
        <v>8.52</v>
      </c>
      <c r="F472" s="27">
        <v>1050869800</v>
      </c>
      <c r="G472" s="12">
        <f t="shared" si="7"/>
        <v>6.5149466942094696</v>
      </c>
    </row>
    <row r="473" spans="1:7" x14ac:dyDescent="0.2">
      <c r="A473" s="2">
        <v>39173</v>
      </c>
      <c r="B473" s="27">
        <v>1385714839.4059999</v>
      </c>
      <c r="C473">
        <v>81.500106069861204</v>
      </c>
      <c r="D473">
        <v>9083</v>
      </c>
      <c r="E473" s="12">
        <v>8.3000000000000007</v>
      </c>
      <c r="F473" s="27">
        <v>1098692400</v>
      </c>
      <c r="G473" s="12">
        <f t="shared" si="7"/>
        <v>6.2964979652662123</v>
      </c>
    </row>
    <row r="474" spans="1:7" x14ac:dyDescent="0.2">
      <c r="A474" s="2">
        <v>39203</v>
      </c>
      <c r="B474" s="27">
        <v>1396067406.994</v>
      </c>
      <c r="C474">
        <v>81.582779311983401</v>
      </c>
      <c r="D474">
        <v>8815</v>
      </c>
      <c r="E474" s="12">
        <v>8.06</v>
      </c>
      <c r="F474" s="27">
        <v>1098692400</v>
      </c>
      <c r="G474" s="12">
        <f t="shared" si="7"/>
        <v>6.0043096956732089</v>
      </c>
    </row>
    <row r="475" spans="1:7" x14ac:dyDescent="0.2">
      <c r="A475" s="2">
        <v>39234</v>
      </c>
      <c r="B475" s="27">
        <v>1454577213.2030001</v>
      </c>
      <c r="C475">
        <v>81.772900302671005</v>
      </c>
      <c r="D475">
        <v>9054</v>
      </c>
      <c r="E475" s="12">
        <v>7.87</v>
      </c>
      <c r="F475" s="27">
        <v>1098692400</v>
      </c>
      <c r="G475" s="12">
        <f t="shared" si="7"/>
        <v>5.774152739522239</v>
      </c>
    </row>
    <row r="476" spans="1:7" x14ac:dyDescent="0.2">
      <c r="A476" s="2">
        <v>39264</v>
      </c>
      <c r="B476" s="27">
        <v>1474768822.6259999</v>
      </c>
      <c r="C476">
        <v>82.359830882590501</v>
      </c>
      <c r="D476">
        <v>9186</v>
      </c>
      <c r="E476" s="12">
        <v>7.69</v>
      </c>
      <c r="F476" s="27">
        <v>1156215800</v>
      </c>
      <c r="G476" s="12">
        <f t="shared" si="7"/>
        <v>6.0570515849548787</v>
      </c>
    </row>
    <row r="477" spans="1:7" x14ac:dyDescent="0.2">
      <c r="A477" s="2">
        <v>39295</v>
      </c>
      <c r="B477" s="27">
        <v>1493049726.885</v>
      </c>
      <c r="C477">
        <v>82.971557941907903</v>
      </c>
      <c r="D477">
        <v>9410</v>
      </c>
      <c r="E477" s="12">
        <v>7.51</v>
      </c>
      <c r="F477" s="27">
        <v>1156215800</v>
      </c>
      <c r="G477" s="12">
        <f t="shared" si="7"/>
        <v>6.5046630807625423</v>
      </c>
    </row>
    <row r="478" spans="1:7" x14ac:dyDescent="0.2">
      <c r="A478" s="2">
        <v>39326</v>
      </c>
      <c r="B478" s="27">
        <v>1516884342.9119999</v>
      </c>
      <c r="C478">
        <v>83.641150777472205</v>
      </c>
      <c r="D478">
        <v>9137</v>
      </c>
      <c r="E478" s="12">
        <v>7.44</v>
      </c>
      <c r="F478" s="27">
        <v>1156215800</v>
      </c>
      <c r="G478" s="12">
        <f t="shared" si="7"/>
        <v>6.955605507164857</v>
      </c>
    </row>
    <row r="479" spans="1:7" x14ac:dyDescent="0.2">
      <c r="A479" s="2">
        <v>39356</v>
      </c>
      <c r="B479" s="27">
        <v>1533845660.0999999</v>
      </c>
      <c r="C479">
        <v>84.302470795585705</v>
      </c>
      <c r="D479">
        <v>9103</v>
      </c>
      <c r="E479" s="12">
        <v>7.41</v>
      </c>
      <c r="F479" s="27">
        <v>1258861500</v>
      </c>
      <c r="G479" s="12">
        <f t="shared" si="7"/>
        <v>6.8748554953550016</v>
      </c>
    </row>
    <row r="480" spans="1:7" x14ac:dyDescent="0.2">
      <c r="A480" s="2">
        <v>39387</v>
      </c>
      <c r="B480" s="27">
        <v>1559569593.931</v>
      </c>
      <c r="C480">
        <v>84.459544462379199</v>
      </c>
      <c r="D480">
        <v>9376</v>
      </c>
      <c r="E480" s="12">
        <v>7.4</v>
      </c>
      <c r="F480" s="27">
        <v>1258861500</v>
      </c>
      <c r="G480" s="12">
        <f t="shared" si="7"/>
        <v>6.7161157265141327</v>
      </c>
    </row>
    <row r="481" spans="1:7" x14ac:dyDescent="0.2">
      <c r="A481" s="2">
        <v>39417</v>
      </c>
      <c r="B481" s="27">
        <v>1649661781.092</v>
      </c>
      <c r="C481">
        <v>85.385396882328905</v>
      </c>
      <c r="D481">
        <v>9419</v>
      </c>
      <c r="E481" s="12">
        <v>7.42</v>
      </c>
      <c r="F481" s="27">
        <v>1258861500</v>
      </c>
      <c r="G481" s="12">
        <f t="shared" si="7"/>
        <v>6.5834399712225293</v>
      </c>
    </row>
    <row r="482" spans="1:7" x14ac:dyDescent="0.2">
      <c r="A482" s="2">
        <v>39448</v>
      </c>
      <c r="B482" s="27">
        <v>1596564515.1482401</v>
      </c>
      <c r="C482">
        <v>86.898179882197994</v>
      </c>
      <c r="D482">
        <v>9291</v>
      </c>
      <c r="E482" s="12">
        <v>8.0434242860000005</v>
      </c>
      <c r="F482" s="27">
        <v>1328025700</v>
      </c>
      <c r="G482" s="12">
        <f t="shared" si="7"/>
        <v>7.3639059298456644</v>
      </c>
    </row>
    <row r="483" spans="1:7" x14ac:dyDescent="0.2">
      <c r="A483" s="2">
        <v>39479</v>
      </c>
      <c r="B483" s="27">
        <v>1603750368.56581</v>
      </c>
      <c r="C483">
        <v>87.468564827215701</v>
      </c>
      <c r="D483">
        <v>9051</v>
      </c>
      <c r="E483" s="12">
        <v>8.0552775000000008</v>
      </c>
      <c r="F483" s="27">
        <v>1328025700</v>
      </c>
      <c r="G483" s="12">
        <f t="shared" si="7"/>
        <v>7.3995073218459915</v>
      </c>
    </row>
    <row r="484" spans="1:7" x14ac:dyDescent="0.2">
      <c r="A484" s="2">
        <v>39508</v>
      </c>
      <c r="B484" s="27">
        <v>1594389666.2990501</v>
      </c>
      <c r="C484">
        <v>88.303493160547006</v>
      </c>
      <c r="D484">
        <v>9217</v>
      </c>
      <c r="E484" s="12">
        <v>8.1037038890000002</v>
      </c>
      <c r="F484" s="27">
        <v>1328025700</v>
      </c>
      <c r="G484" s="12">
        <f t="shared" si="7"/>
        <v>8.1721511995746159</v>
      </c>
    </row>
    <row r="485" spans="1:7" x14ac:dyDescent="0.2">
      <c r="A485" s="2">
        <v>39539</v>
      </c>
      <c r="B485" s="27">
        <v>1611690568.3630199</v>
      </c>
      <c r="C485">
        <v>88.807750498344305</v>
      </c>
      <c r="D485">
        <v>9234</v>
      </c>
      <c r="E485" s="12">
        <v>8.1467795449999993</v>
      </c>
      <c r="F485" s="27">
        <v>1397021500</v>
      </c>
      <c r="G485" s="12">
        <f t="shared" si="7"/>
        <v>8.9664232120373573</v>
      </c>
    </row>
    <row r="486" spans="1:7" x14ac:dyDescent="0.2">
      <c r="A486" s="2">
        <v>39569</v>
      </c>
      <c r="B486" s="27">
        <v>1641732967.44086</v>
      </c>
      <c r="C486">
        <v>90.056001096377202</v>
      </c>
      <c r="D486">
        <v>9318</v>
      </c>
      <c r="E486" s="12">
        <v>8.4208105</v>
      </c>
      <c r="F486" s="27">
        <v>1397021500</v>
      </c>
      <c r="G486" s="12">
        <f t="shared" si="7"/>
        <v>10.386042073892915</v>
      </c>
    </row>
    <row r="487" spans="1:7" x14ac:dyDescent="0.2">
      <c r="A487" s="2">
        <v>39600</v>
      </c>
      <c r="B487" s="27">
        <v>1703381407.5945599</v>
      </c>
      <c r="C487">
        <v>90.998399151228696</v>
      </c>
      <c r="D487">
        <v>9225</v>
      </c>
      <c r="E487" s="12">
        <v>9.1397628569999991</v>
      </c>
      <c r="F487" s="27">
        <v>1397021500</v>
      </c>
      <c r="G487" s="12">
        <f t="shared" si="7"/>
        <v>11.281853541223061</v>
      </c>
    </row>
    <row r="488" spans="1:7" x14ac:dyDescent="0.2">
      <c r="A488" s="2">
        <v>39630</v>
      </c>
      <c r="B488" s="27">
        <v>1686050299.24933</v>
      </c>
      <c r="C488">
        <v>92.246649749261607</v>
      </c>
      <c r="D488">
        <v>9118</v>
      </c>
      <c r="E488" s="12">
        <v>9.6486863639999996</v>
      </c>
      <c r="F488" s="27">
        <v>1430933200</v>
      </c>
      <c r="G488" s="12">
        <f t="shared" si="7"/>
        <v>12.00441861125897</v>
      </c>
    </row>
    <row r="489" spans="1:7" x14ac:dyDescent="0.2">
      <c r="A489" s="2">
        <v>39661</v>
      </c>
      <c r="B489" s="27">
        <v>1682811445.4635201</v>
      </c>
      <c r="C489">
        <v>92.717837790209998</v>
      </c>
      <c r="D489">
        <v>9153</v>
      </c>
      <c r="E489" s="12">
        <v>9.8525015000000007</v>
      </c>
      <c r="F489" s="27">
        <v>1430933200</v>
      </c>
      <c r="G489" s="12">
        <f t="shared" si="7"/>
        <v>11.746531088551935</v>
      </c>
    </row>
    <row r="490" spans="1:7" x14ac:dyDescent="0.2">
      <c r="A490" s="2">
        <v>39692</v>
      </c>
      <c r="B490" s="27">
        <v>1778138880.11134</v>
      </c>
      <c r="C490">
        <v>93.618893730761698</v>
      </c>
      <c r="D490">
        <v>9378</v>
      </c>
      <c r="E490" s="12">
        <v>10.58809905</v>
      </c>
      <c r="F490" s="27">
        <v>1430933200</v>
      </c>
      <c r="G490" s="12">
        <f t="shared" si="7"/>
        <v>11.929227253024457</v>
      </c>
    </row>
    <row r="491" spans="1:7" x14ac:dyDescent="0.2">
      <c r="A491" s="2">
        <v>39722</v>
      </c>
      <c r="B491" s="27">
        <v>1812490127.9853101</v>
      </c>
      <c r="C491">
        <v>94.040488812914106</v>
      </c>
      <c r="D491">
        <v>10995</v>
      </c>
      <c r="E491" s="12">
        <v>11.7847925</v>
      </c>
      <c r="F491" s="27">
        <v>1442336900</v>
      </c>
      <c r="G491" s="12">
        <f t="shared" si="7"/>
        <v>11.551284233342194</v>
      </c>
    </row>
    <row r="492" spans="1:7" x14ac:dyDescent="0.2">
      <c r="A492" s="2">
        <v>39753</v>
      </c>
      <c r="B492" s="27">
        <v>1851023399.7841401</v>
      </c>
      <c r="C492">
        <v>94.156231351885197</v>
      </c>
      <c r="D492">
        <v>12151</v>
      </c>
      <c r="E492" s="12">
        <v>12.3961805</v>
      </c>
      <c r="F492" s="27">
        <v>1442336900</v>
      </c>
      <c r="G492" s="12">
        <f t="shared" si="7"/>
        <v>11.480865722434947</v>
      </c>
    </row>
    <row r="493" spans="1:7" x14ac:dyDescent="0.2">
      <c r="A493" s="2">
        <v>39783</v>
      </c>
      <c r="B493" s="27">
        <v>1895838620.05598</v>
      </c>
      <c r="C493">
        <v>94.123162055036303</v>
      </c>
      <c r="D493">
        <v>10950</v>
      </c>
      <c r="E493" s="12">
        <v>12.171017000000001</v>
      </c>
      <c r="F493" s="27">
        <v>1442336900</v>
      </c>
      <c r="G493" s="12">
        <f t="shared" si="7"/>
        <v>10.233325008430965</v>
      </c>
    </row>
    <row r="494" spans="1:7" x14ac:dyDescent="0.2">
      <c r="A494" s="2">
        <v>39814</v>
      </c>
      <c r="B494" s="27">
        <v>1874145348.3</v>
      </c>
      <c r="C494">
        <v>94.057023461338602</v>
      </c>
      <c r="D494">
        <v>11355</v>
      </c>
      <c r="E494" s="12">
        <v>11.17897368</v>
      </c>
      <c r="F494" s="27">
        <v>1473938700</v>
      </c>
      <c r="G494" s="12">
        <f t="shared" si="7"/>
        <v>8.2381973809409708</v>
      </c>
    </row>
    <row r="495" spans="1:7" x14ac:dyDescent="0.2">
      <c r="A495" s="2">
        <v>39845</v>
      </c>
      <c r="B495" s="27">
        <v>1900208429.0999999</v>
      </c>
      <c r="C495">
        <v>94.255417269477107</v>
      </c>
      <c r="D495">
        <v>11980</v>
      </c>
      <c r="E495" s="12">
        <v>10.0104095</v>
      </c>
      <c r="F495" s="27">
        <v>1473938700</v>
      </c>
      <c r="G495" s="12">
        <f t="shared" si="7"/>
        <v>7.7591903510341895</v>
      </c>
    </row>
    <row r="496" spans="1:7" x14ac:dyDescent="0.2">
      <c r="A496" s="2">
        <v>39873</v>
      </c>
      <c r="B496" s="27">
        <v>1916752459</v>
      </c>
      <c r="C496">
        <v>94.462083895066598</v>
      </c>
      <c r="D496">
        <v>11575</v>
      </c>
      <c r="E496" s="12">
        <v>9.4439705000000007</v>
      </c>
      <c r="F496" s="27">
        <v>1473938700</v>
      </c>
      <c r="G496" s="12">
        <f t="shared" si="7"/>
        <v>6.9743455372965695</v>
      </c>
    </row>
    <row r="497" spans="1:7" x14ac:dyDescent="0.2">
      <c r="A497" s="2">
        <v>39904</v>
      </c>
      <c r="B497" s="27">
        <v>1912623059.9000001</v>
      </c>
      <c r="C497">
        <v>94.172755013832301</v>
      </c>
      <c r="D497">
        <v>10713</v>
      </c>
      <c r="E497" s="12">
        <v>8.9486764999999995</v>
      </c>
      <c r="F497" s="27">
        <v>1511905200</v>
      </c>
      <c r="G497" s="12">
        <f t="shared" si="7"/>
        <v>6.0411444782491355</v>
      </c>
    </row>
    <row r="498" spans="1:7" x14ac:dyDescent="0.2">
      <c r="A498" s="2">
        <v>39934</v>
      </c>
      <c r="B498" s="27">
        <v>1927069631.4000001</v>
      </c>
      <c r="C498">
        <v>94.214086141654704</v>
      </c>
      <c r="D498">
        <v>10340</v>
      </c>
      <c r="E498" s="12">
        <v>8.3507625000000001</v>
      </c>
      <c r="F498" s="27">
        <v>1511905200</v>
      </c>
      <c r="G498" s="12">
        <f t="shared" si="7"/>
        <v>4.617221500683284</v>
      </c>
    </row>
    <row r="499" spans="1:7" x14ac:dyDescent="0.2">
      <c r="A499" s="2">
        <v>39965</v>
      </c>
      <c r="B499" s="27">
        <v>1977532528.602</v>
      </c>
      <c r="C499">
        <v>94.321555863174893</v>
      </c>
      <c r="D499">
        <v>10225</v>
      </c>
      <c r="E499" s="12">
        <v>7.6725181820000001</v>
      </c>
      <c r="F499" s="27">
        <v>1511905200</v>
      </c>
      <c r="G499" s="12">
        <f t="shared" si="7"/>
        <v>3.6518848056035571</v>
      </c>
    </row>
    <row r="500" spans="1:7" x14ac:dyDescent="0.2">
      <c r="A500" s="2">
        <v>39995</v>
      </c>
      <c r="B500" s="27">
        <v>1960950157.9000001</v>
      </c>
      <c r="C500">
        <v>94.743150945327301</v>
      </c>
      <c r="D500">
        <v>9920</v>
      </c>
      <c r="E500" s="12">
        <v>7.3302795239999998</v>
      </c>
      <c r="F500" s="27">
        <v>1583194300</v>
      </c>
      <c r="G500" s="12">
        <f t="shared" si="7"/>
        <v>2.7063326449811553</v>
      </c>
    </row>
    <row r="501" spans="1:7" x14ac:dyDescent="0.2">
      <c r="A501" s="2">
        <v>40026</v>
      </c>
      <c r="B501" s="27">
        <v>1995294266</v>
      </c>
      <c r="C501">
        <v>95.272204762522605</v>
      </c>
      <c r="D501">
        <v>10060</v>
      </c>
      <c r="E501" s="12">
        <v>7.0739405</v>
      </c>
      <c r="F501" s="27">
        <v>1583194300</v>
      </c>
      <c r="G501" s="12">
        <f t="shared" si="7"/>
        <v>2.7549897982870353</v>
      </c>
    </row>
    <row r="502" spans="1:7" x14ac:dyDescent="0.2">
      <c r="A502" s="2">
        <v>40057</v>
      </c>
      <c r="B502" s="27">
        <v>2018031062.138</v>
      </c>
      <c r="C502">
        <v>96.2724685936209</v>
      </c>
      <c r="D502">
        <v>9681</v>
      </c>
      <c r="E502" s="12">
        <v>6.9821963159999996</v>
      </c>
      <c r="F502" s="27">
        <v>1583194300</v>
      </c>
      <c r="G502" s="12">
        <f t="shared" si="7"/>
        <v>2.8344437293722033</v>
      </c>
    </row>
    <row r="503" spans="1:7" x14ac:dyDescent="0.2">
      <c r="A503" s="2">
        <v>40087</v>
      </c>
      <c r="B503" s="27">
        <v>2021517405.135</v>
      </c>
      <c r="C503">
        <v>96.4543387398124</v>
      </c>
      <c r="D503">
        <v>9545</v>
      </c>
      <c r="E503" s="12">
        <v>7.0141445449999997</v>
      </c>
      <c r="F503" s="27">
        <v>1643805100</v>
      </c>
      <c r="G503" s="12">
        <f t="shared" si="7"/>
        <v>2.5668198425685045</v>
      </c>
    </row>
    <row r="504" spans="1:7" x14ac:dyDescent="0.2">
      <c r="A504" s="2">
        <v>40118</v>
      </c>
      <c r="B504" s="27">
        <v>2032304572.2449999</v>
      </c>
      <c r="C504">
        <v>96.429531273937101</v>
      </c>
      <c r="D504">
        <v>9480</v>
      </c>
      <c r="E504" s="12">
        <v>7.1235299999999997</v>
      </c>
      <c r="F504" s="27">
        <v>1643805100</v>
      </c>
      <c r="G504" s="12">
        <f t="shared" si="7"/>
        <v>2.4143913678490581</v>
      </c>
    </row>
    <row r="505" spans="1:7" x14ac:dyDescent="0.2">
      <c r="A505" s="2">
        <v>40148</v>
      </c>
      <c r="B505" s="27">
        <v>2141383778.9821801</v>
      </c>
      <c r="C505">
        <v>96.743667621046697</v>
      </c>
      <c r="D505">
        <v>9400</v>
      </c>
      <c r="E505" s="12">
        <v>7.1219442859999997</v>
      </c>
      <c r="F505" s="27">
        <v>1643805100</v>
      </c>
      <c r="G505" s="12">
        <f t="shared" si="7"/>
        <v>2.7841240230307123</v>
      </c>
    </row>
    <row r="506" spans="1:7" x14ac:dyDescent="0.2">
      <c r="A506" s="2">
        <v>40179</v>
      </c>
      <c r="B506" s="41">
        <v>2073859856.0715799</v>
      </c>
      <c r="C506">
        <v>97.553788488502704</v>
      </c>
      <c r="D506">
        <v>9365</v>
      </c>
      <c r="E506" s="12">
        <v>7.0310294999999998</v>
      </c>
      <c r="F506" s="27">
        <v>1696373000</v>
      </c>
      <c r="G506" s="12">
        <f t="shared" si="7"/>
        <v>3.7177075124022179</v>
      </c>
    </row>
    <row r="507" spans="1:7" x14ac:dyDescent="0.2">
      <c r="A507" s="2">
        <v>40210</v>
      </c>
      <c r="B507" s="41">
        <v>2066481072.8287201</v>
      </c>
      <c r="C507">
        <v>97.859641031684006</v>
      </c>
      <c r="D507">
        <v>9335</v>
      </c>
      <c r="E507" s="12">
        <v>7.0360678950000004</v>
      </c>
      <c r="F507" s="27">
        <v>1696373000</v>
      </c>
      <c r="G507" s="12">
        <f t="shared" si="7"/>
        <v>3.8238903042595322</v>
      </c>
    </row>
    <row r="508" spans="1:7" x14ac:dyDescent="0.2">
      <c r="A508" s="2">
        <v>40238</v>
      </c>
      <c r="B508" s="41">
        <v>2112082784.1698</v>
      </c>
      <c r="C508">
        <v>97.702589337845296</v>
      </c>
      <c r="D508">
        <v>9115</v>
      </c>
      <c r="E508" s="12">
        <v>7.0704554550000003</v>
      </c>
      <c r="F508" s="27">
        <v>1696373000</v>
      </c>
      <c r="G508" s="12">
        <f t="shared" si="7"/>
        <v>3.4304826965054254</v>
      </c>
    </row>
    <row r="509" spans="1:7" x14ac:dyDescent="0.2">
      <c r="A509" s="2">
        <v>40269</v>
      </c>
      <c r="B509" s="41">
        <v>2116023616.9203501</v>
      </c>
      <c r="C509">
        <v>97.851379200710497</v>
      </c>
      <c r="D509">
        <v>9012</v>
      </c>
      <c r="E509" s="12">
        <v>7.0048752380000003</v>
      </c>
      <c r="F509" s="27">
        <v>1729158600</v>
      </c>
      <c r="G509" s="12">
        <f t="shared" si="7"/>
        <v>3.9062510025727413</v>
      </c>
    </row>
    <row r="510" spans="1:7" x14ac:dyDescent="0.2">
      <c r="A510" s="2">
        <v>40299</v>
      </c>
      <c r="B510" s="41">
        <v>2143234127.3</v>
      </c>
      <c r="C510">
        <v>98.132446250971299</v>
      </c>
      <c r="D510">
        <v>9180</v>
      </c>
      <c r="E510" s="12">
        <v>6.9037831580000004</v>
      </c>
      <c r="F510" s="27">
        <v>1729158600</v>
      </c>
      <c r="G510" s="12">
        <f t="shared" si="7"/>
        <v>4.1589960374133241</v>
      </c>
    </row>
    <row r="511" spans="1:7" x14ac:dyDescent="0.2">
      <c r="A511" s="2">
        <v>40330</v>
      </c>
      <c r="B511" s="41">
        <v>2231144407</v>
      </c>
      <c r="C511">
        <v>99.083106136796303</v>
      </c>
      <c r="D511">
        <v>9083</v>
      </c>
      <c r="E511" s="12">
        <v>6.9262742859999999</v>
      </c>
      <c r="F511" s="27">
        <v>1729158600</v>
      </c>
      <c r="G511" s="12">
        <f t="shared" si="7"/>
        <v>5.0482100618957437</v>
      </c>
    </row>
    <row r="512" spans="1:7" x14ac:dyDescent="0.2">
      <c r="A512" s="2">
        <v>40360</v>
      </c>
      <c r="B512" s="41">
        <v>2217588885.5999999</v>
      </c>
      <c r="C512">
        <v>100.637209278011</v>
      </c>
      <c r="D512">
        <v>8952</v>
      </c>
      <c r="E512" s="12">
        <v>6.9500795450000004</v>
      </c>
      <c r="F512" s="27">
        <v>1794796400</v>
      </c>
      <c r="G512" s="12">
        <f t="shared" si="7"/>
        <v>6.2210917347312389</v>
      </c>
    </row>
    <row r="513" spans="1:7" x14ac:dyDescent="0.2">
      <c r="A513" s="2">
        <v>40391</v>
      </c>
      <c r="B513" s="41">
        <v>2236459528.0999999</v>
      </c>
      <c r="C513">
        <v>101.40599901764401</v>
      </c>
      <c r="D513">
        <v>9041</v>
      </c>
      <c r="E513" s="12">
        <v>6.9664495239999997</v>
      </c>
      <c r="F513" s="27">
        <v>1794796400</v>
      </c>
      <c r="G513" s="12">
        <f t="shared" si="7"/>
        <v>6.4381781343368916</v>
      </c>
    </row>
    <row r="514" spans="1:7" x14ac:dyDescent="0.2">
      <c r="A514" s="2">
        <v>40422</v>
      </c>
      <c r="B514" s="41">
        <v>2274954644.9000001</v>
      </c>
      <c r="C514">
        <v>101.852401565672</v>
      </c>
      <c r="D514">
        <v>8924</v>
      </c>
      <c r="E514" s="12">
        <v>6.9333752630000003</v>
      </c>
      <c r="F514" s="27">
        <v>1794796400</v>
      </c>
      <c r="G514" s="12">
        <f t="shared" si="7"/>
        <v>5.7959799448009877</v>
      </c>
    </row>
    <row r="515" spans="1:7" x14ac:dyDescent="0.2">
      <c r="A515" s="2">
        <v>40452</v>
      </c>
      <c r="B515" s="41">
        <v>2308846051.8000002</v>
      </c>
      <c r="C515">
        <v>101.91854015937</v>
      </c>
      <c r="D515">
        <v>8928</v>
      </c>
      <c r="E515" s="12">
        <v>6.8768066670000003</v>
      </c>
      <c r="F515" s="27">
        <v>1873638300</v>
      </c>
      <c r="G515" s="12">
        <f t="shared" si="7"/>
        <v>5.6650654506039322</v>
      </c>
    </row>
    <row r="516" spans="1:7" x14ac:dyDescent="0.2">
      <c r="A516" s="2">
        <v>40483</v>
      </c>
      <c r="B516" s="41">
        <v>2347806939.9000001</v>
      </c>
      <c r="C516">
        <v>102.53025623220999</v>
      </c>
      <c r="D516">
        <v>9013</v>
      </c>
      <c r="E516" s="12">
        <v>6.7351299999999998</v>
      </c>
      <c r="F516" s="27">
        <v>1873638300</v>
      </c>
      <c r="G516" s="12">
        <f t="shared" si="7"/>
        <v>6.3266147596859588</v>
      </c>
    </row>
    <row r="517" spans="1:7" x14ac:dyDescent="0.2">
      <c r="A517" s="2">
        <v>40513</v>
      </c>
      <c r="B517" s="41">
        <v>2471205870.9000001</v>
      </c>
      <c r="C517">
        <v>103.472643300584</v>
      </c>
      <c r="D517">
        <v>8991</v>
      </c>
      <c r="E517" s="12">
        <v>6.6369128570000004</v>
      </c>
      <c r="F517" s="27">
        <v>1873638300</v>
      </c>
      <c r="G517" s="12">
        <f t="shared" si="7"/>
        <v>6.9554688642726248</v>
      </c>
    </row>
    <row r="518" spans="1:7" x14ac:dyDescent="0.2">
      <c r="A518" s="2">
        <v>40544</v>
      </c>
      <c r="B518" s="41">
        <v>2436679027.3956299</v>
      </c>
      <c r="C518">
        <v>104.39850670701099</v>
      </c>
      <c r="D518">
        <v>9057</v>
      </c>
      <c r="E518" s="12">
        <v>6.606611429</v>
      </c>
      <c r="F518" s="27">
        <v>1919077800</v>
      </c>
      <c r="G518" s="12">
        <f t="shared" si="7"/>
        <v>7.0163530546176398</v>
      </c>
    </row>
    <row r="519" spans="1:7" x14ac:dyDescent="0.2">
      <c r="A519" s="2">
        <v>40575</v>
      </c>
      <c r="B519" s="41">
        <v>2420191218.0591602</v>
      </c>
      <c r="C519">
        <v>104.539034738903</v>
      </c>
      <c r="D519">
        <v>8823</v>
      </c>
      <c r="E519" s="12">
        <v>6.6662416670000004</v>
      </c>
      <c r="F519" s="27">
        <v>1919077800</v>
      </c>
      <c r="G519" s="12">
        <f t="shared" si="7"/>
        <v>6.8254835566547865</v>
      </c>
    </row>
    <row r="520" spans="1:7" x14ac:dyDescent="0.2">
      <c r="A520" s="2">
        <v>40603</v>
      </c>
      <c r="B520" s="41">
        <v>2451357000.2274299</v>
      </c>
      <c r="C520">
        <v>104.200101912395</v>
      </c>
      <c r="D520">
        <v>8709</v>
      </c>
      <c r="E520" s="12">
        <v>6.8685486960000004</v>
      </c>
      <c r="F520" s="27">
        <v>1919077800</v>
      </c>
      <c r="G520" s="12">
        <f t="shared" si="7"/>
        <v>6.6502972117575982</v>
      </c>
    </row>
    <row r="521" spans="1:7" x14ac:dyDescent="0.2">
      <c r="A521" s="2">
        <v>40634</v>
      </c>
      <c r="B521" s="41">
        <v>2434478461.2794299</v>
      </c>
      <c r="C521">
        <v>103.87770373431201</v>
      </c>
      <c r="D521">
        <v>8574</v>
      </c>
      <c r="E521" s="12">
        <v>7.0883799999999999</v>
      </c>
      <c r="F521" s="27">
        <v>1994956600</v>
      </c>
      <c r="G521" s="12">
        <f t="shared" si="7"/>
        <v>6.1586505809391321</v>
      </c>
    </row>
    <row r="522" spans="1:7" x14ac:dyDescent="0.2">
      <c r="A522" s="2">
        <v>40664</v>
      </c>
      <c r="B522" s="41">
        <v>2475286051.4608302</v>
      </c>
      <c r="C522">
        <v>104.00170810425701</v>
      </c>
      <c r="D522">
        <v>8537</v>
      </c>
      <c r="E522" s="12">
        <v>7.4640857140000003</v>
      </c>
      <c r="F522" s="27">
        <v>1994956600</v>
      </c>
      <c r="G522" s="12">
        <f t="shared" si="7"/>
        <v>5.9809594864018933</v>
      </c>
    </row>
    <row r="523" spans="1:7" x14ac:dyDescent="0.2">
      <c r="A523" s="2">
        <v>40695</v>
      </c>
      <c r="B523" s="41">
        <v>2522783887.3509998</v>
      </c>
      <c r="C523">
        <v>104.57210403575201</v>
      </c>
      <c r="D523">
        <v>8597</v>
      </c>
      <c r="E523" s="12">
        <v>7.1354800000000003</v>
      </c>
      <c r="F523" s="27">
        <v>1994956600</v>
      </c>
      <c r="G523" s="12">
        <f t="shared" si="7"/>
        <v>5.5397919110221192</v>
      </c>
    </row>
    <row r="524" spans="1:7" x14ac:dyDescent="0.2">
      <c r="A524" s="2">
        <v>40725</v>
      </c>
      <c r="B524" s="41">
        <v>2564556208.9380498</v>
      </c>
      <c r="C524">
        <v>105.274766168165</v>
      </c>
      <c r="D524">
        <v>8508</v>
      </c>
      <c r="E524" s="12">
        <v>7.1221904760000001</v>
      </c>
      <c r="F524" s="27">
        <v>2044053200</v>
      </c>
      <c r="G524" s="12">
        <f t="shared" si="7"/>
        <v>4.6081930564496467</v>
      </c>
    </row>
    <row r="525" spans="1:7" x14ac:dyDescent="0.2">
      <c r="A525" s="2">
        <v>40756</v>
      </c>
      <c r="B525" s="41">
        <v>2621345813.8520999</v>
      </c>
      <c r="C525">
        <v>106.258484364361</v>
      </c>
      <c r="D525">
        <v>8578</v>
      </c>
      <c r="E525" s="12">
        <v>6.8357894740000003</v>
      </c>
      <c r="F525" s="27">
        <v>2044053200</v>
      </c>
      <c r="G525" s="12">
        <f t="shared" si="7"/>
        <v>4.7852054057203137</v>
      </c>
    </row>
    <row r="526" spans="1:7" x14ac:dyDescent="0.2">
      <c r="A526" s="2">
        <v>40787</v>
      </c>
      <c r="B526" s="41">
        <v>2643331531.5543499</v>
      </c>
      <c r="C526">
        <v>106.547813245596</v>
      </c>
      <c r="D526">
        <v>8823</v>
      </c>
      <c r="E526" s="12">
        <v>6.2953000000000001</v>
      </c>
      <c r="F526" s="27">
        <v>2044053200</v>
      </c>
      <c r="G526" s="12">
        <f t="shared" si="7"/>
        <v>4.6100156773392502</v>
      </c>
    </row>
    <row r="527" spans="1:7" x14ac:dyDescent="0.2">
      <c r="A527" s="2">
        <v>40817</v>
      </c>
      <c r="B527" s="41">
        <v>2677787008.3198299</v>
      </c>
      <c r="C527">
        <v>106.42380887565101</v>
      </c>
      <c r="D527">
        <v>8835</v>
      </c>
      <c r="E527" s="12">
        <v>5.9279999999999999</v>
      </c>
      <c r="F527" s="27">
        <v>2102199100</v>
      </c>
      <c r="G527" s="12">
        <f t="shared" si="7"/>
        <v>4.4204604081221355</v>
      </c>
    </row>
    <row r="528" spans="1:7" x14ac:dyDescent="0.2">
      <c r="A528" s="2">
        <v>40848</v>
      </c>
      <c r="B528" s="41">
        <v>2729538345.3414302</v>
      </c>
      <c r="C528">
        <v>106.787538181557</v>
      </c>
      <c r="D528">
        <v>9170</v>
      </c>
      <c r="E528" s="12">
        <v>5.503090909</v>
      </c>
      <c r="F528" s="27">
        <v>2102199100</v>
      </c>
      <c r="G528" s="12">
        <f t="shared" ref="G528:G591" si="8">((C528-C516)/C516)*100</f>
        <v>4.1522201404677395</v>
      </c>
    </row>
    <row r="529" spans="1:7" x14ac:dyDescent="0.2">
      <c r="A529" s="2">
        <v>40878</v>
      </c>
      <c r="B529" s="41">
        <v>2877219653.87607</v>
      </c>
      <c r="C529">
        <v>107.39100340989999</v>
      </c>
      <c r="D529">
        <v>9068</v>
      </c>
      <c r="E529" s="12">
        <v>5.3235238100000002</v>
      </c>
      <c r="F529" s="27">
        <v>2102199100</v>
      </c>
      <c r="G529" s="12">
        <f t="shared" si="8"/>
        <v>3.7868561045003113</v>
      </c>
    </row>
    <row r="530" spans="1:7" x14ac:dyDescent="0.2">
      <c r="A530" s="2">
        <v>40909</v>
      </c>
      <c r="B530" s="41">
        <v>2857127008.1177201</v>
      </c>
      <c r="C530">
        <v>108.209397094807</v>
      </c>
      <c r="D530">
        <v>9000</v>
      </c>
      <c r="E530" s="12">
        <v>5.01</v>
      </c>
      <c r="F530" s="27">
        <v>2152149600</v>
      </c>
      <c r="G530" s="12">
        <f t="shared" si="8"/>
        <v>3.6503303619955734</v>
      </c>
    </row>
    <row r="531" spans="1:7" x14ac:dyDescent="0.2">
      <c r="A531" s="2">
        <v>40940</v>
      </c>
      <c r="B531" s="41">
        <v>2852005017.3666201</v>
      </c>
      <c r="C531">
        <v>108.258990053603</v>
      </c>
      <c r="D531">
        <v>9085</v>
      </c>
      <c r="E531" s="12">
        <v>4.4147428570000002</v>
      </c>
      <c r="F531" s="27">
        <v>2152149600</v>
      </c>
      <c r="G531" s="12">
        <f t="shared" si="8"/>
        <v>3.5584366394724927</v>
      </c>
    </row>
    <row r="532" spans="1:7" x14ac:dyDescent="0.2">
      <c r="A532" s="2">
        <v>40969</v>
      </c>
      <c r="B532" s="41">
        <v>2914194551.9260001</v>
      </c>
      <c r="C532">
        <v>108.33339047827501</v>
      </c>
      <c r="D532">
        <v>9180</v>
      </c>
      <c r="E532" s="12">
        <v>4.2021523810000003</v>
      </c>
      <c r="F532" s="27">
        <v>2152149600</v>
      </c>
      <c r="G532" s="12">
        <f t="shared" si="8"/>
        <v>3.9666838035868923</v>
      </c>
    </row>
    <row r="533" spans="1:7" x14ac:dyDescent="0.2">
      <c r="A533" s="2">
        <v>41000</v>
      </c>
      <c r="B533" s="41">
        <v>2929610448.0844798</v>
      </c>
      <c r="C533">
        <v>108.556591752288</v>
      </c>
      <c r="D533">
        <v>9190</v>
      </c>
      <c r="E533" s="12">
        <v>4.2223600000000001</v>
      </c>
      <c r="F533" s="27">
        <v>2162117100</v>
      </c>
      <c r="G533" s="12">
        <f t="shared" si="8"/>
        <v>4.5042274229926997</v>
      </c>
    </row>
    <row r="534" spans="1:7" x14ac:dyDescent="0.2">
      <c r="A534" s="2">
        <v>41030</v>
      </c>
      <c r="B534" s="41">
        <v>2994474473.08744</v>
      </c>
      <c r="C534">
        <v>108.63099217696001</v>
      </c>
      <c r="D534">
        <v>9565</v>
      </c>
      <c r="E534" s="12">
        <v>4.3219371430000004</v>
      </c>
      <c r="F534" s="27">
        <v>2162117100</v>
      </c>
      <c r="G534" s="12">
        <f t="shared" si="8"/>
        <v>4.4511615790601766</v>
      </c>
    </row>
    <row r="535" spans="1:7" x14ac:dyDescent="0.2">
      <c r="A535" s="2">
        <v>41061</v>
      </c>
      <c r="B535" s="41">
        <v>3052786178.8708801</v>
      </c>
      <c r="C535">
        <v>109.308846843498</v>
      </c>
      <c r="D535">
        <v>9480</v>
      </c>
      <c r="E535" s="12">
        <v>4.6202095239999998</v>
      </c>
      <c r="F535" s="27">
        <v>2162117100</v>
      </c>
      <c r="G535" s="12">
        <f t="shared" si="8"/>
        <v>4.5296428253241992</v>
      </c>
    </row>
    <row r="536" spans="1:7" x14ac:dyDescent="0.2">
      <c r="A536" s="2">
        <v>41091</v>
      </c>
      <c r="B536" s="41">
        <v>3057335836.4120002</v>
      </c>
      <c r="C536">
        <v>110.07758165074399</v>
      </c>
      <c r="D536">
        <v>9485</v>
      </c>
      <c r="E536" s="12">
        <v>4.7501454550000002</v>
      </c>
      <c r="F536" s="27">
        <v>2199238700</v>
      </c>
      <c r="G536" s="12">
        <f t="shared" si="8"/>
        <v>4.5621715985642908</v>
      </c>
    </row>
    <row r="537" spans="1:7" x14ac:dyDescent="0.2">
      <c r="A537" s="2">
        <v>41122</v>
      </c>
      <c r="B537" s="41">
        <v>3091568577.7017102</v>
      </c>
      <c r="C537">
        <v>111.12744942711601</v>
      </c>
      <c r="D537">
        <v>9560</v>
      </c>
      <c r="E537" s="12">
        <v>4.878294737</v>
      </c>
      <c r="F537" s="27">
        <v>2199238700</v>
      </c>
      <c r="G537" s="12">
        <f t="shared" si="8"/>
        <v>4.5821894523352116</v>
      </c>
    </row>
    <row r="538" spans="1:7" x14ac:dyDescent="0.2">
      <c r="A538" s="2">
        <v>41153</v>
      </c>
      <c r="B538" s="41">
        <v>3128179350.3569102</v>
      </c>
      <c r="C538">
        <v>111.14403900792701</v>
      </c>
      <c r="D538">
        <v>9588</v>
      </c>
      <c r="E538" s="12">
        <v>4.9211999999999998</v>
      </c>
      <c r="F538" s="27">
        <v>2199238700</v>
      </c>
      <c r="G538" s="12">
        <f t="shared" si="8"/>
        <v>4.3137682720306607</v>
      </c>
    </row>
    <row r="539" spans="1:7" x14ac:dyDescent="0.2">
      <c r="A539" s="2">
        <v>41183</v>
      </c>
      <c r="B539" s="41">
        <v>3164443238.6873002</v>
      </c>
      <c r="C539">
        <v>111.325865208209</v>
      </c>
      <c r="D539">
        <v>9615</v>
      </c>
      <c r="E539" s="12">
        <v>4.9005272729999998</v>
      </c>
      <c r="F539" s="27">
        <v>2282502200</v>
      </c>
      <c r="G539" s="12">
        <f t="shared" si="8"/>
        <v>4.6061650906384211</v>
      </c>
    </row>
    <row r="540" spans="1:7" x14ac:dyDescent="0.2">
      <c r="A540" s="2">
        <v>41214</v>
      </c>
      <c r="B540" s="41">
        <v>3207908371.0557199</v>
      </c>
      <c r="C540">
        <v>111.40024365992601</v>
      </c>
      <c r="D540">
        <v>9605</v>
      </c>
      <c r="E540" s="12">
        <v>4.9130599999999998</v>
      </c>
      <c r="F540" s="27">
        <v>2282502200</v>
      </c>
      <c r="G540" s="12">
        <f t="shared" si="8"/>
        <v>4.3195166373501594</v>
      </c>
    </row>
    <row r="541" spans="1:7" x14ac:dyDescent="0.2">
      <c r="A541" s="2">
        <v>41244</v>
      </c>
      <c r="B541" s="41">
        <v>3307507636.8043699</v>
      </c>
      <c r="C541">
        <v>112.00373086122499</v>
      </c>
      <c r="D541">
        <v>9670</v>
      </c>
      <c r="E541" s="12">
        <v>4.9377555559999999</v>
      </c>
      <c r="F541" s="27">
        <v>2282502200</v>
      </c>
      <c r="G541" s="12">
        <f t="shared" si="8"/>
        <v>4.2952643190404993</v>
      </c>
    </row>
    <row r="542" spans="1:7" x14ac:dyDescent="0.2">
      <c r="A542" s="2">
        <v>41275</v>
      </c>
      <c r="B542" s="41">
        <v>3268789238.1623902</v>
      </c>
      <c r="C542">
        <v>112.67731178807</v>
      </c>
      <c r="D542">
        <v>9698</v>
      </c>
      <c r="E542" s="12">
        <v>4.9568952380000004</v>
      </c>
      <c r="F542" s="27">
        <v>2334758300</v>
      </c>
      <c r="G542" s="12">
        <f t="shared" si="8"/>
        <v>4.1289525801058309</v>
      </c>
    </row>
    <row r="543" spans="1:7" x14ac:dyDescent="0.2">
      <c r="A543" s="2">
        <v>41306</v>
      </c>
      <c r="B543" s="41">
        <v>3280420334.0408301</v>
      </c>
      <c r="C543">
        <v>113.468338157877</v>
      </c>
      <c r="D543">
        <v>9667</v>
      </c>
      <c r="E543" s="12">
        <v>4.9198060000000003</v>
      </c>
      <c r="F543" s="27">
        <v>2334758300</v>
      </c>
      <c r="G543" s="12">
        <f t="shared" si="8"/>
        <v>4.8119311862180307</v>
      </c>
    </row>
    <row r="544" spans="1:7" x14ac:dyDescent="0.2">
      <c r="A544" s="2">
        <v>41334</v>
      </c>
      <c r="B544" s="41">
        <v>3322529039.98351</v>
      </c>
      <c r="C544">
        <v>114.00667554844</v>
      </c>
      <c r="D544">
        <v>9719</v>
      </c>
      <c r="E544" s="12">
        <v>4.9002221050000001</v>
      </c>
      <c r="F544" s="27">
        <v>2334758300</v>
      </c>
      <c r="G544" s="12">
        <f t="shared" si="8"/>
        <v>5.2368757638972854</v>
      </c>
    </row>
    <row r="545" spans="1:7" x14ac:dyDescent="0.2">
      <c r="A545" s="2">
        <v>41365</v>
      </c>
      <c r="B545" s="41">
        <v>3360928155.62533</v>
      </c>
      <c r="C545">
        <v>114.061607935232</v>
      </c>
      <c r="D545">
        <v>9722</v>
      </c>
      <c r="E545" s="12">
        <v>4.9000000000000004</v>
      </c>
      <c r="F545" s="27">
        <v>2424675800</v>
      </c>
      <c r="G545" s="12">
        <f t="shared" si="8"/>
        <v>5.0711026332751254</v>
      </c>
    </row>
    <row r="546" spans="1:7" x14ac:dyDescent="0.2">
      <c r="A546" s="2">
        <v>41395</v>
      </c>
      <c r="B546" s="41">
        <v>3426305002.1019502</v>
      </c>
      <c r="C546">
        <v>114.17147270881701</v>
      </c>
      <c r="D546">
        <v>9802</v>
      </c>
      <c r="E546" s="12">
        <v>4.900746818</v>
      </c>
      <c r="F546" s="27">
        <v>2424675800</v>
      </c>
      <c r="G546" s="12">
        <f t="shared" si="8"/>
        <v>5.1002761006099906</v>
      </c>
    </row>
    <row r="547" spans="1:7" x14ac:dyDescent="0.2">
      <c r="A547" s="2">
        <v>41426</v>
      </c>
      <c r="B547" s="41">
        <v>3413378748.6803999</v>
      </c>
      <c r="C547">
        <v>115.33603930881</v>
      </c>
      <c r="D547">
        <v>9929</v>
      </c>
      <c r="E547" s="12">
        <v>5.1656021049999996</v>
      </c>
      <c r="F547" s="27">
        <v>2424675800</v>
      </c>
      <c r="G547" s="12">
        <f t="shared" si="8"/>
        <v>5.513910940750641</v>
      </c>
    </row>
    <row r="548" spans="1:7" x14ac:dyDescent="0.2">
      <c r="A548" s="2">
        <v>41456</v>
      </c>
      <c r="B548" s="41">
        <v>3506573687.29638</v>
      </c>
      <c r="C548">
        <v>118.818752631433</v>
      </c>
      <c r="D548">
        <v>10278</v>
      </c>
      <c r="E548" s="12">
        <v>5.7969673909999999</v>
      </c>
      <c r="F548" s="27">
        <v>2504197600</v>
      </c>
      <c r="G548" s="12">
        <f t="shared" si="8"/>
        <v>7.9409184409802354</v>
      </c>
    </row>
    <row r="549" spans="1:7" x14ac:dyDescent="0.2">
      <c r="A549" s="2">
        <v>41487</v>
      </c>
      <c r="B549" s="41">
        <v>3502419891.9040699</v>
      </c>
      <c r="C549">
        <v>119.99430570878501</v>
      </c>
      <c r="D549">
        <v>10924</v>
      </c>
      <c r="E549" s="12">
        <v>6.2012784209999996</v>
      </c>
      <c r="F549" s="27">
        <v>2504197600</v>
      </c>
      <c r="G549" s="12">
        <f t="shared" si="8"/>
        <v>7.9789973830762788</v>
      </c>
    </row>
    <row r="550" spans="1:7" x14ac:dyDescent="0.2">
      <c r="A550" s="2">
        <v>41518</v>
      </c>
      <c r="B550" s="41">
        <v>3584080637.4112</v>
      </c>
      <c r="C550">
        <v>119.69767082010701</v>
      </c>
      <c r="D550">
        <v>11613</v>
      </c>
      <c r="E550" s="12">
        <v>6.9751023810000001</v>
      </c>
      <c r="F550" s="27">
        <v>2504197600</v>
      </c>
      <c r="G550" s="12">
        <f t="shared" si="8"/>
        <v>7.6959879166978435</v>
      </c>
    </row>
    <row r="551" spans="1:7" x14ac:dyDescent="0.2">
      <c r="A551" s="2">
        <v>41548</v>
      </c>
      <c r="B551" s="41">
        <v>3576869448.7375302</v>
      </c>
      <c r="C551">
        <v>119.917400367276</v>
      </c>
      <c r="D551">
        <v>11234</v>
      </c>
      <c r="E551" s="12">
        <v>7.2046595240000002</v>
      </c>
      <c r="F551" s="27">
        <v>2559840500</v>
      </c>
      <c r="G551" s="12">
        <f t="shared" si="8"/>
        <v>7.717465427282824</v>
      </c>
    </row>
    <row r="552" spans="1:7" x14ac:dyDescent="0.2">
      <c r="A552" s="2">
        <v>41579</v>
      </c>
      <c r="B552" s="41">
        <v>3615973067.13696</v>
      </c>
      <c r="C552">
        <v>120.115156959728</v>
      </c>
      <c r="D552">
        <v>11977</v>
      </c>
      <c r="E552" s="12">
        <v>7.4530015000000001</v>
      </c>
      <c r="F552" s="27">
        <v>2559840500</v>
      </c>
      <c r="G552" s="12">
        <f t="shared" si="8"/>
        <v>7.8230648457163179</v>
      </c>
    </row>
    <row r="553" spans="1:7" x14ac:dyDescent="0.2">
      <c r="A553" s="2">
        <v>41609</v>
      </c>
      <c r="B553" s="41">
        <v>3730197122.2806702</v>
      </c>
      <c r="C553">
        <v>120.653494350291</v>
      </c>
      <c r="D553">
        <v>12189</v>
      </c>
      <c r="E553" s="12">
        <v>7.7067905000000003</v>
      </c>
      <c r="F553" s="27">
        <v>2559840500</v>
      </c>
      <c r="G553" s="12">
        <f t="shared" si="8"/>
        <v>7.7227458608349799</v>
      </c>
    </row>
    <row r="554" spans="1:7" x14ac:dyDescent="0.2">
      <c r="A554" s="2">
        <v>41640</v>
      </c>
      <c r="B554" s="41">
        <v>3652144605.7217102</v>
      </c>
      <c r="C554">
        <v>121.938912201227</v>
      </c>
      <c r="D554">
        <v>12226</v>
      </c>
      <c r="E554" s="12">
        <v>7.9258755000000001</v>
      </c>
      <c r="F554" s="27">
        <v>2611110200</v>
      </c>
      <c r="G554" s="12">
        <f t="shared" si="8"/>
        <v>8.219578783150908</v>
      </c>
    </row>
    <row r="555" spans="1:7" x14ac:dyDescent="0.2">
      <c r="A555" s="2">
        <v>41671</v>
      </c>
      <c r="B555" s="41">
        <v>3642808834.8230801</v>
      </c>
      <c r="C555">
        <v>122.257520044622</v>
      </c>
      <c r="D555">
        <v>11634</v>
      </c>
      <c r="E555" s="12">
        <v>7.9979250000000004</v>
      </c>
      <c r="F555" s="27">
        <v>2611110200</v>
      </c>
      <c r="G555" s="12">
        <f t="shared" si="8"/>
        <v>7.745933384972953</v>
      </c>
    </row>
    <row r="556" spans="1:7" x14ac:dyDescent="0.2">
      <c r="A556" s="2">
        <v>41699</v>
      </c>
      <c r="B556" s="41">
        <v>3660298112.3501201</v>
      </c>
      <c r="C556">
        <v>122.356398340848</v>
      </c>
      <c r="D556">
        <v>11404</v>
      </c>
      <c r="E556" s="12">
        <v>8.0929055000000005</v>
      </c>
      <c r="F556" s="27">
        <v>2611110200</v>
      </c>
      <c r="G556" s="12">
        <f t="shared" si="8"/>
        <v>7.3238893707240074</v>
      </c>
    </row>
    <row r="557" spans="1:7" x14ac:dyDescent="0.2">
      <c r="A557" s="2">
        <v>41730</v>
      </c>
      <c r="B557" s="41">
        <v>3730177930.42593</v>
      </c>
      <c r="C557">
        <v>122.334425386131</v>
      </c>
      <c r="D557">
        <v>11532</v>
      </c>
      <c r="E557" s="12">
        <v>8.1386869999999991</v>
      </c>
      <c r="F557" s="27">
        <v>2675815400</v>
      </c>
      <c r="G557" s="12">
        <f t="shared" si="8"/>
        <v>7.2529377769219066</v>
      </c>
    </row>
    <row r="558" spans="1:7" x14ac:dyDescent="0.2">
      <c r="A558" s="2">
        <v>41760</v>
      </c>
      <c r="B558" s="41">
        <v>3789278741.7978301</v>
      </c>
      <c r="C558">
        <v>122.532181978583</v>
      </c>
      <c r="D558">
        <v>11611</v>
      </c>
      <c r="E558" s="12">
        <v>8.1495661110000004</v>
      </c>
      <c r="F558" s="27">
        <v>2675815400</v>
      </c>
      <c r="G558" s="12">
        <f t="shared" si="8"/>
        <v>7.3229407236334323</v>
      </c>
    </row>
    <row r="559" spans="1:7" x14ac:dyDescent="0.2">
      <c r="A559" s="2">
        <v>41791</v>
      </c>
      <c r="B559" s="41">
        <v>3865890716.41787</v>
      </c>
      <c r="C559">
        <v>123.059532891787</v>
      </c>
      <c r="D559">
        <v>11969</v>
      </c>
      <c r="E559" s="12">
        <v>8.1499552380000004</v>
      </c>
      <c r="F559" s="27">
        <v>2675815400</v>
      </c>
      <c r="G559" s="12">
        <f t="shared" si="8"/>
        <v>6.6965136216421444</v>
      </c>
    </row>
    <row r="560" spans="1:7" x14ac:dyDescent="0.2">
      <c r="A560" s="2">
        <v>41821</v>
      </c>
      <c r="B560" s="41">
        <v>3895981303.8815699</v>
      </c>
      <c r="C560">
        <v>124.202126537064</v>
      </c>
      <c r="D560">
        <v>11591</v>
      </c>
      <c r="E560" s="12">
        <v>8.1486438890000006</v>
      </c>
      <c r="F560" s="27">
        <v>2722939200</v>
      </c>
      <c r="G560" s="12">
        <f t="shared" si="8"/>
        <v>4.5307443365693558</v>
      </c>
    </row>
    <row r="561" spans="1:7" x14ac:dyDescent="0.2">
      <c r="A561" s="2">
        <v>41852</v>
      </c>
      <c r="B561" s="41">
        <v>3895374464.4563498</v>
      </c>
      <c r="C561">
        <v>124.78440983706101</v>
      </c>
      <c r="D561">
        <v>11717</v>
      </c>
      <c r="E561" s="12">
        <v>8.1452361900000003</v>
      </c>
      <c r="F561" s="27">
        <v>2722939200</v>
      </c>
      <c r="G561" s="12">
        <f t="shared" si="8"/>
        <v>3.9919428676066806</v>
      </c>
    </row>
    <row r="562" spans="1:7" x14ac:dyDescent="0.2">
      <c r="A562" s="2">
        <v>41883</v>
      </c>
      <c r="B562" s="41">
        <v>4010146766.0927601</v>
      </c>
      <c r="C562">
        <v>125.124990635172</v>
      </c>
      <c r="D562">
        <v>12212</v>
      </c>
      <c r="E562" s="12">
        <v>8.1093059089999997</v>
      </c>
      <c r="F562" s="27">
        <v>2722939200</v>
      </c>
      <c r="G562" s="12">
        <f t="shared" si="8"/>
        <v>4.5341899954107552</v>
      </c>
    </row>
    <row r="563" spans="1:7" x14ac:dyDescent="0.2">
      <c r="A563" s="2">
        <v>41913</v>
      </c>
      <c r="B563" s="41">
        <v>4024488975.1388402</v>
      </c>
      <c r="C563">
        <v>125.707273935169</v>
      </c>
      <c r="D563">
        <v>12082</v>
      </c>
      <c r="E563" s="12">
        <v>7.7047982609999996</v>
      </c>
      <c r="F563" s="27">
        <v>2790130000</v>
      </c>
      <c r="G563" s="12">
        <f t="shared" si="8"/>
        <v>4.8282180485568489</v>
      </c>
    </row>
    <row r="564" spans="1:7" x14ac:dyDescent="0.2">
      <c r="A564" s="2">
        <v>41944</v>
      </c>
      <c r="B564" s="41">
        <v>4076669990.0859098</v>
      </c>
      <c r="C564">
        <v>127.596948040819</v>
      </c>
      <c r="D564">
        <v>12196</v>
      </c>
      <c r="E564" s="12">
        <v>7.3791585</v>
      </c>
      <c r="F564" s="27">
        <v>2790130000</v>
      </c>
      <c r="G564" s="12">
        <f t="shared" si="8"/>
        <v>6.2288484405007152</v>
      </c>
    </row>
    <row r="565" spans="1:7" x14ac:dyDescent="0.2">
      <c r="A565" s="2">
        <v>41974</v>
      </c>
      <c r="B565" s="41">
        <v>4173326611.6570702</v>
      </c>
      <c r="C565">
        <v>130.73908056533099</v>
      </c>
      <c r="D565">
        <v>12440</v>
      </c>
      <c r="E565" s="12">
        <v>7.1803895239999997</v>
      </c>
      <c r="F565" s="27">
        <v>2790130000</v>
      </c>
      <c r="G565" s="12">
        <f t="shared" si="8"/>
        <v>8.3591331269351414</v>
      </c>
    </row>
    <row r="566" spans="1:7" x14ac:dyDescent="0.2">
      <c r="A566" s="2">
        <v>42005</v>
      </c>
      <c r="B566" s="41">
        <v>4174826016.1101999</v>
      </c>
      <c r="C566">
        <v>130.42047272193599</v>
      </c>
      <c r="D566">
        <v>12625</v>
      </c>
      <c r="E566" s="12">
        <v>7.1220271430000004</v>
      </c>
      <c r="F566" s="27">
        <v>2858755400</v>
      </c>
      <c r="G566" s="12">
        <f t="shared" si="8"/>
        <v>6.9555815839266204</v>
      </c>
    </row>
    <row r="567" spans="1:7" x14ac:dyDescent="0.2">
      <c r="A567" s="2">
        <v>42036</v>
      </c>
      <c r="B567" s="41">
        <v>4218122868.0032201</v>
      </c>
      <c r="C567">
        <v>129.94805419552401</v>
      </c>
      <c r="D567">
        <v>12863</v>
      </c>
      <c r="E567" s="12">
        <v>7.0056931579999997</v>
      </c>
      <c r="F567" s="27">
        <v>2858755400</v>
      </c>
      <c r="G567" s="12">
        <f t="shared" si="8"/>
        <v>6.2904385334293478</v>
      </c>
    </row>
    <row r="568" spans="1:7" x14ac:dyDescent="0.2">
      <c r="A568" s="2">
        <v>42064</v>
      </c>
      <c r="B568" s="41">
        <v>4246361308.1972499</v>
      </c>
      <c r="C568">
        <v>130.167783742692</v>
      </c>
      <c r="D568">
        <v>13084</v>
      </c>
      <c r="E568" s="12">
        <v>6.8054145449999996</v>
      </c>
      <c r="F568" s="27">
        <v>2858755400</v>
      </c>
      <c r="G568" s="12">
        <f t="shared" si="8"/>
        <v>6.3841249887756826</v>
      </c>
    </row>
    <row r="569" spans="1:7" x14ac:dyDescent="0.2">
      <c r="A569" s="2">
        <v>42095</v>
      </c>
      <c r="B569" s="41">
        <v>4275711225.9316802</v>
      </c>
      <c r="C569">
        <v>130.640202269105</v>
      </c>
      <c r="D569">
        <v>12937</v>
      </c>
      <c r="E569" s="12">
        <v>6.865175238</v>
      </c>
      <c r="F569" s="27">
        <v>2916123000</v>
      </c>
      <c r="G569" s="12">
        <f t="shared" si="8"/>
        <v>6.7894027840144036</v>
      </c>
    </row>
    <row r="570" spans="1:7" x14ac:dyDescent="0.2">
      <c r="A570" s="2">
        <v>42125</v>
      </c>
      <c r="B570" s="41">
        <v>4288369380.2571602</v>
      </c>
      <c r="C570">
        <v>131.288404433252</v>
      </c>
      <c r="D570">
        <v>13211</v>
      </c>
      <c r="E570" s="12">
        <v>6.9084557889999996</v>
      </c>
      <c r="F570" s="27">
        <v>2916123000</v>
      </c>
      <c r="G570" s="12">
        <f t="shared" si="8"/>
        <v>7.1460593562264902</v>
      </c>
    </row>
    <row r="571" spans="1:7" x14ac:dyDescent="0.2">
      <c r="A571" s="2">
        <v>42156</v>
      </c>
      <c r="B571" s="41">
        <v>4358801625.8713503</v>
      </c>
      <c r="C571">
        <v>131.991538984192</v>
      </c>
      <c r="D571">
        <v>13332</v>
      </c>
      <c r="E571" s="12">
        <v>6.9415066669999996</v>
      </c>
      <c r="F571" s="27">
        <v>2916123000</v>
      </c>
      <c r="G571" s="12">
        <f t="shared" si="8"/>
        <v>7.2582805106690973</v>
      </c>
    </row>
    <row r="572" spans="1:7" x14ac:dyDescent="0.2">
      <c r="A572" s="2">
        <v>42186</v>
      </c>
      <c r="B572" s="41">
        <v>4373208214.0273399</v>
      </c>
      <c r="C572">
        <v>133.22202444833599</v>
      </c>
      <c r="D572">
        <v>13481</v>
      </c>
      <c r="E572" s="12">
        <v>7.3736495</v>
      </c>
      <c r="F572" s="27">
        <v>2961324400</v>
      </c>
      <c r="G572" s="12">
        <f t="shared" si="8"/>
        <v>7.2622733303848008</v>
      </c>
    </row>
    <row r="573" spans="1:7" x14ac:dyDescent="0.2">
      <c r="A573" s="2">
        <v>42217</v>
      </c>
      <c r="B573" s="41">
        <v>4404085149.6616602</v>
      </c>
      <c r="C573">
        <v>133.738388884183</v>
      </c>
      <c r="D573">
        <v>14027</v>
      </c>
      <c r="E573" s="12">
        <v>7.4568004999999999</v>
      </c>
      <c r="F573" s="27">
        <v>2961324400</v>
      </c>
      <c r="G573" s="12">
        <f t="shared" si="8"/>
        <v>7.1755590773028244</v>
      </c>
    </row>
    <row r="574" spans="1:7" x14ac:dyDescent="0.2">
      <c r="A574" s="2">
        <v>42248</v>
      </c>
      <c r="B574" s="41">
        <v>4508603301.9290504</v>
      </c>
      <c r="C574">
        <v>133.67247002003199</v>
      </c>
      <c r="D574">
        <v>14657</v>
      </c>
      <c r="E574" s="12">
        <v>7.7430738100000003</v>
      </c>
      <c r="F574" s="27">
        <v>2961324400</v>
      </c>
      <c r="G574" s="12">
        <f t="shared" si="8"/>
        <v>6.8311528668017694</v>
      </c>
    </row>
    <row r="575" spans="1:7" x14ac:dyDescent="0.2">
      <c r="A575" s="2">
        <v>42278</v>
      </c>
      <c r="B575" s="41">
        <v>4443078203.6582003</v>
      </c>
      <c r="C575">
        <v>133.56260524644799</v>
      </c>
      <c r="D575">
        <v>13639</v>
      </c>
      <c r="E575" s="12">
        <v>8.1910633330000007</v>
      </c>
      <c r="F575" s="27">
        <v>2997184600</v>
      </c>
      <c r="G575" s="12">
        <f t="shared" si="8"/>
        <v>6.248907533648544</v>
      </c>
    </row>
    <row r="576" spans="1:7" x14ac:dyDescent="0.2">
      <c r="A576" s="2">
        <v>42309</v>
      </c>
      <c r="B576" s="41">
        <v>4452324767.1266203</v>
      </c>
      <c r="C576">
        <v>133.83726718040799</v>
      </c>
      <c r="D576">
        <v>13840</v>
      </c>
      <c r="E576" s="12">
        <v>8.3681090480000009</v>
      </c>
      <c r="F576" s="27">
        <v>2997184600</v>
      </c>
      <c r="G576" s="12">
        <f t="shared" si="8"/>
        <v>4.8906492164629807</v>
      </c>
    </row>
    <row r="577" spans="1:7" x14ac:dyDescent="0.2">
      <c r="A577" s="2">
        <v>42339</v>
      </c>
      <c r="B577" s="41">
        <v>4548800392.7628002</v>
      </c>
      <c r="C577">
        <v>135.12268503134499</v>
      </c>
      <c r="D577">
        <v>13795</v>
      </c>
      <c r="E577" s="12">
        <v>8.7066145000000006</v>
      </c>
      <c r="F577" s="27">
        <v>2997184600</v>
      </c>
      <c r="G577" s="12">
        <f t="shared" si="8"/>
        <v>3.3529411764705523</v>
      </c>
    </row>
    <row r="578" spans="1:7" x14ac:dyDescent="0.2">
      <c r="A578" s="2">
        <v>42370</v>
      </c>
      <c r="B578" s="41">
        <v>4498361280.8753996</v>
      </c>
      <c r="C578">
        <v>135.81483310492601</v>
      </c>
      <c r="D578">
        <v>13846</v>
      </c>
      <c r="E578" s="12">
        <v>8.5839020000000001</v>
      </c>
      <c r="F578" s="27">
        <v>3063657600</v>
      </c>
      <c r="G578" s="12">
        <f t="shared" si="8"/>
        <v>4.1361300648642061</v>
      </c>
    </row>
    <row r="579" spans="1:7" x14ac:dyDescent="0.2">
      <c r="A579" s="2">
        <v>42401</v>
      </c>
      <c r="B579" s="41">
        <v>4521951198.8804798</v>
      </c>
      <c r="C579">
        <v>135.69398185398299</v>
      </c>
      <c r="D579">
        <v>13395</v>
      </c>
      <c r="E579" s="12">
        <v>8.1297060000000005</v>
      </c>
      <c r="F579" s="27">
        <v>3063657600</v>
      </c>
      <c r="G579" s="12">
        <f t="shared" si="8"/>
        <v>4.4217111937770728</v>
      </c>
    </row>
    <row r="580" spans="1:7" x14ac:dyDescent="0.2">
      <c r="A580" s="2">
        <v>42430</v>
      </c>
      <c r="B580" s="41">
        <v>4561074110.5223398</v>
      </c>
      <c r="C580">
        <v>135.957657310586</v>
      </c>
      <c r="D580">
        <v>13276</v>
      </c>
      <c r="E580" s="12">
        <v>7.027694286</v>
      </c>
      <c r="F580" s="27">
        <v>3063657600</v>
      </c>
      <c r="G580" s="12">
        <f t="shared" si="8"/>
        <v>4.4480081026339722</v>
      </c>
    </row>
    <row r="581" spans="1:7" x14ac:dyDescent="0.2">
      <c r="A581" s="2">
        <v>42461</v>
      </c>
      <c r="B581" s="41">
        <v>4580760214.3390198</v>
      </c>
      <c r="C581">
        <v>135.342414578513</v>
      </c>
      <c r="D581">
        <v>13204</v>
      </c>
      <c r="E581" s="12">
        <v>6.6233361899999998</v>
      </c>
      <c r="F581" s="27">
        <v>3129035600</v>
      </c>
      <c r="G581" s="12">
        <f t="shared" si="8"/>
        <v>3.5993608611550805</v>
      </c>
    </row>
    <row r="582" spans="1:7" x14ac:dyDescent="0.2">
      <c r="A582" s="2">
        <v>42491</v>
      </c>
      <c r="B582" s="41">
        <v>4613593424.3368597</v>
      </c>
      <c r="C582">
        <v>135.661022421908</v>
      </c>
      <c r="D582">
        <v>13615</v>
      </c>
      <c r="E582" s="12">
        <v>6.6499174999999999</v>
      </c>
      <c r="F582" s="27">
        <v>3129035600</v>
      </c>
      <c r="G582" s="12">
        <f t="shared" si="8"/>
        <v>3.3305439330547082</v>
      </c>
    </row>
    <row r="583" spans="1:7" x14ac:dyDescent="0.2">
      <c r="A583" s="2">
        <v>42522</v>
      </c>
      <c r="B583" s="41">
        <v>4737451232.0867701</v>
      </c>
      <c r="C583">
        <v>136.55092708794101</v>
      </c>
      <c r="D583">
        <v>13180</v>
      </c>
      <c r="E583" s="12">
        <v>7.0432472730000004</v>
      </c>
      <c r="F583" s="27">
        <v>3129035600</v>
      </c>
      <c r="G583" s="12">
        <f t="shared" si="8"/>
        <v>3.4543033128017826</v>
      </c>
    </row>
    <row r="584" spans="1:7" x14ac:dyDescent="0.2">
      <c r="A584" s="2">
        <v>42552</v>
      </c>
      <c r="B584" s="41">
        <v>4730379684.6613598</v>
      </c>
      <c r="C584">
        <v>137.495764140766</v>
      </c>
      <c r="D584">
        <v>13094</v>
      </c>
      <c r="E584" s="12">
        <v>7.1852600000000004</v>
      </c>
      <c r="F584" s="27">
        <v>3211850700</v>
      </c>
      <c r="G584" s="12">
        <f t="shared" si="8"/>
        <v>3.207982846775749</v>
      </c>
    </row>
    <row r="585" spans="1:7" x14ac:dyDescent="0.2">
      <c r="A585" s="2">
        <v>42583</v>
      </c>
      <c r="B585" s="41">
        <v>4746026680.9837399</v>
      </c>
      <c r="C585">
        <v>137.473791186049</v>
      </c>
      <c r="D585">
        <v>13300</v>
      </c>
      <c r="E585" s="12">
        <v>7.1183472730000004</v>
      </c>
      <c r="F585" s="27">
        <v>3211850700</v>
      </c>
      <c r="G585" s="12">
        <f t="shared" si="8"/>
        <v>2.7930666228534045</v>
      </c>
    </row>
    <row r="586" spans="1:7" x14ac:dyDescent="0.2">
      <c r="A586" s="2">
        <v>42614</v>
      </c>
      <c r="B586" s="41">
        <v>4737630763.8552799</v>
      </c>
      <c r="C586">
        <v>137.78141255208499</v>
      </c>
      <c r="D586">
        <v>12998</v>
      </c>
      <c r="E586" s="12">
        <v>7.1342909519999997</v>
      </c>
      <c r="F586" s="27">
        <v>3211850700</v>
      </c>
      <c r="G586" s="12">
        <f t="shared" si="8"/>
        <v>3.0738883866193478</v>
      </c>
    </row>
    <row r="587" spans="1:7" x14ac:dyDescent="0.2">
      <c r="A587" s="2">
        <v>42644</v>
      </c>
      <c r="B587" s="41">
        <v>4778478891.68612</v>
      </c>
      <c r="C587">
        <v>137.979169144537</v>
      </c>
      <c r="D587">
        <v>13051</v>
      </c>
      <c r="E587" s="12">
        <v>7.0196152380000001</v>
      </c>
      <c r="F587" s="27">
        <v>3300222200</v>
      </c>
      <c r="G587" s="12">
        <f t="shared" si="8"/>
        <v>3.3067368594223079</v>
      </c>
    </row>
    <row r="588" spans="1:7" x14ac:dyDescent="0.2">
      <c r="A588" s="2">
        <v>42675</v>
      </c>
      <c r="B588" s="41">
        <v>4868651156.7615604</v>
      </c>
      <c r="C588">
        <v>138.62737130868399</v>
      </c>
      <c r="D588">
        <v>13563</v>
      </c>
      <c r="E588" s="12">
        <v>6.9684236359999998</v>
      </c>
      <c r="F588" s="27">
        <v>3300222200</v>
      </c>
      <c r="G588" s="12">
        <f t="shared" si="8"/>
        <v>3.5790510589394393</v>
      </c>
    </row>
    <row r="589" spans="1:7" x14ac:dyDescent="0.2">
      <c r="A589" s="2">
        <v>42705</v>
      </c>
      <c r="B589" s="41">
        <v>5004976786.4986</v>
      </c>
      <c r="C589">
        <v>139.20965460868101</v>
      </c>
      <c r="D589">
        <v>13436</v>
      </c>
      <c r="E589" s="12">
        <v>7.2072684999999996</v>
      </c>
      <c r="F589" s="27">
        <v>3300222200</v>
      </c>
      <c r="G589" s="12">
        <f t="shared" si="8"/>
        <v>3.0246361492801515</v>
      </c>
    </row>
    <row r="590" spans="1:7" x14ac:dyDescent="0.2">
      <c r="A590" s="2">
        <v>42736</v>
      </c>
      <c r="B590" s="41">
        <v>4936881988.5237198</v>
      </c>
      <c r="C590">
        <v>140.56099132376801</v>
      </c>
      <c r="D590">
        <v>13343</v>
      </c>
      <c r="E590" s="12">
        <v>6.9370014290000004</v>
      </c>
      <c r="F590" s="27">
        <v>3355171100</v>
      </c>
      <c r="G590" s="12">
        <f t="shared" si="8"/>
        <v>3.494580165021647</v>
      </c>
    </row>
    <row r="591" spans="1:7" x14ac:dyDescent="0.2">
      <c r="A591" s="2">
        <v>42767</v>
      </c>
      <c r="B591" s="41">
        <v>4942919762.2369404</v>
      </c>
      <c r="C591">
        <v>140.890585644521</v>
      </c>
      <c r="D591">
        <v>13347</v>
      </c>
      <c r="E591" s="12">
        <v>6.8274747370000002</v>
      </c>
      <c r="F591" s="27">
        <v>3355171100</v>
      </c>
      <c r="G591" s="12">
        <f t="shared" si="8"/>
        <v>3.8296494210995631</v>
      </c>
    </row>
    <row r="592" spans="1:7" x14ac:dyDescent="0.2">
      <c r="A592" s="2">
        <v>42795</v>
      </c>
      <c r="B592" s="27">
        <v>5017643554.48102</v>
      </c>
      <c r="C592">
        <v>140.868612689804</v>
      </c>
      <c r="D592">
        <v>13321</v>
      </c>
      <c r="E592" s="12">
        <v>6.8582440910000004</v>
      </c>
      <c r="F592" s="27">
        <v>3355171100</v>
      </c>
      <c r="G592" s="12">
        <f t="shared" ref="G592:G655" si="9">((C592-C580)/C580)*100</f>
        <v>3.6121212121206621</v>
      </c>
    </row>
    <row r="593" spans="1:7" x14ac:dyDescent="0.2">
      <c r="A593" s="2">
        <v>42826</v>
      </c>
      <c r="B593" s="27">
        <v>5033780285.2422304</v>
      </c>
      <c r="C593">
        <v>140.98946394074699</v>
      </c>
      <c r="D593">
        <v>13327</v>
      </c>
      <c r="E593" s="12">
        <v>6.8545005559999996</v>
      </c>
      <c r="F593" s="27">
        <v>3426580200</v>
      </c>
      <c r="G593" s="12">
        <f t="shared" si="9"/>
        <v>4.1724165922561518</v>
      </c>
    </row>
    <row r="594" spans="1:7" x14ac:dyDescent="0.2">
      <c r="A594" s="2">
        <v>42856</v>
      </c>
      <c r="B594" s="27">
        <v>5125383789.1687498</v>
      </c>
      <c r="C594">
        <v>141.53878780866901</v>
      </c>
      <c r="D594">
        <v>13321</v>
      </c>
      <c r="E594" s="12">
        <v>6.8561860000000001</v>
      </c>
      <c r="F594" s="27">
        <v>3426580200</v>
      </c>
      <c r="G594" s="12">
        <f t="shared" si="9"/>
        <v>4.3326854551346852</v>
      </c>
    </row>
    <row r="595" spans="1:7" x14ac:dyDescent="0.2">
      <c r="A595" s="2">
        <v>42887</v>
      </c>
      <c r="B595" s="27">
        <v>5225165759.4214697</v>
      </c>
      <c r="C595">
        <v>142.516584293569</v>
      </c>
      <c r="D595">
        <v>13319</v>
      </c>
      <c r="E595" s="12">
        <v>6.8872918749999998</v>
      </c>
      <c r="F595" s="27">
        <v>3426580200</v>
      </c>
      <c r="G595" s="12">
        <f t="shared" si="9"/>
        <v>4.3688148684527137</v>
      </c>
    </row>
    <row r="596" spans="1:7" x14ac:dyDescent="0.2">
      <c r="A596" s="2">
        <v>42917</v>
      </c>
      <c r="B596" s="27">
        <v>5178078750.9688396</v>
      </c>
      <c r="C596">
        <v>142.82420565960501</v>
      </c>
      <c r="D596">
        <v>13323</v>
      </c>
      <c r="E596" s="12">
        <v>6.9004190479999998</v>
      </c>
      <c r="F596" s="27">
        <v>3507852200</v>
      </c>
      <c r="G596" s="12">
        <f t="shared" si="9"/>
        <v>3.8753495805033236</v>
      </c>
    </row>
    <row r="597" spans="1:7" x14ac:dyDescent="0.2">
      <c r="A597" s="2">
        <v>42948</v>
      </c>
      <c r="B597" s="27">
        <v>5219647633.8521795</v>
      </c>
      <c r="C597">
        <v>142.72532736337899</v>
      </c>
      <c r="D597">
        <v>13351</v>
      </c>
      <c r="E597" s="12">
        <v>6.2344813639999996</v>
      </c>
      <c r="F597" s="27">
        <v>3507852200</v>
      </c>
      <c r="G597" s="12">
        <f t="shared" si="9"/>
        <v>3.8200271717413199</v>
      </c>
    </row>
    <row r="598" spans="1:7" x14ac:dyDescent="0.2">
      <c r="A598" s="2">
        <v>42979</v>
      </c>
      <c r="B598" s="27">
        <v>5254138513.4120398</v>
      </c>
      <c r="C598">
        <v>142.91209747847299</v>
      </c>
      <c r="D598">
        <v>13492</v>
      </c>
      <c r="E598" s="12">
        <v>5.3786363159999997</v>
      </c>
      <c r="F598" s="27">
        <v>3507852200</v>
      </c>
      <c r="G598" s="12">
        <f t="shared" si="9"/>
        <v>3.7237859819795842</v>
      </c>
    </row>
    <row r="599" spans="1:7" x14ac:dyDescent="0.2">
      <c r="A599" s="2">
        <v>43009</v>
      </c>
      <c r="B599" s="27">
        <v>5285268160.9704905</v>
      </c>
      <c r="C599">
        <v>142.923083955831</v>
      </c>
      <c r="D599">
        <v>13572</v>
      </c>
      <c r="E599" s="12">
        <v>5.193181364</v>
      </c>
      <c r="F599" s="27">
        <v>3590872900</v>
      </c>
      <c r="G599" s="12">
        <f t="shared" si="9"/>
        <v>3.5830878254637986</v>
      </c>
    </row>
    <row r="600" spans="1:7" x14ac:dyDescent="0.2">
      <c r="A600" s="2">
        <v>43040</v>
      </c>
      <c r="B600" s="27">
        <v>5321431770.8888903</v>
      </c>
      <c r="C600">
        <v>143.20873236714999</v>
      </c>
      <c r="D600">
        <v>13514</v>
      </c>
      <c r="E600" s="12">
        <v>5.1976263640000004</v>
      </c>
      <c r="F600" s="27">
        <v>3590872900</v>
      </c>
      <c r="G600" s="12">
        <f t="shared" si="9"/>
        <v>3.3048026628627358</v>
      </c>
    </row>
    <row r="601" spans="1:7" x14ac:dyDescent="0.2">
      <c r="A601" s="2">
        <v>43070</v>
      </c>
      <c r="B601" s="27">
        <v>5419165045.8250504</v>
      </c>
      <c r="C601">
        <v>144.230474761484</v>
      </c>
      <c r="D601">
        <v>13548</v>
      </c>
      <c r="E601" s="12">
        <v>5.3784110529999998</v>
      </c>
      <c r="F601" s="27">
        <v>3590872900</v>
      </c>
      <c r="G601" s="12">
        <f t="shared" si="9"/>
        <v>3.6066608791728898</v>
      </c>
    </row>
    <row r="602" spans="1:7" x14ac:dyDescent="0.2">
      <c r="A602" s="2">
        <v>43101</v>
      </c>
      <c r="B602" s="27">
        <v>5351627090.9282703</v>
      </c>
      <c r="C602">
        <v>145.13136590487599</v>
      </c>
      <c r="D602">
        <v>13413</v>
      </c>
      <c r="E602" s="12">
        <v>5.3085063640000003</v>
      </c>
      <c r="F602" s="27">
        <v>3673208500</v>
      </c>
      <c r="G602" s="12">
        <f t="shared" si="9"/>
        <v>3.2515241519466729</v>
      </c>
    </row>
    <row r="603" spans="1:7" x14ac:dyDescent="0.2">
      <c r="A603" s="2">
        <v>43132</v>
      </c>
      <c r="B603" s="27">
        <v>5351650326.8761902</v>
      </c>
      <c r="C603">
        <v>145.37306840676101</v>
      </c>
      <c r="D603">
        <v>13707</v>
      </c>
      <c r="E603" s="12">
        <v>5.3054336839999996</v>
      </c>
      <c r="F603" s="27">
        <v>3673208500</v>
      </c>
      <c r="G603" s="12">
        <f t="shared" si="9"/>
        <v>3.1815346225827308</v>
      </c>
    </row>
    <row r="604" spans="1:7" x14ac:dyDescent="0.2">
      <c r="A604" s="2">
        <v>43160</v>
      </c>
      <c r="B604" s="27">
        <v>5395826038.6257601</v>
      </c>
      <c r="C604">
        <v>145.65871681807999</v>
      </c>
      <c r="D604">
        <v>13756</v>
      </c>
      <c r="E604" s="12">
        <v>5.3236019050000003</v>
      </c>
      <c r="F604" s="27">
        <v>3673208500</v>
      </c>
      <c r="G604" s="12">
        <f t="shared" si="9"/>
        <v>3.400405552955875</v>
      </c>
    </row>
    <row r="605" spans="1:7" x14ac:dyDescent="0.2">
      <c r="A605" s="2">
        <v>43191</v>
      </c>
      <c r="B605" s="27">
        <v>5409088811.3137703</v>
      </c>
      <c r="C605">
        <v>145.80154102373999</v>
      </c>
      <c r="D605">
        <v>13877</v>
      </c>
      <c r="E605" s="12">
        <v>5.4532833329999999</v>
      </c>
      <c r="F605" s="27">
        <v>3761215900</v>
      </c>
      <c r="G605" s="12">
        <f t="shared" si="9"/>
        <v>3.4130756643030788</v>
      </c>
    </row>
    <row r="606" spans="1:7" x14ac:dyDescent="0.2">
      <c r="A606" s="2">
        <v>43221</v>
      </c>
      <c r="B606" s="27">
        <v>5435082933.4921398</v>
      </c>
      <c r="C606">
        <v>146.109162389776</v>
      </c>
      <c r="D606">
        <v>13951</v>
      </c>
      <c r="E606" s="12">
        <v>6.2488570000000001</v>
      </c>
      <c r="F606" s="27">
        <v>3761215900</v>
      </c>
      <c r="G606" s="12">
        <f t="shared" si="9"/>
        <v>3.2290615539856002</v>
      </c>
    </row>
    <row r="607" spans="1:7" x14ac:dyDescent="0.2">
      <c r="A607" s="2">
        <v>43252</v>
      </c>
      <c r="B607" s="27">
        <v>5534149825.8474503</v>
      </c>
      <c r="C607">
        <v>146.96610762373399</v>
      </c>
      <c r="D607">
        <v>14404</v>
      </c>
      <c r="E607" s="12">
        <v>7.1022192860000004</v>
      </c>
      <c r="F607" s="27">
        <v>3761215900</v>
      </c>
      <c r="G607" s="12">
        <f t="shared" si="9"/>
        <v>3.1221091581871261</v>
      </c>
    </row>
    <row r="608" spans="1:7" x14ac:dyDescent="0.2">
      <c r="A608" s="2">
        <v>43282</v>
      </c>
      <c r="B608" s="27">
        <v>5507791747.9049301</v>
      </c>
      <c r="C608">
        <v>147.372607285996</v>
      </c>
      <c r="D608">
        <v>14413</v>
      </c>
      <c r="E608" s="12">
        <v>7.2372459090000003</v>
      </c>
      <c r="F608" s="27">
        <v>3813458700</v>
      </c>
      <c r="G608" s="12">
        <f t="shared" si="9"/>
        <v>3.1846153846157241</v>
      </c>
    </row>
    <row r="609" spans="1:7" x14ac:dyDescent="0.2">
      <c r="A609" s="2">
        <v>43313</v>
      </c>
      <c r="B609" s="27">
        <v>5529451805.7872601</v>
      </c>
      <c r="C609">
        <v>147.29570194448701</v>
      </c>
      <c r="D609">
        <v>14711</v>
      </c>
      <c r="E609" s="12">
        <v>7.0705876190000003</v>
      </c>
      <c r="F609" s="27">
        <v>3813458700</v>
      </c>
      <c r="G609" s="12">
        <f t="shared" si="9"/>
        <v>3.2022169194062027</v>
      </c>
    </row>
    <row r="610" spans="1:7" x14ac:dyDescent="0.2">
      <c r="A610" s="2">
        <v>43344</v>
      </c>
      <c r="B610" s="27">
        <v>5606779893.2235403</v>
      </c>
      <c r="C610">
        <v>147.032026487884</v>
      </c>
      <c r="D610">
        <v>14929</v>
      </c>
      <c r="E610" s="12">
        <v>7.1381789470000001</v>
      </c>
      <c r="F610" s="27">
        <v>3813458700</v>
      </c>
      <c r="G610" s="12">
        <f t="shared" si="9"/>
        <v>2.8828413284128023</v>
      </c>
    </row>
    <row r="611" spans="1:7" x14ac:dyDescent="0.2">
      <c r="A611" s="2">
        <v>43374</v>
      </c>
      <c r="B611" s="27">
        <v>5667512102.1417904</v>
      </c>
      <c r="C611">
        <v>147.438526150146</v>
      </c>
      <c r="D611">
        <v>15227</v>
      </c>
      <c r="E611" s="12">
        <v>7.4594313039999998</v>
      </c>
      <c r="F611" s="27">
        <v>3870963600</v>
      </c>
      <c r="G611" s="12">
        <f t="shared" si="9"/>
        <v>3.1593512183871248</v>
      </c>
    </row>
    <row r="612" spans="1:7" x14ac:dyDescent="0.2">
      <c r="A612" s="2">
        <v>43405</v>
      </c>
      <c r="B612" s="27">
        <v>5670975244.8403797</v>
      </c>
      <c r="C612">
        <v>147.83403933504999</v>
      </c>
      <c r="D612">
        <v>14339</v>
      </c>
      <c r="E612" s="12">
        <v>7.61</v>
      </c>
      <c r="F612" s="27">
        <v>3870963600</v>
      </c>
      <c r="G612" s="12">
        <f t="shared" si="9"/>
        <v>3.2297660145764828</v>
      </c>
    </row>
    <row r="613" spans="1:7" x14ac:dyDescent="0.2">
      <c r="A613" s="2">
        <v>43435</v>
      </c>
      <c r="B613" s="27">
        <v>5760046195.3000097</v>
      </c>
      <c r="C613">
        <v>148.745916955799</v>
      </c>
      <c r="D613">
        <v>14481</v>
      </c>
      <c r="E613" s="12">
        <v>7.69</v>
      </c>
      <c r="F613" s="27">
        <v>3870963600</v>
      </c>
      <c r="G613" s="12">
        <f t="shared" si="9"/>
        <v>3.1307129798901734</v>
      </c>
    </row>
    <row r="614" spans="1:7" x14ac:dyDescent="0.2">
      <c r="A614" s="2">
        <v>43466</v>
      </c>
      <c r="B614" s="27">
        <v>5644985165.4341297</v>
      </c>
      <c r="C614">
        <v>149.22932195957</v>
      </c>
      <c r="D614">
        <v>14072</v>
      </c>
      <c r="E614" s="12">
        <v>7.49</v>
      </c>
      <c r="F614" s="27">
        <v>3949442700</v>
      </c>
      <c r="G614" s="12">
        <f t="shared" si="9"/>
        <v>2.8236184708548451</v>
      </c>
    </row>
    <row r="615" spans="1:7" x14ac:dyDescent="0.2">
      <c r="A615" s="2">
        <v>43497</v>
      </c>
      <c r="B615" s="27">
        <v>5670777573.4657803</v>
      </c>
      <c r="C615">
        <v>149.108470708628</v>
      </c>
      <c r="D615">
        <v>14062</v>
      </c>
      <c r="E615" s="12">
        <v>7.36</v>
      </c>
      <c r="F615" s="27">
        <v>3949442700</v>
      </c>
      <c r="G615" s="12">
        <f t="shared" si="9"/>
        <v>2.5695284159615852</v>
      </c>
    </row>
    <row r="616" spans="1:7" x14ac:dyDescent="0.2">
      <c r="A616" s="2">
        <v>43525</v>
      </c>
      <c r="B616" s="27">
        <v>5747246814.9825602</v>
      </c>
      <c r="C616">
        <v>149.273267869004</v>
      </c>
      <c r="D616">
        <v>14244</v>
      </c>
      <c r="E616" s="12">
        <v>7.23</v>
      </c>
      <c r="F616" s="27">
        <v>3949442700</v>
      </c>
      <c r="G616" s="12">
        <f t="shared" si="9"/>
        <v>2.4815205913411891</v>
      </c>
    </row>
    <row r="617" spans="1:7" x14ac:dyDescent="0.2">
      <c r="A617" s="2">
        <v>43556</v>
      </c>
      <c r="B617" s="27">
        <v>5746731766.8599596</v>
      </c>
      <c r="C617">
        <v>149.93245651051001</v>
      </c>
      <c r="D617">
        <v>14215</v>
      </c>
      <c r="E617" s="12">
        <v>7.21</v>
      </c>
      <c r="F617" s="27">
        <v>3984119900</v>
      </c>
      <c r="G617" s="12">
        <f t="shared" si="9"/>
        <v>2.8332454223494179</v>
      </c>
    </row>
    <row r="618" spans="1:7" x14ac:dyDescent="0.2">
      <c r="A618" s="2">
        <v>43586</v>
      </c>
      <c r="B618" s="27">
        <v>5860508747.2548399</v>
      </c>
      <c r="C618">
        <v>150.95419890484399</v>
      </c>
      <c r="D618">
        <v>14385</v>
      </c>
      <c r="E618" s="12">
        <v>7.24</v>
      </c>
      <c r="F618" s="27">
        <v>3984119900</v>
      </c>
      <c r="G618" s="12">
        <f t="shared" si="9"/>
        <v>3.3160387999096632</v>
      </c>
    </row>
    <row r="619" spans="1:7" x14ac:dyDescent="0.2">
      <c r="A619" s="2">
        <v>43617</v>
      </c>
      <c r="B619" s="27">
        <v>5908509267.0508299</v>
      </c>
      <c r="C619">
        <v>151.78917118408501</v>
      </c>
      <c r="D619">
        <v>14141</v>
      </c>
      <c r="E619" s="12">
        <v>7.11</v>
      </c>
      <c r="F619" s="27">
        <v>3984119900</v>
      </c>
      <c r="G619" s="12">
        <f t="shared" si="9"/>
        <v>3.2817522613439114</v>
      </c>
    </row>
    <row r="620" spans="1:7" x14ac:dyDescent="0.2">
      <c r="A620" s="2">
        <v>43647</v>
      </c>
      <c r="B620" s="27">
        <v>5941133100.0777102</v>
      </c>
      <c r="C620">
        <v>152.26158971049699</v>
      </c>
      <c r="D620">
        <v>14026</v>
      </c>
      <c r="E620" s="12">
        <v>6.64</v>
      </c>
      <c r="F620" s="27">
        <v>4028131100</v>
      </c>
      <c r="G620" s="12">
        <f t="shared" si="9"/>
        <v>3.317429551214548</v>
      </c>
    </row>
    <row r="621" spans="1:7" x14ac:dyDescent="0.2">
      <c r="A621" s="2">
        <v>43678</v>
      </c>
      <c r="B621" s="27">
        <v>5934561508.9822502</v>
      </c>
      <c r="C621">
        <v>152.437373348232</v>
      </c>
      <c r="D621">
        <v>14237</v>
      </c>
      <c r="E621" s="12">
        <v>6.29</v>
      </c>
      <c r="F621" s="27">
        <v>4028131100</v>
      </c>
      <c r="G621" s="12">
        <f t="shared" si="9"/>
        <v>3.4907138062200844</v>
      </c>
    </row>
    <row r="622" spans="1:7" x14ac:dyDescent="0.2">
      <c r="A622" s="2">
        <v>43709</v>
      </c>
      <c r="B622" s="27">
        <v>6004277165.2277002</v>
      </c>
      <c r="C622">
        <v>152.019887208612</v>
      </c>
      <c r="D622">
        <v>14174</v>
      </c>
      <c r="E622" s="12">
        <v>6.04</v>
      </c>
      <c r="F622" s="27">
        <v>4028131100</v>
      </c>
      <c r="G622" s="12">
        <f t="shared" si="9"/>
        <v>3.3923634461632255</v>
      </c>
    </row>
    <row r="623" spans="1:7" x14ac:dyDescent="0.2">
      <c r="A623" s="2">
        <v>43739</v>
      </c>
      <c r="B623" s="27">
        <v>6026908501.6740599</v>
      </c>
      <c r="C623">
        <v>152.05284664068699</v>
      </c>
      <c r="D623">
        <v>14008</v>
      </c>
      <c r="E623" s="12">
        <v>5.74</v>
      </c>
      <c r="F623" s="27">
        <v>4012062000</v>
      </c>
      <c r="G623" s="12">
        <f t="shared" si="9"/>
        <v>3.1296572280178214</v>
      </c>
    </row>
    <row r="624" spans="1:7" x14ac:dyDescent="0.2">
      <c r="A624" s="2">
        <v>43770</v>
      </c>
      <c r="B624" s="27">
        <v>6074377016.5731602</v>
      </c>
      <c r="C624">
        <v>152.272576187856</v>
      </c>
      <c r="D624">
        <v>14102</v>
      </c>
      <c r="E624" s="12">
        <v>5.5</v>
      </c>
      <c r="F624" s="27">
        <v>4012062000</v>
      </c>
      <c r="G624" s="12">
        <f t="shared" si="9"/>
        <v>3.0023781212840586</v>
      </c>
    </row>
    <row r="625" spans="1:7" x14ac:dyDescent="0.2">
      <c r="A625" s="2">
        <v>43800</v>
      </c>
      <c r="B625" s="27">
        <v>6136776537.8224201</v>
      </c>
      <c r="C625">
        <v>152.78894062370199</v>
      </c>
      <c r="D625">
        <v>13901.004999999999</v>
      </c>
      <c r="E625" s="12">
        <v>5.5</v>
      </c>
      <c r="F625" s="27">
        <v>4012062000</v>
      </c>
      <c r="G625" s="12">
        <f t="shared" si="9"/>
        <v>2.7180737129775476</v>
      </c>
    </row>
    <row r="626" spans="1:7" x14ac:dyDescent="0.2">
      <c r="A626" s="2">
        <v>43831</v>
      </c>
      <c r="B626" s="27">
        <v>6047998556.2885199</v>
      </c>
      <c r="C626">
        <v>153.22839971803899</v>
      </c>
      <c r="D626">
        <v>13662</v>
      </c>
      <c r="E626" s="12">
        <v>5.47</v>
      </c>
      <c r="F626" s="27">
        <v>3673190400</v>
      </c>
      <c r="G626" s="12">
        <f t="shared" si="9"/>
        <v>2.6798203636899434</v>
      </c>
    </row>
    <row r="627" spans="1:7" x14ac:dyDescent="0.2">
      <c r="A627" s="2">
        <v>43862</v>
      </c>
      <c r="B627" s="27">
        <v>6118513751.4267902</v>
      </c>
      <c r="C627">
        <v>153.65687233501799</v>
      </c>
      <c r="D627">
        <v>14234</v>
      </c>
      <c r="E627" s="12">
        <v>5.33</v>
      </c>
      <c r="F627" s="27">
        <v>3673190400</v>
      </c>
      <c r="G627" s="12">
        <f t="shared" si="9"/>
        <v>3.0503978779837357</v>
      </c>
    </row>
    <row r="628" spans="1:7" x14ac:dyDescent="0.2">
      <c r="A628" s="2">
        <v>43891</v>
      </c>
      <c r="B628" s="27">
        <v>6441495231.8500204</v>
      </c>
      <c r="C628">
        <v>153.80299248388499</v>
      </c>
      <c r="D628">
        <v>16367.004999999999</v>
      </c>
      <c r="E628" s="12">
        <v>5.0199999999999996</v>
      </c>
      <c r="F628" s="27">
        <v>3673190400</v>
      </c>
      <c r="G628" s="12">
        <f t="shared" si="9"/>
        <v>3.0345182895413587</v>
      </c>
    </row>
    <row r="629" spans="1:7" x14ac:dyDescent="0.2">
      <c r="A629" s="2">
        <v>43922</v>
      </c>
      <c r="B629" s="27">
        <v>6236651015.6459999</v>
      </c>
      <c r="C629">
        <v>153.920437926847</v>
      </c>
      <c r="D629">
        <v>15157.004999999999</v>
      </c>
      <c r="E629" s="12">
        <v>4.9000000000000004</v>
      </c>
      <c r="F629" s="27">
        <v>3812300800</v>
      </c>
      <c r="G629" s="12">
        <f t="shared" si="9"/>
        <v>2.6598519821206574</v>
      </c>
    </row>
    <row r="630" spans="1:7" x14ac:dyDescent="0.2">
      <c r="A630" s="2">
        <v>43952</v>
      </c>
      <c r="B630" s="27">
        <v>6465361631.4876804</v>
      </c>
      <c r="C630">
        <v>154.023271354922</v>
      </c>
      <c r="D630">
        <v>14733.004999999999</v>
      </c>
      <c r="E630" s="12">
        <v>4.9000000000000004</v>
      </c>
      <c r="F630" s="27">
        <v>3812300800</v>
      </c>
      <c r="G630" s="12">
        <f t="shared" si="9"/>
        <v>2.0331149927221581</v>
      </c>
    </row>
    <row r="631" spans="1:7" x14ac:dyDescent="0.2">
      <c r="A631" s="2">
        <v>43983</v>
      </c>
      <c r="B631" s="27">
        <v>6391611863.6436996</v>
      </c>
      <c r="C631">
        <v>154.30232787982601</v>
      </c>
      <c r="D631">
        <v>14302</v>
      </c>
      <c r="E631" s="12">
        <v>4.8099999999999996</v>
      </c>
      <c r="F631" s="27">
        <v>3812300800</v>
      </c>
      <c r="G631" s="12">
        <f t="shared" si="9"/>
        <v>1.6556890561666797</v>
      </c>
    </row>
    <row r="632" spans="1:7" x14ac:dyDescent="0.2">
      <c r="A632" s="2">
        <v>44013</v>
      </c>
      <c r="B632" s="27">
        <v>6566671344.7879105</v>
      </c>
      <c r="C632">
        <v>154.14082666265699</v>
      </c>
      <c r="D632">
        <v>14653.004999999999</v>
      </c>
      <c r="E632" s="12">
        <v>4.53</v>
      </c>
      <c r="F632" s="27">
        <v>3940464400</v>
      </c>
      <c r="G632" s="12">
        <f t="shared" si="9"/>
        <v>1.2342160329030401</v>
      </c>
    </row>
    <row r="633" spans="1:7" x14ac:dyDescent="0.2">
      <c r="A633" s="2">
        <v>44044</v>
      </c>
      <c r="B633" s="27">
        <v>6730993742.1457596</v>
      </c>
      <c r="C633">
        <v>154.06732712912901</v>
      </c>
      <c r="D633">
        <v>14554</v>
      </c>
      <c r="E633" s="12">
        <v>4.34</v>
      </c>
      <c r="F633" s="27">
        <v>3940464400</v>
      </c>
      <c r="G633" s="12">
        <f t="shared" si="9"/>
        <v>1.0692612612613717</v>
      </c>
    </row>
    <row r="634" spans="1:7" x14ac:dyDescent="0.2">
      <c r="A634" s="2">
        <v>44075</v>
      </c>
      <c r="B634" s="27">
        <v>6748814336.3117399</v>
      </c>
      <c r="C634">
        <v>153.99393746037501</v>
      </c>
      <c r="D634">
        <v>14918</v>
      </c>
      <c r="E634" s="12">
        <v>4.3099999999999996</v>
      </c>
      <c r="F634" s="27">
        <v>3940464400</v>
      </c>
      <c r="G634" s="12">
        <f t="shared" si="9"/>
        <v>1.2985473729855341</v>
      </c>
    </row>
    <row r="635" spans="1:7" x14ac:dyDescent="0.2">
      <c r="A635" s="2">
        <v>44105</v>
      </c>
      <c r="B635" s="27">
        <v>6782146983.7081499</v>
      </c>
      <c r="C635">
        <v>154.09677088845001</v>
      </c>
      <c r="D635">
        <v>14690</v>
      </c>
      <c r="E635" s="12">
        <v>4.3</v>
      </c>
      <c r="F635" s="27">
        <v>4059738900</v>
      </c>
      <c r="G635" s="12">
        <f t="shared" si="9"/>
        <v>1.3442196531795105</v>
      </c>
    </row>
    <row r="636" spans="1:7" x14ac:dyDescent="0.2">
      <c r="A636" s="2">
        <v>44136</v>
      </c>
      <c r="B636" s="27">
        <v>6821198056.7896004</v>
      </c>
      <c r="C636">
        <v>154.52260675086299</v>
      </c>
      <c r="D636">
        <v>14128</v>
      </c>
      <c r="E636" s="12">
        <v>4.22</v>
      </c>
      <c r="F636" s="27">
        <v>4059738900</v>
      </c>
      <c r="G636" s="12">
        <f t="shared" si="9"/>
        <v>1.4776334776336641</v>
      </c>
    </row>
    <row r="637" spans="1:7" x14ac:dyDescent="0.2">
      <c r="A637" s="2">
        <v>44166</v>
      </c>
      <c r="B637" s="27">
        <v>6905939297.5456696</v>
      </c>
      <c r="C637">
        <v>155.21299698806601</v>
      </c>
      <c r="D637">
        <v>14105.004999999999</v>
      </c>
      <c r="E637" s="12">
        <v>4.0599999999999996</v>
      </c>
      <c r="F637" s="27">
        <v>4059738900</v>
      </c>
      <c r="G637" s="12">
        <f t="shared" si="9"/>
        <v>1.5865391529444106</v>
      </c>
    </row>
    <row r="638" spans="1:7" x14ac:dyDescent="0.2">
      <c r="A638" s="2">
        <v>44197</v>
      </c>
      <c r="B638" s="27">
        <v>6767407648.0916405</v>
      </c>
      <c r="C638">
        <v>155.609498955932</v>
      </c>
      <c r="D638">
        <v>14084</v>
      </c>
      <c r="E638" s="12">
        <v>4.05</v>
      </c>
      <c r="F638" s="27">
        <v>4160840200</v>
      </c>
      <c r="G638" s="12">
        <f t="shared" si="9"/>
        <v>1.5539542553955767</v>
      </c>
    </row>
    <row r="639" spans="1:7" x14ac:dyDescent="0.2">
      <c r="A639" s="2">
        <v>44228</v>
      </c>
      <c r="B639" s="27">
        <v>6817787905.9817104</v>
      </c>
      <c r="C639">
        <v>155.77100017310099</v>
      </c>
      <c r="D639">
        <v>14229.004999999999</v>
      </c>
      <c r="E639" s="12">
        <v>3.96</v>
      </c>
      <c r="F639" s="27">
        <v>4160840200</v>
      </c>
      <c r="G639" s="12">
        <f t="shared" si="9"/>
        <v>1.3758758758759331</v>
      </c>
    </row>
    <row r="640" spans="1:7" x14ac:dyDescent="0.2">
      <c r="A640" s="2">
        <v>44256</v>
      </c>
      <c r="B640" s="27">
        <v>6895564118.7888403</v>
      </c>
      <c r="C640">
        <v>155.90327736049699</v>
      </c>
      <c r="D640">
        <v>14572</v>
      </c>
      <c r="E640" s="12">
        <v>3.76</v>
      </c>
      <c r="F640" s="27">
        <v>4160840200</v>
      </c>
      <c r="G640" s="12">
        <f t="shared" si="9"/>
        <v>1.3655682784143848</v>
      </c>
    </row>
    <row r="641" spans="1:7" x14ac:dyDescent="0.2">
      <c r="A641" s="2">
        <v>44287</v>
      </c>
      <c r="B641" s="27">
        <v>6964386494.2882404</v>
      </c>
      <c r="C641">
        <v>156.10883435187301</v>
      </c>
      <c r="D641">
        <v>14468</v>
      </c>
      <c r="E641" s="12">
        <v>3.75</v>
      </c>
      <c r="F641" s="27">
        <v>4241040100</v>
      </c>
      <c r="G641" s="12">
        <f t="shared" si="9"/>
        <v>1.4217711789944891</v>
      </c>
    </row>
    <row r="642" spans="1:7" x14ac:dyDescent="0.2">
      <c r="A642" s="2">
        <v>44317</v>
      </c>
      <c r="B642" s="27">
        <v>7004093076.3899403</v>
      </c>
      <c r="C642">
        <v>156.608169747814</v>
      </c>
      <c r="D642">
        <v>14310</v>
      </c>
      <c r="E642" s="12">
        <v>3.75</v>
      </c>
      <c r="F642" s="27">
        <v>4241040100</v>
      </c>
      <c r="G642" s="12">
        <f t="shared" si="9"/>
        <v>1.6782518447718953</v>
      </c>
    </row>
    <row r="643" spans="1:7" x14ac:dyDescent="0.2">
      <c r="A643" s="2">
        <v>44348</v>
      </c>
      <c r="B643" s="27">
        <v>7130061418.6073503</v>
      </c>
      <c r="C643">
        <v>156.35855698223</v>
      </c>
      <c r="D643">
        <v>14496</v>
      </c>
      <c r="E643" s="12">
        <v>3.75</v>
      </c>
      <c r="F643" s="27">
        <v>4241040100</v>
      </c>
      <c r="G643" s="12">
        <f t="shared" si="9"/>
        <v>1.3325975898467488</v>
      </c>
    </row>
    <row r="644" spans="1:7" x14ac:dyDescent="0.2">
      <c r="A644" s="2">
        <v>44378</v>
      </c>
      <c r="B644" s="27">
        <v>7160560332.6183596</v>
      </c>
      <c r="C644">
        <v>156.47600242519201</v>
      </c>
      <c r="D644">
        <v>14491.004999999999</v>
      </c>
      <c r="E644" s="12">
        <v>3.75</v>
      </c>
      <c r="F644" s="27">
        <v>4509170100</v>
      </c>
      <c r="G644" s="12">
        <f t="shared" si="9"/>
        <v>1.5149625268622935</v>
      </c>
    </row>
    <row r="645" spans="1:7" x14ac:dyDescent="0.2">
      <c r="A645" s="2">
        <v>44409</v>
      </c>
      <c r="B645" s="27">
        <v>7211500719.7231302</v>
      </c>
      <c r="C645">
        <v>156.52005819939899</v>
      </c>
      <c r="D645">
        <v>14374</v>
      </c>
      <c r="E645" s="12">
        <v>3.75</v>
      </c>
      <c r="F645" s="27">
        <v>4509170100</v>
      </c>
      <c r="G645" s="12">
        <f t="shared" si="9"/>
        <v>1.5919865139311855</v>
      </c>
    </row>
    <row r="646" spans="1:7" x14ac:dyDescent="0.2">
      <c r="A646" s="2">
        <v>44440</v>
      </c>
      <c r="B646" s="27">
        <v>7300920635.8067799</v>
      </c>
      <c r="C646">
        <v>156.461390410305</v>
      </c>
      <c r="D646">
        <v>14307.004999999999</v>
      </c>
      <c r="E646" s="12">
        <v>3.75</v>
      </c>
      <c r="F646" s="27">
        <v>4509170100</v>
      </c>
      <c r="G646" s="12">
        <f t="shared" si="9"/>
        <v>1.6023052534551274</v>
      </c>
    </row>
    <row r="647" spans="1:7" x14ac:dyDescent="0.2">
      <c r="A647" s="2">
        <v>44470</v>
      </c>
      <c r="B647" s="27">
        <v>7491704376.0865803</v>
      </c>
      <c r="C647">
        <v>156.65222552202101</v>
      </c>
      <c r="D647">
        <v>14199.004999999999</v>
      </c>
      <c r="E647" s="12">
        <v>3.75</v>
      </c>
      <c r="F647" s="27">
        <v>4603359700</v>
      </c>
      <c r="G647" s="12">
        <f t="shared" si="9"/>
        <v>1.6583440514927372</v>
      </c>
    </row>
    <row r="648" spans="1:7" x14ac:dyDescent="0.2">
      <c r="A648" s="2">
        <v>44501</v>
      </c>
      <c r="B648" s="27">
        <v>7573319898.1034098</v>
      </c>
      <c r="C648">
        <v>157.22506045148899</v>
      </c>
      <c r="D648">
        <v>14340</v>
      </c>
      <c r="E648" s="12">
        <v>3.75</v>
      </c>
      <c r="F648" s="27">
        <v>4603359700</v>
      </c>
      <c r="G648" s="12">
        <f t="shared" si="9"/>
        <v>1.7489050679705169</v>
      </c>
    </row>
    <row r="649" spans="1:7" x14ac:dyDescent="0.2">
      <c r="A649" s="2">
        <v>44531</v>
      </c>
      <c r="B649" s="27">
        <v>7870452852.8997602</v>
      </c>
      <c r="C649">
        <v>158.12100768006999</v>
      </c>
      <c r="D649">
        <v>14269.004999999999</v>
      </c>
      <c r="E649" s="12">
        <v>3.75</v>
      </c>
      <c r="F649" s="27">
        <v>4603359700</v>
      </c>
      <c r="G649" s="12">
        <f t="shared" si="9"/>
        <v>1.8735613308385344</v>
      </c>
    </row>
    <row r="650" spans="1:7" x14ac:dyDescent="0.2">
      <c r="A650" s="2">
        <v>44562</v>
      </c>
      <c r="B650" s="27">
        <v>7646789190.7130404</v>
      </c>
      <c r="C650">
        <v>159.002233028989</v>
      </c>
      <c r="D650">
        <v>14381.004999999999</v>
      </c>
      <c r="E650" s="12">
        <v>3.75</v>
      </c>
      <c r="F650" s="27">
        <v>4906812600</v>
      </c>
      <c r="G650" s="12">
        <f t="shared" si="9"/>
        <v>2.1802872548402772</v>
      </c>
    </row>
    <row r="651" spans="1:7" x14ac:dyDescent="0.2">
      <c r="A651" s="2">
        <v>44593</v>
      </c>
      <c r="B651" s="27">
        <v>7690134501.6059303</v>
      </c>
      <c r="C651">
        <v>158.97278926966899</v>
      </c>
      <c r="D651">
        <v>14371.004999999999</v>
      </c>
      <c r="E651" s="12">
        <v>3.75</v>
      </c>
      <c r="F651" s="27">
        <v>4906812600</v>
      </c>
      <c r="G651" s="12">
        <f t="shared" si="9"/>
        <v>2.0554461953829719</v>
      </c>
    </row>
    <row r="652" spans="1:7" x14ac:dyDescent="0.2">
      <c r="A652" s="2">
        <v>44621</v>
      </c>
      <c r="B652" s="27">
        <v>7810949315.3684702</v>
      </c>
      <c r="C652">
        <v>160.01562570053099</v>
      </c>
      <c r="D652">
        <v>14349.004999999999</v>
      </c>
      <c r="E652" s="12">
        <v>3.75</v>
      </c>
      <c r="F652" s="27">
        <v>4906812600</v>
      </c>
      <c r="G652" s="12">
        <f t="shared" si="9"/>
        <v>2.6377561842558137</v>
      </c>
    </row>
    <row r="653" spans="1:7" x14ac:dyDescent="0.2">
      <c r="A653" s="2">
        <v>44652</v>
      </c>
      <c r="B653" s="27">
        <v>7911484490.2620001</v>
      </c>
      <c r="C653">
        <v>161.52835376801301</v>
      </c>
      <c r="D653">
        <v>14418</v>
      </c>
      <c r="E653" s="12">
        <v>3.75</v>
      </c>
      <c r="F653" s="27">
        <v>5005071000</v>
      </c>
      <c r="G653" s="12">
        <f t="shared" si="9"/>
        <v>3.4716289046936746</v>
      </c>
    </row>
    <row r="654" spans="1:7" x14ac:dyDescent="0.2">
      <c r="A654" s="2">
        <v>44682</v>
      </c>
      <c r="B654" s="27">
        <v>7854186705.3613501</v>
      </c>
      <c r="C654">
        <v>162.17457836623601</v>
      </c>
      <c r="D654">
        <v>14544</v>
      </c>
      <c r="E654" s="12">
        <v>3.75</v>
      </c>
      <c r="F654" s="27">
        <v>5005071000</v>
      </c>
      <c r="G654" s="12">
        <f t="shared" si="9"/>
        <v>3.5543539186912061</v>
      </c>
    </row>
    <row r="655" spans="1:7" x14ac:dyDescent="0.2">
      <c r="A655" s="2">
        <v>44713</v>
      </c>
      <c r="B655" s="27">
        <v>7890747007.8913097</v>
      </c>
      <c r="C655">
        <v>163.158637143231</v>
      </c>
      <c r="D655">
        <v>14848</v>
      </c>
      <c r="E655" s="12">
        <v>3.75</v>
      </c>
      <c r="F655" s="27">
        <v>5005071000</v>
      </c>
      <c r="G655" s="12">
        <f t="shared" si="9"/>
        <v>4.349029750750276</v>
      </c>
    </row>
    <row r="656" spans="1:7" x14ac:dyDescent="0.2">
      <c r="A656" s="2">
        <v>44743</v>
      </c>
      <c r="B656">
        <v>7845551905.8069801</v>
      </c>
      <c r="C656">
        <v>164.201473574093</v>
      </c>
      <c r="D656">
        <v>14958</v>
      </c>
      <c r="E656" s="12">
        <v>3.76</v>
      </c>
      <c r="G656" s="12">
        <f t="shared" ref="G656:G662" si="10">((C656-C644)/C644)*100</f>
        <v>4.9371603499356933</v>
      </c>
    </row>
    <row r="657" spans="1:7" x14ac:dyDescent="0.2">
      <c r="A657" s="2">
        <v>44774</v>
      </c>
      <c r="B657">
        <v>7897628213.7514296</v>
      </c>
      <c r="C657">
        <v>163.863639395321</v>
      </c>
      <c r="D657">
        <v>14875.004999999999</v>
      </c>
      <c r="E657" s="12">
        <v>3.98</v>
      </c>
      <c r="G657" s="12">
        <f t="shared" si="10"/>
        <v>4.6917828171049143</v>
      </c>
    </row>
    <row r="658" spans="1:7" x14ac:dyDescent="0.2">
      <c r="A658" s="2">
        <v>44805</v>
      </c>
      <c r="B658">
        <v>7962693358.2832098</v>
      </c>
      <c r="C658">
        <v>165.77297929544301</v>
      </c>
      <c r="D658">
        <v>15247</v>
      </c>
      <c r="E658" s="12">
        <v>4.4800000000000004</v>
      </c>
      <c r="G658" s="12">
        <f t="shared" si="10"/>
        <v>5.9513652925614799</v>
      </c>
    </row>
    <row r="659" spans="1:7" x14ac:dyDescent="0.2">
      <c r="A659" s="2">
        <v>44835</v>
      </c>
      <c r="B659" s="40"/>
      <c r="C659">
        <v>165.596756198614</v>
      </c>
      <c r="D659">
        <v>15542</v>
      </c>
      <c r="E659" s="12">
        <v>5.32</v>
      </c>
      <c r="G659" s="12">
        <f t="shared" si="10"/>
        <v>5.7098012152630631</v>
      </c>
    </row>
    <row r="660" spans="1:7" x14ac:dyDescent="0.2">
      <c r="A660" s="2">
        <v>44866</v>
      </c>
      <c r="B660" s="40"/>
      <c r="C660">
        <v>165.74353553612301</v>
      </c>
      <c r="D660">
        <v>15737</v>
      </c>
      <c r="E660" s="12">
        <v>5.87</v>
      </c>
      <c r="G660" s="12">
        <f t="shared" si="10"/>
        <v>5.4180135534197191</v>
      </c>
    </row>
    <row r="661" spans="1:7" x14ac:dyDescent="0.2">
      <c r="A661" s="2">
        <v>44896</v>
      </c>
      <c r="B661" s="40"/>
      <c r="C661">
        <v>166.83042774119201</v>
      </c>
      <c r="D661">
        <v>15731</v>
      </c>
      <c r="E661" s="12">
        <v>6.4</v>
      </c>
      <c r="G661" s="12">
        <f t="shared" si="10"/>
        <v>5.5080727026126697</v>
      </c>
    </row>
    <row r="662" spans="1:7" x14ac:dyDescent="0.2">
      <c r="A662" s="2">
        <v>44927</v>
      </c>
      <c r="B662" s="40"/>
      <c r="C662">
        <v>167.400955510416</v>
      </c>
      <c r="D662">
        <v>14979</v>
      </c>
      <c r="G662" s="12">
        <f t="shared" si="10"/>
        <v>5.282141213636768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FAA5-AAE4-114F-BE8B-FCFEC5213539}">
  <dimension ref="A1:E89"/>
  <sheetViews>
    <sheetView topLeftCell="A45" zoomScale="170" zoomScaleNormal="170" workbookViewId="0">
      <selection activeCell="I87" sqref="I87"/>
    </sheetView>
  </sheetViews>
  <sheetFormatPr baseColWidth="10" defaultRowHeight="16" x14ac:dyDescent="0.2"/>
  <cols>
    <col min="3" max="3" width="12.6640625" bestFit="1" customWidth="1"/>
    <col min="5" max="5" width="16.6640625" bestFit="1" customWidth="1"/>
  </cols>
  <sheetData>
    <row r="1" spans="1:5" x14ac:dyDescent="0.2">
      <c r="A1" t="s">
        <v>6</v>
      </c>
      <c r="B1" t="s">
        <v>7</v>
      </c>
      <c r="C1" t="s">
        <v>5</v>
      </c>
      <c r="D1" t="s">
        <v>23</v>
      </c>
      <c r="E1" t="s">
        <v>31</v>
      </c>
    </row>
    <row r="2" spans="1:5" x14ac:dyDescent="0.2">
      <c r="A2">
        <v>2001</v>
      </c>
      <c r="B2">
        <v>3</v>
      </c>
      <c r="C2" s="28">
        <v>1345986</v>
      </c>
      <c r="D2" s="28">
        <v>2562.44</v>
      </c>
      <c r="E2" s="27">
        <v>454775900</v>
      </c>
    </row>
    <row r="3" spans="1:5" x14ac:dyDescent="0.2">
      <c r="A3">
        <v>2001</v>
      </c>
      <c r="B3">
        <v>6</v>
      </c>
      <c r="C3" s="28">
        <v>1315906</v>
      </c>
      <c r="D3" s="28">
        <v>2656.36</v>
      </c>
      <c r="E3" s="27">
        <v>458355800</v>
      </c>
    </row>
    <row r="4" spans="1:5" x14ac:dyDescent="0.2">
      <c r="A4">
        <v>2001</v>
      </c>
      <c r="B4">
        <v>9</v>
      </c>
      <c r="C4" s="28">
        <v>1312614</v>
      </c>
      <c r="D4" s="28">
        <v>2651.33</v>
      </c>
      <c r="E4" s="27">
        <v>465576800</v>
      </c>
    </row>
    <row r="5" spans="1:5" x14ac:dyDescent="0.2">
      <c r="A5">
        <v>2001</v>
      </c>
      <c r="B5">
        <v>12</v>
      </c>
      <c r="C5" s="28">
        <v>1370495</v>
      </c>
      <c r="D5" s="28">
        <v>2711.69</v>
      </c>
      <c r="E5" s="27">
        <v>478778600</v>
      </c>
    </row>
    <row r="6" spans="1:5" x14ac:dyDescent="0.2">
      <c r="A6">
        <v>2002</v>
      </c>
      <c r="B6">
        <v>3</v>
      </c>
      <c r="C6" s="28">
        <v>1430285</v>
      </c>
      <c r="D6" s="28">
        <v>2631.12</v>
      </c>
      <c r="E6" s="27">
        <v>491483300</v>
      </c>
    </row>
    <row r="7" spans="1:5" x14ac:dyDescent="0.2">
      <c r="A7">
        <v>2002</v>
      </c>
      <c r="B7">
        <v>6</v>
      </c>
      <c r="C7" s="28">
        <v>1408751</v>
      </c>
      <c r="D7" s="28">
        <v>2721.84</v>
      </c>
      <c r="E7" s="27">
        <v>506185700</v>
      </c>
    </row>
    <row r="8" spans="1:5" x14ac:dyDescent="0.2">
      <c r="A8">
        <v>2002</v>
      </c>
      <c r="B8">
        <v>9</v>
      </c>
      <c r="C8" s="28">
        <v>1419016</v>
      </c>
      <c r="D8" s="28">
        <v>2751.46</v>
      </c>
      <c r="E8" s="27">
        <v>516997700</v>
      </c>
    </row>
    <row r="9" spans="1:5" x14ac:dyDescent="0.2">
      <c r="A9">
        <v>2002</v>
      </c>
      <c r="B9">
        <v>12</v>
      </c>
      <c r="C9" s="28">
        <v>1511526</v>
      </c>
      <c r="D9" s="28">
        <v>2824.69</v>
      </c>
      <c r="E9" s="27">
        <v>544614100</v>
      </c>
    </row>
    <row r="10" spans="1:5" x14ac:dyDescent="0.2">
      <c r="A10">
        <v>2003</v>
      </c>
      <c r="B10">
        <v>3</v>
      </c>
      <c r="C10" s="28">
        <v>1573720</v>
      </c>
      <c r="D10" s="28">
        <v>2743.73</v>
      </c>
      <c r="E10" s="27">
        <v>542199200</v>
      </c>
    </row>
    <row r="11" spans="1:5" x14ac:dyDescent="0.2">
      <c r="A11">
        <v>2003</v>
      </c>
      <c r="B11">
        <v>6</v>
      </c>
      <c r="C11" s="28">
        <v>1524941</v>
      </c>
      <c r="D11" s="28">
        <v>2831.41</v>
      </c>
      <c r="E11" s="27">
        <v>552925600</v>
      </c>
    </row>
    <row r="12" spans="1:5" x14ac:dyDescent="0.2">
      <c r="A12">
        <v>2003</v>
      </c>
      <c r="B12">
        <v>9</v>
      </c>
      <c r="C12" s="28">
        <v>1558177</v>
      </c>
      <c r="D12" s="28">
        <v>2886.91</v>
      </c>
      <c r="E12" s="27">
        <v>563618600</v>
      </c>
    </row>
    <row r="13" spans="1:5" x14ac:dyDescent="0.2">
      <c r="A13">
        <v>2003</v>
      </c>
      <c r="B13">
        <v>12</v>
      </c>
      <c r="C13" s="28">
        <v>1660465</v>
      </c>
      <c r="D13" s="28">
        <v>2994.4</v>
      </c>
      <c r="E13" s="27">
        <v>590155400</v>
      </c>
    </row>
    <row r="14" spans="1:5" x14ac:dyDescent="0.2">
      <c r="A14">
        <v>2004</v>
      </c>
      <c r="B14">
        <v>3</v>
      </c>
      <c r="C14" s="28">
        <v>1693076</v>
      </c>
      <c r="D14" s="28">
        <v>2924.6</v>
      </c>
      <c r="E14" s="27">
        <v>614527300</v>
      </c>
    </row>
    <row r="15" spans="1:5" x14ac:dyDescent="0.2">
      <c r="A15">
        <v>2004</v>
      </c>
      <c r="B15">
        <v>6</v>
      </c>
      <c r="C15" s="28">
        <v>1683225</v>
      </c>
      <c r="D15" s="28">
        <v>3032.39</v>
      </c>
      <c r="E15" s="27">
        <v>637119300</v>
      </c>
    </row>
    <row r="16" spans="1:5" x14ac:dyDescent="0.2">
      <c r="A16">
        <v>2004</v>
      </c>
      <c r="B16">
        <v>9</v>
      </c>
      <c r="C16" s="28">
        <v>1721028</v>
      </c>
      <c r="D16" s="28">
        <v>3069.69</v>
      </c>
      <c r="E16" s="27">
        <v>670285000</v>
      </c>
    </row>
    <row r="17" spans="1:5" x14ac:dyDescent="0.2">
      <c r="A17">
        <v>2004</v>
      </c>
      <c r="B17">
        <v>12</v>
      </c>
      <c r="C17" s="28">
        <v>1856953</v>
      </c>
      <c r="D17" s="28">
        <v>3190.52</v>
      </c>
      <c r="E17" s="27">
        <v>696818500</v>
      </c>
    </row>
    <row r="18" spans="1:5" x14ac:dyDescent="0.2">
      <c r="A18">
        <v>2005</v>
      </c>
      <c r="B18">
        <v>3</v>
      </c>
      <c r="C18" s="28">
        <v>1866057</v>
      </c>
      <c r="D18" s="28">
        <v>3111.33</v>
      </c>
      <c r="E18" s="27">
        <v>730803700</v>
      </c>
    </row>
    <row r="19" spans="1:5" x14ac:dyDescent="0.2">
      <c r="A19">
        <v>2005</v>
      </c>
      <c r="B19">
        <v>6</v>
      </c>
      <c r="C19" s="28">
        <v>1828808</v>
      </c>
      <c r="D19" s="28">
        <v>3232.05</v>
      </c>
      <c r="E19" s="27">
        <v>761608700</v>
      </c>
    </row>
    <row r="20" spans="1:5" x14ac:dyDescent="0.2">
      <c r="A20">
        <v>2005</v>
      </c>
      <c r="B20">
        <v>9</v>
      </c>
      <c r="C20" s="28">
        <v>1902798</v>
      </c>
      <c r="D20" s="28">
        <v>3306.45</v>
      </c>
      <c r="E20" s="27">
        <v>846380200</v>
      </c>
    </row>
    <row r="21" spans="1:5" x14ac:dyDescent="0.2">
      <c r="A21">
        <v>2005</v>
      </c>
      <c r="B21">
        <v>12</v>
      </c>
      <c r="C21" s="28">
        <v>2016748</v>
      </c>
      <c r="D21" s="28">
        <v>3389.37</v>
      </c>
      <c r="E21" s="27">
        <v>864413300</v>
      </c>
    </row>
    <row r="22" spans="1:5" x14ac:dyDescent="0.2">
      <c r="A22">
        <v>2006</v>
      </c>
      <c r="B22">
        <v>3</v>
      </c>
      <c r="C22" s="28">
        <v>2114526</v>
      </c>
      <c r="D22" s="28">
        <v>3333.27</v>
      </c>
      <c r="E22" s="27">
        <v>887213700</v>
      </c>
    </row>
    <row r="23" spans="1:5" x14ac:dyDescent="0.2">
      <c r="A23">
        <v>2006</v>
      </c>
      <c r="B23">
        <v>6</v>
      </c>
      <c r="C23" s="28">
        <v>2046558</v>
      </c>
      <c r="D23" s="28">
        <v>3460.99</v>
      </c>
      <c r="E23" s="27">
        <v>928589200</v>
      </c>
    </row>
    <row r="24" spans="1:5" x14ac:dyDescent="0.2">
      <c r="A24">
        <v>2006</v>
      </c>
      <c r="B24">
        <v>9</v>
      </c>
      <c r="C24" s="28">
        <v>2074685</v>
      </c>
      <c r="D24" s="28">
        <v>3463.69</v>
      </c>
      <c r="E24" s="27">
        <v>973546100</v>
      </c>
    </row>
    <row r="25" spans="1:5" x14ac:dyDescent="0.2">
      <c r="A25">
        <v>2006</v>
      </c>
      <c r="B25">
        <v>12</v>
      </c>
      <c r="C25" s="28">
        <v>2164875</v>
      </c>
      <c r="D25" s="28">
        <v>3557.63</v>
      </c>
      <c r="E25" s="27">
        <v>1017279000</v>
      </c>
    </row>
    <row r="26" spans="1:5" x14ac:dyDescent="0.2">
      <c r="A26">
        <v>2007</v>
      </c>
      <c r="B26">
        <v>3</v>
      </c>
      <c r="C26" s="28">
        <v>2258183</v>
      </c>
      <c r="D26" s="28">
        <v>3482.01</v>
      </c>
      <c r="E26" s="27">
        <v>1050869800</v>
      </c>
    </row>
    <row r="27" spans="1:5" x14ac:dyDescent="0.2">
      <c r="A27">
        <v>2007</v>
      </c>
      <c r="B27">
        <v>6</v>
      </c>
      <c r="C27" s="28">
        <v>2187392</v>
      </c>
      <c r="D27" s="28">
        <v>3613.88</v>
      </c>
      <c r="E27" s="27">
        <v>1098692400</v>
      </c>
    </row>
    <row r="28" spans="1:5" x14ac:dyDescent="0.2">
      <c r="A28">
        <v>2007</v>
      </c>
      <c r="B28">
        <v>9</v>
      </c>
      <c r="C28" s="28">
        <v>2236014</v>
      </c>
      <c r="D28" s="28">
        <v>3637.99</v>
      </c>
      <c r="E28" s="27">
        <v>1156215800</v>
      </c>
    </row>
    <row r="29" spans="1:5" x14ac:dyDescent="0.2">
      <c r="A29">
        <v>2007</v>
      </c>
      <c r="B29">
        <v>12</v>
      </c>
      <c r="C29" s="28">
        <v>2394712</v>
      </c>
      <c r="D29" s="28">
        <v>3740.35</v>
      </c>
      <c r="E29" s="27">
        <v>1258861500</v>
      </c>
    </row>
    <row r="30" spans="1:5" x14ac:dyDescent="0.2">
      <c r="A30">
        <v>2008</v>
      </c>
      <c r="B30">
        <v>3</v>
      </c>
      <c r="C30" s="28">
        <v>2448502</v>
      </c>
      <c r="D30" s="28">
        <v>3657.49</v>
      </c>
      <c r="E30" s="27">
        <v>1328025700</v>
      </c>
    </row>
    <row r="31" spans="1:5" x14ac:dyDescent="0.2">
      <c r="A31">
        <v>2008</v>
      </c>
      <c r="B31">
        <v>6</v>
      </c>
      <c r="C31" s="28">
        <v>2445109</v>
      </c>
      <c r="D31" s="28">
        <v>3715.84</v>
      </c>
      <c r="E31" s="27">
        <v>1397021500</v>
      </c>
    </row>
    <row r="32" spans="1:5" x14ac:dyDescent="0.2">
      <c r="A32">
        <v>2008</v>
      </c>
      <c r="B32">
        <v>9</v>
      </c>
      <c r="C32" s="28">
        <v>2464336</v>
      </c>
      <c r="D32" s="28">
        <v>3698.18</v>
      </c>
      <c r="E32" s="27">
        <v>1430933200</v>
      </c>
    </row>
    <row r="33" spans="1:5" x14ac:dyDescent="0.2">
      <c r="A33">
        <v>2008</v>
      </c>
      <c r="B33">
        <v>12</v>
      </c>
      <c r="C33" s="28">
        <v>2348982</v>
      </c>
      <c r="D33" s="28">
        <v>3698.36</v>
      </c>
      <c r="E33" s="27">
        <v>1442336900</v>
      </c>
    </row>
    <row r="34" spans="1:5" x14ac:dyDescent="0.2">
      <c r="A34">
        <v>2009</v>
      </c>
      <c r="B34">
        <v>3</v>
      </c>
      <c r="C34" s="28">
        <v>2359124</v>
      </c>
      <c r="D34" s="28">
        <v>3522.12</v>
      </c>
      <c r="E34" s="27">
        <v>1473938700</v>
      </c>
    </row>
    <row r="35" spans="1:5" x14ac:dyDescent="0.2">
      <c r="A35">
        <v>2009</v>
      </c>
      <c r="B35">
        <v>6</v>
      </c>
      <c r="C35" s="28">
        <v>2342870</v>
      </c>
      <c r="D35" s="28">
        <v>3598.01</v>
      </c>
      <c r="E35" s="27">
        <v>1511905200</v>
      </c>
    </row>
    <row r="36" spans="1:5" x14ac:dyDescent="0.2">
      <c r="A36">
        <v>2009</v>
      </c>
      <c r="B36">
        <v>9</v>
      </c>
      <c r="C36" s="28">
        <v>2395561</v>
      </c>
      <c r="D36" s="28">
        <v>3623.2</v>
      </c>
      <c r="E36" s="27">
        <v>1583194300</v>
      </c>
    </row>
    <row r="37" spans="1:5" x14ac:dyDescent="0.2">
      <c r="A37">
        <v>2009</v>
      </c>
      <c r="B37">
        <v>12</v>
      </c>
      <c r="C37" s="28">
        <v>2561112</v>
      </c>
      <c r="D37" s="28">
        <v>3734.74</v>
      </c>
      <c r="E37" s="27">
        <v>1643805100</v>
      </c>
    </row>
    <row r="38" spans="1:5" x14ac:dyDescent="0.2">
      <c r="A38">
        <v>2010</v>
      </c>
      <c r="B38">
        <v>3</v>
      </c>
      <c r="C38" s="28">
        <v>2750665</v>
      </c>
      <c r="D38" s="28">
        <v>3602.42</v>
      </c>
      <c r="E38" s="27">
        <v>1696373000</v>
      </c>
    </row>
    <row r="39" spans="1:5" x14ac:dyDescent="0.2">
      <c r="A39">
        <v>2010</v>
      </c>
      <c r="B39">
        <v>6</v>
      </c>
      <c r="C39" s="28">
        <v>2652164</v>
      </c>
      <c r="D39" s="28">
        <v>3755.37</v>
      </c>
      <c r="E39" s="27">
        <v>1729158600</v>
      </c>
    </row>
    <row r="40" spans="1:5" x14ac:dyDescent="0.2">
      <c r="A40">
        <v>2010</v>
      </c>
      <c r="B40">
        <v>9</v>
      </c>
      <c r="C40" s="28">
        <v>2656614</v>
      </c>
      <c r="D40" s="28">
        <v>3793.87</v>
      </c>
      <c r="E40" s="27">
        <v>1794796400</v>
      </c>
    </row>
    <row r="41" spans="1:5" x14ac:dyDescent="0.2">
      <c r="A41">
        <v>2010</v>
      </c>
      <c r="B41">
        <v>12</v>
      </c>
      <c r="C41" s="28">
        <v>2748702</v>
      </c>
      <c r="D41" s="28">
        <v>3897.32</v>
      </c>
      <c r="E41" s="27">
        <v>1873638300</v>
      </c>
    </row>
    <row r="42" spans="1:5" x14ac:dyDescent="0.2">
      <c r="A42">
        <v>2011</v>
      </c>
      <c r="B42">
        <v>3</v>
      </c>
      <c r="C42" s="28">
        <v>2960302</v>
      </c>
      <c r="D42" s="28">
        <v>3764.84</v>
      </c>
      <c r="E42" s="27">
        <v>1919077800</v>
      </c>
    </row>
    <row r="43" spans="1:5" x14ac:dyDescent="0.2">
      <c r="A43">
        <v>2011</v>
      </c>
      <c r="B43">
        <v>6</v>
      </c>
      <c r="C43" s="28">
        <v>2810921</v>
      </c>
      <c r="D43" s="28">
        <v>3893.03</v>
      </c>
      <c r="E43" s="27">
        <v>1994956600</v>
      </c>
    </row>
    <row r="44" spans="1:5" x14ac:dyDescent="0.2">
      <c r="A44">
        <v>2011</v>
      </c>
      <c r="B44">
        <v>9</v>
      </c>
      <c r="C44" s="28">
        <v>2852152</v>
      </c>
      <c r="D44" s="28">
        <v>3927.58</v>
      </c>
      <c r="E44" s="27">
        <v>2044053200</v>
      </c>
    </row>
    <row r="45" spans="1:5" x14ac:dyDescent="0.2">
      <c r="A45">
        <v>2011</v>
      </c>
      <c r="B45">
        <v>12</v>
      </c>
      <c r="C45" s="28">
        <v>2683531</v>
      </c>
      <c r="D45" s="28">
        <v>4014.29</v>
      </c>
      <c r="E45" s="27">
        <v>2102199100</v>
      </c>
    </row>
    <row r="46" spans="1:5" x14ac:dyDescent="0.2">
      <c r="A46">
        <v>2012</v>
      </c>
      <c r="B46">
        <v>3</v>
      </c>
      <c r="C46" s="28">
        <v>3046078</v>
      </c>
      <c r="D46" s="28">
        <v>3960.26</v>
      </c>
      <c r="E46" s="27">
        <v>2152149600</v>
      </c>
    </row>
    <row r="47" spans="1:5" x14ac:dyDescent="0.2">
      <c r="A47">
        <v>2012</v>
      </c>
      <c r="B47">
        <v>6</v>
      </c>
      <c r="C47" s="28">
        <v>2993447</v>
      </c>
      <c r="D47" s="28">
        <v>4047.17</v>
      </c>
      <c r="E47" s="27">
        <v>2162117100</v>
      </c>
    </row>
    <row r="48" spans="1:5" x14ac:dyDescent="0.2">
      <c r="A48">
        <v>2012</v>
      </c>
      <c r="B48">
        <v>9</v>
      </c>
      <c r="C48" s="28">
        <v>3051976</v>
      </c>
      <c r="D48" s="28">
        <v>4086.35</v>
      </c>
      <c r="E48" s="27">
        <v>2199238700</v>
      </c>
    </row>
    <row r="49" spans="1:5" x14ac:dyDescent="0.2">
      <c r="A49">
        <v>2012</v>
      </c>
      <c r="B49">
        <v>12</v>
      </c>
      <c r="C49" s="28">
        <v>3265841</v>
      </c>
      <c r="D49" s="28">
        <v>4160.2</v>
      </c>
      <c r="E49" s="27">
        <v>2282502200</v>
      </c>
    </row>
    <row r="50" spans="1:5" x14ac:dyDescent="0.2">
      <c r="A50">
        <v>2013</v>
      </c>
      <c r="B50">
        <v>3</v>
      </c>
      <c r="C50" s="28">
        <v>3287583</v>
      </c>
      <c r="D50" s="28">
        <v>4065.32</v>
      </c>
      <c r="E50" s="27">
        <v>2334758300</v>
      </c>
    </row>
    <row r="51" spans="1:5" x14ac:dyDescent="0.2">
      <c r="A51">
        <v>2013</v>
      </c>
      <c r="B51">
        <v>6</v>
      </c>
      <c r="C51" s="28">
        <v>3139844</v>
      </c>
      <c r="D51" s="28">
        <v>4177.43</v>
      </c>
      <c r="E51" s="27">
        <v>2424675800</v>
      </c>
    </row>
    <row r="52" spans="1:5" x14ac:dyDescent="0.2">
      <c r="A52">
        <v>2013</v>
      </c>
      <c r="B52">
        <v>9</v>
      </c>
      <c r="C52" s="28">
        <v>3178279</v>
      </c>
      <c r="D52" s="28">
        <v>4249.37</v>
      </c>
      <c r="E52" s="27">
        <v>2504197600</v>
      </c>
    </row>
    <row r="53" spans="1:5" x14ac:dyDescent="0.2">
      <c r="A53">
        <v>2013</v>
      </c>
      <c r="B53">
        <v>12</v>
      </c>
      <c r="C53" s="28">
        <v>3309452</v>
      </c>
      <c r="D53" s="28">
        <v>4351.08</v>
      </c>
      <c r="E53" s="27">
        <v>2559840500</v>
      </c>
    </row>
    <row r="54" spans="1:5" x14ac:dyDescent="0.2">
      <c r="A54">
        <v>2014</v>
      </c>
      <c r="B54">
        <v>3</v>
      </c>
      <c r="C54" s="28">
        <v>3322196</v>
      </c>
      <c r="D54" s="28">
        <v>4203.9399999999996</v>
      </c>
      <c r="E54" s="27">
        <v>2611110200</v>
      </c>
    </row>
    <row r="55" spans="1:5" x14ac:dyDescent="0.2">
      <c r="A55">
        <v>2014</v>
      </c>
      <c r="B55">
        <v>6</v>
      </c>
      <c r="C55" s="28">
        <v>3242837</v>
      </c>
      <c r="D55" s="28">
        <v>4360.75</v>
      </c>
      <c r="E55" s="27">
        <v>2675815400</v>
      </c>
    </row>
    <row r="56" spans="1:5" x14ac:dyDescent="0.2">
      <c r="A56">
        <v>2014</v>
      </c>
      <c r="B56">
        <v>9</v>
      </c>
      <c r="C56" s="28">
        <v>3257779</v>
      </c>
      <c r="D56" s="28">
        <v>4454.9399999999996</v>
      </c>
      <c r="E56" s="27">
        <v>2722939200</v>
      </c>
    </row>
    <row r="57" spans="1:5" x14ac:dyDescent="0.2">
      <c r="A57">
        <v>2014</v>
      </c>
      <c r="B57">
        <v>12</v>
      </c>
      <c r="C57" s="28">
        <v>3407492</v>
      </c>
      <c r="D57" s="28">
        <v>4531.05</v>
      </c>
      <c r="E57" s="27">
        <v>2790130000</v>
      </c>
    </row>
    <row r="58" spans="1:5" x14ac:dyDescent="0.2">
      <c r="A58">
        <v>2015</v>
      </c>
      <c r="B58">
        <v>3</v>
      </c>
      <c r="C58" s="28">
        <v>3431888</v>
      </c>
      <c r="D58" s="28">
        <v>4389.97</v>
      </c>
      <c r="E58" s="27">
        <v>2858755400</v>
      </c>
    </row>
    <row r="59" spans="1:5" x14ac:dyDescent="0.2">
      <c r="A59">
        <v>2015</v>
      </c>
      <c r="B59">
        <v>6</v>
      </c>
      <c r="C59" s="28">
        <v>3333291</v>
      </c>
      <c r="D59" s="28">
        <v>4556.25</v>
      </c>
      <c r="E59" s="27">
        <v>2916123000</v>
      </c>
    </row>
    <row r="60" spans="1:5" x14ac:dyDescent="0.2">
      <c r="A60">
        <v>2015</v>
      </c>
      <c r="B60">
        <v>9</v>
      </c>
      <c r="C60" s="28">
        <v>3416379</v>
      </c>
      <c r="D60" s="28">
        <v>4605.09</v>
      </c>
      <c r="E60" s="27">
        <v>2961324400</v>
      </c>
    </row>
    <row r="61" spans="1:5" x14ac:dyDescent="0.2">
      <c r="A61">
        <v>2015</v>
      </c>
      <c r="B61">
        <v>12</v>
      </c>
      <c r="C61" s="28">
        <v>3561922</v>
      </c>
      <c r="D61" s="28">
        <v>4654.72</v>
      </c>
      <c r="E61" s="27">
        <v>2997184600</v>
      </c>
    </row>
    <row r="62" spans="1:5" x14ac:dyDescent="0.2">
      <c r="A62">
        <v>2016</v>
      </c>
      <c r="B62">
        <v>3</v>
      </c>
      <c r="C62" s="28">
        <v>3597737</v>
      </c>
      <c r="D62" s="28">
        <v>4496.79</v>
      </c>
      <c r="E62" s="27">
        <v>3063657600</v>
      </c>
    </row>
    <row r="63" spans="1:5" x14ac:dyDescent="0.2">
      <c r="A63">
        <v>2016</v>
      </c>
      <c r="B63">
        <v>6</v>
      </c>
      <c r="C63" s="28">
        <v>3557050</v>
      </c>
      <c r="D63" s="28">
        <v>4666.05</v>
      </c>
      <c r="E63" s="27">
        <v>3129035600</v>
      </c>
    </row>
    <row r="64" spans="1:5" x14ac:dyDescent="0.2">
      <c r="A64">
        <v>2016</v>
      </c>
      <c r="B64">
        <v>9</v>
      </c>
      <c r="C64" s="28">
        <v>3628315</v>
      </c>
      <c r="D64" s="28">
        <v>4720.62</v>
      </c>
      <c r="E64" s="27">
        <v>3211850700</v>
      </c>
    </row>
    <row r="65" spans="1:5" x14ac:dyDescent="0.2">
      <c r="A65">
        <v>2016</v>
      </c>
      <c r="B65">
        <v>12</v>
      </c>
      <c r="C65" s="28">
        <v>3807235</v>
      </c>
      <c r="D65" s="28">
        <v>4811.6499999999996</v>
      </c>
      <c r="E65" s="27">
        <v>3300222200</v>
      </c>
    </row>
    <row r="66" spans="1:5" x14ac:dyDescent="0.2">
      <c r="A66">
        <v>2017</v>
      </c>
      <c r="B66">
        <v>3</v>
      </c>
      <c r="C66" s="28">
        <v>3830606</v>
      </c>
      <c r="D66" s="28">
        <v>4647.3100000000004</v>
      </c>
      <c r="E66" s="27">
        <v>3355171100</v>
      </c>
    </row>
    <row r="67" spans="1:5" x14ac:dyDescent="0.2">
      <c r="A67">
        <v>2017</v>
      </c>
      <c r="B67">
        <v>6</v>
      </c>
      <c r="C67" s="28">
        <v>3753348</v>
      </c>
      <c r="D67" s="28">
        <v>4857.9399999999996</v>
      </c>
      <c r="E67" s="27">
        <v>3426580200</v>
      </c>
    </row>
    <row r="68" spans="1:5" x14ac:dyDescent="0.2">
      <c r="A68">
        <v>2017</v>
      </c>
      <c r="B68">
        <v>9</v>
      </c>
      <c r="C68" s="28">
        <v>3854593</v>
      </c>
      <c r="D68" s="28">
        <v>4920.9399999999996</v>
      </c>
      <c r="E68" s="27">
        <v>3507852200</v>
      </c>
    </row>
    <row r="69" spans="1:5" x14ac:dyDescent="0.2">
      <c r="A69">
        <v>2017</v>
      </c>
      <c r="B69">
        <v>12</v>
      </c>
      <c r="C69" s="28">
        <v>4050117</v>
      </c>
      <c r="D69" s="28">
        <v>5050.99</v>
      </c>
      <c r="E69" s="27">
        <v>3590872900</v>
      </c>
    </row>
    <row r="70" spans="1:5" x14ac:dyDescent="0.2">
      <c r="A70">
        <v>2018</v>
      </c>
      <c r="B70">
        <v>3</v>
      </c>
      <c r="C70" s="28">
        <v>4053070</v>
      </c>
      <c r="D70" s="28">
        <v>4923.8</v>
      </c>
      <c r="E70" s="27">
        <v>3673208500</v>
      </c>
    </row>
    <row r="71" spans="1:5" x14ac:dyDescent="0.2">
      <c r="A71">
        <v>2018</v>
      </c>
      <c r="B71">
        <v>6</v>
      </c>
      <c r="C71" s="28">
        <v>3999458</v>
      </c>
      <c r="D71" s="28">
        <v>5135.6000000000004</v>
      </c>
      <c r="E71" s="27">
        <v>3761215900</v>
      </c>
    </row>
    <row r="72" spans="1:5" x14ac:dyDescent="0.2">
      <c r="A72">
        <v>2018</v>
      </c>
      <c r="B72">
        <v>9</v>
      </c>
      <c r="C72" s="28">
        <v>4065277</v>
      </c>
      <c r="D72" s="28">
        <v>5187.83</v>
      </c>
      <c r="E72" s="27">
        <v>3813458700</v>
      </c>
    </row>
    <row r="73" spans="1:5" x14ac:dyDescent="0.2">
      <c r="A73">
        <v>2018</v>
      </c>
      <c r="B73">
        <v>12</v>
      </c>
      <c r="C73" s="28">
        <v>4255538</v>
      </c>
      <c r="D73" s="28">
        <v>5285.75</v>
      </c>
      <c r="E73" s="27">
        <v>3870963600</v>
      </c>
    </row>
    <row r="74" spans="1:5" x14ac:dyDescent="0.2">
      <c r="A74">
        <v>2019</v>
      </c>
      <c r="B74">
        <v>3</v>
      </c>
      <c r="C74" s="28">
        <v>4220390</v>
      </c>
      <c r="D74" s="28">
        <v>5120.26</v>
      </c>
      <c r="E74" s="27">
        <v>3949442700</v>
      </c>
    </row>
    <row r="75" spans="1:5" x14ac:dyDescent="0.2">
      <c r="A75">
        <v>2019</v>
      </c>
      <c r="B75">
        <v>6</v>
      </c>
      <c r="C75" s="28">
        <v>4154137</v>
      </c>
      <c r="D75" s="28">
        <v>5352.1</v>
      </c>
      <c r="E75" s="27">
        <v>3984119900</v>
      </c>
    </row>
    <row r="76" spans="1:5" x14ac:dyDescent="0.2">
      <c r="A76">
        <v>2019</v>
      </c>
      <c r="B76">
        <v>9</v>
      </c>
      <c r="C76" s="28">
        <v>4179947</v>
      </c>
      <c r="D76" s="28">
        <v>5397.76</v>
      </c>
      <c r="E76" s="27">
        <v>4028131100</v>
      </c>
    </row>
    <row r="77" spans="1:5" x14ac:dyDescent="0.2">
      <c r="A77">
        <v>2019</v>
      </c>
      <c r="B77">
        <v>12</v>
      </c>
      <c r="C77" s="28">
        <v>4337937</v>
      </c>
      <c r="D77" s="28">
        <v>5511.06</v>
      </c>
      <c r="E77" s="27">
        <v>4012062000</v>
      </c>
    </row>
    <row r="78" spans="1:5" x14ac:dyDescent="0.2">
      <c r="A78">
        <v>2020</v>
      </c>
      <c r="B78">
        <v>3</v>
      </c>
      <c r="C78" s="28">
        <v>4137075</v>
      </c>
      <c r="D78" s="28">
        <v>5254.15</v>
      </c>
      <c r="E78" s="27">
        <v>3673190400</v>
      </c>
    </row>
    <row r="79" spans="1:5" x14ac:dyDescent="0.2">
      <c r="A79">
        <v>2020</v>
      </c>
      <c r="B79">
        <v>6</v>
      </c>
      <c r="C79" s="28">
        <v>3534836</v>
      </c>
      <c r="D79" s="28">
        <v>4930.2</v>
      </c>
      <c r="E79" s="27">
        <v>3812300800</v>
      </c>
    </row>
    <row r="80" spans="1:5" x14ac:dyDescent="0.2">
      <c r="A80">
        <v>2020</v>
      </c>
      <c r="B80">
        <v>9</v>
      </c>
      <c r="C80" s="28">
        <v>3853530</v>
      </c>
      <c r="D80" s="28">
        <v>5349.43</v>
      </c>
      <c r="E80" s="27">
        <v>3940464400</v>
      </c>
    </row>
    <row r="81" spans="1:5" x14ac:dyDescent="0.2">
      <c r="A81">
        <v>2020</v>
      </c>
      <c r="B81">
        <v>12</v>
      </c>
      <c r="C81" s="28">
        <v>4111450</v>
      </c>
      <c r="D81" s="28">
        <v>5539.37</v>
      </c>
      <c r="E81" s="27">
        <v>4059738900</v>
      </c>
    </row>
    <row r="82" spans="1:5" x14ac:dyDescent="0.2">
      <c r="A82">
        <v>2021</v>
      </c>
      <c r="B82">
        <v>3</v>
      </c>
      <c r="C82" s="28">
        <v>4053192</v>
      </c>
      <c r="D82" s="28">
        <v>5444.41</v>
      </c>
      <c r="E82" s="27">
        <v>4160840200</v>
      </c>
    </row>
    <row r="83" spans="1:5" x14ac:dyDescent="0.2">
      <c r="A83">
        <v>2021</v>
      </c>
      <c r="B83">
        <v>6</v>
      </c>
      <c r="C83" s="28">
        <v>3913505</v>
      </c>
      <c r="D83" s="28">
        <v>5784.82</v>
      </c>
      <c r="E83" s="27">
        <v>4241040100</v>
      </c>
    </row>
    <row r="84" spans="1:5" x14ac:dyDescent="0.2">
      <c r="A84">
        <v>2021</v>
      </c>
      <c r="B84">
        <v>9</v>
      </c>
      <c r="C84" s="28">
        <v>3917629</v>
      </c>
      <c r="D84" s="28">
        <v>5883.18</v>
      </c>
      <c r="E84" s="27">
        <v>4509170100</v>
      </c>
    </row>
    <row r="85" spans="1:5" x14ac:dyDescent="0.2">
      <c r="A85">
        <v>2021</v>
      </c>
      <c r="B85">
        <v>12</v>
      </c>
      <c r="C85" s="28">
        <v>4294393</v>
      </c>
      <c r="D85" s="28">
        <v>6203.37</v>
      </c>
      <c r="E85" s="27">
        <v>4603359700</v>
      </c>
    </row>
    <row r="86" spans="1:5" x14ac:dyDescent="0.2">
      <c r="A86">
        <v>2022</v>
      </c>
      <c r="B86">
        <v>3</v>
      </c>
      <c r="C86" s="28">
        <v>4307722</v>
      </c>
      <c r="D86" s="28">
        <v>6010.73</v>
      </c>
      <c r="E86" s="27">
        <v>4906812600</v>
      </c>
    </row>
    <row r="87" spans="1:5" x14ac:dyDescent="0.2">
      <c r="A87">
        <v>2022</v>
      </c>
      <c r="B87">
        <v>6</v>
      </c>
      <c r="C87" s="28">
        <v>4229871</v>
      </c>
      <c r="D87" s="28">
        <v>6352.98</v>
      </c>
      <c r="E87" s="27">
        <v>5005071000</v>
      </c>
    </row>
    <row r="88" spans="1:5" x14ac:dyDescent="0.2">
      <c r="A88">
        <v>2022</v>
      </c>
      <c r="B88">
        <v>9</v>
      </c>
      <c r="C88" s="28">
        <v>4339186</v>
      </c>
      <c r="D88" s="28">
        <v>6439.15</v>
      </c>
      <c r="E88" s="29"/>
    </row>
    <row r="89" spans="1:5" x14ac:dyDescent="0.2">
      <c r="D8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B8EB-0343-B64B-8CD6-B3E20EAD9AE1}">
  <dimension ref="A1:B265"/>
  <sheetViews>
    <sheetView workbookViewId="0">
      <selection activeCell="I25" sqref="I25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2001</v>
      </c>
      <c r="B2">
        <v>1</v>
      </c>
    </row>
    <row r="3" spans="1:2" x14ac:dyDescent="0.2">
      <c r="A3">
        <v>2001</v>
      </c>
      <c r="B3">
        <v>2</v>
      </c>
    </row>
    <row r="4" spans="1:2" x14ac:dyDescent="0.2">
      <c r="A4">
        <v>2001</v>
      </c>
      <c r="B4">
        <v>3</v>
      </c>
    </row>
    <row r="5" spans="1:2" x14ac:dyDescent="0.2">
      <c r="A5">
        <v>2001</v>
      </c>
      <c r="B5">
        <v>4</v>
      </c>
    </row>
    <row r="6" spans="1:2" x14ac:dyDescent="0.2">
      <c r="A6">
        <v>2001</v>
      </c>
      <c r="B6">
        <v>5</v>
      </c>
    </row>
    <row r="7" spans="1:2" x14ac:dyDescent="0.2">
      <c r="A7">
        <v>2001</v>
      </c>
      <c r="B7">
        <v>6</v>
      </c>
    </row>
    <row r="8" spans="1:2" x14ac:dyDescent="0.2">
      <c r="A8">
        <v>2001</v>
      </c>
      <c r="B8">
        <v>7</v>
      </c>
    </row>
    <row r="9" spans="1:2" x14ac:dyDescent="0.2">
      <c r="A9">
        <v>2001</v>
      </c>
      <c r="B9">
        <v>8</v>
      </c>
    </row>
    <row r="10" spans="1:2" x14ac:dyDescent="0.2">
      <c r="A10">
        <v>2001</v>
      </c>
      <c r="B10">
        <v>9</v>
      </c>
    </row>
    <row r="11" spans="1:2" x14ac:dyDescent="0.2">
      <c r="A11">
        <v>2001</v>
      </c>
      <c r="B11">
        <v>10</v>
      </c>
    </row>
    <row r="12" spans="1:2" x14ac:dyDescent="0.2">
      <c r="A12">
        <v>2001</v>
      </c>
      <c r="B12">
        <v>11</v>
      </c>
    </row>
    <row r="13" spans="1:2" x14ac:dyDescent="0.2">
      <c r="A13">
        <v>2001</v>
      </c>
      <c r="B13">
        <v>12</v>
      </c>
    </row>
    <row r="14" spans="1:2" x14ac:dyDescent="0.2">
      <c r="A14">
        <v>2002</v>
      </c>
      <c r="B14">
        <v>1</v>
      </c>
    </row>
    <row r="15" spans="1:2" x14ac:dyDescent="0.2">
      <c r="A15">
        <v>2002</v>
      </c>
      <c r="B15">
        <v>2</v>
      </c>
    </row>
    <row r="16" spans="1:2" x14ac:dyDescent="0.2">
      <c r="A16">
        <v>2002</v>
      </c>
      <c r="B16">
        <v>3</v>
      </c>
    </row>
    <row r="17" spans="1:2" x14ac:dyDescent="0.2">
      <c r="A17">
        <v>2002</v>
      </c>
      <c r="B17">
        <v>4</v>
      </c>
    </row>
    <row r="18" spans="1:2" x14ac:dyDescent="0.2">
      <c r="A18">
        <v>2002</v>
      </c>
      <c r="B18">
        <v>5</v>
      </c>
    </row>
    <row r="19" spans="1:2" x14ac:dyDescent="0.2">
      <c r="A19">
        <v>2002</v>
      </c>
      <c r="B19">
        <v>6</v>
      </c>
    </row>
    <row r="20" spans="1:2" x14ac:dyDescent="0.2">
      <c r="A20">
        <v>2002</v>
      </c>
      <c r="B20">
        <v>7</v>
      </c>
    </row>
    <row r="21" spans="1:2" x14ac:dyDescent="0.2">
      <c r="A21">
        <v>2002</v>
      </c>
      <c r="B21">
        <v>8</v>
      </c>
    </row>
    <row r="22" spans="1:2" x14ac:dyDescent="0.2">
      <c r="A22">
        <v>2002</v>
      </c>
      <c r="B22">
        <v>9</v>
      </c>
    </row>
    <row r="23" spans="1:2" x14ac:dyDescent="0.2">
      <c r="A23">
        <v>2002</v>
      </c>
      <c r="B23">
        <v>10</v>
      </c>
    </row>
    <row r="24" spans="1:2" x14ac:dyDescent="0.2">
      <c r="A24">
        <v>2002</v>
      </c>
      <c r="B24">
        <v>11</v>
      </c>
    </row>
    <row r="25" spans="1:2" x14ac:dyDescent="0.2">
      <c r="A25">
        <v>2002</v>
      </c>
      <c r="B25">
        <v>12</v>
      </c>
    </row>
    <row r="26" spans="1:2" x14ac:dyDescent="0.2">
      <c r="A26">
        <v>2003</v>
      </c>
      <c r="B26">
        <v>1</v>
      </c>
    </row>
    <row r="27" spans="1:2" x14ac:dyDescent="0.2">
      <c r="A27">
        <v>2003</v>
      </c>
      <c r="B27">
        <v>2</v>
      </c>
    </row>
    <row r="28" spans="1:2" x14ac:dyDescent="0.2">
      <c r="A28">
        <v>2003</v>
      </c>
      <c r="B28">
        <v>3</v>
      </c>
    </row>
    <row r="29" spans="1:2" x14ac:dyDescent="0.2">
      <c r="A29">
        <v>2003</v>
      </c>
      <c r="B29">
        <v>4</v>
      </c>
    </row>
    <row r="30" spans="1:2" x14ac:dyDescent="0.2">
      <c r="A30">
        <v>2003</v>
      </c>
      <c r="B30">
        <v>5</v>
      </c>
    </row>
    <row r="31" spans="1:2" x14ac:dyDescent="0.2">
      <c r="A31">
        <v>2003</v>
      </c>
      <c r="B31">
        <v>6</v>
      </c>
    </row>
    <row r="32" spans="1:2" x14ac:dyDescent="0.2">
      <c r="A32">
        <v>2003</v>
      </c>
      <c r="B32">
        <v>7</v>
      </c>
    </row>
    <row r="33" spans="1:2" x14ac:dyDescent="0.2">
      <c r="A33">
        <v>2003</v>
      </c>
      <c r="B33">
        <v>8</v>
      </c>
    </row>
    <row r="34" spans="1:2" x14ac:dyDescent="0.2">
      <c r="A34">
        <v>2003</v>
      </c>
      <c r="B34">
        <v>9</v>
      </c>
    </row>
    <row r="35" spans="1:2" x14ac:dyDescent="0.2">
      <c r="A35">
        <v>2003</v>
      </c>
      <c r="B35">
        <v>10</v>
      </c>
    </row>
    <row r="36" spans="1:2" x14ac:dyDescent="0.2">
      <c r="A36">
        <v>2003</v>
      </c>
      <c r="B36">
        <v>11</v>
      </c>
    </row>
    <row r="37" spans="1:2" x14ac:dyDescent="0.2">
      <c r="A37">
        <v>2003</v>
      </c>
      <c r="B37">
        <v>12</v>
      </c>
    </row>
    <row r="38" spans="1:2" x14ac:dyDescent="0.2">
      <c r="A38">
        <v>2004</v>
      </c>
      <c r="B38">
        <v>1</v>
      </c>
    </row>
    <row r="39" spans="1:2" x14ac:dyDescent="0.2">
      <c r="A39">
        <v>2004</v>
      </c>
      <c r="B39">
        <v>2</v>
      </c>
    </row>
    <row r="40" spans="1:2" x14ac:dyDescent="0.2">
      <c r="A40">
        <v>2004</v>
      </c>
      <c r="B40">
        <v>3</v>
      </c>
    </row>
    <row r="41" spans="1:2" x14ac:dyDescent="0.2">
      <c r="A41">
        <v>2004</v>
      </c>
      <c r="B41">
        <v>4</v>
      </c>
    </row>
    <row r="42" spans="1:2" x14ac:dyDescent="0.2">
      <c r="A42">
        <v>2004</v>
      </c>
      <c r="B42">
        <v>5</v>
      </c>
    </row>
    <row r="43" spans="1:2" x14ac:dyDescent="0.2">
      <c r="A43">
        <v>2004</v>
      </c>
      <c r="B43">
        <v>6</v>
      </c>
    </row>
    <row r="44" spans="1:2" x14ac:dyDescent="0.2">
      <c r="A44">
        <v>2004</v>
      </c>
      <c r="B44">
        <v>7</v>
      </c>
    </row>
    <row r="45" spans="1:2" x14ac:dyDescent="0.2">
      <c r="A45">
        <v>2004</v>
      </c>
      <c r="B45">
        <v>8</v>
      </c>
    </row>
    <row r="46" spans="1:2" x14ac:dyDescent="0.2">
      <c r="A46">
        <v>2004</v>
      </c>
      <c r="B46">
        <v>9</v>
      </c>
    </row>
    <row r="47" spans="1:2" x14ac:dyDescent="0.2">
      <c r="A47">
        <v>2004</v>
      </c>
      <c r="B47">
        <v>10</v>
      </c>
    </row>
    <row r="48" spans="1:2" x14ac:dyDescent="0.2">
      <c r="A48">
        <v>2004</v>
      </c>
      <c r="B48">
        <v>11</v>
      </c>
    </row>
    <row r="49" spans="1:2" x14ac:dyDescent="0.2">
      <c r="A49">
        <v>2004</v>
      </c>
      <c r="B49">
        <v>12</v>
      </c>
    </row>
    <row r="50" spans="1:2" x14ac:dyDescent="0.2">
      <c r="A50">
        <v>2005</v>
      </c>
      <c r="B50">
        <v>1</v>
      </c>
    </row>
    <row r="51" spans="1:2" x14ac:dyDescent="0.2">
      <c r="A51">
        <v>2005</v>
      </c>
      <c r="B51">
        <v>2</v>
      </c>
    </row>
    <row r="52" spans="1:2" x14ac:dyDescent="0.2">
      <c r="A52">
        <v>2005</v>
      </c>
      <c r="B52">
        <v>3</v>
      </c>
    </row>
    <row r="53" spans="1:2" x14ac:dyDescent="0.2">
      <c r="A53">
        <v>2005</v>
      </c>
      <c r="B53">
        <v>4</v>
      </c>
    </row>
    <row r="54" spans="1:2" x14ac:dyDescent="0.2">
      <c r="A54">
        <v>2005</v>
      </c>
      <c r="B54">
        <v>5</v>
      </c>
    </row>
    <row r="55" spans="1:2" x14ac:dyDescent="0.2">
      <c r="A55">
        <v>2005</v>
      </c>
      <c r="B55">
        <v>6</v>
      </c>
    </row>
    <row r="56" spans="1:2" x14ac:dyDescent="0.2">
      <c r="A56">
        <v>2005</v>
      </c>
      <c r="B56">
        <v>7</v>
      </c>
    </row>
    <row r="57" spans="1:2" x14ac:dyDescent="0.2">
      <c r="A57">
        <v>2005</v>
      </c>
      <c r="B57">
        <v>8</v>
      </c>
    </row>
    <row r="58" spans="1:2" x14ac:dyDescent="0.2">
      <c r="A58">
        <v>2005</v>
      </c>
      <c r="B58">
        <v>9</v>
      </c>
    </row>
    <row r="59" spans="1:2" x14ac:dyDescent="0.2">
      <c r="A59">
        <v>2005</v>
      </c>
      <c r="B59">
        <v>10</v>
      </c>
    </row>
    <row r="60" spans="1:2" x14ac:dyDescent="0.2">
      <c r="A60">
        <v>2005</v>
      </c>
      <c r="B60">
        <v>11</v>
      </c>
    </row>
    <row r="61" spans="1:2" x14ac:dyDescent="0.2">
      <c r="A61">
        <v>2005</v>
      </c>
      <c r="B61">
        <v>12</v>
      </c>
    </row>
    <row r="62" spans="1:2" x14ac:dyDescent="0.2">
      <c r="A62">
        <v>2006</v>
      </c>
      <c r="B62">
        <v>1</v>
      </c>
    </row>
    <row r="63" spans="1:2" x14ac:dyDescent="0.2">
      <c r="A63">
        <v>2006</v>
      </c>
      <c r="B63">
        <v>2</v>
      </c>
    </row>
    <row r="64" spans="1:2" x14ac:dyDescent="0.2">
      <c r="A64">
        <v>2006</v>
      </c>
      <c r="B64">
        <v>3</v>
      </c>
    </row>
    <row r="65" spans="1:2" x14ac:dyDescent="0.2">
      <c r="A65">
        <v>2006</v>
      </c>
      <c r="B65">
        <v>4</v>
      </c>
    </row>
    <row r="66" spans="1:2" x14ac:dyDescent="0.2">
      <c r="A66">
        <v>2006</v>
      </c>
      <c r="B66">
        <v>5</v>
      </c>
    </row>
    <row r="67" spans="1:2" x14ac:dyDescent="0.2">
      <c r="A67">
        <v>2006</v>
      </c>
      <c r="B67">
        <v>6</v>
      </c>
    </row>
    <row r="68" spans="1:2" x14ac:dyDescent="0.2">
      <c r="A68">
        <v>2006</v>
      </c>
      <c r="B68">
        <v>7</v>
      </c>
    </row>
    <row r="69" spans="1:2" x14ac:dyDescent="0.2">
      <c r="A69">
        <v>2006</v>
      </c>
      <c r="B69">
        <v>8</v>
      </c>
    </row>
    <row r="70" spans="1:2" x14ac:dyDescent="0.2">
      <c r="A70">
        <v>2006</v>
      </c>
      <c r="B70">
        <v>9</v>
      </c>
    </row>
    <row r="71" spans="1:2" x14ac:dyDescent="0.2">
      <c r="A71">
        <v>2006</v>
      </c>
      <c r="B71">
        <v>10</v>
      </c>
    </row>
    <row r="72" spans="1:2" x14ac:dyDescent="0.2">
      <c r="A72">
        <v>2006</v>
      </c>
      <c r="B72">
        <v>11</v>
      </c>
    </row>
    <row r="73" spans="1:2" x14ac:dyDescent="0.2">
      <c r="A73">
        <v>2006</v>
      </c>
      <c r="B73">
        <v>12</v>
      </c>
    </row>
    <row r="74" spans="1:2" x14ac:dyDescent="0.2">
      <c r="A74">
        <v>2007</v>
      </c>
      <c r="B74">
        <v>1</v>
      </c>
    </row>
    <row r="75" spans="1:2" x14ac:dyDescent="0.2">
      <c r="A75">
        <v>2007</v>
      </c>
      <c r="B75">
        <v>2</v>
      </c>
    </row>
    <row r="76" spans="1:2" x14ac:dyDescent="0.2">
      <c r="A76">
        <v>2007</v>
      </c>
      <c r="B76">
        <v>3</v>
      </c>
    </row>
    <row r="77" spans="1:2" x14ac:dyDescent="0.2">
      <c r="A77">
        <v>2007</v>
      </c>
      <c r="B77">
        <v>4</v>
      </c>
    </row>
    <row r="78" spans="1:2" x14ac:dyDescent="0.2">
      <c r="A78">
        <v>2007</v>
      </c>
      <c r="B78">
        <v>5</v>
      </c>
    </row>
    <row r="79" spans="1:2" x14ac:dyDescent="0.2">
      <c r="A79">
        <v>2007</v>
      </c>
      <c r="B79">
        <v>6</v>
      </c>
    </row>
    <row r="80" spans="1:2" x14ac:dyDescent="0.2">
      <c r="A80">
        <v>2007</v>
      </c>
      <c r="B80">
        <v>7</v>
      </c>
    </row>
    <row r="81" spans="1:2" x14ac:dyDescent="0.2">
      <c r="A81">
        <v>2007</v>
      </c>
      <c r="B81">
        <v>8</v>
      </c>
    </row>
    <row r="82" spans="1:2" x14ac:dyDescent="0.2">
      <c r="A82">
        <v>2007</v>
      </c>
      <c r="B82">
        <v>9</v>
      </c>
    </row>
    <row r="83" spans="1:2" x14ac:dyDescent="0.2">
      <c r="A83">
        <v>2007</v>
      </c>
      <c r="B83">
        <v>10</v>
      </c>
    </row>
    <row r="84" spans="1:2" x14ac:dyDescent="0.2">
      <c r="A84">
        <v>2007</v>
      </c>
      <c r="B84">
        <v>11</v>
      </c>
    </row>
    <row r="85" spans="1:2" x14ac:dyDescent="0.2">
      <c r="A85">
        <v>2007</v>
      </c>
      <c r="B85">
        <v>12</v>
      </c>
    </row>
    <row r="86" spans="1:2" x14ac:dyDescent="0.2">
      <c r="A86">
        <v>2008</v>
      </c>
      <c r="B86">
        <v>1</v>
      </c>
    </row>
    <row r="87" spans="1:2" x14ac:dyDescent="0.2">
      <c r="A87">
        <v>2008</v>
      </c>
      <c r="B87">
        <v>2</v>
      </c>
    </row>
    <row r="88" spans="1:2" x14ac:dyDescent="0.2">
      <c r="A88">
        <v>2008</v>
      </c>
      <c r="B88">
        <v>3</v>
      </c>
    </row>
    <row r="89" spans="1:2" x14ac:dyDescent="0.2">
      <c r="A89">
        <v>2008</v>
      </c>
      <c r="B89">
        <v>4</v>
      </c>
    </row>
    <row r="90" spans="1:2" x14ac:dyDescent="0.2">
      <c r="A90">
        <v>2008</v>
      </c>
      <c r="B90">
        <v>5</v>
      </c>
    </row>
    <row r="91" spans="1:2" x14ac:dyDescent="0.2">
      <c r="A91">
        <v>2008</v>
      </c>
      <c r="B91">
        <v>6</v>
      </c>
    </row>
    <row r="92" spans="1:2" x14ac:dyDescent="0.2">
      <c r="A92">
        <v>2008</v>
      </c>
      <c r="B92">
        <v>7</v>
      </c>
    </row>
    <row r="93" spans="1:2" x14ac:dyDescent="0.2">
      <c r="A93">
        <v>2008</v>
      </c>
      <c r="B93">
        <v>8</v>
      </c>
    </row>
    <row r="94" spans="1:2" x14ac:dyDescent="0.2">
      <c r="A94">
        <v>2008</v>
      </c>
      <c r="B94">
        <v>9</v>
      </c>
    </row>
    <row r="95" spans="1:2" x14ac:dyDescent="0.2">
      <c r="A95">
        <v>2008</v>
      </c>
      <c r="B95">
        <v>10</v>
      </c>
    </row>
    <row r="96" spans="1:2" x14ac:dyDescent="0.2">
      <c r="A96">
        <v>2008</v>
      </c>
      <c r="B96">
        <v>11</v>
      </c>
    </row>
    <row r="97" spans="1:2" x14ac:dyDescent="0.2">
      <c r="A97">
        <v>2008</v>
      </c>
      <c r="B97">
        <v>12</v>
      </c>
    </row>
    <row r="98" spans="1:2" x14ac:dyDescent="0.2">
      <c r="A98">
        <v>2009</v>
      </c>
      <c r="B98">
        <v>1</v>
      </c>
    </row>
    <row r="99" spans="1:2" x14ac:dyDescent="0.2">
      <c r="A99">
        <v>2009</v>
      </c>
      <c r="B99">
        <v>2</v>
      </c>
    </row>
    <row r="100" spans="1:2" x14ac:dyDescent="0.2">
      <c r="A100">
        <v>2009</v>
      </c>
      <c r="B100">
        <v>3</v>
      </c>
    </row>
    <row r="101" spans="1:2" x14ac:dyDescent="0.2">
      <c r="A101">
        <v>2009</v>
      </c>
      <c r="B101">
        <v>4</v>
      </c>
    </row>
    <row r="102" spans="1:2" x14ac:dyDescent="0.2">
      <c r="A102">
        <v>2009</v>
      </c>
      <c r="B102">
        <v>5</v>
      </c>
    </row>
    <row r="103" spans="1:2" x14ac:dyDescent="0.2">
      <c r="A103">
        <v>2009</v>
      </c>
      <c r="B103">
        <v>6</v>
      </c>
    </row>
    <row r="104" spans="1:2" x14ac:dyDescent="0.2">
      <c r="A104">
        <v>2009</v>
      </c>
      <c r="B104">
        <v>7</v>
      </c>
    </row>
    <row r="105" spans="1:2" x14ac:dyDescent="0.2">
      <c r="A105">
        <v>2009</v>
      </c>
      <c r="B105">
        <v>8</v>
      </c>
    </row>
    <row r="106" spans="1:2" x14ac:dyDescent="0.2">
      <c r="A106">
        <v>2009</v>
      </c>
      <c r="B106">
        <v>9</v>
      </c>
    </row>
    <row r="107" spans="1:2" x14ac:dyDescent="0.2">
      <c r="A107">
        <v>2009</v>
      </c>
      <c r="B107">
        <v>10</v>
      </c>
    </row>
    <row r="108" spans="1:2" x14ac:dyDescent="0.2">
      <c r="A108">
        <v>2009</v>
      </c>
      <c r="B108">
        <v>11</v>
      </c>
    </row>
    <row r="109" spans="1:2" x14ac:dyDescent="0.2">
      <c r="A109">
        <v>2009</v>
      </c>
      <c r="B109">
        <v>12</v>
      </c>
    </row>
    <row r="110" spans="1:2" x14ac:dyDescent="0.2">
      <c r="A110">
        <v>2010</v>
      </c>
      <c r="B110">
        <v>1</v>
      </c>
    </row>
    <row r="111" spans="1:2" x14ac:dyDescent="0.2">
      <c r="A111">
        <v>2010</v>
      </c>
      <c r="B111">
        <v>2</v>
      </c>
    </row>
    <row r="112" spans="1:2" x14ac:dyDescent="0.2">
      <c r="A112">
        <v>2010</v>
      </c>
      <c r="B112">
        <v>3</v>
      </c>
    </row>
    <row r="113" spans="1:2" x14ac:dyDescent="0.2">
      <c r="A113">
        <v>2010</v>
      </c>
      <c r="B113">
        <v>4</v>
      </c>
    </row>
    <row r="114" spans="1:2" x14ac:dyDescent="0.2">
      <c r="A114">
        <v>2010</v>
      </c>
      <c r="B114">
        <v>5</v>
      </c>
    </row>
    <row r="115" spans="1:2" x14ac:dyDescent="0.2">
      <c r="A115">
        <v>2010</v>
      </c>
      <c r="B115">
        <v>6</v>
      </c>
    </row>
    <row r="116" spans="1:2" x14ac:dyDescent="0.2">
      <c r="A116">
        <v>2010</v>
      </c>
      <c r="B116">
        <v>7</v>
      </c>
    </row>
    <row r="117" spans="1:2" x14ac:dyDescent="0.2">
      <c r="A117">
        <v>2010</v>
      </c>
      <c r="B117">
        <v>8</v>
      </c>
    </row>
    <row r="118" spans="1:2" x14ac:dyDescent="0.2">
      <c r="A118">
        <v>2010</v>
      </c>
      <c r="B118">
        <v>9</v>
      </c>
    </row>
    <row r="119" spans="1:2" x14ac:dyDescent="0.2">
      <c r="A119">
        <v>2010</v>
      </c>
      <c r="B119">
        <v>10</v>
      </c>
    </row>
    <row r="120" spans="1:2" x14ac:dyDescent="0.2">
      <c r="A120">
        <v>2010</v>
      </c>
      <c r="B120">
        <v>11</v>
      </c>
    </row>
    <row r="121" spans="1:2" x14ac:dyDescent="0.2">
      <c r="A121">
        <v>2010</v>
      </c>
      <c r="B121">
        <v>12</v>
      </c>
    </row>
    <row r="122" spans="1:2" x14ac:dyDescent="0.2">
      <c r="A122">
        <v>2011</v>
      </c>
      <c r="B122">
        <v>1</v>
      </c>
    </row>
    <row r="123" spans="1:2" x14ac:dyDescent="0.2">
      <c r="A123">
        <v>2011</v>
      </c>
      <c r="B123">
        <v>2</v>
      </c>
    </row>
    <row r="124" spans="1:2" x14ac:dyDescent="0.2">
      <c r="A124">
        <v>2011</v>
      </c>
      <c r="B124">
        <v>3</v>
      </c>
    </row>
    <row r="125" spans="1:2" x14ac:dyDescent="0.2">
      <c r="A125">
        <v>2011</v>
      </c>
      <c r="B125">
        <v>4</v>
      </c>
    </row>
    <row r="126" spans="1:2" x14ac:dyDescent="0.2">
      <c r="A126">
        <v>2011</v>
      </c>
      <c r="B126">
        <v>5</v>
      </c>
    </row>
    <row r="127" spans="1:2" x14ac:dyDescent="0.2">
      <c r="A127">
        <v>2011</v>
      </c>
      <c r="B127">
        <v>6</v>
      </c>
    </row>
    <row r="128" spans="1:2" x14ac:dyDescent="0.2">
      <c r="A128">
        <v>2011</v>
      </c>
      <c r="B128">
        <v>7</v>
      </c>
    </row>
    <row r="129" spans="1:2" x14ac:dyDescent="0.2">
      <c r="A129">
        <v>2011</v>
      </c>
      <c r="B129">
        <v>8</v>
      </c>
    </row>
    <row r="130" spans="1:2" x14ac:dyDescent="0.2">
      <c r="A130">
        <v>2011</v>
      </c>
      <c r="B130">
        <v>9</v>
      </c>
    </row>
    <row r="131" spans="1:2" x14ac:dyDescent="0.2">
      <c r="A131">
        <v>2011</v>
      </c>
      <c r="B131">
        <v>10</v>
      </c>
    </row>
    <row r="132" spans="1:2" x14ac:dyDescent="0.2">
      <c r="A132">
        <v>2011</v>
      </c>
      <c r="B132">
        <v>11</v>
      </c>
    </row>
    <row r="133" spans="1:2" x14ac:dyDescent="0.2">
      <c r="A133">
        <v>2011</v>
      </c>
      <c r="B133">
        <v>12</v>
      </c>
    </row>
    <row r="134" spans="1:2" x14ac:dyDescent="0.2">
      <c r="A134">
        <v>2012</v>
      </c>
      <c r="B134">
        <v>1</v>
      </c>
    </row>
    <row r="135" spans="1:2" x14ac:dyDescent="0.2">
      <c r="A135">
        <v>2012</v>
      </c>
      <c r="B135">
        <v>2</v>
      </c>
    </row>
    <row r="136" spans="1:2" x14ac:dyDescent="0.2">
      <c r="A136">
        <v>2012</v>
      </c>
      <c r="B136">
        <v>3</v>
      </c>
    </row>
    <row r="137" spans="1:2" x14ac:dyDescent="0.2">
      <c r="A137">
        <v>2012</v>
      </c>
      <c r="B137">
        <v>4</v>
      </c>
    </row>
    <row r="138" spans="1:2" x14ac:dyDescent="0.2">
      <c r="A138">
        <v>2012</v>
      </c>
      <c r="B138">
        <v>5</v>
      </c>
    </row>
    <row r="139" spans="1:2" x14ac:dyDescent="0.2">
      <c r="A139">
        <v>2012</v>
      </c>
      <c r="B139">
        <v>6</v>
      </c>
    </row>
    <row r="140" spans="1:2" x14ac:dyDescent="0.2">
      <c r="A140">
        <v>2012</v>
      </c>
      <c r="B140">
        <v>7</v>
      </c>
    </row>
    <row r="141" spans="1:2" x14ac:dyDescent="0.2">
      <c r="A141">
        <v>2012</v>
      </c>
      <c r="B141">
        <v>8</v>
      </c>
    </row>
    <row r="142" spans="1:2" x14ac:dyDescent="0.2">
      <c r="A142">
        <v>2012</v>
      </c>
      <c r="B142">
        <v>9</v>
      </c>
    </row>
    <row r="143" spans="1:2" x14ac:dyDescent="0.2">
      <c r="A143">
        <v>2012</v>
      </c>
      <c r="B143">
        <v>10</v>
      </c>
    </row>
    <row r="144" spans="1:2" x14ac:dyDescent="0.2">
      <c r="A144">
        <v>2012</v>
      </c>
      <c r="B144">
        <v>11</v>
      </c>
    </row>
    <row r="145" spans="1:2" x14ac:dyDescent="0.2">
      <c r="A145">
        <v>2012</v>
      </c>
      <c r="B145">
        <v>12</v>
      </c>
    </row>
    <row r="146" spans="1:2" x14ac:dyDescent="0.2">
      <c r="A146">
        <v>2013</v>
      </c>
      <c r="B146">
        <v>1</v>
      </c>
    </row>
    <row r="147" spans="1:2" x14ac:dyDescent="0.2">
      <c r="A147">
        <v>2013</v>
      </c>
      <c r="B147">
        <v>2</v>
      </c>
    </row>
    <row r="148" spans="1:2" x14ac:dyDescent="0.2">
      <c r="A148">
        <v>2013</v>
      </c>
      <c r="B148">
        <v>3</v>
      </c>
    </row>
    <row r="149" spans="1:2" x14ac:dyDescent="0.2">
      <c r="A149">
        <v>2013</v>
      </c>
      <c r="B149">
        <v>4</v>
      </c>
    </row>
    <row r="150" spans="1:2" x14ac:dyDescent="0.2">
      <c r="A150">
        <v>2013</v>
      </c>
      <c r="B150">
        <v>5</v>
      </c>
    </row>
    <row r="151" spans="1:2" x14ac:dyDescent="0.2">
      <c r="A151">
        <v>2013</v>
      </c>
      <c r="B151">
        <v>6</v>
      </c>
    </row>
    <row r="152" spans="1:2" x14ac:dyDescent="0.2">
      <c r="A152">
        <v>2013</v>
      </c>
      <c r="B152">
        <v>7</v>
      </c>
    </row>
    <row r="153" spans="1:2" x14ac:dyDescent="0.2">
      <c r="A153">
        <v>2013</v>
      </c>
      <c r="B153">
        <v>8</v>
      </c>
    </row>
    <row r="154" spans="1:2" x14ac:dyDescent="0.2">
      <c r="A154">
        <v>2013</v>
      </c>
      <c r="B154">
        <v>9</v>
      </c>
    </row>
    <row r="155" spans="1:2" x14ac:dyDescent="0.2">
      <c r="A155">
        <v>2013</v>
      </c>
      <c r="B155">
        <v>10</v>
      </c>
    </row>
    <row r="156" spans="1:2" x14ac:dyDescent="0.2">
      <c r="A156">
        <v>2013</v>
      </c>
      <c r="B156">
        <v>11</v>
      </c>
    </row>
    <row r="157" spans="1:2" x14ac:dyDescent="0.2">
      <c r="A157">
        <v>2013</v>
      </c>
      <c r="B157">
        <v>12</v>
      </c>
    </row>
    <row r="158" spans="1:2" x14ac:dyDescent="0.2">
      <c r="A158">
        <v>2014</v>
      </c>
      <c r="B158">
        <v>1</v>
      </c>
    </row>
    <row r="159" spans="1:2" x14ac:dyDescent="0.2">
      <c r="A159">
        <v>2014</v>
      </c>
      <c r="B159">
        <v>2</v>
      </c>
    </row>
    <row r="160" spans="1:2" x14ac:dyDescent="0.2">
      <c r="A160">
        <v>2014</v>
      </c>
      <c r="B160">
        <v>3</v>
      </c>
    </row>
    <row r="161" spans="1:2" x14ac:dyDescent="0.2">
      <c r="A161">
        <v>2014</v>
      </c>
      <c r="B161">
        <v>4</v>
      </c>
    </row>
    <row r="162" spans="1:2" x14ac:dyDescent="0.2">
      <c r="A162">
        <v>2014</v>
      </c>
      <c r="B162">
        <v>5</v>
      </c>
    </row>
    <row r="163" spans="1:2" x14ac:dyDescent="0.2">
      <c r="A163">
        <v>2014</v>
      </c>
      <c r="B163">
        <v>6</v>
      </c>
    </row>
    <row r="164" spans="1:2" x14ac:dyDescent="0.2">
      <c r="A164">
        <v>2014</v>
      </c>
      <c r="B164">
        <v>7</v>
      </c>
    </row>
    <row r="165" spans="1:2" x14ac:dyDescent="0.2">
      <c r="A165">
        <v>2014</v>
      </c>
      <c r="B165">
        <v>8</v>
      </c>
    </row>
    <row r="166" spans="1:2" x14ac:dyDescent="0.2">
      <c r="A166">
        <v>2014</v>
      </c>
      <c r="B166">
        <v>9</v>
      </c>
    </row>
    <row r="167" spans="1:2" x14ac:dyDescent="0.2">
      <c r="A167">
        <v>2014</v>
      </c>
      <c r="B167">
        <v>10</v>
      </c>
    </row>
    <row r="168" spans="1:2" x14ac:dyDescent="0.2">
      <c r="A168">
        <v>2014</v>
      </c>
      <c r="B168">
        <v>11</v>
      </c>
    </row>
    <row r="169" spans="1:2" x14ac:dyDescent="0.2">
      <c r="A169">
        <v>2014</v>
      </c>
      <c r="B169">
        <v>12</v>
      </c>
    </row>
    <row r="170" spans="1:2" x14ac:dyDescent="0.2">
      <c r="A170">
        <v>2015</v>
      </c>
      <c r="B170">
        <v>1</v>
      </c>
    </row>
    <row r="171" spans="1:2" x14ac:dyDescent="0.2">
      <c r="A171">
        <v>2015</v>
      </c>
      <c r="B171">
        <v>2</v>
      </c>
    </row>
    <row r="172" spans="1:2" x14ac:dyDescent="0.2">
      <c r="A172">
        <v>2015</v>
      </c>
      <c r="B172">
        <v>3</v>
      </c>
    </row>
    <row r="173" spans="1:2" x14ac:dyDescent="0.2">
      <c r="A173">
        <v>2015</v>
      </c>
      <c r="B173">
        <v>4</v>
      </c>
    </row>
    <row r="174" spans="1:2" x14ac:dyDescent="0.2">
      <c r="A174">
        <v>2015</v>
      </c>
      <c r="B174">
        <v>5</v>
      </c>
    </row>
    <row r="175" spans="1:2" x14ac:dyDescent="0.2">
      <c r="A175">
        <v>2015</v>
      </c>
      <c r="B175">
        <v>6</v>
      </c>
    </row>
    <row r="176" spans="1:2" x14ac:dyDescent="0.2">
      <c r="A176">
        <v>2015</v>
      </c>
      <c r="B176">
        <v>7</v>
      </c>
    </row>
    <row r="177" spans="1:2" x14ac:dyDescent="0.2">
      <c r="A177">
        <v>2015</v>
      </c>
      <c r="B177">
        <v>8</v>
      </c>
    </row>
    <row r="178" spans="1:2" x14ac:dyDescent="0.2">
      <c r="A178">
        <v>2015</v>
      </c>
      <c r="B178">
        <v>9</v>
      </c>
    </row>
    <row r="179" spans="1:2" x14ac:dyDescent="0.2">
      <c r="A179">
        <v>2015</v>
      </c>
      <c r="B179">
        <v>10</v>
      </c>
    </row>
    <row r="180" spans="1:2" x14ac:dyDescent="0.2">
      <c r="A180">
        <v>2015</v>
      </c>
      <c r="B180">
        <v>11</v>
      </c>
    </row>
    <row r="181" spans="1:2" x14ac:dyDescent="0.2">
      <c r="A181">
        <v>2015</v>
      </c>
      <c r="B181">
        <v>12</v>
      </c>
    </row>
    <row r="182" spans="1:2" x14ac:dyDescent="0.2">
      <c r="A182">
        <v>2016</v>
      </c>
      <c r="B182">
        <v>1</v>
      </c>
    </row>
    <row r="183" spans="1:2" x14ac:dyDescent="0.2">
      <c r="A183">
        <v>2016</v>
      </c>
      <c r="B183">
        <v>2</v>
      </c>
    </row>
    <row r="184" spans="1:2" x14ac:dyDescent="0.2">
      <c r="A184">
        <v>2016</v>
      </c>
      <c r="B184">
        <v>3</v>
      </c>
    </row>
    <row r="185" spans="1:2" x14ac:dyDescent="0.2">
      <c r="A185">
        <v>2016</v>
      </c>
      <c r="B185">
        <v>4</v>
      </c>
    </row>
    <row r="186" spans="1:2" x14ac:dyDescent="0.2">
      <c r="A186">
        <v>2016</v>
      </c>
      <c r="B186">
        <v>5</v>
      </c>
    </row>
    <row r="187" spans="1:2" x14ac:dyDescent="0.2">
      <c r="A187">
        <v>2016</v>
      </c>
      <c r="B187">
        <v>6</v>
      </c>
    </row>
    <row r="188" spans="1:2" x14ac:dyDescent="0.2">
      <c r="A188">
        <v>2016</v>
      </c>
      <c r="B188">
        <v>7</v>
      </c>
    </row>
    <row r="189" spans="1:2" x14ac:dyDescent="0.2">
      <c r="A189">
        <v>2016</v>
      </c>
      <c r="B189">
        <v>8</v>
      </c>
    </row>
    <row r="190" spans="1:2" x14ac:dyDescent="0.2">
      <c r="A190">
        <v>2016</v>
      </c>
      <c r="B190">
        <v>9</v>
      </c>
    </row>
    <row r="191" spans="1:2" x14ac:dyDescent="0.2">
      <c r="A191">
        <v>2016</v>
      </c>
      <c r="B191">
        <v>10</v>
      </c>
    </row>
    <row r="192" spans="1:2" x14ac:dyDescent="0.2">
      <c r="A192">
        <v>2016</v>
      </c>
      <c r="B192">
        <v>11</v>
      </c>
    </row>
    <row r="193" spans="1:2" x14ac:dyDescent="0.2">
      <c r="A193">
        <v>2016</v>
      </c>
      <c r="B193">
        <v>12</v>
      </c>
    </row>
    <row r="194" spans="1:2" x14ac:dyDescent="0.2">
      <c r="A194">
        <v>2017</v>
      </c>
      <c r="B194">
        <v>1</v>
      </c>
    </row>
    <row r="195" spans="1:2" x14ac:dyDescent="0.2">
      <c r="A195">
        <v>2017</v>
      </c>
      <c r="B195">
        <v>2</v>
      </c>
    </row>
    <row r="196" spans="1:2" x14ac:dyDescent="0.2">
      <c r="A196">
        <v>2017</v>
      </c>
      <c r="B196">
        <v>3</v>
      </c>
    </row>
    <row r="197" spans="1:2" x14ac:dyDescent="0.2">
      <c r="A197">
        <v>2017</v>
      </c>
      <c r="B197">
        <v>4</v>
      </c>
    </row>
    <row r="198" spans="1:2" x14ac:dyDescent="0.2">
      <c r="A198">
        <v>2017</v>
      </c>
      <c r="B198">
        <v>5</v>
      </c>
    </row>
    <row r="199" spans="1:2" x14ac:dyDescent="0.2">
      <c r="A199">
        <v>2017</v>
      </c>
      <c r="B199">
        <v>6</v>
      </c>
    </row>
    <row r="200" spans="1:2" x14ac:dyDescent="0.2">
      <c r="A200">
        <v>2017</v>
      </c>
      <c r="B200">
        <v>7</v>
      </c>
    </row>
    <row r="201" spans="1:2" x14ac:dyDescent="0.2">
      <c r="A201">
        <v>2017</v>
      </c>
      <c r="B201">
        <v>8</v>
      </c>
    </row>
    <row r="202" spans="1:2" x14ac:dyDescent="0.2">
      <c r="A202">
        <v>2017</v>
      </c>
      <c r="B202">
        <v>9</v>
      </c>
    </row>
    <row r="203" spans="1:2" x14ac:dyDescent="0.2">
      <c r="A203">
        <v>2017</v>
      </c>
      <c r="B203">
        <v>10</v>
      </c>
    </row>
    <row r="204" spans="1:2" x14ac:dyDescent="0.2">
      <c r="A204">
        <v>2017</v>
      </c>
      <c r="B204">
        <v>11</v>
      </c>
    </row>
    <row r="205" spans="1:2" x14ac:dyDescent="0.2">
      <c r="A205">
        <v>2017</v>
      </c>
      <c r="B205">
        <v>12</v>
      </c>
    </row>
    <row r="206" spans="1:2" x14ac:dyDescent="0.2">
      <c r="A206">
        <v>2018</v>
      </c>
      <c r="B206">
        <v>1</v>
      </c>
    </row>
    <row r="207" spans="1:2" x14ac:dyDescent="0.2">
      <c r="A207">
        <v>2018</v>
      </c>
      <c r="B207">
        <v>2</v>
      </c>
    </row>
    <row r="208" spans="1:2" x14ac:dyDescent="0.2">
      <c r="A208">
        <v>2018</v>
      </c>
      <c r="B208">
        <v>3</v>
      </c>
    </row>
    <row r="209" spans="1:2" x14ac:dyDescent="0.2">
      <c r="A209">
        <v>2018</v>
      </c>
      <c r="B209">
        <v>4</v>
      </c>
    </row>
    <row r="210" spans="1:2" x14ac:dyDescent="0.2">
      <c r="A210">
        <v>2018</v>
      </c>
      <c r="B210">
        <v>5</v>
      </c>
    </row>
    <row r="211" spans="1:2" x14ac:dyDescent="0.2">
      <c r="A211">
        <v>2018</v>
      </c>
      <c r="B211">
        <v>6</v>
      </c>
    </row>
    <row r="212" spans="1:2" x14ac:dyDescent="0.2">
      <c r="A212">
        <v>2018</v>
      </c>
      <c r="B212">
        <v>7</v>
      </c>
    </row>
    <row r="213" spans="1:2" x14ac:dyDescent="0.2">
      <c r="A213">
        <v>2018</v>
      </c>
      <c r="B213">
        <v>8</v>
      </c>
    </row>
    <row r="214" spans="1:2" x14ac:dyDescent="0.2">
      <c r="A214">
        <v>2018</v>
      </c>
      <c r="B214">
        <v>9</v>
      </c>
    </row>
    <row r="215" spans="1:2" x14ac:dyDescent="0.2">
      <c r="A215">
        <v>2018</v>
      </c>
      <c r="B215">
        <v>10</v>
      </c>
    </row>
    <row r="216" spans="1:2" x14ac:dyDescent="0.2">
      <c r="A216">
        <v>2018</v>
      </c>
      <c r="B216">
        <v>11</v>
      </c>
    </row>
    <row r="217" spans="1:2" x14ac:dyDescent="0.2">
      <c r="A217">
        <v>2018</v>
      </c>
      <c r="B217">
        <v>12</v>
      </c>
    </row>
    <row r="218" spans="1:2" x14ac:dyDescent="0.2">
      <c r="A218">
        <v>2019</v>
      </c>
      <c r="B218">
        <v>1</v>
      </c>
    </row>
    <row r="219" spans="1:2" x14ac:dyDescent="0.2">
      <c r="A219">
        <v>2019</v>
      </c>
      <c r="B219">
        <v>2</v>
      </c>
    </row>
    <row r="220" spans="1:2" x14ac:dyDescent="0.2">
      <c r="A220">
        <v>2019</v>
      </c>
      <c r="B220">
        <v>3</v>
      </c>
    </row>
    <row r="221" spans="1:2" x14ac:dyDescent="0.2">
      <c r="A221">
        <v>2019</v>
      </c>
      <c r="B221">
        <v>4</v>
      </c>
    </row>
    <row r="222" spans="1:2" x14ac:dyDescent="0.2">
      <c r="A222">
        <v>2019</v>
      </c>
      <c r="B222">
        <v>5</v>
      </c>
    </row>
    <row r="223" spans="1:2" x14ac:dyDescent="0.2">
      <c r="A223">
        <v>2019</v>
      </c>
      <c r="B223">
        <v>6</v>
      </c>
    </row>
    <row r="224" spans="1:2" x14ac:dyDescent="0.2">
      <c r="A224">
        <v>2019</v>
      </c>
      <c r="B224">
        <v>7</v>
      </c>
    </row>
    <row r="225" spans="1:2" x14ac:dyDescent="0.2">
      <c r="A225">
        <v>2019</v>
      </c>
      <c r="B225">
        <v>8</v>
      </c>
    </row>
    <row r="226" spans="1:2" x14ac:dyDescent="0.2">
      <c r="A226">
        <v>2019</v>
      </c>
      <c r="B226">
        <v>9</v>
      </c>
    </row>
    <row r="227" spans="1:2" x14ac:dyDescent="0.2">
      <c r="A227">
        <v>2019</v>
      </c>
      <c r="B227">
        <v>10</v>
      </c>
    </row>
    <row r="228" spans="1:2" x14ac:dyDescent="0.2">
      <c r="A228">
        <v>2019</v>
      </c>
      <c r="B228">
        <v>11</v>
      </c>
    </row>
    <row r="229" spans="1:2" x14ac:dyDescent="0.2">
      <c r="A229">
        <v>2019</v>
      </c>
      <c r="B229">
        <v>12</v>
      </c>
    </row>
    <row r="230" spans="1:2" x14ac:dyDescent="0.2">
      <c r="A230">
        <v>2020</v>
      </c>
      <c r="B230">
        <v>1</v>
      </c>
    </row>
    <row r="231" spans="1:2" x14ac:dyDescent="0.2">
      <c r="A231">
        <v>2020</v>
      </c>
      <c r="B231">
        <v>2</v>
      </c>
    </row>
    <row r="232" spans="1:2" x14ac:dyDescent="0.2">
      <c r="A232">
        <v>2020</v>
      </c>
      <c r="B232">
        <v>3</v>
      </c>
    </row>
    <row r="233" spans="1:2" x14ac:dyDescent="0.2">
      <c r="A233">
        <v>2020</v>
      </c>
      <c r="B233">
        <v>4</v>
      </c>
    </row>
    <row r="234" spans="1:2" x14ac:dyDescent="0.2">
      <c r="A234">
        <v>2020</v>
      </c>
      <c r="B234">
        <v>5</v>
      </c>
    </row>
    <row r="235" spans="1:2" x14ac:dyDescent="0.2">
      <c r="A235">
        <v>2020</v>
      </c>
      <c r="B235">
        <v>6</v>
      </c>
    </row>
    <row r="236" spans="1:2" x14ac:dyDescent="0.2">
      <c r="A236">
        <v>2020</v>
      </c>
      <c r="B236">
        <v>7</v>
      </c>
    </row>
    <row r="237" spans="1:2" x14ac:dyDescent="0.2">
      <c r="A237">
        <v>2020</v>
      </c>
      <c r="B237">
        <v>8</v>
      </c>
    </row>
    <row r="238" spans="1:2" x14ac:dyDescent="0.2">
      <c r="A238">
        <v>2020</v>
      </c>
      <c r="B238">
        <v>9</v>
      </c>
    </row>
    <row r="239" spans="1:2" x14ac:dyDescent="0.2">
      <c r="A239">
        <v>2020</v>
      </c>
      <c r="B239">
        <v>10</v>
      </c>
    </row>
    <row r="240" spans="1:2" x14ac:dyDescent="0.2">
      <c r="A240">
        <v>2020</v>
      </c>
      <c r="B240">
        <v>11</v>
      </c>
    </row>
    <row r="241" spans="1:2" x14ac:dyDescent="0.2">
      <c r="A241">
        <v>2020</v>
      </c>
      <c r="B241">
        <v>12</v>
      </c>
    </row>
    <row r="242" spans="1:2" x14ac:dyDescent="0.2">
      <c r="A242">
        <v>2021</v>
      </c>
      <c r="B242">
        <v>1</v>
      </c>
    </row>
    <row r="243" spans="1:2" x14ac:dyDescent="0.2">
      <c r="A243">
        <v>2021</v>
      </c>
      <c r="B243">
        <v>2</v>
      </c>
    </row>
    <row r="244" spans="1:2" x14ac:dyDescent="0.2">
      <c r="A244">
        <v>2021</v>
      </c>
      <c r="B244">
        <v>3</v>
      </c>
    </row>
    <row r="245" spans="1:2" x14ac:dyDescent="0.2">
      <c r="A245">
        <v>2021</v>
      </c>
      <c r="B245">
        <v>4</v>
      </c>
    </row>
    <row r="246" spans="1:2" x14ac:dyDescent="0.2">
      <c r="A246">
        <v>2021</v>
      </c>
      <c r="B246">
        <v>5</v>
      </c>
    </row>
    <row r="247" spans="1:2" x14ac:dyDescent="0.2">
      <c r="A247">
        <v>2021</v>
      </c>
      <c r="B247">
        <v>6</v>
      </c>
    </row>
    <row r="248" spans="1:2" x14ac:dyDescent="0.2">
      <c r="A248">
        <v>2021</v>
      </c>
      <c r="B248">
        <v>7</v>
      </c>
    </row>
    <row r="249" spans="1:2" x14ac:dyDescent="0.2">
      <c r="A249">
        <v>2021</v>
      </c>
      <c r="B249">
        <v>8</v>
      </c>
    </row>
    <row r="250" spans="1:2" x14ac:dyDescent="0.2">
      <c r="A250">
        <v>2021</v>
      </c>
      <c r="B250">
        <v>9</v>
      </c>
    </row>
    <row r="251" spans="1:2" x14ac:dyDescent="0.2">
      <c r="A251">
        <v>2021</v>
      </c>
      <c r="B251">
        <v>10</v>
      </c>
    </row>
    <row r="252" spans="1:2" x14ac:dyDescent="0.2">
      <c r="A252">
        <v>2021</v>
      </c>
      <c r="B252">
        <v>11</v>
      </c>
    </row>
    <row r="253" spans="1:2" x14ac:dyDescent="0.2">
      <c r="A253">
        <v>2021</v>
      </c>
      <c r="B253">
        <v>12</v>
      </c>
    </row>
    <row r="254" spans="1:2" x14ac:dyDescent="0.2">
      <c r="A254">
        <v>2022</v>
      </c>
      <c r="B254" s="5">
        <v>1</v>
      </c>
    </row>
    <row r="255" spans="1:2" x14ac:dyDescent="0.2">
      <c r="A255">
        <v>2022</v>
      </c>
      <c r="B255" s="5">
        <v>2</v>
      </c>
    </row>
    <row r="256" spans="1:2" x14ac:dyDescent="0.2">
      <c r="A256">
        <v>2022</v>
      </c>
      <c r="B256" s="5">
        <v>3</v>
      </c>
    </row>
    <row r="257" spans="1:2" x14ac:dyDescent="0.2">
      <c r="A257">
        <v>2022</v>
      </c>
      <c r="B257" s="5">
        <v>4</v>
      </c>
    </row>
    <row r="258" spans="1:2" x14ac:dyDescent="0.2">
      <c r="A258">
        <v>2022</v>
      </c>
      <c r="B258" s="5">
        <v>5</v>
      </c>
    </row>
    <row r="259" spans="1:2" x14ac:dyDescent="0.2">
      <c r="A259">
        <v>2022</v>
      </c>
      <c r="B259" s="5">
        <v>6</v>
      </c>
    </row>
    <row r="260" spans="1:2" x14ac:dyDescent="0.2">
      <c r="A260">
        <v>2022</v>
      </c>
      <c r="B260" s="5">
        <v>7</v>
      </c>
    </row>
    <row r="261" spans="1:2" x14ac:dyDescent="0.2">
      <c r="A261">
        <v>2022</v>
      </c>
      <c r="B261" s="5">
        <v>8</v>
      </c>
    </row>
    <row r="262" spans="1:2" x14ac:dyDescent="0.2">
      <c r="A262">
        <v>2022</v>
      </c>
      <c r="B262" s="5">
        <v>9</v>
      </c>
    </row>
    <row r="263" spans="1:2" x14ac:dyDescent="0.2">
      <c r="B263" s="5"/>
    </row>
    <row r="264" spans="1:2" x14ac:dyDescent="0.2">
      <c r="B264" s="5"/>
    </row>
    <row r="265" spans="1:2" x14ac:dyDescent="0.2">
      <c r="B26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243B-C99F-7F46-AE9D-02DA7A00EFD9}">
  <dimension ref="A1:F222"/>
  <sheetViews>
    <sheetView workbookViewId="0">
      <selection activeCell="B1" sqref="B1:F1048576"/>
    </sheetView>
  </sheetViews>
  <sheetFormatPr baseColWidth="10" defaultRowHeight="16" x14ac:dyDescent="0.2"/>
  <cols>
    <col min="1" max="3" width="13.83203125" customWidth="1"/>
    <col min="4" max="4" width="21.1640625" customWidth="1"/>
    <col min="5" max="6" width="13.83203125" customWidth="1"/>
  </cols>
  <sheetData>
    <row r="1" spans="1:6" x14ac:dyDescent="0.2">
      <c r="A1" s="1" t="s">
        <v>0</v>
      </c>
      <c r="B1" s="6" t="s">
        <v>54</v>
      </c>
      <c r="C1" s="1" t="s">
        <v>51</v>
      </c>
      <c r="D1" s="1" t="s">
        <v>52</v>
      </c>
      <c r="E1" s="1" t="s">
        <v>53</v>
      </c>
      <c r="F1" s="6" t="s">
        <v>55</v>
      </c>
    </row>
    <row r="2" spans="1:6" x14ac:dyDescent="0.2">
      <c r="A2" s="2">
        <v>37681</v>
      </c>
      <c r="C2">
        <v>86.199906690603896</v>
      </c>
      <c r="D2">
        <v>1.7656000000000001</v>
      </c>
      <c r="E2">
        <v>0.75</v>
      </c>
      <c r="F2">
        <v>47.319000000000003</v>
      </c>
    </row>
    <row r="3" spans="1:6" x14ac:dyDescent="0.2">
      <c r="A3" s="2">
        <v>37712</v>
      </c>
      <c r="C3">
        <v>86.368430457350001</v>
      </c>
      <c r="D3">
        <v>1.7741</v>
      </c>
      <c r="E3">
        <v>0.69</v>
      </c>
      <c r="F3">
        <v>39.984000000000002</v>
      </c>
    </row>
    <row r="4" spans="1:6" x14ac:dyDescent="0.2">
      <c r="A4" s="2">
        <v>37742</v>
      </c>
      <c r="C4">
        <v>85.862859157111799</v>
      </c>
      <c r="D4">
        <v>1.7299</v>
      </c>
      <c r="E4">
        <v>0.69</v>
      </c>
      <c r="F4">
        <v>40.957999999999998</v>
      </c>
    </row>
    <row r="5" spans="1:6" x14ac:dyDescent="0.2">
      <c r="A5" s="2">
        <v>37773</v>
      </c>
      <c r="C5">
        <v>85.610073506992805</v>
      </c>
      <c r="D5">
        <v>1.7566999999999999</v>
      </c>
      <c r="E5">
        <v>0.63</v>
      </c>
      <c r="F5">
        <v>42.97</v>
      </c>
    </row>
    <row r="6" spans="1:6" x14ac:dyDescent="0.2">
      <c r="A6" s="2">
        <v>37803</v>
      </c>
      <c r="C6">
        <v>86.115644807231007</v>
      </c>
      <c r="D6">
        <v>1.7598</v>
      </c>
      <c r="E6">
        <v>0.69</v>
      </c>
      <c r="F6">
        <v>41.347999999999999</v>
      </c>
    </row>
    <row r="7" spans="1:6" x14ac:dyDescent="0.2">
      <c r="A7" s="2">
        <v>37834</v>
      </c>
      <c r="C7">
        <v>86.199906690603896</v>
      </c>
      <c r="D7">
        <v>1.7573000000000001</v>
      </c>
      <c r="E7">
        <v>0.88</v>
      </c>
      <c r="F7">
        <v>47.773000000000003</v>
      </c>
    </row>
    <row r="8" spans="1:6" x14ac:dyDescent="0.2">
      <c r="A8" s="2">
        <v>37865</v>
      </c>
      <c r="C8">
        <v>86.284168573976999</v>
      </c>
      <c r="D8">
        <v>1.7284999999999999</v>
      </c>
      <c r="E8">
        <v>0.81</v>
      </c>
      <c r="F8">
        <v>45.695999999999998</v>
      </c>
    </row>
    <row r="9" spans="1:6" x14ac:dyDescent="0.2">
      <c r="A9" s="2">
        <v>37895</v>
      </c>
      <c r="C9">
        <v>86.199906690603896</v>
      </c>
      <c r="D9">
        <v>1.7364999999999999</v>
      </c>
      <c r="E9">
        <v>0.88</v>
      </c>
      <c r="F9">
        <v>52.057000000000002</v>
      </c>
    </row>
    <row r="10" spans="1:6" x14ac:dyDescent="0.2">
      <c r="A10" s="2">
        <v>37926</v>
      </c>
      <c r="C10">
        <v>86.368430457350001</v>
      </c>
      <c r="D10">
        <v>1.726</v>
      </c>
      <c r="E10">
        <v>0.69</v>
      </c>
      <c r="F10">
        <v>43.619</v>
      </c>
    </row>
    <row r="11" spans="1:6" x14ac:dyDescent="0.2">
      <c r="A11" s="2">
        <v>37956</v>
      </c>
      <c r="C11">
        <v>86.536954224095993</v>
      </c>
      <c r="D11">
        <v>1.7008000000000001</v>
      </c>
      <c r="E11">
        <v>0.75</v>
      </c>
      <c r="F11">
        <v>46.344999999999999</v>
      </c>
    </row>
    <row r="12" spans="1:6" x14ac:dyDescent="0.2">
      <c r="A12" s="2">
        <v>37987</v>
      </c>
      <c r="C12">
        <v>86.729056147254795</v>
      </c>
      <c r="D12">
        <v>1.702</v>
      </c>
      <c r="E12">
        <v>0.75</v>
      </c>
      <c r="F12">
        <v>47.189</v>
      </c>
    </row>
    <row r="13" spans="1:6" x14ac:dyDescent="0.2">
      <c r="A13" s="2">
        <v>38018</v>
      </c>
      <c r="C13">
        <v>87.692712326668598</v>
      </c>
      <c r="D13">
        <v>1.7032</v>
      </c>
      <c r="E13">
        <v>0.75</v>
      </c>
      <c r="F13">
        <v>44.332999999999998</v>
      </c>
    </row>
    <row r="14" spans="1:6" x14ac:dyDescent="0.2">
      <c r="A14" s="3">
        <v>38047</v>
      </c>
      <c r="B14" s="4">
        <v>159264.83582090001</v>
      </c>
      <c r="C14" s="4">
        <v>87.079476576132606</v>
      </c>
      <c r="D14" s="4">
        <v>1.679</v>
      </c>
      <c r="E14" s="4">
        <v>0.75</v>
      </c>
      <c r="F14" s="4">
        <v>47.579000000000001</v>
      </c>
    </row>
    <row r="15" spans="1:6" x14ac:dyDescent="0.2">
      <c r="A15" s="3">
        <v>38078</v>
      </c>
      <c r="B15" s="4">
        <v>157328.78885819999</v>
      </c>
      <c r="C15" s="4">
        <v>87.605107219449195</v>
      </c>
      <c r="D15" s="4">
        <v>1.7038</v>
      </c>
      <c r="E15" s="4">
        <v>0.75</v>
      </c>
      <c r="F15" s="4">
        <v>48.616999999999997</v>
      </c>
    </row>
    <row r="16" spans="1:6" x14ac:dyDescent="0.2">
      <c r="A16" s="3">
        <v>38108</v>
      </c>
      <c r="B16" s="4">
        <v>159917.21620349001</v>
      </c>
      <c r="C16" s="4">
        <v>87.867922541107603</v>
      </c>
      <c r="D16" s="4">
        <v>1.6980999999999999</v>
      </c>
      <c r="E16" s="4">
        <v>0.75</v>
      </c>
      <c r="F16" s="4">
        <v>49.006999999999998</v>
      </c>
    </row>
    <row r="17" spans="1:6" x14ac:dyDescent="0.2">
      <c r="A17" s="3">
        <v>38139</v>
      </c>
      <c r="B17" s="4">
        <v>155073.30237957</v>
      </c>
      <c r="C17" s="4">
        <v>87.167081683351995</v>
      </c>
      <c r="D17" s="4">
        <v>1.7162999999999999</v>
      </c>
      <c r="E17" s="4">
        <v>0.81</v>
      </c>
      <c r="F17" s="4">
        <v>51.149000000000001</v>
      </c>
    </row>
    <row r="18" spans="1:6" x14ac:dyDescent="0.2">
      <c r="A18" s="3">
        <v>38169</v>
      </c>
      <c r="B18" s="4">
        <v>156659.53363958999</v>
      </c>
      <c r="C18" s="4">
        <v>87.867922541107603</v>
      </c>
      <c r="D18" s="4">
        <v>1.7242999999999999</v>
      </c>
      <c r="E18" s="4">
        <v>1.06</v>
      </c>
      <c r="F18" s="4">
        <v>48.811999999999998</v>
      </c>
    </row>
    <row r="19" spans="1:6" x14ac:dyDescent="0.2">
      <c r="A19" s="3">
        <v>38200</v>
      </c>
      <c r="B19" s="4">
        <v>157202.10403273001</v>
      </c>
      <c r="C19" s="4">
        <v>87.692712326668598</v>
      </c>
      <c r="D19" s="4">
        <v>1.7130000000000001</v>
      </c>
      <c r="E19" s="4">
        <v>1.31</v>
      </c>
      <c r="F19" s="4">
        <v>49.72</v>
      </c>
    </row>
    <row r="20" spans="1:6" x14ac:dyDescent="0.2">
      <c r="A20" s="3">
        <v>38231</v>
      </c>
      <c r="B20" s="4">
        <v>159537.36570309001</v>
      </c>
      <c r="C20" s="4">
        <v>87.955527648327106</v>
      </c>
      <c r="D20" s="4">
        <v>1.6908000000000001</v>
      </c>
      <c r="E20" s="4">
        <v>1.44</v>
      </c>
      <c r="F20" s="4">
        <v>51.343000000000004</v>
      </c>
    </row>
    <row r="21" spans="1:6" x14ac:dyDescent="0.2">
      <c r="A21" s="3">
        <v>38261</v>
      </c>
      <c r="B21" s="4">
        <v>162587.07544334</v>
      </c>
      <c r="C21" s="4">
        <v>87.867922541107603</v>
      </c>
      <c r="D21" s="4">
        <v>1.6620999999999999</v>
      </c>
      <c r="E21" s="4">
        <v>1.38</v>
      </c>
      <c r="F21" s="4">
        <v>52.706000000000003</v>
      </c>
    </row>
    <row r="22" spans="1:6" x14ac:dyDescent="0.2">
      <c r="A22" s="3">
        <v>38292</v>
      </c>
      <c r="B22" s="4">
        <v>167610.82631515001</v>
      </c>
      <c r="C22" s="4">
        <v>87.867922541107603</v>
      </c>
      <c r="D22" s="4">
        <v>1.6416999999999999</v>
      </c>
      <c r="E22" s="4">
        <v>1.38</v>
      </c>
      <c r="F22" s="4">
        <v>48.228000000000002</v>
      </c>
    </row>
    <row r="23" spans="1:6" x14ac:dyDescent="0.2">
      <c r="A23" s="3">
        <v>38322</v>
      </c>
      <c r="B23" s="4">
        <v>169764.20123782</v>
      </c>
      <c r="C23" s="4">
        <v>87.605107219449195</v>
      </c>
      <c r="D23" s="4">
        <v>1.6337999999999999</v>
      </c>
      <c r="E23" s="4">
        <v>1.44</v>
      </c>
      <c r="F23" s="4">
        <v>61.274000000000001</v>
      </c>
    </row>
    <row r="24" spans="1:6" x14ac:dyDescent="0.2">
      <c r="A24" s="3">
        <v>38353</v>
      </c>
      <c r="B24" s="4">
        <v>168532.63659698999</v>
      </c>
      <c r="C24" s="4">
        <v>86.991871468913104</v>
      </c>
      <c r="D24" s="4">
        <v>1.6396999999999999</v>
      </c>
      <c r="E24" s="4">
        <v>1.75</v>
      </c>
      <c r="F24" s="4">
        <v>52.252000000000002</v>
      </c>
    </row>
    <row r="25" spans="1:6" x14ac:dyDescent="0.2">
      <c r="A25" s="3">
        <v>38384</v>
      </c>
      <c r="B25" s="4">
        <v>168936.45320197</v>
      </c>
      <c r="C25" s="4">
        <v>87.631399811993106</v>
      </c>
      <c r="D25" s="4">
        <v>1.6266</v>
      </c>
      <c r="E25" s="4">
        <v>1.94</v>
      </c>
      <c r="F25" s="4">
        <v>39.594999999999999</v>
      </c>
    </row>
    <row r="26" spans="1:6" x14ac:dyDescent="0.2">
      <c r="A26" s="3">
        <v>38412</v>
      </c>
      <c r="B26" s="4">
        <v>173666.58589774999</v>
      </c>
      <c r="C26" s="4">
        <v>87.375130851617598</v>
      </c>
      <c r="D26" s="4">
        <v>1.6497999999999999</v>
      </c>
      <c r="E26" s="4">
        <v>2.13</v>
      </c>
      <c r="F26" s="4">
        <v>51.798000000000002</v>
      </c>
    </row>
    <row r="27" spans="1:6" x14ac:dyDescent="0.2">
      <c r="A27" s="3">
        <v>38443</v>
      </c>
      <c r="B27" s="4">
        <v>176084.40962232999</v>
      </c>
      <c r="C27" s="4">
        <v>87.912838045262703</v>
      </c>
      <c r="D27" s="4">
        <v>1.6474</v>
      </c>
      <c r="E27" s="4">
        <v>2.13</v>
      </c>
      <c r="F27" s="4">
        <v>50.564999999999998</v>
      </c>
    </row>
    <row r="28" spans="1:6" x14ac:dyDescent="0.2">
      <c r="A28" s="3">
        <v>38473</v>
      </c>
      <c r="B28" s="4">
        <v>172241.97233915</v>
      </c>
      <c r="C28" s="4">
        <v>87.772118928627904</v>
      </c>
      <c r="D28" s="4">
        <v>1.6637999999999999</v>
      </c>
      <c r="E28" s="4">
        <v>2.06</v>
      </c>
      <c r="F28" s="4">
        <v>49.915999999999997</v>
      </c>
    </row>
    <row r="29" spans="1:6" x14ac:dyDescent="0.2">
      <c r="A29" s="3">
        <v>38504</v>
      </c>
      <c r="B29" s="4">
        <v>169087.74009959999</v>
      </c>
      <c r="C29" s="4">
        <v>86.971278427454294</v>
      </c>
      <c r="D29" s="4">
        <v>1.6832</v>
      </c>
      <c r="E29" s="4">
        <v>2.06</v>
      </c>
      <c r="F29" s="4">
        <v>56.926000000000002</v>
      </c>
    </row>
    <row r="30" spans="1:6" x14ac:dyDescent="0.2">
      <c r="A30" s="3">
        <v>38534</v>
      </c>
      <c r="B30" s="4">
        <v>173770.62010837</v>
      </c>
      <c r="C30" s="4">
        <v>87.883092540933404</v>
      </c>
      <c r="D30" s="4">
        <v>1.6620999999999999</v>
      </c>
      <c r="E30" s="4">
        <v>1.7712000000000001</v>
      </c>
      <c r="F30" s="4">
        <v>51.798000000000002</v>
      </c>
    </row>
    <row r="31" spans="1:6" x14ac:dyDescent="0.2">
      <c r="A31" s="3">
        <v>38565</v>
      </c>
      <c r="B31" s="4">
        <v>173281.99643494</v>
      </c>
      <c r="C31" s="4">
        <v>88.298385543684901</v>
      </c>
      <c r="D31" s="4">
        <v>1.6840999999999999</v>
      </c>
      <c r="E31" s="4">
        <v>1.9718</v>
      </c>
      <c r="F31" s="4">
        <v>55.628</v>
      </c>
    </row>
    <row r="32" spans="1:6" x14ac:dyDescent="0.2">
      <c r="A32" s="3">
        <v>38596</v>
      </c>
      <c r="B32" s="4">
        <v>173382.92206638999</v>
      </c>
      <c r="C32" s="4">
        <v>88.423087850296199</v>
      </c>
      <c r="D32" s="4">
        <v>1.6891</v>
      </c>
      <c r="E32" s="4">
        <v>2.2292999999999998</v>
      </c>
      <c r="F32" s="4">
        <v>62.768000000000001</v>
      </c>
    </row>
    <row r="33" spans="1:6" x14ac:dyDescent="0.2">
      <c r="A33" s="3">
        <v>38626</v>
      </c>
      <c r="B33" s="4">
        <v>176882.92539074001</v>
      </c>
      <c r="C33" s="4">
        <v>88.783466075824293</v>
      </c>
      <c r="D33" s="4">
        <v>1.6919</v>
      </c>
      <c r="E33" s="4">
        <v>2.5550999999999999</v>
      </c>
      <c r="F33" s="4">
        <v>62.701999999999998</v>
      </c>
    </row>
    <row r="34" spans="1:6" x14ac:dyDescent="0.2">
      <c r="A34" s="3">
        <v>38657</v>
      </c>
      <c r="B34" s="4">
        <v>177631.12136267</v>
      </c>
      <c r="C34" s="4">
        <v>88.674780579236497</v>
      </c>
      <c r="D34" s="4">
        <v>1.6921999999999999</v>
      </c>
      <c r="E34" s="4">
        <v>2.8965999999999998</v>
      </c>
      <c r="F34" s="4">
        <v>58.417999999999999</v>
      </c>
    </row>
    <row r="35" spans="1:6" x14ac:dyDescent="0.2">
      <c r="A35" s="3">
        <v>38687</v>
      </c>
      <c r="B35" s="4">
        <v>178029.82920375001</v>
      </c>
      <c r="C35" s="4">
        <v>88.703382025707</v>
      </c>
      <c r="D35" s="4">
        <v>1.6641999999999999</v>
      </c>
      <c r="E35" s="4">
        <v>3.7755000000000001</v>
      </c>
      <c r="F35" s="4">
        <v>64.649000000000001</v>
      </c>
    </row>
    <row r="36" spans="1:6" x14ac:dyDescent="0.2">
      <c r="A36" s="3">
        <v>38718</v>
      </c>
      <c r="B36" s="4">
        <v>185366.60706579001</v>
      </c>
      <c r="C36" s="4">
        <v>88.498595668978297</v>
      </c>
      <c r="D36" s="4">
        <v>1.6244000000000001</v>
      </c>
      <c r="E36" s="4">
        <v>3.6059999999999999</v>
      </c>
      <c r="F36" s="4">
        <v>52.252000000000002</v>
      </c>
    </row>
    <row r="37" spans="1:6" x14ac:dyDescent="0.2">
      <c r="A37" s="3">
        <v>38749</v>
      </c>
      <c r="B37" s="4">
        <v>190629.20239344001</v>
      </c>
      <c r="C37" s="4">
        <v>88.674780579236497</v>
      </c>
      <c r="D37" s="4">
        <v>1.6247</v>
      </c>
      <c r="E37" s="4">
        <v>3.2955000000000001</v>
      </c>
      <c r="F37" s="4">
        <v>53.68</v>
      </c>
    </row>
    <row r="38" spans="1:6" x14ac:dyDescent="0.2">
      <c r="A38" s="3">
        <v>38777</v>
      </c>
      <c r="B38" s="4">
        <v>192859.93686947</v>
      </c>
      <c r="C38" s="4">
        <v>88.380757709519898</v>
      </c>
      <c r="D38" s="4">
        <v>1.6183000000000001</v>
      </c>
      <c r="E38" s="4">
        <v>3.2054</v>
      </c>
      <c r="F38" s="4">
        <v>64.260000000000005</v>
      </c>
    </row>
    <row r="39" spans="1:6" x14ac:dyDescent="0.2">
      <c r="A39" s="3">
        <v>38808</v>
      </c>
      <c r="B39" s="4">
        <v>201612.3726991</v>
      </c>
      <c r="C39" s="4">
        <v>88.862406068082905</v>
      </c>
      <c r="D39" s="4">
        <v>1.5831</v>
      </c>
      <c r="E39" s="4">
        <v>3.2376999999999998</v>
      </c>
      <c r="F39" s="4">
        <v>51.537999999999997</v>
      </c>
    </row>
    <row r="40" spans="1:6" x14ac:dyDescent="0.2">
      <c r="A40" s="3">
        <v>38838</v>
      </c>
      <c r="B40" s="4">
        <v>207439.93908243001</v>
      </c>
      <c r="C40" s="4">
        <v>88.728551298601005</v>
      </c>
      <c r="D40" s="4">
        <v>1.5764</v>
      </c>
      <c r="E40" s="4">
        <v>3.1524999999999999</v>
      </c>
      <c r="F40" s="4">
        <v>54.978999999999999</v>
      </c>
    </row>
    <row r="41" spans="1:6" x14ac:dyDescent="0.2">
      <c r="A41" s="3">
        <v>38869</v>
      </c>
      <c r="B41" s="4">
        <v>205838.97662666001</v>
      </c>
      <c r="C41" s="4">
        <v>88.1713951213559</v>
      </c>
      <c r="D41" s="4">
        <v>1.5893999999999999</v>
      </c>
      <c r="E41" s="4">
        <v>3.3233999999999999</v>
      </c>
      <c r="F41" s="4">
        <v>69.647999999999996</v>
      </c>
    </row>
    <row r="42" spans="1:6" x14ac:dyDescent="0.2">
      <c r="A42" s="3">
        <v>38899</v>
      </c>
      <c r="B42" s="4">
        <v>209664.45035460999</v>
      </c>
      <c r="C42" s="4">
        <v>88.837236795188801</v>
      </c>
      <c r="D42" s="4">
        <v>1.5777000000000001</v>
      </c>
      <c r="E42" s="4">
        <v>2.9266000000000001</v>
      </c>
      <c r="F42" s="4">
        <v>62.119</v>
      </c>
    </row>
    <row r="43" spans="1:6" x14ac:dyDescent="0.2">
      <c r="A43" s="3">
        <v>38930</v>
      </c>
      <c r="B43" s="4">
        <v>213504.83153210001</v>
      </c>
      <c r="C43" s="4">
        <v>88.8864312831181</v>
      </c>
      <c r="D43" s="4">
        <v>1.5729</v>
      </c>
      <c r="E43" s="4">
        <v>3.3847999999999998</v>
      </c>
      <c r="F43" s="4">
        <v>58.613</v>
      </c>
    </row>
    <row r="44" spans="1:6" x14ac:dyDescent="0.2">
      <c r="A44" s="3">
        <v>38961</v>
      </c>
      <c r="B44" s="4">
        <v>211123.65218487999</v>
      </c>
      <c r="C44" s="4">
        <v>88.809779406577206</v>
      </c>
      <c r="D44" s="4">
        <v>1.5869</v>
      </c>
      <c r="E44" s="4">
        <v>3.3502999999999998</v>
      </c>
      <c r="F44" s="4">
        <v>66.855999999999995</v>
      </c>
    </row>
    <row r="45" spans="1:6" x14ac:dyDescent="0.2">
      <c r="A45" s="3">
        <v>38991</v>
      </c>
      <c r="B45" s="4">
        <v>221153.06581058999</v>
      </c>
      <c r="C45" s="4">
        <v>89.156428937799504</v>
      </c>
      <c r="D45" s="4">
        <v>1.5625</v>
      </c>
      <c r="E45" s="4">
        <v>3.6644000000000001</v>
      </c>
      <c r="F45" s="4">
        <v>64.974999999999994</v>
      </c>
    </row>
    <row r="46" spans="1:6" x14ac:dyDescent="0.2">
      <c r="A46" s="3">
        <v>39022</v>
      </c>
      <c r="B46" s="4">
        <v>226039.09451636</v>
      </c>
      <c r="C46" s="4">
        <v>89.156428937799504</v>
      </c>
      <c r="D46" s="4">
        <v>1.5442</v>
      </c>
      <c r="E46" s="4">
        <v>3.0695000000000001</v>
      </c>
      <c r="F46" s="4">
        <v>68.025000000000006</v>
      </c>
    </row>
    <row r="47" spans="1:6" x14ac:dyDescent="0.2">
      <c r="A47" s="3">
        <v>39052</v>
      </c>
      <c r="B47" s="4">
        <v>230074.39040291999</v>
      </c>
      <c r="C47" s="4">
        <v>89.420706303186805</v>
      </c>
      <c r="D47" s="4">
        <v>1.5336000000000001</v>
      </c>
      <c r="E47" s="4">
        <v>3.5840999999999998</v>
      </c>
      <c r="F47" s="4">
        <v>68.349000000000004</v>
      </c>
    </row>
    <row r="48" spans="1:6" x14ac:dyDescent="0.2">
      <c r="A48" s="3">
        <v>39083</v>
      </c>
      <c r="B48" s="4">
        <v>235140.28121337999</v>
      </c>
      <c r="C48" s="4">
        <v>87.982625574650697</v>
      </c>
      <c r="D48" s="4">
        <v>1.5368999999999999</v>
      </c>
      <c r="E48" s="4">
        <v>3.2563</v>
      </c>
      <c r="F48" s="4">
        <v>60.366</v>
      </c>
    </row>
    <row r="49" spans="1:6" x14ac:dyDescent="0.2">
      <c r="A49" s="3">
        <v>39114</v>
      </c>
      <c r="B49" s="4">
        <v>241615.66651397001</v>
      </c>
      <c r="C49" s="4">
        <v>88.640458843471905</v>
      </c>
      <c r="D49" s="4">
        <v>1.5306</v>
      </c>
      <c r="E49" s="4">
        <v>2.5499000000000001</v>
      </c>
      <c r="F49" s="4">
        <v>56.536000000000001</v>
      </c>
    </row>
    <row r="50" spans="1:6" x14ac:dyDescent="0.2">
      <c r="A50" s="3">
        <v>39142</v>
      </c>
      <c r="B50" s="4">
        <v>252569.03710538999</v>
      </c>
      <c r="C50" s="4">
        <v>88.584400008389807</v>
      </c>
      <c r="D50" s="4">
        <v>1.5172000000000001</v>
      </c>
      <c r="E50" s="4">
        <v>2.8715999999999999</v>
      </c>
      <c r="F50" s="4">
        <v>64.260000000000005</v>
      </c>
    </row>
    <row r="51" spans="1:6" x14ac:dyDescent="0.2">
      <c r="A51" s="3">
        <v>39173</v>
      </c>
      <c r="B51" s="4">
        <v>251332.36823056999</v>
      </c>
      <c r="C51" s="4">
        <v>89.2651144343873</v>
      </c>
      <c r="D51" s="4">
        <v>1.5198</v>
      </c>
      <c r="E51" s="4">
        <v>2.4424000000000001</v>
      </c>
      <c r="F51" s="4">
        <v>62.896999999999998</v>
      </c>
    </row>
    <row r="52" spans="1:6" x14ac:dyDescent="0.2">
      <c r="A52" s="3">
        <v>39203</v>
      </c>
      <c r="B52" s="4">
        <v>251340.75912981</v>
      </c>
      <c r="C52" s="4">
        <v>89.850872058102894</v>
      </c>
      <c r="D52" s="4">
        <v>1.5279</v>
      </c>
      <c r="E52" s="4">
        <v>2.2641</v>
      </c>
      <c r="F52" s="4">
        <v>64.13</v>
      </c>
    </row>
    <row r="53" spans="1:6" x14ac:dyDescent="0.2">
      <c r="A53" s="3">
        <v>39234</v>
      </c>
      <c r="B53" s="4">
        <v>259127.45098038999</v>
      </c>
      <c r="C53" s="4">
        <v>89.675831205703503</v>
      </c>
      <c r="D53" s="4">
        <v>1.5326</v>
      </c>
      <c r="E53" s="4">
        <v>2.2101000000000002</v>
      </c>
      <c r="F53" s="4">
        <v>62.247999999999998</v>
      </c>
    </row>
    <row r="54" spans="1:6" x14ac:dyDescent="0.2">
      <c r="A54" s="3">
        <v>39264</v>
      </c>
      <c r="B54" s="4">
        <v>259579.13835192</v>
      </c>
      <c r="C54" s="4">
        <v>91.476578275485295</v>
      </c>
      <c r="D54" s="4">
        <v>1.5117</v>
      </c>
      <c r="E54" s="4">
        <v>2.3892000000000002</v>
      </c>
      <c r="F54" s="4">
        <v>77.566999999999993</v>
      </c>
    </row>
    <row r="55" spans="1:6" x14ac:dyDescent="0.2">
      <c r="A55" s="3">
        <v>39295</v>
      </c>
      <c r="B55" s="4">
        <v>263950.66264270002</v>
      </c>
      <c r="C55" s="4">
        <v>91.952506344754198</v>
      </c>
      <c r="D55" s="4">
        <v>1.5224</v>
      </c>
      <c r="E55" s="4">
        <v>2.3875999999999999</v>
      </c>
      <c r="F55" s="4">
        <v>67.245999999999995</v>
      </c>
    </row>
    <row r="56" spans="1:6" x14ac:dyDescent="0.2">
      <c r="A56" s="3">
        <v>39326</v>
      </c>
      <c r="B56" s="4">
        <v>271398.85444744001</v>
      </c>
      <c r="C56" s="4">
        <v>91.482298564779398</v>
      </c>
      <c r="D56" s="4">
        <v>1.4908999999999999</v>
      </c>
      <c r="E56" s="4">
        <v>2.2967</v>
      </c>
      <c r="F56" s="4">
        <v>64.844999999999999</v>
      </c>
    </row>
    <row r="57" spans="1:6" x14ac:dyDescent="0.2">
      <c r="A57" s="3">
        <v>39356</v>
      </c>
      <c r="B57" s="4">
        <v>282503.76251293998</v>
      </c>
      <c r="C57" s="4">
        <v>92.777372060963003</v>
      </c>
      <c r="D57" s="4">
        <v>1.4492</v>
      </c>
      <c r="E57" s="4">
        <v>2.2982</v>
      </c>
      <c r="F57" s="4">
        <v>67.180999999999997</v>
      </c>
    </row>
    <row r="58" spans="1:6" x14ac:dyDescent="0.2">
      <c r="A58" s="3">
        <v>39387</v>
      </c>
      <c r="B58" s="4">
        <v>282176.40954686998</v>
      </c>
      <c r="C58" s="4">
        <v>93.487831991289895</v>
      </c>
      <c r="D58" s="4">
        <v>1.4458</v>
      </c>
      <c r="E58" s="4">
        <v>1.0865</v>
      </c>
      <c r="F58" s="4">
        <v>66.076999999999998</v>
      </c>
    </row>
    <row r="59" spans="1:6" x14ac:dyDescent="0.2">
      <c r="A59" s="3">
        <v>39417</v>
      </c>
      <c r="B59" s="4">
        <v>280846.16991643998</v>
      </c>
      <c r="C59" s="4">
        <v>92.8368630696216</v>
      </c>
      <c r="D59" s="4">
        <v>1.4412</v>
      </c>
      <c r="E59" s="4">
        <v>0.96450000000000002</v>
      </c>
      <c r="F59" s="4">
        <v>65.623000000000005</v>
      </c>
    </row>
    <row r="60" spans="1:6" x14ac:dyDescent="0.2">
      <c r="A60" s="3">
        <v>39448</v>
      </c>
      <c r="B60" s="4">
        <v>290312.60148253001</v>
      </c>
      <c r="C60" s="4">
        <v>93.815032538912305</v>
      </c>
      <c r="D60" s="4">
        <v>1.4184000000000001</v>
      </c>
      <c r="E60" s="4">
        <v>1.7323</v>
      </c>
      <c r="F60" s="4">
        <v>65.364000000000004</v>
      </c>
    </row>
    <row r="61" spans="1:6" x14ac:dyDescent="0.2">
      <c r="A61" s="3">
        <v>39479</v>
      </c>
      <c r="B61" s="4">
        <v>302117.90455686999</v>
      </c>
      <c r="C61" s="4">
        <v>94.451128708415894</v>
      </c>
      <c r="D61" s="4">
        <v>1.3929</v>
      </c>
      <c r="E61" s="4">
        <v>1.0336000000000001</v>
      </c>
      <c r="F61" s="4">
        <v>62.311999999999998</v>
      </c>
    </row>
    <row r="62" spans="1:6" x14ac:dyDescent="0.2">
      <c r="A62" s="3">
        <v>39508</v>
      </c>
      <c r="B62" s="4">
        <v>304649.28188016999</v>
      </c>
      <c r="C62" s="4">
        <v>94.535788989968495</v>
      </c>
      <c r="D62" s="4">
        <v>1.3798999999999999</v>
      </c>
      <c r="E62" s="4">
        <v>0.70609999999999995</v>
      </c>
      <c r="F62" s="4">
        <v>75.683999999999997</v>
      </c>
    </row>
    <row r="63" spans="1:6" x14ac:dyDescent="0.2">
      <c r="A63" s="3">
        <v>39539</v>
      </c>
      <c r="B63" s="4">
        <v>315628.68296995002</v>
      </c>
      <c r="C63" s="4">
        <v>96.024208264292596</v>
      </c>
      <c r="D63" s="4">
        <v>1.3619000000000001</v>
      </c>
      <c r="E63" s="4">
        <v>1.0798000000000001</v>
      </c>
      <c r="F63" s="4">
        <v>59.585999999999999</v>
      </c>
    </row>
    <row r="64" spans="1:6" x14ac:dyDescent="0.2">
      <c r="A64" s="3">
        <v>39569</v>
      </c>
      <c r="B64" s="4">
        <v>308877.08104144002</v>
      </c>
      <c r="C64" s="4">
        <v>96.616830235161103</v>
      </c>
      <c r="D64" s="4">
        <v>1.3651</v>
      </c>
      <c r="E64" s="4">
        <v>0.53129999999999999</v>
      </c>
      <c r="F64" s="4">
        <v>55.497999999999998</v>
      </c>
    </row>
    <row r="65" spans="1:6" x14ac:dyDescent="0.2">
      <c r="A65" s="3">
        <v>39600</v>
      </c>
      <c r="B65" s="4">
        <v>310359.78835978999</v>
      </c>
      <c r="C65" s="4">
        <v>96.439501267044093</v>
      </c>
      <c r="D65" s="4">
        <v>1.3615999999999999</v>
      </c>
      <c r="E65" s="4">
        <v>0.81710000000000005</v>
      </c>
      <c r="F65" s="4">
        <v>63.676000000000002</v>
      </c>
    </row>
    <row r="66" spans="1:6" x14ac:dyDescent="0.2">
      <c r="A66" s="3">
        <v>39630</v>
      </c>
      <c r="B66" s="4">
        <v>312954.88446913997</v>
      </c>
      <c r="C66" s="4">
        <v>97.492034497158002</v>
      </c>
      <c r="D66" s="4">
        <v>1.3675999999999999</v>
      </c>
      <c r="E66" s="4">
        <v>0.25040000000000001</v>
      </c>
      <c r="F66" s="4">
        <v>60.561</v>
      </c>
    </row>
    <row r="67" spans="1:6" x14ac:dyDescent="0.2">
      <c r="A67" s="3">
        <v>39661</v>
      </c>
      <c r="B67" s="4">
        <v>304260.32328651001</v>
      </c>
      <c r="C67" s="4">
        <v>97.867285474850704</v>
      </c>
      <c r="D67" s="4">
        <v>1.4159999999999999</v>
      </c>
      <c r="E67" s="4">
        <v>0.66910000000000003</v>
      </c>
      <c r="F67" s="4">
        <v>59.197000000000003</v>
      </c>
    </row>
    <row r="68" spans="1:6" x14ac:dyDescent="0.2">
      <c r="A68" s="3">
        <v>39692</v>
      </c>
      <c r="B68" s="4">
        <v>304660.38657456002</v>
      </c>
      <c r="C68" s="4">
        <v>97.657922886686805</v>
      </c>
      <c r="D68" s="4">
        <v>1.4314</v>
      </c>
      <c r="E68" s="4">
        <v>1.5083</v>
      </c>
      <c r="F68" s="4">
        <v>66.986000000000004</v>
      </c>
    </row>
    <row r="69" spans="1:6" x14ac:dyDescent="0.2">
      <c r="A69" s="3">
        <v>39722</v>
      </c>
      <c r="B69" s="4">
        <v>301621.25193720002</v>
      </c>
      <c r="C69" s="4">
        <v>98.736769447553499</v>
      </c>
      <c r="D69" s="4">
        <v>1.4806999999999999</v>
      </c>
      <c r="E69" s="4">
        <v>0.4022</v>
      </c>
      <c r="F69" s="4">
        <v>59.002000000000002</v>
      </c>
    </row>
    <row r="70" spans="1:6" x14ac:dyDescent="0.2">
      <c r="A70" s="3">
        <v>39753</v>
      </c>
      <c r="B70" s="4">
        <v>300736.04296512</v>
      </c>
      <c r="C70" s="4">
        <v>98.669270033883194</v>
      </c>
      <c r="D70" s="4">
        <v>1.5072000000000001</v>
      </c>
      <c r="E70" s="4">
        <v>0.55659999999999998</v>
      </c>
      <c r="F70" s="4">
        <v>61.664000000000001</v>
      </c>
    </row>
    <row r="71" spans="1:6" x14ac:dyDescent="0.2">
      <c r="A71" s="3">
        <v>39783</v>
      </c>
      <c r="B71" s="4">
        <v>309787.29915838002</v>
      </c>
      <c r="C71" s="4">
        <v>97.818090986921504</v>
      </c>
      <c r="D71" s="4">
        <v>1.4392</v>
      </c>
      <c r="E71" s="4">
        <v>0.2586</v>
      </c>
      <c r="F71" s="4">
        <v>56.86</v>
      </c>
    </row>
    <row r="72" spans="1:6" x14ac:dyDescent="0.2">
      <c r="A72" s="3">
        <v>39814</v>
      </c>
      <c r="B72" s="4">
        <v>297142.26135311002</v>
      </c>
      <c r="C72" s="4">
        <v>97.824955334074403</v>
      </c>
      <c r="D72" s="4">
        <v>1.5082</v>
      </c>
      <c r="E72" s="4">
        <v>0.22090000000000001</v>
      </c>
      <c r="F72" s="4">
        <v>48.552</v>
      </c>
    </row>
    <row r="73" spans="1:6" x14ac:dyDescent="0.2">
      <c r="A73" s="3">
        <v>39845</v>
      </c>
      <c r="B73" s="4">
        <v>290832.28769160999</v>
      </c>
      <c r="C73" s="4">
        <v>97.514915654334402</v>
      </c>
      <c r="D73" s="4">
        <v>1.5411999999999999</v>
      </c>
      <c r="E73" s="4">
        <v>0.24890000000000001</v>
      </c>
      <c r="F73" s="4">
        <v>55.171999999999997</v>
      </c>
    </row>
    <row r="74" spans="1:6" x14ac:dyDescent="0.2">
      <c r="A74" s="3">
        <v>39873</v>
      </c>
      <c r="B74" s="4">
        <v>304810.20649744</v>
      </c>
      <c r="C74" s="4">
        <v>96.960047592806902</v>
      </c>
      <c r="D74" s="4">
        <v>1.5194000000000001</v>
      </c>
      <c r="E74" s="4">
        <v>0.4516</v>
      </c>
      <c r="F74" s="4">
        <v>51.277999999999999</v>
      </c>
    </row>
    <row r="75" spans="1:6" x14ac:dyDescent="0.2">
      <c r="A75" s="3">
        <v>39904</v>
      </c>
      <c r="B75" s="4">
        <v>312035.60790685</v>
      </c>
      <c r="C75" s="4">
        <v>96.336536059750301</v>
      </c>
      <c r="D75" s="4">
        <v>1.4787999999999999</v>
      </c>
      <c r="E75" s="4">
        <v>5.0700000000000002E-2</v>
      </c>
      <c r="F75" s="4">
        <v>60.040999999999997</v>
      </c>
    </row>
    <row r="76" spans="1:6" x14ac:dyDescent="0.2">
      <c r="A76" s="3">
        <v>39934</v>
      </c>
      <c r="B76" s="4">
        <v>321297.51608663</v>
      </c>
      <c r="C76" s="4">
        <v>96.851362096219106</v>
      </c>
      <c r="D76" s="4">
        <v>1.4504999999999999</v>
      </c>
      <c r="E76" s="4">
        <v>5.8999999999999997E-2</v>
      </c>
      <c r="F76" s="4">
        <v>58.223999999999997</v>
      </c>
    </row>
    <row r="77" spans="1:6" x14ac:dyDescent="0.2">
      <c r="A77" s="3">
        <v>39965</v>
      </c>
      <c r="B77" s="4">
        <v>325111.18784530001</v>
      </c>
      <c r="C77" s="4">
        <v>96.424628514879402</v>
      </c>
      <c r="D77" s="4">
        <v>1.4498</v>
      </c>
      <c r="E77" s="4">
        <v>0.30209999999999998</v>
      </c>
      <c r="F77" s="4">
        <v>59.457000000000001</v>
      </c>
    </row>
    <row r="78" spans="1:6" x14ac:dyDescent="0.2">
      <c r="A78" s="3">
        <v>39995</v>
      </c>
      <c r="B78" s="4">
        <v>327551.28561501001</v>
      </c>
      <c r="C78" s="4">
        <v>97.248350173229397</v>
      </c>
      <c r="D78" s="4">
        <v>1.4408000000000001</v>
      </c>
      <c r="E78" s="4">
        <v>0.43559999999999999</v>
      </c>
      <c r="F78" s="4">
        <v>71.465999999999994</v>
      </c>
    </row>
    <row r="79" spans="1:6" x14ac:dyDescent="0.2">
      <c r="A79" s="3">
        <v>40026</v>
      </c>
      <c r="B79" s="4">
        <v>327603.57985292003</v>
      </c>
      <c r="C79" s="4">
        <v>97.596143762310504</v>
      </c>
      <c r="D79" s="4">
        <v>1.4419</v>
      </c>
      <c r="E79" s="4">
        <v>0.41299999999999998</v>
      </c>
      <c r="F79" s="4">
        <v>66.596999999999994</v>
      </c>
    </row>
    <row r="80" spans="1:6" x14ac:dyDescent="0.2">
      <c r="A80" s="3">
        <v>40057</v>
      </c>
      <c r="B80" s="4">
        <v>339441.32888479001</v>
      </c>
      <c r="C80" s="4">
        <v>97.254070462523501</v>
      </c>
      <c r="D80" s="4">
        <v>1.4140999999999999</v>
      </c>
      <c r="E80" s="4">
        <v>0.316</v>
      </c>
      <c r="F80" s="4">
        <v>62.701999999999998</v>
      </c>
    </row>
    <row r="81" spans="1:6" x14ac:dyDescent="0.2">
      <c r="A81" s="3">
        <v>40087</v>
      </c>
      <c r="B81" s="4">
        <v>336628.68383405003</v>
      </c>
      <c r="C81" s="4">
        <v>97.840972144097904</v>
      </c>
      <c r="D81" s="4">
        <v>1.3968</v>
      </c>
      <c r="E81" s="4">
        <v>0.40360000000000001</v>
      </c>
      <c r="F81" s="4">
        <v>60.561</v>
      </c>
    </row>
    <row r="82" spans="1:6" x14ac:dyDescent="0.2">
      <c r="A82" s="3">
        <v>40118</v>
      </c>
      <c r="B82" s="4">
        <v>344140.55615746003</v>
      </c>
      <c r="C82" s="4">
        <v>97.892454747744793</v>
      </c>
      <c r="D82" s="4">
        <v>1.3828</v>
      </c>
      <c r="E82" s="4">
        <v>0.19520000000000001</v>
      </c>
      <c r="F82" s="4">
        <v>55.756999999999998</v>
      </c>
    </row>
    <row r="83" spans="1:6" x14ac:dyDescent="0.2">
      <c r="A83" s="3">
        <v>40148</v>
      </c>
      <c r="B83" s="4">
        <v>345013.39508371998</v>
      </c>
      <c r="C83" s="4">
        <v>97.302120892593905</v>
      </c>
      <c r="D83" s="4">
        <v>1.4034</v>
      </c>
      <c r="E83" s="4">
        <v>0.1583</v>
      </c>
      <c r="F83" s="4">
        <v>65.558000000000007</v>
      </c>
    </row>
    <row r="84" spans="1:6" x14ac:dyDescent="0.2">
      <c r="A84" s="3">
        <v>40179</v>
      </c>
      <c r="B84" s="4">
        <v>345130.27392387</v>
      </c>
      <c r="C84" s="4">
        <v>98.025165459367798</v>
      </c>
      <c r="D84" s="4">
        <v>1.4046000000000001</v>
      </c>
      <c r="E84" s="4">
        <v>0.13089999999999999</v>
      </c>
      <c r="F84" s="4">
        <v>68.478999999999999</v>
      </c>
    </row>
    <row r="85" spans="1:6" x14ac:dyDescent="0.2">
      <c r="A85" s="3">
        <v>40210</v>
      </c>
      <c r="B85" s="4">
        <v>347880.77443234</v>
      </c>
      <c r="C85" s="4">
        <v>98.443890635695695</v>
      </c>
      <c r="D85" s="4">
        <v>1.4087000000000001</v>
      </c>
      <c r="E85" s="4">
        <v>0.29239999999999999</v>
      </c>
      <c r="F85" s="4">
        <v>66.013000000000005</v>
      </c>
    </row>
    <row r="86" spans="1:6" x14ac:dyDescent="0.2">
      <c r="A86" s="3">
        <v>40238</v>
      </c>
      <c r="B86" s="4">
        <v>355183.11168311001</v>
      </c>
      <c r="C86" s="4">
        <v>98.520542512236602</v>
      </c>
      <c r="D86" s="4">
        <v>1.4028</v>
      </c>
      <c r="E86" s="4">
        <v>0.18559999999999999</v>
      </c>
      <c r="F86" s="4">
        <v>78.150000000000006</v>
      </c>
    </row>
    <row r="87" spans="1:6" x14ac:dyDescent="0.2">
      <c r="A87" s="3">
        <v>40269</v>
      </c>
      <c r="B87" s="4">
        <v>361454.12743594998</v>
      </c>
      <c r="C87" s="4">
        <v>99.419771989268696</v>
      </c>
      <c r="D87" s="4">
        <v>1.3682000000000001</v>
      </c>
      <c r="E87" s="4">
        <v>6.7299999999999999E-2</v>
      </c>
      <c r="F87" s="4">
        <v>89.51</v>
      </c>
    </row>
    <row r="88" spans="1:6" x14ac:dyDescent="0.2">
      <c r="A88" s="3">
        <v>40299</v>
      </c>
      <c r="B88" s="4">
        <v>356173.64672364999</v>
      </c>
      <c r="C88" s="4">
        <v>99.992944976537302</v>
      </c>
      <c r="D88" s="4">
        <v>1.4016999999999999</v>
      </c>
      <c r="E88" s="4">
        <v>9.06E-2</v>
      </c>
      <c r="F88" s="4">
        <v>92.366</v>
      </c>
    </row>
    <row r="89" spans="1:6" x14ac:dyDescent="0.2">
      <c r="A89" s="3">
        <v>40330</v>
      </c>
      <c r="B89" s="4">
        <v>358974.57202205999</v>
      </c>
      <c r="C89" s="4">
        <v>99.037656664422997</v>
      </c>
      <c r="D89" s="4">
        <v>1.4013</v>
      </c>
      <c r="E89" s="4">
        <v>9.1999999999999998E-2</v>
      </c>
      <c r="F89" s="4">
        <v>76.332999999999998</v>
      </c>
    </row>
    <row r="90" spans="1:6" x14ac:dyDescent="0.2">
      <c r="A90" s="3">
        <v>40360</v>
      </c>
      <c r="B90" s="4">
        <v>372085.03126149002</v>
      </c>
      <c r="C90" s="4">
        <v>100.306416829854</v>
      </c>
      <c r="D90" s="4">
        <v>1.3623000000000001</v>
      </c>
      <c r="E90" s="4">
        <v>0.18279999999999999</v>
      </c>
      <c r="F90" s="4">
        <v>78.085999999999999</v>
      </c>
    </row>
    <row r="91" spans="1:6" x14ac:dyDescent="0.2">
      <c r="A91" s="3">
        <v>40391</v>
      </c>
      <c r="B91" s="4">
        <v>373481.10143216001</v>
      </c>
      <c r="C91" s="4">
        <v>100.769760262676</v>
      </c>
      <c r="D91" s="4">
        <v>1.3556999999999999</v>
      </c>
      <c r="E91" s="4">
        <v>0.1459</v>
      </c>
      <c r="F91" s="4">
        <v>71.206000000000003</v>
      </c>
    </row>
    <row r="92" spans="1:6" x14ac:dyDescent="0.2">
      <c r="A92" s="3">
        <v>40422</v>
      </c>
      <c r="B92" s="4">
        <v>385574.91262726003</v>
      </c>
      <c r="C92" s="4">
        <v>100.82467503989901</v>
      </c>
      <c r="D92" s="4">
        <v>1.3174999999999999</v>
      </c>
      <c r="E92" s="4">
        <v>0.1147</v>
      </c>
      <c r="F92" s="4">
        <v>78.995000000000005</v>
      </c>
    </row>
    <row r="93" spans="1:6" x14ac:dyDescent="0.2">
      <c r="A93" s="3">
        <v>40452</v>
      </c>
      <c r="B93" s="4">
        <v>400370.18153727002</v>
      </c>
      <c r="C93" s="4">
        <v>101.27772195199201</v>
      </c>
      <c r="D93" s="4">
        <v>1.2987</v>
      </c>
      <c r="E93" s="4">
        <v>6.88E-2</v>
      </c>
      <c r="F93" s="4">
        <v>78.475999999999999</v>
      </c>
    </row>
    <row r="94" spans="1:6" x14ac:dyDescent="0.2">
      <c r="A94" s="3">
        <v>40483</v>
      </c>
      <c r="B94" s="4">
        <v>392650.65899105999</v>
      </c>
      <c r="C94" s="4">
        <v>101.612930904626</v>
      </c>
      <c r="D94" s="4">
        <v>1.3190999999999999</v>
      </c>
      <c r="E94" s="4">
        <v>0.153</v>
      </c>
      <c r="F94" s="4">
        <v>78.734999999999999</v>
      </c>
    </row>
    <row r="95" spans="1:6" x14ac:dyDescent="0.2">
      <c r="A95" s="3">
        <v>40513</v>
      </c>
      <c r="B95" s="4">
        <v>404415.28909585002</v>
      </c>
      <c r="C95" s="4">
        <v>101.768522773425</v>
      </c>
      <c r="D95" s="4">
        <v>1.2875000000000001</v>
      </c>
      <c r="E95" s="4">
        <v>0.1181</v>
      </c>
      <c r="F95" s="4">
        <v>71.335999999999999</v>
      </c>
    </row>
    <row r="96" spans="1:6" x14ac:dyDescent="0.2">
      <c r="A96" s="3">
        <v>40544</v>
      </c>
      <c r="B96" s="4">
        <v>410993.66890729999</v>
      </c>
      <c r="C96" s="4">
        <v>103.428550726572</v>
      </c>
      <c r="D96" s="4">
        <v>1.2865</v>
      </c>
      <c r="E96" s="4">
        <v>0.2185</v>
      </c>
      <c r="F96" s="4">
        <v>86.03</v>
      </c>
    </row>
    <row r="97" spans="1:6" x14ac:dyDescent="0.2">
      <c r="A97" s="3">
        <v>40575</v>
      </c>
      <c r="B97" s="4">
        <v>413249.92138364998</v>
      </c>
      <c r="C97" s="4">
        <v>103.35304290789</v>
      </c>
      <c r="D97" s="4">
        <v>1.2738</v>
      </c>
      <c r="E97" s="4">
        <v>7.0699999999999999E-2</v>
      </c>
      <c r="F97" s="4">
        <v>73.299000000000007</v>
      </c>
    </row>
    <row r="98" spans="1:6" x14ac:dyDescent="0.2">
      <c r="A98" s="3">
        <v>40603</v>
      </c>
      <c r="B98" s="4">
        <v>431054.36507936998</v>
      </c>
      <c r="C98" s="4">
        <v>103.48918579309</v>
      </c>
      <c r="D98" s="4">
        <v>1.2617</v>
      </c>
      <c r="E98" s="4">
        <v>0.15740000000000001</v>
      </c>
      <c r="F98" s="4">
        <v>93.870999999999995</v>
      </c>
    </row>
    <row r="99" spans="1:6" x14ac:dyDescent="0.2">
      <c r="A99" s="3">
        <v>40634</v>
      </c>
      <c r="B99" s="4">
        <v>451484.70973017003</v>
      </c>
      <c r="C99" s="4">
        <v>103.850708076476</v>
      </c>
      <c r="D99" s="4">
        <v>1.2277</v>
      </c>
      <c r="E99" s="4">
        <v>0.1239</v>
      </c>
      <c r="F99" s="4">
        <v>83.284000000000006</v>
      </c>
    </row>
    <row r="100" spans="1:6" x14ac:dyDescent="0.2">
      <c r="A100" s="3">
        <v>40664</v>
      </c>
      <c r="B100" s="4">
        <v>445965.80781073001</v>
      </c>
      <c r="C100" s="4">
        <v>104.473075551674</v>
      </c>
      <c r="D100" s="4">
        <v>1.2327999999999999</v>
      </c>
      <c r="E100" s="4">
        <v>8.8400000000000006E-2</v>
      </c>
      <c r="F100" s="4">
        <v>78.575000000000003</v>
      </c>
    </row>
    <row r="101" spans="1:6" x14ac:dyDescent="0.2">
      <c r="A101" s="3">
        <v>40695</v>
      </c>
      <c r="B101" s="4">
        <v>450552.43216816999</v>
      </c>
      <c r="C101" s="4">
        <v>104.227103112028</v>
      </c>
      <c r="D101" s="4">
        <v>1.2292000000000001</v>
      </c>
      <c r="E101" s="4">
        <v>7.2800000000000004E-2</v>
      </c>
      <c r="F101" s="4">
        <v>86.545000000000002</v>
      </c>
    </row>
    <row r="102" spans="1:6" x14ac:dyDescent="0.2">
      <c r="A102" s="3">
        <v>40725</v>
      </c>
      <c r="B102" s="4">
        <v>465590.64084448997</v>
      </c>
      <c r="C102" s="4">
        <v>105.76586093214</v>
      </c>
      <c r="D102" s="4">
        <v>1.2040999999999999</v>
      </c>
      <c r="E102" s="4">
        <v>2.07E-2</v>
      </c>
      <c r="F102" s="4">
        <v>82.331000000000003</v>
      </c>
    </row>
    <row r="103" spans="1:6" x14ac:dyDescent="0.2">
      <c r="A103" s="3">
        <v>40756</v>
      </c>
      <c r="B103" s="4">
        <v>470416.75671182998</v>
      </c>
      <c r="C103" s="4">
        <v>106.528947523973</v>
      </c>
      <c r="D103" s="4">
        <v>1.2045999999999999</v>
      </c>
      <c r="E103" s="4">
        <v>5.5899999999999998E-2</v>
      </c>
      <c r="F103" s="4">
        <v>81.37</v>
      </c>
    </row>
    <row r="104" spans="1:6" x14ac:dyDescent="0.2">
      <c r="A104" s="3">
        <v>40787</v>
      </c>
      <c r="B104" s="4">
        <v>438307.16592341999</v>
      </c>
      <c r="C104" s="4">
        <v>106.329881456538</v>
      </c>
      <c r="D104" s="4">
        <v>1.3003</v>
      </c>
      <c r="E104" s="4">
        <v>4.7600000000000003E-2</v>
      </c>
      <c r="F104" s="4">
        <v>84.930999999999997</v>
      </c>
    </row>
    <row r="105" spans="1:6" x14ac:dyDescent="0.2">
      <c r="A105" s="3">
        <v>40817</v>
      </c>
      <c r="B105" s="4">
        <v>455229.00519376999</v>
      </c>
      <c r="C105" s="4">
        <v>106.765767500748</v>
      </c>
      <c r="D105" s="4">
        <v>1.2502</v>
      </c>
      <c r="E105" s="4">
        <v>8.4400000000000003E-2</v>
      </c>
      <c r="F105" s="4">
        <v>83.66</v>
      </c>
    </row>
    <row r="106" spans="1:6" x14ac:dyDescent="0.2">
      <c r="A106" s="3">
        <v>40848</v>
      </c>
      <c r="B106" s="4">
        <v>450181.52046784002</v>
      </c>
      <c r="C106" s="4">
        <v>107.360677587334</v>
      </c>
      <c r="D106" s="4">
        <v>1.2956000000000001</v>
      </c>
      <c r="E106" s="4">
        <v>4.24E-2</v>
      </c>
      <c r="F106" s="4">
        <v>76.923000000000002</v>
      </c>
    </row>
    <row r="107" spans="1:6" x14ac:dyDescent="0.2">
      <c r="A107" s="3">
        <v>40878</v>
      </c>
      <c r="B107" s="4">
        <v>449804.7574915</v>
      </c>
      <c r="C107" s="4">
        <v>107.400719612393</v>
      </c>
      <c r="D107" s="4">
        <v>1.3007</v>
      </c>
      <c r="E107" s="4">
        <v>0.1011</v>
      </c>
      <c r="F107" s="4">
        <v>89.302000000000007</v>
      </c>
    </row>
    <row r="108" spans="1:6" x14ac:dyDescent="0.2">
      <c r="A108" s="3">
        <v>40909</v>
      </c>
      <c r="B108" s="4">
        <v>463650.52480915998</v>
      </c>
      <c r="C108" s="4">
        <v>108.397194007425</v>
      </c>
      <c r="D108" s="4">
        <v>1.2546999999999999</v>
      </c>
      <c r="E108" s="4">
        <v>9.3700000000000006E-2</v>
      </c>
      <c r="F108" s="4">
        <v>77.463999999999999</v>
      </c>
    </row>
    <row r="109" spans="1:6" x14ac:dyDescent="0.2">
      <c r="A109" s="3">
        <v>40940</v>
      </c>
      <c r="B109" s="4">
        <v>472263.82876383001</v>
      </c>
      <c r="C109" s="4">
        <v>108.103171137708</v>
      </c>
      <c r="D109" s="4">
        <v>1.2474000000000001</v>
      </c>
      <c r="E109" s="4">
        <v>5.1700000000000003E-2</v>
      </c>
      <c r="F109" s="4">
        <v>82.254999999999995</v>
      </c>
    </row>
    <row r="110" spans="1:6" x14ac:dyDescent="0.2">
      <c r="A110" s="3">
        <v>40969</v>
      </c>
      <c r="B110" s="4">
        <v>475240.99260320002</v>
      </c>
      <c r="C110" s="4">
        <v>108.922316564623</v>
      </c>
      <c r="D110" s="4">
        <v>1.2572000000000001</v>
      </c>
      <c r="E110" s="4">
        <v>3.6700000000000003E-2</v>
      </c>
      <c r="F110" s="4">
        <v>90.683000000000007</v>
      </c>
    </row>
    <row r="111" spans="1:6" x14ac:dyDescent="0.2">
      <c r="A111" s="3">
        <v>41000</v>
      </c>
      <c r="B111" s="4">
        <v>478923.26972833002</v>
      </c>
      <c r="C111" s="4">
        <v>109.50693013048</v>
      </c>
      <c r="D111" s="4">
        <v>1.2372000000000001</v>
      </c>
      <c r="E111" s="4">
        <v>7.7899999999999997E-2</v>
      </c>
      <c r="F111" s="4">
        <v>81.674000000000007</v>
      </c>
    </row>
    <row r="112" spans="1:6" x14ac:dyDescent="0.2">
      <c r="A112" s="3">
        <v>41030</v>
      </c>
      <c r="B112" s="4">
        <v>465168.45127249998</v>
      </c>
      <c r="C112" s="4">
        <v>109.734597644385</v>
      </c>
      <c r="D112" s="4">
        <v>1.2882</v>
      </c>
      <c r="E112" s="4">
        <v>4.82E-2</v>
      </c>
      <c r="F112" s="4">
        <v>83.622</v>
      </c>
    </row>
    <row r="113" spans="1:6" x14ac:dyDescent="0.2">
      <c r="A113" s="3">
        <v>41061</v>
      </c>
      <c r="B113" s="4">
        <v>472916.98887398001</v>
      </c>
      <c r="C113" s="4">
        <v>109.742606049397</v>
      </c>
      <c r="D113" s="4">
        <v>1.2737000000000001</v>
      </c>
      <c r="E113" s="4">
        <v>5.1700000000000003E-2</v>
      </c>
      <c r="F113" s="4">
        <v>93.231999999999999</v>
      </c>
    </row>
    <row r="114" spans="1:6" x14ac:dyDescent="0.2">
      <c r="A114" s="3">
        <v>41091</v>
      </c>
      <c r="B114" s="4">
        <v>482704.59113934002</v>
      </c>
      <c r="C114" s="4">
        <v>109.996586894055</v>
      </c>
      <c r="D114" s="4">
        <v>1.2454000000000001</v>
      </c>
      <c r="E114" s="4">
        <v>0.1474</v>
      </c>
      <c r="F114" s="4">
        <v>84.123000000000005</v>
      </c>
    </row>
    <row r="115" spans="1:6" x14ac:dyDescent="0.2">
      <c r="A115" s="3">
        <v>41122</v>
      </c>
      <c r="B115" s="4">
        <v>488051.77526649</v>
      </c>
      <c r="C115" s="4">
        <v>110.68073349362901</v>
      </c>
      <c r="D115" s="4">
        <v>1.2523</v>
      </c>
      <c r="E115" s="4">
        <v>8.8999999999999996E-2</v>
      </c>
      <c r="F115" s="4">
        <v>79.058999999999997</v>
      </c>
    </row>
    <row r="116" spans="1:6" x14ac:dyDescent="0.2">
      <c r="A116" s="3">
        <v>41153</v>
      </c>
      <c r="B116" s="4">
        <v>496651.28037841001</v>
      </c>
      <c r="C116" s="4">
        <v>111.314541547415</v>
      </c>
      <c r="D116" s="4">
        <v>1.2254</v>
      </c>
      <c r="E116" s="4">
        <v>0.29630000000000001</v>
      </c>
      <c r="F116" s="4">
        <v>81.867000000000004</v>
      </c>
    </row>
    <row r="117" spans="1:6" x14ac:dyDescent="0.2">
      <c r="A117" s="3">
        <v>41183</v>
      </c>
      <c r="B117" s="4">
        <v>504215.08196720999</v>
      </c>
      <c r="C117" s="4">
        <v>111.088018091368</v>
      </c>
      <c r="D117" s="4">
        <v>1.2204999999999999</v>
      </c>
      <c r="E117" s="4">
        <v>6.6600000000000006E-2</v>
      </c>
      <c r="F117" s="4">
        <v>79.516999999999996</v>
      </c>
    </row>
    <row r="118" spans="1:6" x14ac:dyDescent="0.2">
      <c r="A118" s="3">
        <v>41214</v>
      </c>
      <c r="B118" s="4">
        <v>507116.99164344999</v>
      </c>
      <c r="C118" s="4">
        <v>111.231025323721</v>
      </c>
      <c r="D118" s="4">
        <v>1.2209000000000001</v>
      </c>
      <c r="E118" s="4">
        <v>9.8100000000000007E-2</v>
      </c>
      <c r="F118" s="4">
        <v>79.075000000000003</v>
      </c>
    </row>
    <row r="119" spans="1:6" x14ac:dyDescent="0.2">
      <c r="A119" s="3">
        <v>41244</v>
      </c>
      <c r="B119" s="4">
        <v>509390.45357786003</v>
      </c>
      <c r="C119" s="4">
        <v>112.044450461341</v>
      </c>
      <c r="D119" s="4">
        <v>1.2235</v>
      </c>
      <c r="E119" s="4"/>
      <c r="F119" s="4">
        <v>90.74</v>
      </c>
    </row>
    <row r="120" spans="1:6" x14ac:dyDescent="0.2">
      <c r="A120" s="3">
        <v>41275</v>
      </c>
      <c r="B120" s="4">
        <v>516169.84486101998</v>
      </c>
      <c r="C120" s="4">
        <v>112.256101165223</v>
      </c>
      <c r="D120" s="4">
        <v>1.2388999999999999</v>
      </c>
      <c r="E120" s="4">
        <v>7.1499999999999994E-2</v>
      </c>
      <c r="F120" s="4">
        <v>77.582999999999998</v>
      </c>
    </row>
    <row r="121" spans="1:6" x14ac:dyDescent="0.2">
      <c r="A121" s="3">
        <v>41306</v>
      </c>
      <c r="B121" s="4">
        <v>518768.37254426</v>
      </c>
      <c r="C121" s="4">
        <v>113.38414221401899</v>
      </c>
      <c r="D121" s="4">
        <v>1.2363</v>
      </c>
      <c r="E121" s="4">
        <v>6.5699999999999995E-2</v>
      </c>
      <c r="F121" s="4">
        <v>69.501999999999995</v>
      </c>
    </row>
    <row r="122" spans="1:6" x14ac:dyDescent="0.2">
      <c r="A122" s="3">
        <v>41334</v>
      </c>
      <c r="B122" s="4">
        <v>523364.11290323001</v>
      </c>
      <c r="C122" s="4">
        <v>112.77435937526801</v>
      </c>
      <c r="D122" s="4">
        <v>1.2436</v>
      </c>
      <c r="E122" s="4">
        <v>3.3399999999999999E-2</v>
      </c>
      <c r="F122" s="4">
        <v>87.429000000000002</v>
      </c>
    </row>
    <row r="123" spans="1:6" x14ac:dyDescent="0.2">
      <c r="A123" s="3">
        <v>41365</v>
      </c>
      <c r="B123" s="4">
        <v>526900.16233765997</v>
      </c>
      <c r="C123" s="4">
        <v>111.101746785674</v>
      </c>
      <c r="D123" s="4">
        <v>1.2342</v>
      </c>
      <c r="E123" s="4">
        <v>0.10100000000000001</v>
      </c>
      <c r="F123" s="4">
        <v>85.876999999999995</v>
      </c>
    </row>
    <row r="124" spans="1:6" x14ac:dyDescent="0.2">
      <c r="A124" s="3">
        <v>41395</v>
      </c>
      <c r="B124" s="4">
        <v>517497.27078553999</v>
      </c>
      <c r="C124" s="4">
        <v>111.496446746967</v>
      </c>
      <c r="D124" s="4">
        <v>1.2613000000000001</v>
      </c>
      <c r="E124" s="4">
        <v>5.3699999999999998E-2</v>
      </c>
      <c r="F124" s="4">
        <v>85.784000000000006</v>
      </c>
    </row>
    <row r="125" spans="1:6" x14ac:dyDescent="0.2">
      <c r="A125" s="3">
        <v>41426</v>
      </c>
      <c r="B125" s="4">
        <v>514846.79072702001</v>
      </c>
      <c r="C125" s="4">
        <v>111.724114260872</v>
      </c>
      <c r="D125" s="4">
        <v>1.2652000000000001</v>
      </c>
      <c r="E125" s="4">
        <v>4.7800000000000002E-2</v>
      </c>
      <c r="F125" s="4">
        <v>88.891999999999996</v>
      </c>
    </row>
    <row r="126" spans="1:6" x14ac:dyDescent="0.2">
      <c r="A126" s="3">
        <v>41456</v>
      </c>
      <c r="B126" s="4">
        <v>518186.25451121997</v>
      </c>
      <c r="C126" s="4">
        <v>112.03644205633</v>
      </c>
      <c r="D126" s="4">
        <v>1.2738</v>
      </c>
      <c r="E126" s="4">
        <v>5.2200000000000003E-2</v>
      </c>
      <c r="F126" s="4">
        <v>86.582999999999998</v>
      </c>
    </row>
    <row r="127" spans="1:6" x14ac:dyDescent="0.2">
      <c r="A127" s="3">
        <v>41487</v>
      </c>
      <c r="B127" s="4">
        <v>525673.06787897996</v>
      </c>
      <c r="C127" s="4">
        <v>112.939103706938</v>
      </c>
      <c r="D127" s="4">
        <v>1.2757000000000001</v>
      </c>
      <c r="E127" s="4">
        <v>3.0800000000000001E-2</v>
      </c>
      <c r="F127" s="4">
        <v>81.849999999999994</v>
      </c>
    </row>
    <row r="128" spans="1:6" x14ac:dyDescent="0.2">
      <c r="A128" s="3">
        <v>41518</v>
      </c>
      <c r="B128" s="4">
        <v>537867.13955526997</v>
      </c>
      <c r="C128" s="4">
        <v>113.107280212185</v>
      </c>
      <c r="D128" s="4">
        <v>1.2572000000000001</v>
      </c>
      <c r="E128" s="4">
        <v>5.2200000000000003E-2</v>
      </c>
      <c r="F128" s="4">
        <v>89.432000000000002</v>
      </c>
    </row>
    <row r="129" spans="1:6" x14ac:dyDescent="0.2">
      <c r="A129" s="3">
        <v>41548</v>
      </c>
      <c r="B129" s="4">
        <v>543946.46024835005</v>
      </c>
      <c r="C129" s="4">
        <v>113.284609180302</v>
      </c>
      <c r="D129" s="4">
        <v>1.2394000000000001</v>
      </c>
      <c r="E129" s="4">
        <v>3.1800000000000002E-2</v>
      </c>
      <c r="F129" s="4">
        <v>86.17</v>
      </c>
    </row>
    <row r="130" spans="1:6" x14ac:dyDescent="0.2">
      <c r="A130" s="3">
        <v>41579</v>
      </c>
      <c r="B130" s="4">
        <v>536750</v>
      </c>
      <c r="C130" s="4">
        <v>114.085449681475</v>
      </c>
      <c r="D130" s="4">
        <v>1.2555000000000001</v>
      </c>
      <c r="E130" s="4">
        <v>4.6600000000000003E-2</v>
      </c>
      <c r="F130" s="4">
        <v>84.444999999999993</v>
      </c>
    </row>
    <row r="131" spans="1:6" x14ac:dyDescent="0.2">
      <c r="A131" s="3">
        <v>41609</v>
      </c>
      <c r="B131" s="4">
        <v>531847.64696561999</v>
      </c>
      <c r="C131" s="4">
        <v>113.72392739808799</v>
      </c>
      <c r="D131" s="4">
        <v>1.2653000000000001</v>
      </c>
      <c r="E131" s="4">
        <v>6.9800000000000001E-2</v>
      </c>
      <c r="F131" s="4">
        <v>96.531999999999996</v>
      </c>
    </row>
    <row r="132" spans="1:6" x14ac:dyDescent="0.2">
      <c r="A132" s="3">
        <v>41640</v>
      </c>
      <c r="B132" s="4">
        <v>530657.14062010997</v>
      </c>
      <c r="C132" s="4">
        <v>113.840621299688</v>
      </c>
      <c r="D132" s="4">
        <v>1.2759</v>
      </c>
      <c r="E132" s="4">
        <v>4.6699999999999998E-2</v>
      </c>
      <c r="F132" s="4">
        <v>80.328999999999994</v>
      </c>
    </row>
    <row r="133" spans="1:6" x14ac:dyDescent="0.2">
      <c r="A133" s="3">
        <v>41671</v>
      </c>
      <c r="B133" s="4">
        <v>533602.17854605999</v>
      </c>
      <c r="C133" s="4">
        <v>113.81545202679401</v>
      </c>
      <c r="D133" s="4">
        <v>1.2672000000000001</v>
      </c>
      <c r="E133" s="4">
        <v>0.1482</v>
      </c>
      <c r="F133" s="4">
        <v>78.600999999999999</v>
      </c>
    </row>
    <row r="134" spans="1:6" x14ac:dyDescent="0.2">
      <c r="A134" s="3">
        <v>41699</v>
      </c>
      <c r="B134" s="4">
        <v>546444.72701263998</v>
      </c>
      <c r="C134" s="4">
        <v>114.11862735938099</v>
      </c>
      <c r="D134" s="4">
        <v>1.2605</v>
      </c>
      <c r="E134" s="4">
        <v>0.21290000000000001</v>
      </c>
      <c r="F134" s="4">
        <v>98.084999999999994</v>
      </c>
    </row>
    <row r="135" spans="1:6" x14ac:dyDescent="0.2">
      <c r="A135" s="3">
        <v>41730</v>
      </c>
      <c r="B135" s="4">
        <v>543960.08922169998</v>
      </c>
      <c r="C135" s="4">
        <v>113.65299581084101</v>
      </c>
      <c r="D135" s="4">
        <v>1.2565</v>
      </c>
      <c r="E135" s="4">
        <v>0.1691</v>
      </c>
      <c r="F135" s="4">
        <v>90.441000000000003</v>
      </c>
    </row>
    <row r="136" spans="1:6" x14ac:dyDescent="0.2">
      <c r="A136" s="3">
        <v>41760</v>
      </c>
      <c r="B136" s="4">
        <v>538986.84525232995</v>
      </c>
      <c r="C136" s="4">
        <v>114.035111135687</v>
      </c>
      <c r="D136" s="4">
        <v>1.2547999999999999</v>
      </c>
      <c r="E136" s="4">
        <v>0.155</v>
      </c>
      <c r="F136" s="4">
        <v>84.141999999999996</v>
      </c>
    </row>
    <row r="137" spans="1:6" x14ac:dyDescent="0.2">
      <c r="A137" s="3">
        <v>41791</v>
      </c>
      <c r="B137" s="4">
        <v>550413.39751303999</v>
      </c>
      <c r="C137" s="4">
        <v>113.842909415405</v>
      </c>
      <c r="D137" s="4">
        <v>1.2490000000000001</v>
      </c>
      <c r="E137" s="4">
        <v>6.9199999999999998E-2</v>
      </c>
      <c r="F137" s="4">
        <v>89.546000000000006</v>
      </c>
    </row>
    <row r="138" spans="1:6" x14ac:dyDescent="0.2">
      <c r="A138" s="3">
        <v>41821</v>
      </c>
      <c r="B138" s="4">
        <v>553290.71073318995</v>
      </c>
      <c r="C138" s="4">
        <v>113.505412347054</v>
      </c>
      <c r="D138" s="4">
        <v>1.2458</v>
      </c>
      <c r="E138" s="4">
        <v>8.3000000000000004E-2</v>
      </c>
      <c r="F138" s="4">
        <v>88.873000000000005</v>
      </c>
    </row>
    <row r="139" spans="1:6" x14ac:dyDescent="0.2">
      <c r="A139" s="3">
        <v>41852</v>
      </c>
      <c r="B139" s="4">
        <v>561490.82899478998</v>
      </c>
      <c r="C139" s="4">
        <v>114.110618954369</v>
      </c>
      <c r="D139" s="4">
        <v>1.2492000000000001</v>
      </c>
      <c r="E139" s="4">
        <v>0.17660000000000001</v>
      </c>
      <c r="F139" s="4">
        <v>84.98</v>
      </c>
    </row>
    <row r="140" spans="1:6" x14ac:dyDescent="0.2">
      <c r="A140" s="3">
        <v>41883</v>
      </c>
      <c r="B140" s="4">
        <v>552568.21389368002</v>
      </c>
      <c r="C140" s="4">
        <v>113.89439201905201</v>
      </c>
      <c r="D140" s="4">
        <v>1.2727999999999999</v>
      </c>
      <c r="E140" s="4">
        <v>7.51E-2</v>
      </c>
      <c r="F140" s="4">
        <v>88.396000000000001</v>
      </c>
    </row>
    <row r="141" spans="1:6" x14ac:dyDescent="0.2">
      <c r="A141" s="3">
        <v>41913</v>
      </c>
      <c r="B141" s="4">
        <v>550707.63964525005</v>
      </c>
      <c r="C141" s="4">
        <v>113.553462777124</v>
      </c>
      <c r="D141" s="4">
        <v>1.2779</v>
      </c>
      <c r="E141" s="4">
        <v>0.11700000000000001</v>
      </c>
      <c r="F141" s="4">
        <v>86.445999999999998</v>
      </c>
    </row>
    <row r="142" spans="1:6" x14ac:dyDescent="0.2">
      <c r="A142" s="3">
        <v>41944</v>
      </c>
      <c r="B142" s="4">
        <v>545549.24823566002</v>
      </c>
      <c r="C142" s="4">
        <v>113.76625753886501</v>
      </c>
      <c r="D142" s="4">
        <v>1.3025</v>
      </c>
      <c r="E142" s="4">
        <v>0.2011</v>
      </c>
      <c r="F142" s="4">
        <v>82.817999999999998</v>
      </c>
    </row>
    <row r="143" spans="1:6" x14ac:dyDescent="0.2">
      <c r="A143" s="3">
        <v>41974</v>
      </c>
      <c r="B143" s="4">
        <v>545420.19027483999</v>
      </c>
      <c r="C143" s="4">
        <v>113.636979000818</v>
      </c>
      <c r="D143" s="4">
        <v>1.3212999999999999</v>
      </c>
      <c r="E143" s="4">
        <v>0.24840000000000001</v>
      </c>
      <c r="F143" s="4">
        <v>94.793000000000006</v>
      </c>
    </row>
    <row r="144" spans="1:6" x14ac:dyDescent="0.2">
      <c r="A144" s="3">
        <v>42005</v>
      </c>
      <c r="B144" s="4">
        <v>539977.91238827002</v>
      </c>
      <c r="C144" s="4">
        <v>113.392150619031</v>
      </c>
      <c r="D144" s="4">
        <v>1.3512</v>
      </c>
      <c r="E144" s="4">
        <v>0.3866</v>
      </c>
      <c r="F144" s="4">
        <v>82.046000000000006</v>
      </c>
    </row>
    <row r="145" spans="1:6" x14ac:dyDescent="0.2">
      <c r="A145" s="3">
        <v>42036</v>
      </c>
      <c r="B145" s="4">
        <v>539790.28940796002</v>
      </c>
      <c r="C145" s="4">
        <v>113.503124231336</v>
      </c>
      <c r="D145" s="4">
        <v>1.3568</v>
      </c>
      <c r="E145" s="4">
        <v>0.34470000000000001</v>
      </c>
      <c r="F145" s="4">
        <v>76.028000000000006</v>
      </c>
    </row>
    <row r="146" spans="1:6" x14ac:dyDescent="0.2">
      <c r="A146" s="3">
        <v>42064</v>
      </c>
      <c r="B146" s="4">
        <v>542698.19983965997</v>
      </c>
      <c r="C146" s="4">
        <v>113.775410001735</v>
      </c>
      <c r="D146" s="4">
        <v>1.3765000000000001</v>
      </c>
      <c r="E146" s="4">
        <v>0.30230000000000001</v>
      </c>
      <c r="F146" s="4">
        <v>87.878</v>
      </c>
    </row>
    <row r="147" spans="1:6" x14ac:dyDescent="0.2">
      <c r="A147" s="3">
        <v>42095</v>
      </c>
      <c r="B147" s="4">
        <v>556978.58381721005</v>
      </c>
      <c r="C147" s="4">
        <v>113.066094129267</v>
      </c>
      <c r="D147" s="4">
        <v>1.323</v>
      </c>
      <c r="E147" s="4">
        <v>0.22639999999999999</v>
      </c>
      <c r="F147" s="4">
        <v>82.561000000000007</v>
      </c>
    </row>
    <row r="148" spans="1:6" x14ac:dyDescent="0.2">
      <c r="A148" s="3">
        <v>42125</v>
      </c>
      <c r="B148" s="4">
        <v>546643.04792995995</v>
      </c>
      <c r="C148" s="4">
        <v>113.580920165736</v>
      </c>
      <c r="D148" s="4">
        <v>1.3475999999999999</v>
      </c>
      <c r="E148" s="4">
        <v>0.39029999999999998</v>
      </c>
      <c r="F148" s="4">
        <v>83.113</v>
      </c>
    </row>
    <row r="149" spans="1:6" x14ac:dyDescent="0.2">
      <c r="A149" s="3">
        <v>42156</v>
      </c>
      <c r="B149" s="4">
        <v>542958.12606726994</v>
      </c>
      <c r="C149" s="4">
        <v>113.457361916983</v>
      </c>
      <c r="D149" s="4">
        <v>1.3473999999999999</v>
      </c>
      <c r="E149" s="4">
        <v>1.0098</v>
      </c>
      <c r="F149" s="4">
        <v>87.147999999999996</v>
      </c>
    </row>
    <row r="150" spans="1:6" x14ac:dyDescent="0.2">
      <c r="A150" s="3">
        <v>42186</v>
      </c>
      <c r="B150" s="4">
        <v>543400.68643201003</v>
      </c>
      <c r="C150" s="4">
        <v>113.05350949282</v>
      </c>
      <c r="D150" s="4">
        <v>1.3728</v>
      </c>
      <c r="E150" s="4">
        <v>0.22939999999999999</v>
      </c>
      <c r="F150" s="4">
        <v>83.484999999999999</v>
      </c>
    </row>
    <row r="151" spans="1:6" x14ac:dyDescent="0.2">
      <c r="A151" s="3">
        <v>42217</v>
      </c>
      <c r="B151" s="4">
        <v>529443.61807622004</v>
      </c>
      <c r="C151" s="4">
        <v>113.15990687369001</v>
      </c>
      <c r="D151" s="4">
        <v>1.4135</v>
      </c>
      <c r="E151" s="4">
        <v>0.48649999999999999</v>
      </c>
      <c r="F151" s="4">
        <v>80.989999999999995</v>
      </c>
    </row>
    <row r="152" spans="1:6" x14ac:dyDescent="0.2">
      <c r="A152" s="3">
        <v>42248</v>
      </c>
      <c r="B152" s="4">
        <v>530420.19109175005</v>
      </c>
      <c r="C152" s="4">
        <v>113.161050931549</v>
      </c>
      <c r="D152" s="4">
        <v>1.4253</v>
      </c>
      <c r="E152" s="4">
        <v>0.21579999999999999</v>
      </c>
      <c r="F152" s="4">
        <v>82.831000000000003</v>
      </c>
    </row>
    <row r="153" spans="1:6" x14ac:dyDescent="0.2">
      <c r="A153" s="3">
        <v>42278</v>
      </c>
      <c r="B153" s="4">
        <v>537133.59514459001</v>
      </c>
      <c r="C153" s="4">
        <v>112.674826341551</v>
      </c>
      <c r="D153" s="4">
        <v>1.4017999999999999</v>
      </c>
      <c r="E153" s="4">
        <v>1.0025999999999999</v>
      </c>
      <c r="F153" s="4">
        <v>83.622</v>
      </c>
    </row>
    <row r="154" spans="1:6" x14ac:dyDescent="0.2">
      <c r="A154" s="3">
        <v>42309</v>
      </c>
      <c r="B154" s="4">
        <v>532943.02944306994</v>
      </c>
      <c r="C154" s="4">
        <v>112.900205739738</v>
      </c>
      <c r="D154" s="4">
        <v>1.4131</v>
      </c>
      <c r="E154" s="4">
        <v>0.64870000000000005</v>
      </c>
      <c r="F154" s="4">
        <v>80.513999999999996</v>
      </c>
    </row>
    <row r="155" spans="1:6" x14ac:dyDescent="0.2">
      <c r="A155" s="3">
        <v>42339</v>
      </c>
      <c r="B155" s="4">
        <v>530416.20782153995</v>
      </c>
      <c r="C155" s="4">
        <v>112.91050226046799</v>
      </c>
      <c r="D155" s="4">
        <v>1.4138999999999999</v>
      </c>
      <c r="E155" s="4">
        <v>0.71589999999999998</v>
      </c>
      <c r="F155" s="4">
        <v>83.524000000000001</v>
      </c>
    </row>
    <row r="156" spans="1:6" x14ac:dyDescent="0.2">
      <c r="A156" s="3">
        <v>42370</v>
      </c>
      <c r="B156" s="4">
        <v>525689.97963625996</v>
      </c>
      <c r="C156" s="4">
        <v>112.66224170510399</v>
      </c>
      <c r="D156" s="4">
        <v>1.4277</v>
      </c>
      <c r="E156" s="4">
        <v>0.19539999999999999</v>
      </c>
      <c r="F156" s="4">
        <v>83.052999999999997</v>
      </c>
    </row>
    <row r="157" spans="1:6" x14ac:dyDescent="0.2">
      <c r="A157" s="3">
        <v>42401</v>
      </c>
      <c r="B157" s="4">
        <v>527945.14407684002</v>
      </c>
      <c r="C157" s="4">
        <v>112.546691861363</v>
      </c>
      <c r="D157" s="4">
        <v>1.4085000000000001</v>
      </c>
      <c r="E157" s="4">
        <v>0.50590000000000002</v>
      </c>
      <c r="F157" s="4">
        <v>73.475999999999999</v>
      </c>
    </row>
    <row r="158" spans="1:6" x14ac:dyDescent="0.2">
      <c r="A158" s="3">
        <v>42430</v>
      </c>
      <c r="B158" s="4">
        <v>559803.37245579995</v>
      </c>
      <c r="C158" s="4">
        <v>112.59359823357499</v>
      </c>
      <c r="D158" s="4">
        <v>1.3511</v>
      </c>
      <c r="E158" s="4">
        <v>0.13320000000000001</v>
      </c>
      <c r="F158" s="4">
        <v>88.516999999999996</v>
      </c>
    </row>
    <row r="159" spans="1:6" x14ac:dyDescent="0.2">
      <c r="A159" s="3">
        <v>42461</v>
      </c>
      <c r="B159" s="4">
        <v>568152.74267875997</v>
      </c>
      <c r="C159" s="4">
        <v>112.53525128277499</v>
      </c>
      <c r="D159" s="4">
        <v>1.3445</v>
      </c>
      <c r="E159" s="4">
        <v>0.41249999999999998</v>
      </c>
      <c r="F159" s="4">
        <v>85.265000000000001</v>
      </c>
    </row>
    <row r="160" spans="1:6" x14ac:dyDescent="0.2">
      <c r="A160" s="3">
        <v>42491</v>
      </c>
      <c r="B160" s="4">
        <v>557099.79677747004</v>
      </c>
      <c r="C160" s="4">
        <v>111.801910195272</v>
      </c>
      <c r="D160" s="4">
        <v>1.3795999999999999</v>
      </c>
      <c r="E160" s="4">
        <v>0.22969999999999999</v>
      </c>
      <c r="F160" s="4">
        <v>83.450999999999993</v>
      </c>
    </row>
    <row r="161" spans="1:6" x14ac:dyDescent="0.2">
      <c r="A161" s="3">
        <v>42522</v>
      </c>
      <c r="B161" s="4">
        <v>568486.61872637004</v>
      </c>
      <c r="C161" s="4">
        <v>112.631352142916</v>
      </c>
      <c r="D161" s="4">
        <v>1.349</v>
      </c>
      <c r="E161" s="4">
        <v>0.44119999999999998</v>
      </c>
      <c r="F161" s="4">
        <v>88.093999999999994</v>
      </c>
    </row>
    <row r="162" spans="1:6" x14ac:dyDescent="0.2">
      <c r="A162" s="3">
        <v>42552</v>
      </c>
      <c r="B162" s="4">
        <v>571500.40950040997</v>
      </c>
      <c r="C162" s="4">
        <v>112.315592173882</v>
      </c>
      <c r="D162" s="4">
        <v>1.3474999999999999</v>
      </c>
      <c r="E162" s="4">
        <v>0.37130000000000002</v>
      </c>
      <c r="F162" s="4">
        <v>80.730999999999995</v>
      </c>
    </row>
    <row r="163" spans="1:6" x14ac:dyDescent="0.2">
      <c r="A163" s="3">
        <v>42583</v>
      </c>
      <c r="B163" s="4">
        <v>572711.22523844999</v>
      </c>
      <c r="C163" s="4">
        <v>112.86931617755</v>
      </c>
      <c r="D163" s="4">
        <v>1.363</v>
      </c>
      <c r="E163" s="4">
        <v>0.37809999999999999</v>
      </c>
      <c r="F163" s="4">
        <v>81.796000000000006</v>
      </c>
    </row>
    <row r="164" spans="1:6" x14ac:dyDescent="0.2">
      <c r="A164" s="3">
        <v>42614</v>
      </c>
      <c r="B164" s="4">
        <v>576529.64484883996</v>
      </c>
      <c r="C164" s="4">
        <v>112.87961269828</v>
      </c>
      <c r="D164" s="4">
        <v>1.3655999999999999</v>
      </c>
      <c r="E164" s="4">
        <v>0.12479999999999999</v>
      </c>
      <c r="F164" s="4">
        <v>89.337999999999994</v>
      </c>
    </row>
    <row r="165" spans="1:6" x14ac:dyDescent="0.2">
      <c r="A165" s="3">
        <v>42644</v>
      </c>
      <c r="B165" s="4">
        <v>573512.03563986998</v>
      </c>
      <c r="C165" s="4">
        <v>112.555844324234</v>
      </c>
      <c r="D165" s="4">
        <v>1.3920999999999999</v>
      </c>
      <c r="E165" s="4">
        <v>7.3099999999999998E-2</v>
      </c>
      <c r="F165" s="4">
        <v>84.632999999999996</v>
      </c>
    </row>
    <row r="166" spans="1:6" x14ac:dyDescent="0.2">
      <c r="A166" s="3">
        <v>42675</v>
      </c>
      <c r="B166" s="4">
        <v>565793.73604910995</v>
      </c>
      <c r="C166" s="4">
        <v>112.91736660762101</v>
      </c>
      <c r="D166" s="4">
        <v>1.425</v>
      </c>
      <c r="E166" s="4">
        <v>6.4899999999999999E-2</v>
      </c>
      <c r="F166" s="4">
        <v>89.914000000000001</v>
      </c>
    </row>
    <row r="167" spans="1:6" x14ac:dyDescent="0.2">
      <c r="A167" s="3">
        <v>42705</v>
      </c>
      <c r="B167" s="4">
        <v>563073.07293467002</v>
      </c>
      <c r="C167" s="4">
        <v>113.094695575738</v>
      </c>
      <c r="D167" s="4">
        <v>1.4462999999999999</v>
      </c>
      <c r="E167" s="4">
        <v>0.45950000000000002</v>
      </c>
      <c r="F167" s="4">
        <v>102.247</v>
      </c>
    </row>
    <row r="168" spans="1:6" x14ac:dyDescent="0.2">
      <c r="A168" s="3">
        <v>42736</v>
      </c>
      <c r="B168" s="4">
        <v>579102.87335935002</v>
      </c>
      <c r="C168" s="4">
        <v>113.291473527455</v>
      </c>
      <c r="D168" s="4">
        <v>1.4196</v>
      </c>
      <c r="E168" s="4">
        <v>0.13880000000000001</v>
      </c>
      <c r="F168" s="4">
        <v>86.381</v>
      </c>
    </row>
    <row r="169" spans="1:6" x14ac:dyDescent="0.2">
      <c r="A169" s="3">
        <v>42767</v>
      </c>
      <c r="B169" s="4">
        <v>579506.29020728997</v>
      </c>
      <c r="C169" s="4">
        <v>113.288041353878</v>
      </c>
      <c r="D169" s="4">
        <v>1.4039999999999999</v>
      </c>
      <c r="E169" s="4">
        <v>0.47310000000000002</v>
      </c>
      <c r="F169" s="4">
        <v>80.912999999999997</v>
      </c>
    </row>
    <row r="170" spans="1:6" x14ac:dyDescent="0.2">
      <c r="A170" s="3">
        <v>42795</v>
      </c>
      <c r="B170" s="4">
        <v>595506.33636428998</v>
      </c>
      <c r="C170" s="4">
        <v>113.33494772608999</v>
      </c>
      <c r="D170" s="4">
        <v>1.3977999999999999</v>
      </c>
      <c r="E170" s="4">
        <v>0.56869999999999998</v>
      </c>
      <c r="F170" s="4">
        <v>98.421999999999997</v>
      </c>
    </row>
    <row r="171" spans="1:6" x14ac:dyDescent="0.2">
      <c r="A171" s="3">
        <v>42826</v>
      </c>
      <c r="B171" s="4">
        <v>591459.19828202995</v>
      </c>
      <c r="C171" s="4">
        <v>112.98944225272599</v>
      </c>
      <c r="D171" s="4">
        <v>1.3964000000000001</v>
      </c>
      <c r="E171" s="4">
        <v>0.4526</v>
      </c>
      <c r="F171" s="4">
        <v>90.953999999999994</v>
      </c>
    </row>
    <row r="172" spans="1:6" x14ac:dyDescent="0.2">
      <c r="A172" s="3">
        <v>42856</v>
      </c>
      <c r="B172" s="4">
        <v>599882.88874431001</v>
      </c>
      <c r="C172" s="4">
        <v>113.37384569328999</v>
      </c>
      <c r="D172" s="4">
        <v>1.3847</v>
      </c>
      <c r="E172" s="4">
        <v>0.45029999999999998</v>
      </c>
      <c r="F172" s="4">
        <v>87.594999999999999</v>
      </c>
    </row>
    <row r="173" spans="1:6" x14ac:dyDescent="0.2">
      <c r="A173" s="3">
        <v>42887</v>
      </c>
      <c r="B173" s="4">
        <v>604173.84671267995</v>
      </c>
      <c r="C173" s="4">
        <v>113.21138947733699</v>
      </c>
      <c r="D173" s="4">
        <v>1.3773</v>
      </c>
      <c r="E173" s="4">
        <v>0.82389999999999997</v>
      </c>
      <c r="F173" s="4">
        <v>100.241</v>
      </c>
    </row>
    <row r="174" spans="1:6" x14ac:dyDescent="0.2">
      <c r="A174" s="3">
        <v>42917</v>
      </c>
      <c r="B174" s="4">
        <v>613311.15864001994</v>
      </c>
      <c r="C174" s="4">
        <v>112.948256169809</v>
      </c>
      <c r="D174" s="4">
        <v>1.3579000000000001</v>
      </c>
      <c r="E174" s="4">
        <v>0.98599999999999999</v>
      </c>
      <c r="F174" s="4">
        <v>99.537000000000006</v>
      </c>
    </row>
    <row r="175" spans="1:6" x14ac:dyDescent="0.2">
      <c r="A175" s="3">
        <v>42948</v>
      </c>
      <c r="B175" s="4">
        <v>616095.24511610996</v>
      </c>
      <c r="C175" s="4">
        <v>113.32579526321901</v>
      </c>
      <c r="D175" s="4">
        <v>1.3584000000000001</v>
      </c>
      <c r="E175" s="4">
        <v>0.51890000000000003</v>
      </c>
      <c r="F175" s="4">
        <v>98.575000000000003</v>
      </c>
    </row>
    <row r="176" spans="1:6" x14ac:dyDescent="0.2">
      <c r="A176" s="3">
        <v>42979</v>
      </c>
      <c r="B176" s="4">
        <v>616851.54350548994</v>
      </c>
      <c r="C176" s="4">
        <v>113.302914106043</v>
      </c>
      <c r="D176" s="4">
        <v>1.3584000000000001</v>
      </c>
      <c r="E176" s="4">
        <v>0.59789999999999999</v>
      </c>
      <c r="F176" s="4">
        <v>102.393</v>
      </c>
    </row>
    <row r="177" spans="1:6" x14ac:dyDescent="0.2">
      <c r="A177" s="3">
        <v>43009</v>
      </c>
      <c r="B177" s="4">
        <v>622635.51607692998</v>
      </c>
      <c r="C177" s="4">
        <v>112.97571355842</v>
      </c>
      <c r="D177" s="4">
        <v>1.3605</v>
      </c>
      <c r="E177" s="4">
        <v>1.0968</v>
      </c>
      <c r="F177" s="4">
        <v>97.569000000000003</v>
      </c>
    </row>
    <row r="178" spans="1:6" x14ac:dyDescent="0.2">
      <c r="A178" s="3">
        <v>43040</v>
      </c>
      <c r="B178" s="4">
        <v>627820.72392819996</v>
      </c>
      <c r="C178" s="4">
        <v>113.630114653665</v>
      </c>
      <c r="D178" s="4">
        <v>1.3475999999999999</v>
      </c>
      <c r="E178" s="4">
        <v>1.2592000000000001</v>
      </c>
      <c r="F178" s="4">
        <v>95.387</v>
      </c>
    </row>
    <row r="179" spans="1:6" x14ac:dyDescent="0.2">
      <c r="A179" s="3">
        <v>43070</v>
      </c>
      <c r="B179" s="4">
        <v>634831.4001347</v>
      </c>
      <c r="C179" s="4">
        <v>113.51914104136</v>
      </c>
      <c r="D179" s="4">
        <v>1.3366</v>
      </c>
      <c r="E179" s="4">
        <v>0.86050000000000004</v>
      </c>
      <c r="F179" s="4">
        <v>99.786000000000001</v>
      </c>
    </row>
    <row r="180" spans="1:6" x14ac:dyDescent="0.2">
      <c r="A180" s="3">
        <v>43101</v>
      </c>
      <c r="B180" s="4">
        <v>651095.77959246002</v>
      </c>
      <c r="C180" s="4">
        <v>113.301770048184</v>
      </c>
      <c r="D180" s="4">
        <v>1.3090999999999999</v>
      </c>
      <c r="E180" s="4">
        <v>0.82940000000000003</v>
      </c>
      <c r="F180" s="4">
        <v>102.21899999999999</v>
      </c>
    </row>
    <row r="181" spans="1:6" x14ac:dyDescent="0.2">
      <c r="A181" s="3">
        <v>43132</v>
      </c>
      <c r="B181" s="4">
        <v>648058.04549921001</v>
      </c>
      <c r="C181" s="4">
        <v>113.83490101039401</v>
      </c>
      <c r="D181" s="4">
        <v>1.3258000000000001</v>
      </c>
      <c r="E181" s="4">
        <v>0.59430000000000005</v>
      </c>
      <c r="F181" s="4">
        <v>85.147999999999996</v>
      </c>
    </row>
    <row r="182" spans="1:6" x14ac:dyDescent="0.2">
      <c r="A182" s="3">
        <v>43160</v>
      </c>
      <c r="B182" s="4">
        <v>654218.31362075999</v>
      </c>
      <c r="C182" s="4">
        <v>113.60380132291201</v>
      </c>
      <c r="D182" s="4">
        <v>1.3117000000000001</v>
      </c>
      <c r="E182" s="4">
        <v>0.78339999999999999</v>
      </c>
      <c r="F182" s="4">
        <v>104.974</v>
      </c>
    </row>
    <row r="183" spans="1:6" x14ac:dyDescent="0.2">
      <c r="A183" s="3">
        <v>43191</v>
      </c>
      <c r="B183" s="4">
        <v>656425.54155030998</v>
      </c>
      <c r="C183" s="4">
        <v>113.070670360702</v>
      </c>
      <c r="D183" s="4">
        <v>1.3238000000000001</v>
      </c>
      <c r="E183" s="4">
        <v>1.4724999999999999</v>
      </c>
      <c r="F183" s="4">
        <v>100.846</v>
      </c>
    </row>
    <row r="184" spans="1:6" x14ac:dyDescent="0.2">
      <c r="A184" s="3">
        <v>43221</v>
      </c>
      <c r="B184" s="4">
        <v>649440.88430800999</v>
      </c>
      <c r="C184" s="4">
        <v>113.775410001735</v>
      </c>
      <c r="D184" s="4">
        <v>1.3382000000000001</v>
      </c>
      <c r="E184" s="4">
        <v>1.1205000000000001</v>
      </c>
      <c r="F184" s="4">
        <v>98.989000000000004</v>
      </c>
    </row>
    <row r="185" spans="1:6" x14ac:dyDescent="0.2">
      <c r="A185" s="3">
        <v>43252</v>
      </c>
      <c r="B185" s="4">
        <v>640567.51798033004</v>
      </c>
      <c r="C185" s="4">
        <v>113.839477241829</v>
      </c>
      <c r="D185" s="4">
        <v>1.365</v>
      </c>
      <c r="E185" s="4">
        <v>1.3426</v>
      </c>
      <c r="F185" s="4">
        <v>108.473</v>
      </c>
    </row>
    <row r="186" spans="1:6" x14ac:dyDescent="0.2">
      <c r="A186" s="3">
        <v>43282</v>
      </c>
      <c r="B186" s="4">
        <v>640338.06233461003</v>
      </c>
      <c r="C186" s="4">
        <v>113.67244479444101</v>
      </c>
      <c r="D186" s="4">
        <v>1.3619000000000001</v>
      </c>
      <c r="E186" s="4">
        <v>1.7311000000000001</v>
      </c>
      <c r="F186" s="4">
        <v>106.179</v>
      </c>
    </row>
    <row r="187" spans="1:6" x14ac:dyDescent="0.2">
      <c r="A187" s="3">
        <v>43313</v>
      </c>
      <c r="B187" s="4">
        <v>645158.35883982002</v>
      </c>
      <c r="C187" s="4">
        <v>114.15180503728701</v>
      </c>
      <c r="D187" s="4">
        <v>1.3684000000000001</v>
      </c>
      <c r="E187" s="4">
        <v>1.0628</v>
      </c>
      <c r="F187" s="4">
        <v>101.85299999999999</v>
      </c>
    </row>
    <row r="188" spans="1:6" x14ac:dyDescent="0.2">
      <c r="A188" s="3">
        <v>43344</v>
      </c>
      <c r="B188" s="4">
        <v>646714.78744421003</v>
      </c>
      <c r="C188" s="4">
        <v>114.123203590816</v>
      </c>
      <c r="D188" s="4">
        <v>1.3671</v>
      </c>
      <c r="E188" s="4">
        <v>1.1084000000000001</v>
      </c>
      <c r="F188" s="4">
        <v>102.88500000000001</v>
      </c>
    </row>
    <row r="189" spans="1:6" x14ac:dyDescent="0.2">
      <c r="A189" s="3">
        <v>43374</v>
      </c>
      <c r="B189" s="4">
        <v>641052.87107259</v>
      </c>
      <c r="C189" s="4">
        <v>113.773121886018</v>
      </c>
      <c r="D189" s="4">
        <v>1.3865000000000001</v>
      </c>
      <c r="E189" s="4">
        <v>1.4498</v>
      </c>
      <c r="F189" s="4">
        <v>102.642</v>
      </c>
    </row>
    <row r="190" spans="1:6" x14ac:dyDescent="0.2">
      <c r="A190" s="3">
        <v>43405</v>
      </c>
      <c r="B190" s="4">
        <v>648907.77194517001</v>
      </c>
      <c r="C190" s="4">
        <v>113.959603317005</v>
      </c>
      <c r="D190" s="4">
        <v>1.3705000000000001</v>
      </c>
      <c r="E190" s="4">
        <v>1.9655</v>
      </c>
      <c r="F190" s="4">
        <v>101.901</v>
      </c>
    </row>
    <row r="191" spans="1:6" x14ac:dyDescent="0.2">
      <c r="A191" s="3">
        <v>43435</v>
      </c>
      <c r="B191" s="4">
        <v>654501.87183439999</v>
      </c>
      <c r="C191" s="4">
        <v>114.046551714275</v>
      </c>
      <c r="D191" s="4">
        <v>1.3648</v>
      </c>
      <c r="E191" s="4">
        <v>1.7645</v>
      </c>
      <c r="F191" s="4">
        <v>101.61199999999999</v>
      </c>
    </row>
    <row r="192" spans="1:6" x14ac:dyDescent="0.2">
      <c r="A192" s="3">
        <v>43466</v>
      </c>
      <c r="B192" s="4">
        <v>672232.03270159999</v>
      </c>
      <c r="C192" s="4">
        <v>113.70447841448799</v>
      </c>
      <c r="D192" s="4">
        <v>1.3465</v>
      </c>
      <c r="E192" s="4">
        <v>1.8977999999999999</v>
      </c>
      <c r="F192" s="4">
        <v>106.9</v>
      </c>
    </row>
    <row r="193" spans="1:6" x14ac:dyDescent="0.2">
      <c r="A193" s="3">
        <v>43497</v>
      </c>
      <c r="B193" s="4">
        <v>666877.36686390999</v>
      </c>
      <c r="C193" s="4">
        <v>114.35201516258</v>
      </c>
      <c r="D193" s="4">
        <v>1.3487</v>
      </c>
      <c r="E193" s="4">
        <v>1.6556</v>
      </c>
      <c r="F193" s="4">
        <v>88.563000000000002</v>
      </c>
    </row>
    <row r="194" spans="1:6" x14ac:dyDescent="0.2">
      <c r="A194" s="3">
        <v>43525</v>
      </c>
      <c r="B194" s="4">
        <v>676349.67513290001</v>
      </c>
      <c r="C194" s="4">
        <v>114.37375226189801</v>
      </c>
      <c r="D194" s="4">
        <v>1.3559000000000001</v>
      </c>
      <c r="E194" s="4">
        <v>2.2357999999999998</v>
      </c>
      <c r="F194" s="4">
        <v>96.822999999999993</v>
      </c>
    </row>
    <row r="195" spans="1:6" x14ac:dyDescent="0.2">
      <c r="A195" s="3">
        <v>43556</v>
      </c>
      <c r="B195" s="4">
        <v>679819.14346580999</v>
      </c>
      <c r="C195" s="4">
        <v>114.123203590816</v>
      </c>
      <c r="D195" s="4">
        <v>1.3620000000000001</v>
      </c>
      <c r="E195" s="4">
        <v>2.0790999999999999</v>
      </c>
      <c r="F195" s="4">
        <v>105.10599999999999</v>
      </c>
    </row>
    <row r="196" spans="1:6" x14ac:dyDescent="0.2">
      <c r="A196" s="3">
        <v>43586</v>
      </c>
      <c r="B196" s="4">
        <v>675290.191231</v>
      </c>
      <c r="C196" s="4">
        <v>114.777604686061</v>
      </c>
      <c r="D196" s="4">
        <v>1.3789</v>
      </c>
      <c r="E196" s="4">
        <v>1.8756999999999999</v>
      </c>
      <c r="F196" s="4">
        <v>96.605999999999995</v>
      </c>
    </row>
    <row r="197" spans="1:6" x14ac:dyDescent="0.2">
      <c r="A197" s="3">
        <v>43617</v>
      </c>
      <c r="B197" s="4">
        <v>680032.88258332002</v>
      </c>
      <c r="C197" s="4">
        <v>114.44926008058</v>
      </c>
      <c r="D197" s="4">
        <v>1.3534999999999999</v>
      </c>
      <c r="E197" s="4">
        <v>1.673</v>
      </c>
      <c r="F197" s="4">
        <v>105.11499999999999</v>
      </c>
    </row>
    <row r="198" spans="1:6" x14ac:dyDescent="0.2">
      <c r="A198" s="3">
        <v>43647</v>
      </c>
      <c r="B198" s="4">
        <v>667235.91729378002</v>
      </c>
      <c r="C198" s="4">
        <v>113.93328998625201</v>
      </c>
      <c r="D198" s="4">
        <v>1.3694</v>
      </c>
      <c r="E198" s="4">
        <v>1.9413</v>
      </c>
      <c r="F198" s="4">
        <v>111.19499999999999</v>
      </c>
    </row>
    <row r="199" spans="1:6" x14ac:dyDescent="0.2">
      <c r="A199" s="3">
        <v>43678</v>
      </c>
      <c r="B199" s="4">
        <v>663913.10613156995</v>
      </c>
      <c r="C199" s="4">
        <v>114.64489397443801</v>
      </c>
      <c r="D199" s="4">
        <v>1.3887</v>
      </c>
      <c r="E199" s="4">
        <v>1.7441</v>
      </c>
      <c r="F199" s="4">
        <v>94.435000000000002</v>
      </c>
    </row>
    <row r="200" spans="1:6" x14ac:dyDescent="0.2">
      <c r="A200" s="3">
        <v>43709</v>
      </c>
      <c r="B200" s="4">
        <v>667639.19016631006</v>
      </c>
      <c r="C200" s="4">
        <v>114.573962387191</v>
      </c>
      <c r="D200" s="4">
        <v>1.3813</v>
      </c>
      <c r="E200" s="4">
        <v>1.7203999999999999</v>
      </c>
      <c r="F200" s="4">
        <v>101.416</v>
      </c>
    </row>
    <row r="201" spans="1:6" x14ac:dyDescent="0.2">
      <c r="A201" s="3">
        <v>43739</v>
      </c>
      <c r="B201" s="4">
        <v>678446.72251617</v>
      </c>
      <c r="C201" s="4">
        <v>114.325701831827</v>
      </c>
      <c r="D201" s="4">
        <v>1.3605</v>
      </c>
      <c r="E201" s="4">
        <v>1.6432</v>
      </c>
      <c r="F201" s="4">
        <v>106.669</v>
      </c>
    </row>
    <row r="202" spans="1:6" x14ac:dyDescent="0.2">
      <c r="A202" s="3">
        <v>43770</v>
      </c>
      <c r="B202" s="4">
        <v>685807.44478572998</v>
      </c>
      <c r="C202" s="4">
        <v>114.69637657808499</v>
      </c>
      <c r="D202" s="4">
        <v>1.3660000000000001</v>
      </c>
      <c r="E202" s="4">
        <v>1.6264000000000001</v>
      </c>
      <c r="F202" s="4">
        <v>89.358000000000004</v>
      </c>
    </row>
    <row r="203" spans="1:6" x14ac:dyDescent="0.2">
      <c r="A203" s="3">
        <v>43800</v>
      </c>
      <c r="B203" s="4">
        <v>692433.66056820005</v>
      </c>
      <c r="C203" s="4">
        <v>114.914891629119</v>
      </c>
      <c r="D203" s="4">
        <v>1.3472</v>
      </c>
      <c r="E203" s="4">
        <v>1.3562000000000001</v>
      </c>
      <c r="F203" s="4">
        <v>97.814999999999998</v>
      </c>
    </row>
    <row r="204" spans="1:6" x14ac:dyDescent="0.2">
      <c r="A204" s="3">
        <v>43831</v>
      </c>
      <c r="B204" s="4">
        <v>706129.25917783997</v>
      </c>
      <c r="C204" s="4">
        <v>114.639173685144</v>
      </c>
      <c r="D204" s="4">
        <v>1.3619000000000001</v>
      </c>
      <c r="E204" s="4">
        <v>1.6492</v>
      </c>
      <c r="F204" s="4">
        <v>110.842</v>
      </c>
    </row>
    <row r="205" spans="1:6" x14ac:dyDescent="0.2">
      <c r="A205" s="3">
        <v>43862</v>
      </c>
      <c r="B205" s="4">
        <v>696214.64429145004</v>
      </c>
      <c r="C205" s="4">
        <v>114.724978024555</v>
      </c>
      <c r="D205" s="4">
        <v>1.3976999999999999</v>
      </c>
      <c r="E205" s="4">
        <v>1.2581</v>
      </c>
      <c r="F205" s="4">
        <v>88.097999999999999</v>
      </c>
    </row>
    <row r="206" spans="1:6" x14ac:dyDescent="0.2">
      <c r="A206" s="3">
        <v>43891</v>
      </c>
      <c r="B206" s="4">
        <v>707351.81146676</v>
      </c>
      <c r="C206" s="4">
        <v>114.329134005404</v>
      </c>
      <c r="D206" s="4">
        <v>1.4247000000000001</v>
      </c>
      <c r="E206" s="4">
        <v>0.26700000000000002</v>
      </c>
      <c r="F206" s="4">
        <v>117.655</v>
      </c>
    </row>
    <row r="207" spans="1:6" x14ac:dyDescent="0.2">
      <c r="A207" s="3">
        <v>43922</v>
      </c>
      <c r="B207" s="4">
        <v>738590.42213551002</v>
      </c>
      <c r="C207" s="4">
        <v>113.275456717431</v>
      </c>
      <c r="D207" s="4">
        <v>1.4108000000000001</v>
      </c>
      <c r="E207" s="4">
        <v>8.7900000000000006E-2</v>
      </c>
      <c r="F207" s="4">
        <v>117.732</v>
      </c>
    </row>
    <row r="208" spans="1:6" x14ac:dyDescent="0.2">
      <c r="A208" s="3">
        <v>43952</v>
      </c>
      <c r="B208" s="4">
        <v>728864.09621506999</v>
      </c>
      <c r="C208" s="4">
        <v>113.810875795359</v>
      </c>
      <c r="D208" s="4">
        <v>1.4142999999999999</v>
      </c>
      <c r="E208" s="4">
        <v>0.1246</v>
      </c>
      <c r="F208" s="4">
        <v>89.009</v>
      </c>
    </row>
    <row r="209" spans="1:6" x14ac:dyDescent="0.2">
      <c r="A209" s="3">
        <v>43983</v>
      </c>
      <c r="B209" s="4">
        <v>745587.79228230997</v>
      </c>
      <c r="C209" s="4">
        <v>113.833756952535</v>
      </c>
      <c r="D209" s="4">
        <v>1.3932</v>
      </c>
      <c r="E209" s="4">
        <v>0.16470000000000001</v>
      </c>
      <c r="F209" s="4">
        <v>98.751999999999995</v>
      </c>
    </row>
    <row r="210" spans="1:6" x14ac:dyDescent="0.2">
      <c r="A210" s="3">
        <v>44013</v>
      </c>
      <c r="B210" s="4">
        <v>756696.09557110001</v>
      </c>
      <c r="C210" s="4">
        <v>113.465370321995</v>
      </c>
      <c r="D210" s="4">
        <v>1.3752</v>
      </c>
      <c r="E210" s="4">
        <v>0.10150000000000001</v>
      </c>
      <c r="F210" s="4">
        <v>103.253</v>
      </c>
    </row>
    <row r="211" spans="1:6" x14ac:dyDescent="0.2">
      <c r="A211" s="3">
        <v>44044</v>
      </c>
      <c r="B211" s="4">
        <v>758956.02941177005</v>
      </c>
      <c r="C211" s="4">
        <v>114.184982715193</v>
      </c>
      <c r="D211" s="4">
        <v>1.3579000000000001</v>
      </c>
      <c r="E211" s="4">
        <v>0.21279999999999999</v>
      </c>
      <c r="F211" s="4">
        <v>109.893</v>
      </c>
    </row>
    <row r="212" spans="1:6" x14ac:dyDescent="0.2">
      <c r="A212" s="3">
        <v>44075</v>
      </c>
      <c r="B212" s="4">
        <v>754209.38918997999</v>
      </c>
      <c r="C212" s="4">
        <v>114.564809924321</v>
      </c>
      <c r="D212" s="4">
        <v>1.3692</v>
      </c>
      <c r="E212" s="4">
        <v>7.8600000000000003E-2</v>
      </c>
      <c r="F212" s="4">
        <v>127.718</v>
      </c>
    </row>
    <row r="213" spans="1:6" x14ac:dyDescent="0.2">
      <c r="A213" s="3">
        <v>44105</v>
      </c>
      <c r="B213" s="4">
        <v>767468.36091987998</v>
      </c>
      <c r="C213" s="4">
        <v>114.075153160746</v>
      </c>
      <c r="D213" s="4">
        <v>1.3636999999999999</v>
      </c>
      <c r="E213" s="4">
        <v>0.30570000000000003</v>
      </c>
      <c r="F213" s="4">
        <v>106.212</v>
      </c>
    </row>
    <row r="214" spans="1:6" x14ac:dyDescent="0.2">
      <c r="A214" s="3">
        <v>44136</v>
      </c>
      <c r="B214" s="4">
        <v>782911.28189821995</v>
      </c>
      <c r="C214" s="4">
        <v>114.525911957121</v>
      </c>
      <c r="D214" s="4">
        <v>1.3372999999999999</v>
      </c>
      <c r="E214" s="4">
        <v>0.18490000000000001</v>
      </c>
      <c r="F214" s="4">
        <v>106.675</v>
      </c>
    </row>
    <row r="215" spans="1:6" x14ac:dyDescent="0.2">
      <c r="A215" s="3">
        <v>44166</v>
      </c>
      <c r="B215" s="4">
        <v>780308.61207809998</v>
      </c>
      <c r="C215" s="4">
        <v>114.942349017731</v>
      </c>
      <c r="D215" s="4">
        <v>1.3221000000000001</v>
      </c>
      <c r="E215" s="4">
        <v>0.93799999999999994</v>
      </c>
      <c r="F215" s="4">
        <v>114.533</v>
      </c>
    </row>
    <row r="216" spans="1:6" x14ac:dyDescent="0.2">
      <c r="A216" s="3">
        <v>44197</v>
      </c>
      <c r="B216" s="4">
        <v>782564.80156637996</v>
      </c>
      <c r="C216" s="4">
        <v>114.90917133982499</v>
      </c>
      <c r="D216" s="4">
        <v>1.3314999999999999</v>
      </c>
      <c r="E216" s="4">
        <v>0.23699999999999999</v>
      </c>
      <c r="F216" s="4">
        <v>121.509</v>
      </c>
    </row>
    <row r="217" spans="1:6" x14ac:dyDescent="0.2">
      <c r="A217" s="3">
        <v>44228</v>
      </c>
      <c r="B217" s="4">
        <v>783086.91736096004</v>
      </c>
      <c r="C217" s="4">
        <v>115.567004608646</v>
      </c>
      <c r="D217" s="4">
        <v>1.3279000000000001</v>
      </c>
      <c r="E217" s="4">
        <v>0.2626</v>
      </c>
      <c r="F217" s="4">
        <v>103.032</v>
      </c>
    </row>
    <row r="218" spans="1:6" x14ac:dyDescent="0.2">
      <c r="A218" s="3">
        <v>44256</v>
      </c>
      <c r="B218" s="4">
        <v>790082.80017854995</v>
      </c>
      <c r="C218" s="4">
        <v>115.82327356902201</v>
      </c>
      <c r="D218" s="4">
        <v>1.3472</v>
      </c>
      <c r="E218" s="4">
        <v>0.23150000000000001</v>
      </c>
      <c r="F218" s="4">
        <v>128.55699999999999</v>
      </c>
    </row>
    <row r="219" spans="1:6" x14ac:dyDescent="0.2">
      <c r="A219" s="3">
        <v>44287</v>
      </c>
      <c r="B219" s="4">
        <v>796874.26680703997</v>
      </c>
      <c r="C219" s="4">
        <v>115.629927790881</v>
      </c>
      <c r="D219" s="4">
        <v>1.3263</v>
      </c>
      <c r="E219" s="4">
        <v>0.25040000000000001</v>
      </c>
      <c r="F219" s="4">
        <v>120.99299999999999</v>
      </c>
    </row>
    <row r="220" spans="1:6" x14ac:dyDescent="0.2">
      <c r="A220" s="3">
        <v>44317</v>
      </c>
      <c r="B220" s="4">
        <v>802315.28806895996</v>
      </c>
      <c r="C220" s="4">
        <v>116.560046830102</v>
      </c>
      <c r="D220" s="4">
        <v>1.3228</v>
      </c>
      <c r="E220" s="4">
        <v>0.15140000000000001</v>
      </c>
      <c r="F220" s="4">
        <v>113.32</v>
      </c>
    </row>
    <row r="221" spans="1:6" x14ac:dyDescent="0.2">
      <c r="A221" s="3">
        <v>44348</v>
      </c>
      <c r="B221" s="4">
        <v>795247.67709805002</v>
      </c>
      <c r="C221" s="4">
        <v>116.54517407793701</v>
      </c>
      <c r="D221" s="4">
        <v>1.3444</v>
      </c>
      <c r="E221" s="4">
        <v>6.6500000000000004E-2</v>
      </c>
      <c r="F221" s="4">
        <v>126.782</v>
      </c>
    </row>
    <row r="222" spans="1:6" x14ac:dyDescent="0.2">
      <c r="A222" s="3">
        <v>44378</v>
      </c>
      <c r="B222" s="4">
        <v>791671.54147278005</v>
      </c>
      <c r="C222" s="4">
        <v>116.318650621891</v>
      </c>
      <c r="D222" s="4">
        <v>1.3533999999999999</v>
      </c>
      <c r="E222" s="4">
        <v>0.27489999999999998</v>
      </c>
      <c r="F222" s="4">
        <v>120.33499999999999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80C3-7685-5D43-94D5-F8886265C6A7}">
  <dimension ref="A1:Z227"/>
  <sheetViews>
    <sheetView tabSelected="1" topLeftCell="A190" zoomScale="123" zoomScaleNormal="123" workbookViewId="0">
      <pane xSplit="4" topLeftCell="M1" activePane="topRight" state="frozen"/>
      <selection pane="topRight" activeCell="N200" sqref="N200"/>
    </sheetView>
  </sheetViews>
  <sheetFormatPr baseColWidth="10" defaultRowHeight="16" x14ac:dyDescent="0.2"/>
  <cols>
    <col min="5" max="9" width="21.5" customWidth="1"/>
    <col min="10" max="13" width="17.83203125" customWidth="1"/>
    <col min="14" max="14" width="13.83203125" customWidth="1"/>
    <col min="21" max="24" width="17" customWidth="1"/>
  </cols>
  <sheetData>
    <row r="1" spans="1:26" x14ac:dyDescent="0.2">
      <c r="A1" s="1" t="s">
        <v>0</v>
      </c>
      <c r="B1" s="1"/>
      <c r="C1" s="1"/>
      <c r="D1" s="1" t="s">
        <v>26</v>
      </c>
      <c r="E1" s="1" t="s">
        <v>33</v>
      </c>
      <c r="F1" s="1" t="s">
        <v>34</v>
      </c>
      <c r="G1" s="1" t="s">
        <v>35</v>
      </c>
      <c r="H1" s="1" t="s">
        <v>36</v>
      </c>
      <c r="I1" s="17" t="s">
        <v>37</v>
      </c>
      <c r="J1" s="1" t="s">
        <v>19</v>
      </c>
      <c r="K1" s="1" t="s">
        <v>21</v>
      </c>
      <c r="L1" s="6" t="s">
        <v>22</v>
      </c>
      <c r="M1" s="17" t="s">
        <v>24</v>
      </c>
      <c r="N1" s="15" t="s">
        <v>38</v>
      </c>
      <c r="O1" s="13" t="s">
        <v>39</v>
      </c>
      <c r="P1" s="13" t="s">
        <v>40</v>
      </c>
      <c r="Q1" s="16" t="s">
        <v>41</v>
      </c>
      <c r="R1" s="16" t="s">
        <v>42</v>
      </c>
      <c r="S1" s="16" t="s">
        <v>43</v>
      </c>
      <c r="T1" s="16" t="s">
        <v>44</v>
      </c>
      <c r="U1" s="15" t="s">
        <v>45</v>
      </c>
      <c r="V1" s="15" t="s">
        <v>46</v>
      </c>
      <c r="W1" s="15" t="s">
        <v>47</v>
      </c>
      <c r="X1" s="15" t="s">
        <v>48</v>
      </c>
      <c r="Y1" s="15" t="s">
        <v>49</v>
      </c>
      <c r="Z1" s="15" t="s">
        <v>25</v>
      </c>
    </row>
    <row r="2" spans="1:26" x14ac:dyDescent="0.2">
      <c r="A2" s="2">
        <v>37226</v>
      </c>
      <c r="B2" s="20">
        <f>MONTH(A2)</f>
        <v>12</v>
      </c>
      <c r="C2" s="20">
        <f>YEAR(A2)</f>
        <v>2001</v>
      </c>
      <c r="D2" s="20" t="str">
        <f>C2&amp;"M"&amp;B2</f>
        <v>2001M12</v>
      </c>
      <c r="E2">
        <v>6561477</v>
      </c>
      <c r="F2">
        <v>78.283203262176301</v>
      </c>
      <c r="G2">
        <v>44.221699999999998</v>
      </c>
      <c r="H2">
        <v>2.14</v>
      </c>
      <c r="I2">
        <v>1370495</v>
      </c>
      <c r="J2">
        <v>81.034415550169598</v>
      </c>
      <c r="K2">
        <v>1.82</v>
      </c>
      <c r="L2">
        <v>5433.8</v>
      </c>
      <c r="M2">
        <v>2711.69</v>
      </c>
      <c r="N2" s="12">
        <f>LN(G2)</f>
        <v>3.7892156188332646</v>
      </c>
      <c r="O2" s="12">
        <f t="shared" ref="O2:O65" si="0">LN(E2)</f>
        <v>15.69672628801629</v>
      </c>
      <c r="P2" s="12">
        <f>LN(L2)</f>
        <v>8.6003939840089974</v>
      </c>
      <c r="Q2" s="12">
        <f>LN(I2)</f>
        <v>14.130682546414784</v>
      </c>
      <c r="R2" s="12">
        <f>LOG(M2)</f>
        <v>3.4332400395517326</v>
      </c>
      <c r="S2" s="12">
        <f>LN(F2)</f>
        <v>4.3603330622600991</v>
      </c>
      <c r="T2" s="12">
        <f>LN(J2)</f>
        <v>4.3948739477705008</v>
      </c>
      <c r="U2" s="12">
        <f>N3-N2</f>
        <v>-6.8162227986365842E-3</v>
      </c>
      <c r="V2" s="12">
        <f>N5-N2</f>
        <v>-1.694445583128168E-2</v>
      </c>
      <c r="W2" s="12">
        <f>N8-N2</f>
        <v>-6.2871800736969519E-2</v>
      </c>
      <c r="X2" s="12">
        <f>N14-N2</f>
        <v>-2.4496122037621859E-2</v>
      </c>
      <c r="Y2" s="19"/>
      <c r="Z2" s="12">
        <v>0.99020645126285234</v>
      </c>
    </row>
    <row r="3" spans="1:26" x14ac:dyDescent="0.2">
      <c r="A3" s="2">
        <v>37257</v>
      </c>
      <c r="B3" s="20">
        <f t="shared" ref="B3:B66" si="1">MONTH(A3)</f>
        <v>1</v>
      </c>
      <c r="C3" s="20">
        <f t="shared" ref="C3:C66" si="2">YEAR(A3)</f>
        <v>2002</v>
      </c>
      <c r="D3" s="20" t="str">
        <f t="shared" ref="D3:D66" si="3">C3&amp;"M"&amp;B3</f>
        <v>2002M1</v>
      </c>
      <c r="E3">
        <v>6487866</v>
      </c>
      <c r="F3">
        <v>78.468488950370897</v>
      </c>
      <c r="G3">
        <v>43.921300000000002</v>
      </c>
      <c r="H3">
        <v>1.92</v>
      </c>
      <c r="I3">
        <v>1430285</v>
      </c>
      <c r="J3">
        <v>81.217855087351595</v>
      </c>
      <c r="K3">
        <v>1.73</v>
      </c>
      <c r="L3">
        <v>5454.1</v>
      </c>
      <c r="M3">
        <v>2631.12</v>
      </c>
      <c r="N3" s="12">
        <f t="shared" ref="N3:N66" si="4">LN(G3)</f>
        <v>3.782399396034628</v>
      </c>
      <c r="O3" s="12">
        <f t="shared" si="0"/>
        <v>15.685444221049918</v>
      </c>
      <c r="P3" s="12">
        <f t="shared" ref="P3:P66" si="5">LN(L3)</f>
        <v>8.604122898404297</v>
      </c>
      <c r="Q3" s="12">
        <f t="shared" ref="Q3:Q66" si="6">LN(I3)</f>
        <v>14.173384283077645</v>
      </c>
      <c r="R3" s="12">
        <f t="shared" ref="R3:R66" si="7">LOG(M3)</f>
        <v>3.4201406558201666</v>
      </c>
      <c r="S3" s="12">
        <f t="shared" ref="S3:S65" si="8">LN(F3)</f>
        <v>4.3626971295549808</v>
      </c>
      <c r="T3" s="12">
        <f t="shared" ref="T3:T66" si="9">LN(J3)</f>
        <v>4.3971351132336371</v>
      </c>
      <c r="U3" s="12">
        <f t="shared" ref="U3:U66" si="10">N4-N3</f>
        <v>-5.4472533215217389E-3</v>
      </c>
      <c r="V3" s="12">
        <f t="shared" ref="V3:V66" si="11">N6-N3</f>
        <v>-1.6584364071713154E-2</v>
      </c>
      <c r="W3" s="12">
        <f t="shared" ref="W3:W66" si="12">N9-N3</f>
        <v>-4.5808931256572816E-2</v>
      </c>
      <c r="X3" s="12">
        <f t="shared" ref="X3:X66" si="13">N15-N3</f>
        <v>-2.7807110555351677E-2</v>
      </c>
      <c r="Y3" s="19"/>
      <c r="Z3" s="12">
        <v>0.98937439011167727</v>
      </c>
    </row>
    <row r="4" spans="1:26" x14ac:dyDescent="0.2">
      <c r="A4" s="2">
        <v>37288</v>
      </c>
      <c r="B4" s="20">
        <f t="shared" si="1"/>
        <v>2</v>
      </c>
      <c r="C4" s="20">
        <f t="shared" si="2"/>
        <v>2002</v>
      </c>
      <c r="D4" s="20" t="str">
        <f t="shared" si="3"/>
        <v>2002M2</v>
      </c>
      <c r="E4">
        <v>6550820</v>
      </c>
      <c r="F4">
        <v>78.561131794468096</v>
      </c>
      <c r="G4">
        <v>43.682699999999997</v>
      </c>
      <c r="H4">
        <v>1.95</v>
      </c>
      <c r="I4">
        <v>1430285</v>
      </c>
      <c r="J4">
        <v>81.538874277420206</v>
      </c>
      <c r="K4">
        <v>1.74</v>
      </c>
      <c r="L4">
        <v>5483.4</v>
      </c>
      <c r="M4">
        <v>2631.12</v>
      </c>
      <c r="N4" s="12">
        <f t="shared" si="4"/>
        <v>3.7769521427131063</v>
      </c>
      <c r="O4" s="12">
        <f t="shared" si="0"/>
        <v>15.69510079061541</v>
      </c>
      <c r="P4" s="12">
        <f t="shared" si="5"/>
        <v>8.6094806255062117</v>
      </c>
      <c r="Q4" s="12">
        <f t="shared" si="6"/>
        <v>14.173384283077645</v>
      </c>
      <c r="R4" s="12">
        <f t="shared" si="7"/>
        <v>3.4201406558201666</v>
      </c>
      <c r="S4" s="12">
        <f t="shared" si="8"/>
        <v>4.3638770706948282</v>
      </c>
      <c r="T4" s="12">
        <f t="shared" si="9"/>
        <v>4.4010798915246543</v>
      </c>
      <c r="U4" s="12">
        <f t="shared" si="10"/>
        <v>-4.6809797111233564E-3</v>
      </c>
      <c r="V4" s="12">
        <f t="shared" si="11"/>
        <v>-3.0398296787641943E-2</v>
      </c>
      <c r="W4" s="12">
        <f t="shared" si="12"/>
        <v>-3.5292874629527127E-2</v>
      </c>
      <c r="X4" s="12">
        <f t="shared" si="13"/>
        <v>-2.4710640484675306E-2</v>
      </c>
      <c r="Y4" s="19"/>
      <c r="Z4" s="12">
        <v>0.98854372613276287</v>
      </c>
    </row>
    <row r="5" spans="1:26" x14ac:dyDescent="0.2">
      <c r="A5" s="2">
        <v>37316</v>
      </c>
      <c r="B5" s="20">
        <f t="shared" si="1"/>
        <v>3</v>
      </c>
      <c r="C5" s="20">
        <f t="shared" si="2"/>
        <v>2002</v>
      </c>
      <c r="D5" s="20" t="str">
        <f t="shared" si="3"/>
        <v>2002M3</v>
      </c>
      <c r="E5">
        <v>6560345</v>
      </c>
      <c r="F5">
        <v>78.746417482662594</v>
      </c>
      <c r="G5">
        <v>43.478700000000003</v>
      </c>
      <c r="H5">
        <v>1.8</v>
      </c>
      <c r="I5">
        <v>1430285</v>
      </c>
      <c r="J5">
        <v>81.997473120375304</v>
      </c>
      <c r="K5">
        <v>1.73</v>
      </c>
      <c r="L5">
        <v>5495.2</v>
      </c>
      <c r="M5">
        <v>2631.12</v>
      </c>
      <c r="N5" s="12">
        <f t="shared" si="4"/>
        <v>3.772271163001983</v>
      </c>
      <c r="O5" s="12">
        <f t="shared" si="0"/>
        <v>15.696553751000804</v>
      </c>
      <c r="P5" s="12">
        <f t="shared" si="5"/>
        <v>8.6116302628996717</v>
      </c>
      <c r="Q5" s="12">
        <f t="shared" si="6"/>
        <v>14.173384283077645</v>
      </c>
      <c r="R5" s="12">
        <f t="shared" si="7"/>
        <v>3.4201406558201666</v>
      </c>
      <c r="S5" s="12">
        <f t="shared" si="8"/>
        <v>4.3662327843872877</v>
      </c>
      <c r="T5" s="12">
        <f t="shared" si="9"/>
        <v>4.4066884311842633</v>
      </c>
      <c r="U5" s="12">
        <f t="shared" si="10"/>
        <v>-6.4561310390680582E-3</v>
      </c>
      <c r="V5" s="12">
        <f t="shared" si="11"/>
        <v>-4.5927344905687839E-2</v>
      </c>
      <c r="W5" s="12">
        <f t="shared" si="12"/>
        <v>-3.1744010733865125E-3</v>
      </c>
      <c r="X5" s="12">
        <f t="shared" si="13"/>
        <v>-1.4486174548206332E-2</v>
      </c>
      <c r="Y5" s="19"/>
      <c r="Z5" s="12">
        <v>0.98779464696489949</v>
      </c>
    </row>
    <row r="6" spans="1:26" x14ac:dyDescent="0.2">
      <c r="A6" s="2">
        <v>37347</v>
      </c>
      <c r="B6" s="20">
        <f t="shared" si="1"/>
        <v>4</v>
      </c>
      <c r="C6" s="20">
        <f t="shared" si="2"/>
        <v>2002</v>
      </c>
      <c r="D6" s="20" t="str">
        <f t="shared" si="3"/>
        <v>2002M4</v>
      </c>
      <c r="E6">
        <v>6601886</v>
      </c>
      <c r="F6">
        <v>79.209631703148801</v>
      </c>
      <c r="G6">
        <v>43.198900000000002</v>
      </c>
      <c r="H6">
        <v>1.8</v>
      </c>
      <c r="I6">
        <v>1408751</v>
      </c>
      <c r="J6">
        <v>82.456071963330402</v>
      </c>
      <c r="K6">
        <v>1.75</v>
      </c>
      <c r="L6">
        <v>5495.4</v>
      </c>
      <c r="M6">
        <v>2721.84</v>
      </c>
      <c r="N6" s="12">
        <f t="shared" si="4"/>
        <v>3.7658150319629149</v>
      </c>
      <c r="O6" s="12">
        <f t="shared" si="0"/>
        <v>15.702865923751492</v>
      </c>
      <c r="P6" s="12">
        <f t="shared" si="5"/>
        <v>8.6116666576369969</v>
      </c>
      <c r="Q6" s="12">
        <f t="shared" si="6"/>
        <v>14.158214054185029</v>
      </c>
      <c r="R6" s="12">
        <f t="shared" si="7"/>
        <v>3.4348625921533475</v>
      </c>
      <c r="S6" s="12">
        <f t="shared" si="8"/>
        <v>4.372097903839685</v>
      </c>
      <c r="T6" s="12">
        <f t="shared" si="9"/>
        <v>4.4122656904823696</v>
      </c>
      <c r="U6" s="12">
        <f t="shared" si="10"/>
        <v>-1.9261186037450528E-2</v>
      </c>
      <c r="V6" s="12">
        <f t="shared" si="11"/>
        <v>-2.9224567184859662E-2</v>
      </c>
      <c r="W6" s="12">
        <f t="shared" si="12"/>
        <v>1.69536452194885E-3</v>
      </c>
      <c r="X6" s="12">
        <f t="shared" si="13"/>
        <v>-9.1904845134975766E-3</v>
      </c>
      <c r="Y6" s="19"/>
      <c r="Z6" s="12">
        <v>0.98696663241576976</v>
      </c>
    </row>
    <row r="7" spans="1:26" x14ac:dyDescent="0.2">
      <c r="A7" s="2">
        <v>37377</v>
      </c>
      <c r="B7" s="20">
        <f t="shared" si="1"/>
        <v>5</v>
      </c>
      <c r="C7" s="20">
        <f t="shared" si="2"/>
        <v>2002</v>
      </c>
      <c r="D7" s="20" t="str">
        <f t="shared" si="3"/>
        <v>2002M5</v>
      </c>
      <c r="E7">
        <v>6603044</v>
      </c>
      <c r="F7">
        <v>79.3022745472461</v>
      </c>
      <c r="G7">
        <v>42.3748</v>
      </c>
      <c r="H7">
        <v>1.67</v>
      </c>
      <c r="I7">
        <v>1408751</v>
      </c>
      <c r="J7">
        <v>82.456071963330402</v>
      </c>
      <c r="K7">
        <v>1.75</v>
      </c>
      <c r="L7">
        <v>5521.5</v>
      </c>
      <c r="M7">
        <v>2721.84</v>
      </c>
      <c r="N7" s="12">
        <f t="shared" si="4"/>
        <v>3.7465538459254644</v>
      </c>
      <c r="O7" s="12">
        <f t="shared" si="0"/>
        <v>15.703041312792246</v>
      </c>
      <c r="P7" s="12">
        <f t="shared" si="5"/>
        <v>8.616404841487185</v>
      </c>
      <c r="Q7" s="12">
        <f t="shared" si="6"/>
        <v>14.158214054185029</v>
      </c>
      <c r="R7" s="12">
        <f t="shared" si="7"/>
        <v>3.4348625921533475</v>
      </c>
      <c r="S7" s="12">
        <f t="shared" si="8"/>
        <v>4.373266811044668</v>
      </c>
      <c r="T7" s="12">
        <f t="shared" si="9"/>
        <v>4.4122656904823696</v>
      </c>
      <c r="U7" s="12">
        <f t="shared" si="10"/>
        <v>-2.0210027829169253E-2</v>
      </c>
      <c r="V7" s="12">
        <f t="shared" si="11"/>
        <v>-4.8945778418851837E-3</v>
      </c>
      <c r="W7" s="12">
        <f t="shared" si="12"/>
        <v>2.2669808869962171E-2</v>
      </c>
      <c r="X7" s="12">
        <f t="shared" si="13"/>
        <v>-1.6938000955161847E-2</v>
      </c>
      <c r="Y7" s="19"/>
      <c r="Z7" s="12">
        <v>0.98616664865449044</v>
      </c>
    </row>
    <row r="8" spans="1:26" x14ac:dyDescent="0.2">
      <c r="A8" s="2">
        <v>37408</v>
      </c>
      <c r="B8" s="20">
        <f t="shared" si="1"/>
        <v>6</v>
      </c>
      <c r="C8" s="20">
        <f t="shared" si="2"/>
        <v>2002</v>
      </c>
      <c r="D8" s="20" t="str">
        <f t="shared" si="3"/>
        <v>2002M6</v>
      </c>
      <c r="E8">
        <v>6591390</v>
      </c>
      <c r="F8">
        <v>79.116988859051602</v>
      </c>
      <c r="G8">
        <v>41.527000000000001</v>
      </c>
      <c r="H8">
        <v>1.7</v>
      </c>
      <c r="I8">
        <v>1408751</v>
      </c>
      <c r="J8">
        <v>82.501931847625897</v>
      </c>
      <c r="K8">
        <v>1.75</v>
      </c>
      <c r="L8">
        <v>5546.5</v>
      </c>
      <c r="M8">
        <v>2721.84</v>
      </c>
      <c r="N8" s="12">
        <f t="shared" si="4"/>
        <v>3.7263438180962951</v>
      </c>
      <c r="O8" s="12">
        <f t="shared" si="0"/>
        <v>15.701274809881919</v>
      </c>
      <c r="P8" s="12">
        <f t="shared" si="5"/>
        <v>8.6209223771787151</v>
      </c>
      <c r="Q8" s="12">
        <f t="shared" si="6"/>
        <v>14.158214054185029</v>
      </c>
      <c r="R8" s="12">
        <f t="shared" si="7"/>
        <v>3.4348625921533475</v>
      </c>
      <c r="S8" s="12">
        <f t="shared" si="8"/>
        <v>4.3709276286914953</v>
      </c>
      <c r="T8" s="12">
        <f t="shared" si="9"/>
        <v>4.4128217094013369</v>
      </c>
      <c r="U8" s="12">
        <f t="shared" si="10"/>
        <v>1.0246646681760119E-2</v>
      </c>
      <c r="V8" s="12">
        <f t="shared" si="11"/>
        <v>4.2752943832301327E-2</v>
      </c>
      <c r="W8" s="12">
        <f t="shared" si="12"/>
        <v>3.837567869934766E-2</v>
      </c>
      <c r="X8" s="12">
        <f t="shared" si="13"/>
        <v>1.0792324580929602E-2</v>
      </c>
      <c r="Y8" s="19"/>
      <c r="Z8" s="12">
        <v>0.98534136004103345</v>
      </c>
    </row>
    <row r="9" spans="1:26" x14ac:dyDescent="0.2">
      <c r="A9" s="2">
        <v>37438</v>
      </c>
      <c r="B9" s="20">
        <f t="shared" si="1"/>
        <v>7</v>
      </c>
      <c r="C9" s="20">
        <f t="shared" si="2"/>
        <v>2002</v>
      </c>
      <c r="D9" s="20" t="str">
        <f t="shared" si="3"/>
        <v>2002M7</v>
      </c>
      <c r="E9">
        <v>6621959</v>
      </c>
      <c r="F9">
        <v>79.024346014954304</v>
      </c>
      <c r="G9">
        <v>41.954700000000003</v>
      </c>
      <c r="H9">
        <v>1.71</v>
      </c>
      <c r="I9">
        <v>1419016</v>
      </c>
      <c r="J9">
        <v>82.593651616217002</v>
      </c>
      <c r="K9">
        <v>1.73</v>
      </c>
      <c r="L9">
        <v>5589.1</v>
      </c>
      <c r="M9">
        <v>2751.46</v>
      </c>
      <c r="N9" s="12">
        <f t="shared" si="4"/>
        <v>3.7365904647780552</v>
      </c>
      <c r="O9" s="12">
        <f t="shared" si="0"/>
        <v>15.705901805587226</v>
      </c>
      <c r="P9" s="12">
        <f t="shared" si="5"/>
        <v>8.6285735513980573</v>
      </c>
      <c r="Q9" s="12">
        <f t="shared" si="6"/>
        <v>14.165474231624771</v>
      </c>
      <c r="R9" s="12">
        <f t="shared" si="7"/>
        <v>3.439563203534401</v>
      </c>
      <c r="S9" s="12">
        <f t="shared" si="8"/>
        <v>4.3697559823946044</v>
      </c>
      <c r="T9" s="12">
        <f t="shared" si="9"/>
        <v>4.4139328206267603</v>
      </c>
      <c r="U9" s="12">
        <f t="shared" si="10"/>
        <v>5.0688033055239501E-3</v>
      </c>
      <c r="V9" s="12">
        <f t="shared" si="11"/>
        <v>3.0919931706808512E-2</v>
      </c>
      <c r="W9" s="12">
        <f t="shared" si="12"/>
        <v>1.8001820701221138E-2</v>
      </c>
      <c r="X9" s="12">
        <f t="shared" si="13"/>
        <v>1.0248624488617963E-4</v>
      </c>
      <c r="Y9" s="19"/>
      <c r="Z9" s="12">
        <v>0.98454400776845674</v>
      </c>
    </row>
    <row r="10" spans="1:26" x14ac:dyDescent="0.2">
      <c r="A10" s="2">
        <v>37469</v>
      </c>
      <c r="B10" s="20">
        <f t="shared" si="1"/>
        <v>8</v>
      </c>
      <c r="C10" s="20">
        <f t="shared" si="2"/>
        <v>2002</v>
      </c>
      <c r="D10" s="20" t="str">
        <f t="shared" si="3"/>
        <v>2002M8</v>
      </c>
      <c r="E10">
        <v>6718939</v>
      </c>
      <c r="F10">
        <v>79.116988859051602</v>
      </c>
      <c r="G10">
        <v>42.167900000000003</v>
      </c>
      <c r="H10">
        <v>1.75</v>
      </c>
      <c r="I10">
        <v>1419016</v>
      </c>
      <c r="J10">
        <v>82.868810921990004</v>
      </c>
      <c r="K10">
        <v>1.74</v>
      </c>
      <c r="L10">
        <v>5631.6</v>
      </c>
      <c r="M10">
        <v>2751.46</v>
      </c>
      <c r="N10" s="12">
        <f t="shared" si="4"/>
        <v>3.7416592680835792</v>
      </c>
      <c r="O10" s="12">
        <f t="shared" si="0"/>
        <v>15.720440813129121</v>
      </c>
      <c r="P10" s="12">
        <f t="shared" si="5"/>
        <v>8.6361488725883717</v>
      </c>
      <c r="Q10" s="12">
        <f t="shared" si="6"/>
        <v>14.165474231624771</v>
      </c>
      <c r="R10" s="12">
        <f t="shared" si="7"/>
        <v>3.439563203534401</v>
      </c>
      <c r="S10" s="12">
        <f t="shared" si="8"/>
        <v>4.3709276286914953</v>
      </c>
      <c r="T10" s="12">
        <f t="shared" si="9"/>
        <v>4.417258766043032</v>
      </c>
      <c r="U10" s="12">
        <f t="shared" si="10"/>
        <v>2.7437493845017258E-2</v>
      </c>
      <c r="V10" s="12">
        <f t="shared" si="11"/>
        <v>2.7564386711847355E-2</v>
      </c>
      <c r="W10" s="12">
        <f t="shared" si="12"/>
        <v>1.0582234144851821E-2</v>
      </c>
      <c r="X10" s="12">
        <f t="shared" si="13"/>
        <v>-2.4644354296798454E-2</v>
      </c>
      <c r="Y10" s="19"/>
      <c r="Z10" s="12">
        <v>0.98372143165157389</v>
      </c>
    </row>
    <row r="11" spans="1:26" x14ac:dyDescent="0.2">
      <c r="A11" s="2">
        <v>37500</v>
      </c>
      <c r="B11" s="20">
        <f t="shared" si="1"/>
        <v>9</v>
      </c>
      <c r="C11" s="20">
        <f t="shared" si="2"/>
        <v>2002</v>
      </c>
      <c r="D11" s="20" t="str">
        <f t="shared" si="3"/>
        <v>2002M9</v>
      </c>
      <c r="E11">
        <v>6475300</v>
      </c>
      <c r="F11">
        <v>79.394917391343299</v>
      </c>
      <c r="G11">
        <v>43.340899999999998</v>
      </c>
      <c r="H11">
        <v>1.84</v>
      </c>
      <c r="I11">
        <v>1419016</v>
      </c>
      <c r="J11">
        <v>83.006390574876605</v>
      </c>
      <c r="K11">
        <v>1.75</v>
      </c>
      <c r="L11">
        <v>5656</v>
      </c>
      <c r="M11">
        <v>2751.46</v>
      </c>
      <c r="N11" s="12">
        <f t="shared" si="4"/>
        <v>3.7690967619285964</v>
      </c>
      <c r="O11" s="12">
        <f t="shared" si="0"/>
        <v>15.683505496522912</v>
      </c>
      <c r="P11" s="12">
        <f t="shared" si="5"/>
        <v>8.6404722075764084</v>
      </c>
      <c r="Q11" s="12">
        <f t="shared" si="6"/>
        <v>14.165474231624771</v>
      </c>
      <c r="R11" s="12">
        <f t="shared" si="7"/>
        <v>3.439563203534401</v>
      </c>
      <c r="S11" s="12">
        <f t="shared" si="8"/>
        <v>4.3744343535007042</v>
      </c>
      <c r="T11" s="12">
        <f t="shared" si="9"/>
        <v>4.4189175997106762</v>
      </c>
      <c r="U11" s="12">
        <f t="shared" si="10"/>
        <v>-1.5863654437326957E-3</v>
      </c>
      <c r="V11" s="12">
        <f t="shared" si="11"/>
        <v>-4.3772651329536671E-3</v>
      </c>
      <c r="W11" s="12">
        <f t="shared" si="12"/>
        <v>-1.131177347481982E-2</v>
      </c>
      <c r="X11" s="12">
        <f t="shared" si="13"/>
        <v>-8.1510643813214934E-2</v>
      </c>
      <c r="Y11" s="19"/>
      <c r="Z11" s="12">
        <v>0.98290022889457385</v>
      </c>
    </row>
    <row r="12" spans="1:26" x14ac:dyDescent="0.2">
      <c r="A12" s="2">
        <v>37530</v>
      </c>
      <c r="B12" s="20">
        <f t="shared" si="1"/>
        <v>10</v>
      </c>
      <c r="C12" s="20">
        <f t="shared" si="2"/>
        <v>2002</v>
      </c>
      <c r="D12" s="20" t="str">
        <f t="shared" si="3"/>
        <v>2002M10</v>
      </c>
      <c r="E12">
        <v>6515120</v>
      </c>
      <c r="F12">
        <v>79.858131611829606</v>
      </c>
      <c r="G12">
        <v>43.272199999999998</v>
      </c>
      <c r="H12">
        <v>1.76</v>
      </c>
      <c r="I12">
        <v>1511526</v>
      </c>
      <c r="J12">
        <v>83.143970227763106</v>
      </c>
      <c r="K12">
        <v>1.75</v>
      </c>
      <c r="L12">
        <v>5700.4</v>
      </c>
      <c r="M12">
        <v>2824.69</v>
      </c>
      <c r="N12" s="12">
        <f t="shared" si="4"/>
        <v>3.7675103964848637</v>
      </c>
      <c r="O12" s="12">
        <f t="shared" si="0"/>
        <v>15.689636187404455</v>
      </c>
      <c r="P12" s="12">
        <f t="shared" si="5"/>
        <v>8.6482916267990575</v>
      </c>
      <c r="Q12" s="12">
        <f t="shared" si="6"/>
        <v>14.228630294509214</v>
      </c>
      <c r="R12" s="12">
        <f t="shared" si="7"/>
        <v>3.4509707924468627</v>
      </c>
      <c r="S12" s="12">
        <f t="shared" si="8"/>
        <v>4.3802517055666188</v>
      </c>
      <c r="T12" s="12">
        <f t="shared" si="9"/>
        <v>4.4205736862056551</v>
      </c>
      <c r="U12" s="12">
        <f t="shared" si="10"/>
        <v>1.713258310562793E-3</v>
      </c>
      <c r="V12" s="12">
        <f t="shared" si="11"/>
        <v>-1.2918111005587374E-2</v>
      </c>
      <c r="W12" s="12">
        <f t="shared" si="12"/>
        <v>-1.0885849035446427E-2</v>
      </c>
      <c r="X12" s="12">
        <f t="shared" si="13"/>
        <v>-8.182353327009162E-2</v>
      </c>
      <c r="Y12" s="19"/>
      <c r="Z12" s="12">
        <v>0.98210682093367407</v>
      </c>
    </row>
    <row r="13" spans="1:26" x14ac:dyDescent="0.2">
      <c r="A13" s="2">
        <v>37561</v>
      </c>
      <c r="B13" s="20">
        <f t="shared" si="1"/>
        <v>11</v>
      </c>
      <c r="C13" s="20">
        <f t="shared" si="2"/>
        <v>2002</v>
      </c>
      <c r="D13" s="20" t="str">
        <f t="shared" si="3"/>
        <v>2002M11</v>
      </c>
      <c r="E13">
        <v>6601101</v>
      </c>
      <c r="F13">
        <v>79.487560235440597</v>
      </c>
      <c r="G13">
        <v>43.346400000000003</v>
      </c>
      <c r="H13">
        <v>1.64</v>
      </c>
      <c r="I13">
        <v>1511526</v>
      </c>
      <c r="J13">
        <v>83.143970227763106</v>
      </c>
      <c r="K13">
        <v>1.34</v>
      </c>
      <c r="L13">
        <v>5750.6</v>
      </c>
      <c r="M13">
        <v>2824.69</v>
      </c>
      <c r="N13" s="12">
        <f t="shared" si="4"/>
        <v>3.7692236547954265</v>
      </c>
      <c r="O13" s="12">
        <f t="shared" si="0"/>
        <v>15.702747011265867</v>
      </c>
      <c r="P13" s="12">
        <f t="shared" si="5"/>
        <v>8.657059476173627</v>
      </c>
      <c r="Q13" s="12">
        <f t="shared" si="6"/>
        <v>14.228630294509214</v>
      </c>
      <c r="R13" s="12">
        <f t="shared" si="7"/>
        <v>3.4509707924468627</v>
      </c>
      <c r="S13" s="12">
        <f t="shared" si="8"/>
        <v>4.3756005343908875</v>
      </c>
      <c r="T13" s="12">
        <f t="shared" si="9"/>
        <v>4.4205736862056551</v>
      </c>
      <c r="U13" s="12">
        <f t="shared" si="10"/>
        <v>-4.5041579997837644E-3</v>
      </c>
      <c r="V13" s="12">
        <f t="shared" si="11"/>
        <v>-1.6982152566995534E-2</v>
      </c>
      <c r="W13" s="12">
        <f t="shared" si="12"/>
        <v>-3.9607809825124018E-2</v>
      </c>
      <c r="X13" s="12">
        <f t="shared" si="13"/>
        <v>-8.3544315591654428E-2</v>
      </c>
      <c r="Y13" s="19"/>
      <c r="Z13" s="12">
        <v>0.98128831057102905</v>
      </c>
    </row>
    <row r="14" spans="1:26" x14ac:dyDescent="0.2">
      <c r="A14" s="45">
        <v>37591</v>
      </c>
      <c r="B14" s="20">
        <f t="shared" si="1"/>
        <v>12</v>
      </c>
      <c r="C14" s="20">
        <f t="shared" si="2"/>
        <v>2002</v>
      </c>
      <c r="D14" s="20" t="str">
        <f t="shared" si="3"/>
        <v>2002M12</v>
      </c>
      <c r="E14">
        <v>6647163</v>
      </c>
      <c r="F14">
        <v>79.580203079537796</v>
      </c>
      <c r="G14">
        <v>43.151600000000002</v>
      </c>
      <c r="H14">
        <v>1.59</v>
      </c>
      <c r="I14">
        <v>1511526</v>
      </c>
      <c r="J14">
        <v>82.960530690581095</v>
      </c>
      <c r="K14">
        <v>1.24</v>
      </c>
      <c r="L14">
        <v>5772</v>
      </c>
      <c r="M14">
        <v>2824.69</v>
      </c>
      <c r="N14" s="12">
        <f t="shared" si="4"/>
        <v>3.7647194967956428</v>
      </c>
      <c r="O14" s="12">
        <f t="shared" si="0"/>
        <v>15.709700705063957</v>
      </c>
      <c r="P14" s="12">
        <f t="shared" si="5"/>
        <v>8.6607739198937619</v>
      </c>
      <c r="Q14" s="12">
        <f t="shared" si="6"/>
        <v>14.228630294509214</v>
      </c>
      <c r="R14" s="12">
        <f t="shared" si="7"/>
        <v>3.4509707924468627</v>
      </c>
      <c r="S14" s="12">
        <f t="shared" si="8"/>
        <v>4.37676535688718</v>
      </c>
      <c r="T14" s="12">
        <f t="shared" si="9"/>
        <v>4.4183649608461</v>
      </c>
      <c r="U14" s="12">
        <f t="shared" si="10"/>
        <v>-1.0127211316366402E-2</v>
      </c>
      <c r="V14" s="12">
        <f>N17-N14</f>
        <v>-6.9345083418661524E-3</v>
      </c>
      <c r="W14" s="12">
        <f t="shared" si="12"/>
        <v>-2.7583354118418058E-2</v>
      </c>
      <c r="X14" s="12">
        <f t="shared" si="13"/>
        <v>-8.6125254601280066E-2</v>
      </c>
      <c r="Y14" s="18">
        <f>((F14-F2)/F2)*100</f>
        <v>1.6568047337278038</v>
      </c>
      <c r="Z14" s="12">
        <v>0.98049750174609152</v>
      </c>
    </row>
    <row r="15" spans="1:26" x14ac:dyDescent="0.2">
      <c r="A15" s="45">
        <v>37622</v>
      </c>
      <c r="B15" s="20">
        <f t="shared" si="1"/>
        <v>1</v>
      </c>
      <c r="C15" s="20">
        <f t="shared" si="2"/>
        <v>2003</v>
      </c>
      <c r="D15" s="20" t="str">
        <f t="shared" si="3"/>
        <v>2003M1</v>
      </c>
      <c r="E15">
        <v>6708980</v>
      </c>
      <c r="F15">
        <v>80.228702988218501</v>
      </c>
      <c r="G15">
        <v>42.716799999999999</v>
      </c>
      <c r="H15">
        <v>1.49</v>
      </c>
      <c r="I15">
        <v>1573720</v>
      </c>
      <c r="J15">
        <v>83.327409764945102</v>
      </c>
      <c r="K15">
        <v>1.24</v>
      </c>
      <c r="L15">
        <v>5804.6</v>
      </c>
      <c r="M15">
        <v>2743.73</v>
      </c>
      <c r="N15" s="12">
        <f t="shared" si="4"/>
        <v>3.7545922854792764</v>
      </c>
      <c r="O15" s="12">
        <f t="shared" si="0"/>
        <v>15.718957485470378</v>
      </c>
      <c r="P15" s="12">
        <f t="shared" si="5"/>
        <v>8.666405985642438</v>
      </c>
      <c r="Q15" s="12">
        <f t="shared" si="6"/>
        <v>14.268952801410785</v>
      </c>
      <c r="R15" s="12">
        <f t="shared" si="7"/>
        <v>3.438341371874563</v>
      </c>
      <c r="S15" s="12">
        <f t="shared" si="8"/>
        <v>4.3848813434653593</v>
      </c>
      <c r="T15" s="12">
        <f t="shared" si="9"/>
        <v>4.4227775438469745</v>
      </c>
      <c r="U15" s="12">
        <f t="shared" si="10"/>
        <v>-2.3507832508453674E-3</v>
      </c>
      <c r="V15" s="12">
        <f t="shared" si="11"/>
        <v>2.0322619701409472E-3</v>
      </c>
      <c r="W15" s="12">
        <f t="shared" si="12"/>
        <v>-1.7899334456334959E-2</v>
      </c>
      <c r="X15" s="12">
        <f t="shared" si="13"/>
        <v>-8.5048567672082243E-2</v>
      </c>
      <c r="Y15" s="18">
        <f t="shared" ref="Y15:Y77" si="14">((F15-F3)/F3)*100</f>
        <v>2.2432113341202342</v>
      </c>
      <c r="Z15" s="12">
        <v>0.97968167055855271</v>
      </c>
    </row>
    <row r="16" spans="1:26" x14ac:dyDescent="0.2">
      <c r="A16" s="45">
        <v>37653</v>
      </c>
      <c r="B16" s="20">
        <f t="shared" si="1"/>
        <v>2</v>
      </c>
      <c r="C16" s="20">
        <f t="shared" si="2"/>
        <v>2003</v>
      </c>
      <c r="D16" s="20" t="str">
        <f t="shared" si="3"/>
        <v>2003M2</v>
      </c>
      <c r="E16">
        <v>6744902</v>
      </c>
      <c r="F16">
        <v>80.136060144121302</v>
      </c>
      <c r="G16">
        <v>42.616500000000002</v>
      </c>
      <c r="H16">
        <v>1.42</v>
      </c>
      <c r="I16">
        <v>1573720</v>
      </c>
      <c r="J16">
        <v>83.969448145082296</v>
      </c>
      <c r="K16">
        <v>1.26</v>
      </c>
      <c r="L16">
        <v>5840.7</v>
      </c>
      <c r="M16">
        <v>2743.73</v>
      </c>
      <c r="N16" s="12">
        <f t="shared" si="4"/>
        <v>3.752241502228431</v>
      </c>
      <c r="O16" s="12">
        <f t="shared" si="0"/>
        <v>15.724297518237494</v>
      </c>
      <c r="P16" s="12">
        <f t="shared" si="5"/>
        <v>8.6726059316529742</v>
      </c>
      <c r="Q16" s="12">
        <f t="shared" si="6"/>
        <v>14.268952801410785</v>
      </c>
      <c r="R16" s="12">
        <f t="shared" si="7"/>
        <v>3.438341371874563</v>
      </c>
      <c r="S16" s="12">
        <f t="shared" si="8"/>
        <v>4.383725941834804</v>
      </c>
      <c r="T16" s="12">
        <f t="shared" si="9"/>
        <v>4.4304530201253147</v>
      </c>
      <c r="U16" s="12">
        <f t="shared" si="10"/>
        <v>5.5434862253456174E-3</v>
      </c>
      <c r="V16" s="12">
        <f t="shared" si="11"/>
        <v>-2.2625657258128484E-2</v>
      </c>
      <c r="W16" s="12">
        <f t="shared" si="12"/>
        <v>-3.5226588441650275E-2</v>
      </c>
      <c r="X16" s="12">
        <f t="shared" si="13"/>
        <v>-8.1520927105433572E-2</v>
      </c>
      <c r="Y16" s="18">
        <f t="shared" si="14"/>
        <v>2.0047169811320167</v>
      </c>
      <c r="Z16" s="12">
        <v>0.97886719588071225</v>
      </c>
    </row>
    <row r="17" spans="1:26" x14ac:dyDescent="0.2">
      <c r="A17" s="45">
        <v>37681</v>
      </c>
      <c r="B17" s="20">
        <f t="shared" si="1"/>
        <v>3</v>
      </c>
      <c r="C17" s="20">
        <f t="shared" si="2"/>
        <v>2003</v>
      </c>
      <c r="D17" s="20" t="str">
        <f t="shared" si="3"/>
        <v>2003M3</v>
      </c>
      <c r="E17">
        <v>6764780</v>
      </c>
      <c r="F17">
        <v>80.136060144121302</v>
      </c>
      <c r="G17">
        <v>42.853400000000001</v>
      </c>
      <c r="H17">
        <v>1.57</v>
      </c>
      <c r="I17">
        <v>1573720</v>
      </c>
      <c r="J17">
        <v>84.473906872332904</v>
      </c>
      <c r="K17">
        <v>1.25</v>
      </c>
      <c r="L17">
        <v>5861.4</v>
      </c>
      <c r="M17">
        <v>2743.73</v>
      </c>
      <c r="N17" s="12">
        <f t="shared" si="4"/>
        <v>3.7577849884537766</v>
      </c>
      <c r="O17" s="12">
        <f t="shared" si="0"/>
        <v>15.727240298733024</v>
      </c>
      <c r="P17" s="12">
        <f t="shared" si="5"/>
        <v>8.6761437618869515</v>
      </c>
      <c r="Q17" s="12">
        <f t="shared" si="6"/>
        <v>14.268952801410785</v>
      </c>
      <c r="R17" s="12">
        <f t="shared" si="7"/>
        <v>3.438341371874563</v>
      </c>
      <c r="S17" s="12">
        <f t="shared" si="8"/>
        <v>4.383725941834804</v>
      </c>
      <c r="T17" s="12">
        <f t="shared" si="9"/>
        <v>4.4364426922660556</v>
      </c>
      <c r="U17" s="12">
        <f t="shared" si="10"/>
        <v>-1.1604410043593028E-3</v>
      </c>
      <c r="V17" s="12">
        <f t="shared" si="11"/>
        <v>-2.0648845776551905E-2</v>
      </c>
      <c r="W17" s="12">
        <f t="shared" si="12"/>
        <v>-7.0198870338395114E-2</v>
      </c>
      <c r="X17" s="12">
        <f t="shared" si="13"/>
        <v>-8.3813609522987775E-2</v>
      </c>
      <c r="Y17" s="18">
        <f t="shared" si="14"/>
        <v>1.7647058823528863</v>
      </c>
      <c r="Z17" s="12">
        <v>0.9781327044699325</v>
      </c>
    </row>
    <row r="18" spans="1:26" x14ac:dyDescent="0.2">
      <c r="A18" s="45">
        <v>37712</v>
      </c>
      <c r="B18" s="20">
        <f t="shared" si="1"/>
        <v>4</v>
      </c>
      <c r="C18" s="20">
        <f t="shared" si="2"/>
        <v>2003</v>
      </c>
      <c r="D18" s="20" t="str">
        <f t="shared" si="3"/>
        <v>2003M4</v>
      </c>
      <c r="E18">
        <v>6753759</v>
      </c>
      <c r="F18">
        <v>80.413988676413098</v>
      </c>
      <c r="G18">
        <v>42.803699999999999</v>
      </c>
      <c r="H18">
        <v>1.64</v>
      </c>
      <c r="I18">
        <v>1524941</v>
      </c>
      <c r="J18">
        <v>84.290467335150893</v>
      </c>
      <c r="K18">
        <v>1.26</v>
      </c>
      <c r="L18">
        <v>5898.8</v>
      </c>
      <c r="M18">
        <v>2831.41</v>
      </c>
      <c r="N18" s="12">
        <f t="shared" si="4"/>
        <v>3.7566245474494173</v>
      </c>
      <c r="O18" s="12">
        <f t="shared" si="0"/>
        <v>15.725609796732529</v>
      </c>
      <c r="P18" s="12">
        <f t="shared" si="5"/>
        <v>8.682504219376785</v>
      </c>
      <c r="Q18" s="12">
        <f t="shared" si="6"/>
        <v>14.237466278750638</v>
      </c>
      <c r="R18" s="12">
        <f t="shared" si="7"/>
        <v>3.4520027615745654</v>
      </c>
      <c r="S18" s="12">
        <f t="shared" si="8"/>
        <v>4.3871881495632756</v>
      </c>
      <c r="T18" s="12">
        <f t="shared" si="9"/>
        <v>4.4342687783664365</v>
      </c>
      <c r="U18" s="12">
        <f t="shared" si="10"/>
        <v>-2.7008702479114799E-2</v>
      </c>
      <c r="V18" s="12">
        <f t="shared" si="11"/>
        <v>-1.9931596426475906E-2</v>
      </c>
      <c r="W18" s="12">
        <f t="shared" si="12"/>
        <v>-7.0937684234645193E-2</v>
      </c>
      <c r="X18" s="12">
        <f t="shared" si="13"/>
        <v>-6.8881989356920137E-2</v>
      </c>
      <c r="Y18" s="18">
        <f t="shared" si="14"/>
        <v>1.5204678362573676</v>
      </c>
      <c r="Z18" s="12">
        <v>0.9773208022063351</v>
      </c>
    </row>
    <row r="19" spans="1:26" x14ac:dyDescent="0.2">
      <c r="A19" s="45">
        <v>37742</v>
      </c>
      <c r="B19" s="20">
        <f t="shared" si="1"/>
        <v>5</v>
      </c>
      <c r="C19" s="20">
        <f t="shared" si="2"/>
        <v>2003</v>
      </c>
      <c r="D19" s="20" t="str">
        <f t="shared" si="3"/>
        <v>2003M5</v>
      </c>
      <c r="E19">
        <v>6813724</v>
      </c>
      <c r="F19">
        <v>80.784560052802107</v>
      </c>
      <c r="G19">
        <v>41.6631</v>
      </c>
      <c r="H19">
        <v>1.57</v>
      </c>
      <c r="I19">
        <v>1524941</v>
      </c>
      <c r="J19">
        <v>84.152887682264407</v>
      </c>
      <c r="K19">
        <v>1.26</v>
      </c>
      <c r="L19">
        <v>5959.3</v>
      </c>
      <c r="M19">
        <v>2831.41</v>
      </c>
      <c r="N19" s="12">
        <f t="shared" si="4"/>
        <v>3.7296158449703025</v>
      </c>
      <c r="O19" s="12">
        <f t="shared" si="0"/>
        <v>15.734449371539736</v>
      </c>
      <c r="P19" s="12">
        <f t="shared" si="5"/>
        <v>8.6927083034972146</v>
      </c>
      <c r="Q19" s="12">
        <f t="shared" si="6"/>
        <v>14.237466278750638</v>
      </c>
      <c r="R19" s="12">
        <f t="shared" si="7"/>
        <v>3.4520027615745654</v>
      </c>
      <c r="S19" s="12">
        <f t="shared" si="8"/>
        <v>4.3917858588119048</v>
      </c>
      <c r="T19" s="12">
        <f t="shared" si="9"/>
        <v>4.4326352359394754</v>
      </c>
      <c r="U19" s="12">
        <f t="shared" si="10"/>
        <v>7.5202977069221966E-3</v>
      </c>
      <c r="V19" s="12">
        <f t="shared" si="11"/>
        <v>-1.2600931183521791E-2</v>
      </c>
      <c r="W19" s="12">
        <f t="shared" si="12"/>
        <v>-4.3936505766530409E-2</v>
      </c>
      <c r="X19" s="12">
        <f t="shared" si="13"/>
        <v>-2.9041295861063077E-2</v>
      </c>
      <c r="Y19" s="18">
        <f t="shared" si="14"/>
        <v>1.8691588785046793</v>
      </c>
      <c r="Z19" s="12">
        <v>0.97653637263557802</v>
      </c>
    </row>
    <row r="20" spans="1:26" x14ac:dyDescent="0.2">
      <c r="A20" s="45">
        <v>37773</v>
      </c>
      <c r="B20" s="20">
        <f t="shared" si="1"/>
        <v>6</v>
      </c>
      <c r="C20" s="20">
        <f t="shared" si="2"/>
        <v>2003</v>
      </c>
      <c r="D20" s="20" t="str">
        <f t="shared" si="3"/>
        <v>2003M6</v>
      </c>
      <c r="E20">
        <v>6789337</v>
      </c>
      <c r="F20">
        <v>80.413988676413098</v>
      </c>
      <c r="G20">
        <v>41.977600000000002</v>
      </c>
      <c r="H20">
        <v>1.56</v>
      </c>
      <c r="I20">
        <v>1524941</v>
      </c>
      <c r="J20">
        <v>84.244607450855398</v>
      </c>
      <c r="K20">
        <v>1.22</v>
      </c>
      <c r="L20">
        <v>5996</v>
      </c>
      <c r="M20">
        <v>2831.41</v>
      </c>
      <c r="N20" s="12">
        <f t="shared" si="4"/>
        <v>3.7371361426772247</v>
      </c>
      <c r="O20" s="12">
        <f t="shared" si="0"/>
        <v>15.730863851173913</v>
      </c>
      <c r="P20" s="12">
        <f t="shared" si="5"/>
        <v>8.6988478592224876</v>
      </c>
      <c r="Q20" s="12">
        <f t="shared" si="6"/>
        <v>14.237466278750638</v>
      </c>
      <c r="R20" s="12">
        <f t="shared" si="7"/>
        <v>3.4520027615745654</v>
      </c>
      <c r="S20" s="12">
        <f t="shared" si="8"/>
        <v>4.3871881495632756</v>
      </c>
      <c r="T20" s="12">
        <f t="shared" si="9"/>
        <v>4.4337245606659295</v>
      </c>
      <c r="U20" s="12">
        <f t="shared" si="10"/>
        <v>-4.4319165428330365E-4</v>
      </c>
      <c r="V20" s="12">
        <f t="shared" si="11"/>
        <v>-4.9550024561843209E-2</v>
      </c>
      <c r="W20" s="12">
        <f t="shared" si="12"/>
        <v>-5.8541900482862008E-2</v>
      </c>
      <c r="X20" s="12">
        <f t="shared" si="13"/>
        <v>-2.63618886422603E-2</v>
      </c>
      <c r="Y20" s="18">
        <f t="shared" si="14"/>
        <v>1.639344262295074</v>
      </c>
      <c r="Z20" s="12">
        <v>0.97572711719418304</v>
      </c>
    </row>
    <row r="21" spans="1:26" x14ac:dyDescent="0.2">
      <c r="A21" s="45">
        <v>37803</v>
      </c>
      <c r="B21" s="20">
        <f t="shared" si="1"/>
        <v>7</v>
      </c>
      <c r="C21" s="20">
        <f t="shared" si="2"/>
        <v>2003</v>
      </c>
      <c r="D21" s="20" t="str">
        <f t="shared" si="3"/>
        <v>2003M7</v>
      </c>
      <c r="E21">
        <v>6815861</v>
      </c>
      <c r="F21">
        <v>80.413988676413098</v>
      </c>
      <c r="G21">
        <v>41.959000000000003</v>
      </c>
      <c r="H21">
        <v>1.03</v>
      </c>
      <c r="I21">
        <v>1558177</v>
      </c>
      <c r="J21">
        <v>84.336327219446403</v>
      </c>
      <c r="K21">
        <v>1.01</v>
      </c>
      <c r="L21">
        <v>6042.7</v>
      </c>
      <c r="M21">
        <v>2886.91</v>
      </c>
      <c r="N21" s="12">
        <f t="shared" si="4"/>
        <v>3.7366929510229414</v>
      </c>
      <c r="O21" s="12">
        <f t="shared" si="0"/>
        <v>15.734762954090856</v>
      </c>
      <c r="P21" s="12">
        <f t="shared" si="5"/>
        <v>8.7066062109127955</v>
      </c>
      <c r="Q21" s="12">
        <f t="shared" si="6"/>
        <v>14.259027106148727</v>
      </c>
      <c r="R21" s="12">
        <f t="shared" si="7"/>
        <v>3.4604332448739212</v>
      </c>
      <c r="S21" s="12">
        <f t="shared" si="8"/>
        <v>4.3871881495632756</v>
      </c>
      <c r="T21" s="12">
        <f t="shared" si="9"/>
        <v>4.434812700055125</v>
      </c>
      <c r="U21" s="12">
        <f t="shared" si="10"/>
        <v>-1.9678037236160684E-2</v>
      </c>
      <c r="V21" s="12">
        <f t="shared" si="11"/>
        <v>-5.1006087808169287E-2</v>
      </c>
      <c r="W21" s="12">
        <f t="shared" si="12"/>
        <v>-6.7149233215747284E-2</v>
      </c>
      <c r="X21" s="12">
        <f t="shared" si="13"/>
        <v>-1.5316055534981832E-2</v>
      </c>
      <c r="Y21" s="18">
        <f t="shared" si="14"/>
        <v>1.7584994138335828</v>
      </c>
      <c r="Z21" s="12">
        <v>0.97494524280143169</v>
      </c>
    </row>
    <row r="22" spans="1:26" x14ac:dyDescent="0.2">
      <c r="A22" s="45">
        <v>37834</v>
      </c>
      <c r="B22" s="20">
        <f t="shared" si="1"/>
        <v>8</v>
      </c>
      <c r="C22" s="20">
        <f t="shared" si="2"/>
        <v>2003</v>
      </c>
      <c r="D22" s="20" t="str">
        <f t="shared" si="3"/>
        <v>2003M8</v>
      </c>
      <c r="E22">
        <v>6855082</v>
      </c>
      <c r="F22">
        <v>80.877202896899306</v>
      </c>
      <c r="G22">
        <v>41.141399999999997</v>
      </c>
      <c r="H22">
        <v>1.07</v>
      </c>
      <c r="I22">
        <v>1558177</v>
      </c>
      <c r="J22">
        <v>84.657346409515</v>
      </c>
      <c r="K22">
        <v>1.03</v>
      </c>
      <c r="L22">
        <v>6100.8</v>
      </c>
      <c r="M22">
        <v>2886.91</v>
      </c>
      <c r="N22" s="12">
        <f t="shared" si="4"/>
        <v>3.7170149137867807</v>
      </c>
      <c r="O22" s="12">
        <f t="shared" si="0"/>
        <v>15.740500832978487</v>
      </c>
      <c r="P22" s="12">
        <f t="shared" si="5"/>
        <v>8.7161751891032999</v>
      </c>
      <c r="Q22" s="12">
        <f t="shared" si="6"/>
        <v>14.259027106148727</v>
      </c>
      <c r="R22" s="12">
        <f t="shared" si="7"/>
        <v>3.4604332448739212</v>
      </c>
      <c r="S22" s="12">
        <f t="shared" si="8"/>
        <v>4.392931990742527</v>
      </c>
      <c r="T22" s="12">
        <f t="shared" si="9"/>
        <v>4.4386118905136014</v>
      </c>
      <c r="U22" s="12">
        <f t="shared" si="10"/>
        <v>-2.9428795671399222E-2</v>
      </c>
      <c r="V22" s="12">
        <f t="shared" si="11"/>
        <v>-3.1335574583008619E-2</v>
      </c>
      <c r="W22" s="12">
        <f t="shared" si="12"/>
        <v>-4.6294338663783297E-2</v>
      </c>
      <c r="X22" s="12">
        <f t="shared" si="13"/>
        <v>1.1069628358365335E-2</v>
      </c>
      <c r="Y22" s="18">
        <f t="shared" si="14"/>
        <v>2.224824355971835</v>
      </c>
      <c r="Z22" s="12">
        <v>0.97413862126024175</v>
      </c>
    </row>
    <row r="23" spans="1:26" x14ac:dyDescent="0.2">
      <c r="A23" s="45">
        <v>37865</v>
      </c>
      <c r="B23" s="20">
        <f t="shared" si="1"/>
        <v>9</v>
      </c>
      <c r="C23" s="20">
        <f t="shared" si="2"/>
        <v>2003</v>
      </c>
      <c r="D23" s="20" t="str">
        <f t="shared" si="3"/>
        <v>2003M9</v>
      </c>
      <c r="E23">
        <v>6874850</v>
      </c>
      <c r="F23">
        <v>80.784560052802107</v>
      </c>
      <c r="G23">
        <v>39.948300000000003</v>
      </c>
      <c r="H23">
        <v>1.1000000000000001</v>
      </c>
      <c r="I23">
        <v>1558177</v>
      </c>
      <c r="J23">
        <v>84.932505715288102</v>
      </c>
      <c r="K23">
        <v>1.01</v>
      </c>
      <c r="L23">
        <v>6072.8</v>
      </c>
      <c r="M23">
        <v>2886.91</v>
      </c>
      <c r="N23" s="12">
        <f t="shared" si="4"/>
        <v>3.6875861181153815</v>
      </c>
      <c r="O23" s="12">
        <f t="shared" si="0"/>
        <v>15.743380383097071</v>
      </c>
      <c r="P23" s="12">
        <f t="shared" si="5"/>
        <v>8.7115750627025577</v>
      </c>
      <c r="Q23" s="12">
        <f t="shared" si="6"/>
        <v>14.259027106148727</v>
      </c>
      <c r="R23" s="12">
        <f t="shared" si="7"/>
        <v>3.4604332448739212</v>
      </c>
      <c r="S23" s="12">
        <f t="shared" si="8"/>
        <v>4.3917858588119048</v>
      </c>
      <c r="T23" s="12">
        <f t="shared" si="9"/>
        <v>4.4418568906569291</v>
      </c>
      <c r="U23" s="12">
        <f t="shared" si="10"/>
        <v>-1.8992549006093817E-3</v>
      </c>
      <c r="V23" s="12">
        <f t="shared" si="11"/>
        <v>-8.9918759210187993E-3</v>
      </c>
      <c r="W23" s="12">
        <f t="shared" si="12"/>
        <v>-1.3614739184592661E-2</v>
      </c>
      <c r="X23" s="12">
        <f t="shared" si="13"/>
        <v>3.6822146303797876E-2</v>
      </c>
      <c r="Y23" s="18">
        <f t="shared" si="14"/>
        <v>1.750291715285953</v>
      </c>
      <c r="Z23" s="12">
        <v>0.97333333333333338</v>
      </c>
    </row>
    <row r="24" spans="1:26" x14ac:dyDescent="0.2">
      <c r="A24" s="45">
        <v>37895</v>
      </c>
      <c r="B24" s="20">
        <f t="shared" si="1"/>
        <v>10</v>
      </c>
      <c r="C24" s="20">
        <f t="shared" si="2"/>
        <v>2003</v>
      </c>
      <c r="D24" s="20" t="str">
        <f t="shared" si="3"/>
        <v>2003M10</v>
      </c>
      <c r="E24">
        <v>6908188</v>
      </c>
      <c r="F24">
        <v>80.877202896899306</v>
      </c>
      <c r="G24">
        <v>39.872500000000002</v>
      </c>
      <c r="H24">
        <v>1.1100000000000001</v>
      </c>
      <c r="I24">
        <v>1660465</v>
      </c>
      <c r="J24">
        <v>84.840785946697096</v>
      </c>
      <c r="K24">
        <v>1.01</v>
      </c>
      <c r="L24">
        <v>6063.6</v>
      </c>
      <c r="M24">
        <v>2994.4</v>
      </c>
      <c r="N24" s="12">
        <f t="shared" si="4"/>
        <v>3.6856868632147721</v>
      </c>
      <c r="O24" s="12">
        <f t="shared" si="0"/>
        <v>15.748217932701783</v>
      </c>
      <c r="P24" s="12">
        <f t="shared" si="5"/>
        <v>8.7100589620858635</v>
      </c>
      <c r="Q24" s="12">
        <f t="shared" si="6"/>
        <v>14.322608241588236</v>
      </c>
      <c r="R24" s="12">
        <f t="shared" si="7"/>
        <v>3.4763098141063655</v>
      </c>
      <c r="S24" s="12">
        <f t="shared" si="8"/>
        <v>4.392931990742527</v>
      </c>
      <c r="T24" s="12">
        <f t="shared" si="9"/>
        <v>4.4407763935231754</v>
      </c>
      <c r="U24" s="12">
        <f t="shared" si="10"/>
        <v>-7.5240110000152072E-6</v>
      </c>
      <c r="V24" s="12">
        <f t="shared" si="11"/>
        <v>-1.6143145407577997E-2</v>
      </c>
      <c r="W24" s="12">
        <f t="shared" si="12"/>
        <v>2.0556948777250561E-3</v>
      </c>
      <c r="X24" s="12">
        <f t="shared" si="13"/>
        <v>2.7816908474557422E-2</v>
      </c>
      <c r="Y24" s="18">
        <f t="shared" si="14"/>
        <v>1.2761020881669887</v>
      </c>
      <c r="Z24" s="12">
        <v>0.97255528910205158</v>
      </c>
    </row>
    <row r="25" spans="1:26" x14ac:dyDescent="0.2">
      <c r="A25" s="45">
        <v>37926</v>
      </c>
      <c r="B25" s="20">
        <f t="shared" si="1"/>
        <v>11</v>
      </c>
      <c r="C25" s="20">
        <f t="shared" si="2"/>
        <v>2003</v>
      </c>
      <c r="D25" s="20" t="str">
        <f t="shared" si="3"/>
        <v>2003M11</v>
      </c>
      <c r="E25">
        <v>7037122</v>
      </c>
      <c r="F25">
        <v>80.969845740996504</v>
      </c>
      <c r="G25">
        <v>39.872199999999999</v>
      </c>
      <c r="H25">
        <v>1.1200000000000001</v>
      </c>
      <c r="I25">
        <v>1660465</v>
      </c>
      <c r="J25">
        <v>84.611486525219505</v>
      </c>
      <c r="K25">
        <v>1</v>
      </c>
      <c r="L25">
        <v>6069.1</v>
      </c>
      <c r="M25">
        <v>2994.4</v>
      </c>
      <c r="N25" s="12">
        <f t="shared" si="4"/>
        <v>3.6856793392037721</v>
      </c>
      <c r="O25" s="12">
        <f t="shared" si="0"/>
        <v>15.766709837731755</v>
      </c>
      <c r="P25" s="12">
        <f t="shared" si="5"/>
        <v>8.7109656028792148</v>
      </c>
      <c r="Q25" s="12">
        <f t="shared" si="6"/>
        <v>14.322608241588236</v>
      </c>
      <c r="R25" s="12">
        <f t="shared" si="7"/>
        <v>3.4763098141063655</v>
      </c>
      <c r="S25" s="12">
        <f t="shared" si="8"/>
        <v>4.3940768105584596</v>
      </c>
      <c r="T25" s="12">
        <f t="shared" si="9"/>
        <v>4.4380700319254318</v>
      </c>
      <c r="U25" s="12">
        <f t="shared" si="10"/>
        <v>-7.0850970094094023E-3</v>
      </c>
      <c r="V25" s="12">
        <f t="shared" si="11"/>
        <v>-1.4958764080774678E-2</v>
      </c>
      <c r="W25" s="12">
        <f t="shared" si="12"/>
        <v>1.4895209905467333E-2</v>
      </c>
      <c r="X25" s="12">
        <f t="shared" si="13"/>
        <v>-9.1052869469900877E-3</v>
      </c>
      <c r="Y25" s="18">
        <f t="shared" si="14"/>
        <v>1.8648018648017461</v>
      </c>
      <c r="Z25" s="12">
        <v>0.97175261574505467</v>
      </c>
    </row>
    <row r="26" spans="1:26" x14ac:dyDescent="0.2">
      <c r="A26" s="45">
        <v>37956</v>
      </c>
      <c r="B26" s="20">
        <f t="shared" si="1"/>
        <v>12</v>
      </c>
      <c r="C26" s="20">
        <f t="shared" si="2"/>
        <v>2003</v>
      </c>
      <c r="D26" s="20" t="str">
        <f t="shared" si="3"/>
        <v>2003M12</v>
      </c>
      <c r="E26">
        <v>7062321</v>
      </c>
      <c r="F26">
        <v>80.969845740996504</v>
      </c>
      <c r="G26">
        <v>39.590699999999998</v>
      </c>
      <c r="H26">
        <v>1.03</v>
      </c>
      <c r="I26">
        <v>1660465</v>
      </c>
      <c r="J26">
        <v>84.519766756628499</v>
      </c>
      <c r="K26">
        <v>0.98</v>
      </c>
      <c r="L26">
        <v>6067.3</v>
      </c>
      <c r="M26">
        <v>2994.4</v>
      </c>
      <c r="N26" s="12">
        <f t="shared" si="4"/>
        <v>3.6785942421943627</v>
      </c>
      <c r="O26" s="12">
        <f t="shared" si="0"/>
        <v>15.770284308982896</v>
      </c>
      <c r="P26" s="12">
        <f t="shared" si="5"/>
        <v>8.7106689745523305</v>
      </c>
      <c r="Q26" s="12">
        <f t="shared" si="6"/>
        <v>14.322608241588236</v>
      </c>
      <c r="R26" s="12">
        <f t="shared" si="7"/>
        <v>3.4763098141063655</v>
      </c>
      <c r="S26" s="12">
        <f t="shared" si="8"/>
        <v>4.3940768105584596</v>
      </c>
      <c r="T26" s="12">
        <f t="shared" si="9"/>
        <v>4.4369854331206273</v>
      </c>
      <c r="U26" s="12">
        <f t="shared" si="10"/>
        <v>-9.0505243871685792E-3</v>
      </c>
      <c r="V26" s="12">
        <f t="shared" si="11"/>
        <v>-4.622863263573862E-3</v>
      </c>
      <c r="W26" s="12">
        <f t="shared" si="12"/>
        <v>3.2180011840601708E-2</v>
      </c>
      <c r="X26" s="12">
        <f t="shared" si="13"/>
        <v>-1.3464595251533762E-2</v>
      </c>
      <c r="Y26" s="18">
        <f t="shared" si="14"/>
        <v>1.7462165308497721</v>
      </c>
      <c r="Z26" s="12">
        <v>0.97097709558138912</v>
      </c>
    </row>
    <row r="27" spans="1:26" x14ac:dyDescent="0.2">
      <c r="A27" s="45">
        <v>37987</v>
      </c>
      <c r="B27" s="20">
        <f t="shared" si="1"/>
        <v>1</v>
      </c>
      <c r="C27" s="20">
        <f t="shared" si="2"/>
        <v>2004</v>
      </c>
      <c r="D27" s="20" t="str">
        <f t="shared" si="3"/>
        <v>2004M1</v>
      </c>
      <c r="E27">
        <v>7151604</v>
      </c>
      <c r="F27">
        <v>81.2477742732884</v>
      </c>
      <c r="G27">
        <v>39.234000000000002</v>
      </c>
      <c r="H27">
        <v>1.02</v>
      </c>
      <c r="I27">
        <v>1693076</v>
      </c>
      <c r="J27">
        <v>84.932505715288102</v>
      </c>
      <c r="K27">
        <v>1</v>
      </c>
      <c r="L27">
        <v>6075.5</v>
      </c>
      <c r="M27">
        <v>2924.6</v>
      </c>
      <c r="N27" s="12">
        <f t="shared" si="4"/>
        <v>3.6695437178071941</v>
      </c>
      <c r="O27" s="12">
        <f t="shared" si="0"/>
        <v>15.782847225175043</v>
      </c>
      <c r="P27" s="12">
        <f t="shared" si="5"/>
        <v>8.7120195693486657</v>
      </c>
      <c r="Q27" s="12">
        <f t="shared" si="6"/>
        <v>14.342057550834236</v>
      </c>
      <c r="R27" s="12">
        <f t="shared" si="7"/>
        <v>3.4660664756585464</v>
      </c>
      <c r="S27" s="12">
        <f t="shared" si="8"/>
        <v>4.397503427275109</v>
      </c>
      <c r="T27" s="12">
        <f t="shared" si="9"/>
        <v>4.4418568906569291</v>
      </c>
      <c r="U27" s="12">
        <f t="shared" si="10"/>
        <v>1.1768573158033035E-3</v>
      </c>
      <c r="V27" s="12">
        <f t="shared" si="11"/>
        <v>1.8198840285303053E-2</v>
      </c>
      <c r="W27" s="12">
        <f t="shared" si="12"/>
        <v>5.1833177680765452E-2</v>
      </c>
      <c r="X27" s="12">
        <f t="shared" si="13"/>
        <v>-1.8794571554527462E-2</v>
      </c>
      <c r="Y27" s="18">
        <f t="shared" si="14"/>
        <v>1.2702078521941806</v>
      </c>
      <c r="Z27" s="12">
        <v>0.9701770240816544</v>
      </c>
    </row>
    <row r="28" spans="1:26" x14ac:dyDescent="0.2">
      <c r="A28" s="45">
        <v>38018</v>
      </c>
      <c r="B28" s="20">
        <f t="shared" si="1"/>
        <v>2</v>
      </c>
      <c r="C28" s="20">
        <f t="shared" si="2"/>
        <v>2004</v>
      </c>
      <c r="D28" s="20" t="str">
        <f t="shared" si="3"/>
        <v>2004M2</v>
      </c>
      <c r="E28">
        <v>7193916</v>
      </c>
      <c r="F28">
        <v>81.896274181969005</v>
      </c>
      <c r="G28">
        <v>39.280200000000001</v>
      </c>
      <c r="H28">
        <v>1.05</v>
      </c>
      <c r="I28">
        <v>1693076</v>
      </c>
      <c r="J28">
        <v>85.3911045582432</v>
      </c>
      <c r="K28">
        <v>1.01</v>
      </c>
      <c r="L28">
        <v>6114.3</v>
      </c>
      <c r="M28">
        <v>2924.6</v>
      </c>
      <c r="N28" s="12">
        <f t="shared" si="4"/>
        <v>3.6707205751229974</v>
      </c>
      <c r="O28" s="12">
        <f t="shared" si="0"/>
        <v>15.78874622677254</v>
      </c>
      <c r="P28" s="12">
        <f t="shared" si="5"/>
        <v>8.7183855689604428</v>
      </c>
      <c r="Q28" s="12">
        <f t="shared" si="6"/>
        <v>14.342057550834236</v>
      </c>
      <c r="R28" s="12">
        <f t="shared" si="7"/>
        <v>3.4660664756585464</v>
      </c>
      <c r="S28" s="12">
        <f t="shared" si="8"/>
        <v>4.4054534975405675</v>
      </c>
      <c r="T28" s="12">
        <f t="shared" si="9"/>
        <v>4.4472419332878168</v>
      </c>
      <c r="U28" s="12">
        <f t="shared" si="10"/>
        <v>3.2508038077914136E-3</v>
      </c>
      <c r="V28" s="12">
        <f t="shared" si="11"/>
        <v>2.9853973986242011E-2</v>
      </c>
      <c r="W28" s="12">
        <f t="shared" si="12"/>
        <v>5.7363967022148632E-2</v>
      </c>
      <c r="X28" s="12">
        <f t="shared" si="13"/>
        <v>-2.5829581829817982E-2</v>
      </c>
      <c r="Y28" s="18">
        <f t="shared" si="14"/>
        <v>2.1965317919074545</v>
      </c>
      <c r="Z28" s="12">
        <v>0.96937826999176691</v>
      </c>
    </row>
    <row r="29" spans="1:26" x14ac:dyDescent="0.2">
      <c r="A29" s="45">
        <v>38047</v>
      </c>
      <c r="B29" s="20">
        <f t="shared" si="1"/>
        <v>3</v>
      </c>
      <c r="C29" s="20">
        <f t="shared" si="2"/>
        <v>2004</v>
      </c>
      <c r="D29" s="20" t="str">
        <f t="shared" si="3"/>
        <v>2004M3</v>
      </c>
      <c r="E29">
        <v>7217432</v>
      </c>
      <c r="F29">
        <v>81.988917026066403</v>
      </c>
      <c r="G29">
        <v>39.408099999999997</v>
      </c>
      <c r="H29">
        <v>1.04</v>
      </c>
      <c r="I29">
        <v>1693076</v>
      </c>
      <c r="J29">
        <v>85.941423169789303</v>
      </c>
      <c r="K29">
        <v>1</v>
      </c>
      <c r="L29">
        <v>6150.1</v>
      </c>
      <c r="M29">
        <v>2924.6</v>
      </c>
      <c r="N29" s="12">
        <f t="shared" si="4"/>
        <v>3.6739713789307888</v>
      </c>
      <c r="O29" s="12">
        <f t="shared" si="0"/>
        <v>15.792009768929988</v>
      </c>
      <c r="P29" s="12">
        <f t="shared" si="5"/>
        <v>8.7242236208309709</v>
      </c>
      <c r="Q29" s="12">
        <f t="shared" si="6"/>
        <v>14.342057550834236</v>
      </c>
      <c r="R29" s="12">
        <f t="shared" si="7"/>
        <v>3.4660664756585464</v>
      </c>
      <c r="S29" s="12">
        <f t="shared" si="8"/>
        <v>4.4065840799108553</v>
      </c>
      <c r="T29" s="12">
        <f t="shared" si="9"/>
        <v>4.4536659382491708</v>
      </c>
      <c r="U29" s="12">
        <f t="shared" si="10"/>
        <v>1.3771179161708336E-2</v>
      </c>
      <c r="V29" s="12">
        <f t="shared" si="11"/>
        <v>3.680287510417557E-2</v>
      </c>
      <c r="W29" s="12">
        <f t="shared" si="12"/>
        <v>5.0436885488390537E-2</v>
      </c>
      <c r="X29" s="12">
        <f t="shared" si="13"/>
        <v>-7.5343834036400992E-3</v>
      </c>
      <c r="Y29" s="18">
        <f t="shared" si="14"/>
        <v>2.3121387283238239</v>
      </c>
      <c r="Z29" s="12">
        <v>0.97131180170377651</v>
      </c>
    </row>
    <row r="30" spans="1:26" x14ac:dyDescent="0.2">
      <c r="A30" s="45">
        <v>38078</v>
      </c>
      <c r="B30" s="20">
        <f t="shared" si="1"/>
        <v>4</v>
      </c>
      <c r="C30" s="20">
        <f t="shared" si="2"/>
        <v>2004</v>
      </c>
      <c r="D30" s="20" t="str">
        <f t="shared" si="3"/>
        <v>2004M4</v>
      </c>
      <c r="E30">
        <v>7311111</v>
      </c>
      <c r="F30">
        <v>82.452131246552497</v>
      </c>
      <c r="G30">
        <v>39.954549999999998</v>
      </c>
      <c r="H30">
        <v>1</v>
      </c>
      <c r="I30">
        <v>1683225</v>
      </c>
      <c r="J30">
        <v>86.216582475562404</v>
      </c>
      <c r="K30">
        <v>1</v>
      </c>
      <c r="L30">
        <v>6191.2</v>
      </c>
      <c r="M30">
        <v>3032.39</v>
      </c>
      <c r="N30" s="12">
        <f t="shared" si="4"/>
        <v>3.6877425580924972</v>
      </c>
      <c r="O30" s="12">
        <f t="shared" si="0"/>
        <v>15.804905803761757</v>
      </c>
      <c r="P30" s="12">
        <f t="shared" si="5"/>
        <v>8.7308842079562492</v>
      </c>
      <c r="Q30" s="12">
        <f t="shared" si="6"/>
        <v>14.336222154076825</v>
      </c>
      <c r="R30" s="12">
        <f t="shared" si="7"/>
        <v>3.481785055784457</v>
      </c>
      <c r="S30" s="12">
        <f t="shared" si="8"/>
        <v>4.4122178976291098</v>
      </c>
      <c r="T30" s="12">
        <f t="shared" si="9"/>
        <v>4.4568625312747985</v>
      </c>
      <c r="U30" s="12">
        <f t="shared" si="10"/>
        <v>1.2831991016742261E-2</v>
      </c>
      <c r="V30" s="12">
        <f t="shared" si="11"/>
        <v>3.3634337395462399E-2</v>
      </c>
      <c r="W30" s="12">
        <f t="shared" si="12"/>
        <v>2.5761213596832366E-2</v>
      </c>
      <c r="X30" s="12">
        <f t="shared" si="13"/>
        <v>-9.7041564064359598E-3</v>
      </c>
      <c r="Y30" s="18">
        <f t="shared" si="14"/>
        <v>2.5345622119814384</v>
      </c>
      <c r="Z30" s="12">
        <v>0.97051336444633018</v>
      </c>
    </row>
    <row r="31" spans="1:26" x14ac:dyDescent="0.2">
      <c r="A31" s="45">
        <v>38108</v>
      </c>
      <c r="B31" s="20">
        <f t="shared" si="1"/>
        <v>5</v>
      </c>
      <c r="C31" s="20">
        <f t="shared" si="2"/>
        <v>2004</v>
      </c>
      <c r="D31" s="20" t="str">
        <f t="shared" si="3"/>
        <v>2004M5</v>
      </c>
      <c r="E31">
        <v>7321453</v>
      </c>
      <c r="F31">
        <v>82.730059778844307</v>
      </c>
      <c r="G31">
        <v>40.470550000000003</v>
      </c>
      <c r="H31">
        <v>1</v>
      </c>
      <c r="I31">
        <v>1683225</v>
      </c>
      <c r="J31">
        <v>86.721041202812998</v>
      </c>
      <c r="K31">
        <v>1</v>
      </c>
      <c r="L31">
        <v>6268.1</v>
      </c>
      <c r="M31">
        <v>3032.39</v>
      </c>
      <c r="N31" s="12">
        <f t="shared" si="4"/>
        <v>3.7005745491092394</v>
      </c>
      <c r="O31" s="12">
        <f t="shared" si="0"/>
        <v>15.806319363507278</v>
      </c>
      <c r="P31" s="12">
        <f t="shared" si="5"/>
        <v>8.7432285574009754</v>
      </c>
      <c r="Q31" s="12">
        <f t="shared" si="6"/>
        <v>14.336222154076825</v>
      </c>
      <c r="R31" s="12">
        <f t="shared" si="7"/>
        <v>3.481785055784457</v>
      </c>
      <c r="S31" s="12">
        <f t="shared" si="8"/>
        <v>4.4155830157794238</v>
      </c>
      <c r="T31" s="12">
        <f t="shared" si="9"/>
        <v>4.462696544109261</v>
      </c>
      <c r="U31" s="12">
        <f t="shared" si="10"/>
        <v>1.0199704925724973E-2</v>
      </c>
      <c r="V31" s="12">
        <f t="shared" si="11"/>
        <v>2.7509993035906621E-2</v>
      </c>
      <c r="W31" s="12">
        <f t="shared" si="12"/>
        <v>-2.400049685245742E-2</v>
      </c>
      <c r="X31" s="12">
        <f t="shared" si="13"/>
        <v>-1.8532165972029446E-5</v>
      </c>
      <c r="Y31" s="18">
        <f t="shared" si="14"/>
        <v>2.4082568807338807</v>
      </c>
      <c r="Z31" s="12">
        <v>0.96974193206507342</v>
      </c>
    </row>
    <row r="32" spans="1:26" x14ac:dyDescent="0.2">
      <c r="A32" s="45">
        <v>38139</v>
      </c>
      <c r="B32" s="20">
        <f t="shared" si="1"/>
        <v>6</v>
      </c>
      <c r="C32" s="20">
        <f t="shared" si="2"/>
        <v>2004</v>
      </c>
      <c r="D32" s="20" t="str">
        <f t="shared" si="3"/>
        <v>2004M6</v>
      </c>
      <c r="E32">
        <v>7238006</v>
      </c>
      <c r="F32">
        <v>82.915345467038804</v>
      </c>
      <c r="G32">
        <v>40.885449999999999</v>
      </c>
      <c r="H32">
        <v>1.02</v>
      </c>
      <c r="I32">
        <v>1683225</v>
      </c>
      <c r="J32">
        <v>86.996200508586099</v>
      </c>
      <c r="K32">
        <v>1.03</v>
      </c>
      <c r="L32">
        <v>6270.5</v>
      </c>
      <c r="M32">
        <v>3032.39</v>
      </c>
      <c r="N32" s="12">
        <f t="shared" si="4"/>
        <v>3.7107742540349644</v>
      </c>
      <c r="O32" s="12">
        <f t="shared" si="0"/>
        <v>15.794856312063757</v>
      </c>
      <c r="P32" s="12">
        <f t="shared" si="5"/>
        <v>8.7436113752641038</v>
      </c>
      <c r="Q32" s="12">
        <f t="shared" si="6"/>
        <v>14.336222154076825</v>
      </c>
      <c r="R32" s="12">
        <f t="shared" si="7"/>
        <v>3.481785055784457</v>
      </c>
      <c r="S32" s="12">
        <f t="shared" si="8"/>
        <v>4.4178201531777805</v>
      </c>
      <c r="T32" s="12">
        <f t="shared" si="9"/>
        <v>4.4658644453858178</v>
      </c>
      <c r="U32" s="12">
        <f t="shared" si="10"/>
        <v>1.0602641452995165E-2</v>
      </c>
      <c r="V32" s="12">
        <f t="shared" si="11"/>
        <v>1.3634010384214967E-2</v>
      </c>
      <c r="W32" s="12">
        <f t="shared" si="12"/>
        <v>-4.564460709213547E-2</v>
      </c>
      <c r="X32" s="12">
        <f t="shared" si="13"/>
        <v>9.3373587599225871E-3</v>
      </c>
      <c r="Y32" s="18">
        <f t="shared" si="14"/>
        <v>3.1105990783409561</v>
      </c>
      <c r="Z32" s="12">
        <v>0.96894607259153365</v>
      </c>
    </row>
    <row r="33" spans="1:26" x14ac:dyDescent="0.2">
      <c r="A33" s="45">
        <v>38169</v>
      </c>
      <c r="B33" s="20">
        <f t="shared" si="1"/>
        <v>7</v>
      </c>
      <c r="C33" s="20">
        <f t="shared" si="2"/>
        <v>2004</v>
      </c>
      <c r="D33" s="20" t="str">
        <f t="shared" si="3"/>
        <v>2004M7</v>
      </c>
      <c r="E33">
        <v>7340362</v>
      </c>
      <c r="F33">
        <v>83.007988311136003</v>
      </c>
      <c r="G33">
        <v>41.321249999999999</v>
      </c>
      <c r="H33">
        <v>1.07</v>
      </c>
      <c r="I33">
        <v>1721028</v>
      </c>
      <c r="J33">
        <v>86.858620855699598</v>
      </c>
      <c r="K33">
        <v>1.26</v>
      </c>
      <c r="L33">
        <v>6284.3</v>
      </c>
      <c r="M33">
        <v>3069.69</v>
      </c>
      <c r="N33" s="12">
        <f t="shared" si="4"/>
        <v>3.7213768954879596</v>
      </c>
      <c r="O33" s="12">
        <f t="shared" si="0"/>
        <v>15.808898718175657</v>
      </c>
      <c r="P33" s="12">
        <f t="shared" si="5"/>
        <v>8.7458097385287878</v>
      </c>
      <c r="Q33" s="12">
        <f t="shared" si="6"/>
        <v>14.358432344672019</v>
      </c>
      <c r="R33" s="12">
        <f t="shared" si="7"/>
        <v>3.4870945194227261</v>
      </c>
      <c r="S33" s="12">
        <f t="shared" si="8"/>
        <v>4.4189368478778546</v>
      </c>
      <c r="T33" s="12">
        <f t="shared" si="9"/>
        <v>4.4642817491968279</v>
      </c>
      <c r="U33" s="12">
        <f t="shared" si="10"/>
        <v>6.7076466571864835E-3</v>
      </c>
      <c r="V33" s="12">
        <f t="shared" si="11"/>
        <v>-7.8731237986300329E-3</v>
      </c>
      <c r="W33" s="12">
        <f t="shared" si="12"/>
        <v>-7.0627749235292914E-2</v>
      </c>
      <c r="X33" s="12">
        <f t="shared" si="13"/>
        <v>9.0738723364731655E-3</v>
      </c>
      <c r="Y33" s="18">
        <f t="shared" si="14"/>
        <v>3.2258064516127818</v>
      </c>
      <c r="Z33" s="12">
        <v>0.96817712879930173</v>
      </c>
    </row>
    <row r="34" spans="1:26" x14ac:dyDescent="0.2">
      <c r="A34" s="46">
        <v>38200</v>
      </c>
      <c r="B34" s="20">
        <f t="shared" si="1"/>
        <v>8</v>
      </c>
      <c r="C34" s="20">
        <f t="shared" si="2"/>
        <v>2004</v>
      </c>
      <c r="D34" s="20" t="str">
        <f t="shared" si="3"/>
        <v>2004M8</v>
      </c>
      <c r="E34">
        <v>7349312</v>
      </c>
      <c r="F34">
        <v>83.378559687525097</v>
      </c>
      <c r="G34">
        <v>41.599350000000001</v>
      </c>
      <c r="H34">
        <v>1.1299999999999999</v>
      </c>
      <c r="I34">
        <v>1721028</v>
      </c>
      <c r="J34">
        <v>86.904480739995094</v>
      </c>
      <c r="K34">
        <v>1.43</v>
      </c>
      <c r="L34">
        <v>6310.6</v>
      </c>
      <c r="M34">
        <v>3069.69</v>
      </c>
      <c r="N34" s="12">
        <f t="shared" si="4"/>
        <v>3.7280845421451461</v>
      </c>
      <c r="O34" s="12">
        <f t="shared" si="0"/>
        <v>15.81011726136558</v>
      </c>
      <c r="P34" s="12">
        <f t="shared" si="5"/>
        <v>8.7499860381779939</v>
      </c>
      <c r="Q34" s="12">
        <f t="shared" si="6"/>
        <v>14.358432344672019</v>
      </c>
      <c r="R34" s="12">
        <f t="shared" si="7"/>
        <v>3.4870945194227261</v>
      </c>
      <c r="S34" s="12">
        <f t="shared" si="8"/>
        <v>4.423391198227236</v>
      </c>
      <c r="T34" s="12">
        <f t="shared" si="9"/>
        <v>4.464809592967331</v>
      </c>
      <c r="U34" s="12">
        <f t="shared" si="10"/>
        <v>-3.6762777259666812E-3</v>
      </c>
      <c r="V34" s="12">
        <f t="shared" si="11"/>
        <v>-5.1510489888364042E-2</v>
      </c>
      <c r="W34" s="12">
        <f t="shared" si="12"/>
        <v>-8.3193548851966614E-2</v>
      </c>
      <c r="X34" s="12">
        <f t="shared" si="13"/>
        <v>-7.011410609518709E-3</v>
      </c>
      <c r="Y34" s="18">
        <f t="shared" si="14"/>
        <v>3.092783505154689</v>
      </c>
      <c r="Z34" s="12">
        <v>0.96738383464608557</v>
      </c>
    </row>
    <row r="35" spans="1:26" x14ac:dyDescent="0.2">
      <c r="A35" s="46">
        <v>38231</v>
      </c>
      <c r="B35" s="20">
        <f t="shared" si="1"/>
        <v>9</v>
      </c>
      <c r="C35" s="20">
        <f t="shared" si="2"/>
        <v>2004</v>
      </c>
      <c r="D35" s="20" t="str">
        <f t="shared" si="3"/>
        <v>2004M9</v>
      </c>
      <c r="E35">
        <v>7380276</v>
      </c>
      <c r="F35">
        <v>83.656488219816794</v>
      </c>
      <c r="G35">
        <v>41.4467</v>
      </c>
      <c r="H35">
        <v>1.45</v>
      </c>
      <c r="I35">
        <v>1721028</v>
      </c>
      <c r="J35">
        <v>87.087920277177105</v>
      </c>
      <c r="K35">
        <v>1.61</v>
      </c>
      <c r="L35">
        <v>6345.3</v>
      </c>
      <c r="M35">
        <v>3069.69</v>
      </c>
      <c r="N35" s="12">
        <f t="shared" si="4"/>
        <v>3.7244082644191794</v>
      </c>
      <c r="O35" s="12">
        <f t="shared" si="0"/>
        <v>15.814321594251338</v>
      </c>
      <c r="P35" s="12">
        <f t="shared" si="5"/>
        <v>8.7554696603546383</v>
      </c>
      <c r="Q35" s="12">
        <f t="shared" si="6"/>
        <v>14.358432344672019</v>
      </c>
      <c r="R35" s="12">
        <f t="shared" si="7"/>
        <v>3.4870945194227261</v>
      </c>
      <c r="S35" s="12">
        <f t="shared" si="8"/>
        <v>4.4267189883199105</v>
      </c>
      <c r="T35" s="12">
        <f t="shared" si="9"/>
        <v>4.4669181862630891</v>
      </c>
      <c r="U35" s="12">
        <f t="shared" si="10"/>
        <v>-1.0904492729849835E-2</v>
      </c>
      <c r="V35" s="12">
        <f t="shared" si="11"/>
        <v>-5.9278617476350437E-2</v>
      </c>
      <c r="W35" s="12">
        <f t="shared" si="12"/>
        <v>-5.7971268892030636E-2</v>
      </c>
      <c r="X35" s="12">
        <f t="shared" si="13"/>
        <v>-1.1731720526975575E-2</v>
      </c>
      <c r="Y35" s="18">
        <f t="shared" si="14"/>
        <v>3.5550458715595505</v>
      </c>
      <c r="Z35" s="12">
        <v>0.9665918394295524</v>
      </c>
    </row>
    <row r="36" spans="1:26" x14ac:dyDescent="0.2">
      <c r="A36" s="46">
        <v>38261</v>
      </c>
      <c r="B36" s="20">
        <f t="shared" si="1"/>
        <v>10</v>
      </c>
      <c r="C36" s="20">
        <f t="shared" si="2"/>
        <v>2004</v>
      </c>
      <c r="D36" s="20" t="str">
        <f t="shared" si="3"/>
        <v>2004M10</v>
      </c>
      <c r="E36">
        <v>7416781</v>
      </c>
      <c r="F36">
        <v>83.656488219816794</v>
      </c>
      <c r="G36">
        <v>40.997199999999999</v>
      </c>
      <c r="H36">
        <v>1.52</v>
      </c>
      <c r="I36">
        <v>1856953</v>
      </c>
      <c r="J36">
        <v>87.546519120132203</v>
      </c>
      <c r="K36">
        <v>1.76</v>
      </c>
      <c r="L36">
        <v>6373.3</v>
      </c>
      <c r="M36">
        <v>3190.52</v>
      </c>
      <c r="N36" s="12">
        <f t="shared" si="4"/>
        <v>3.7135037716893295</v>
      </c>
      <c r="O36" s="12">
        <f t="shared" si="0"/>
        <v>15.81925569351993</v>
      </c>
      <c r="P36" s="12">
        <f t="shared" si="5"/>
        <v>8.7598726677980832</v>
      </c>
      <c r="Q36" s="12">
        <f t="shared" si="6"/>
        <v>14.434447530375346</v>
      </c>
      <c r="R36" s="12">
        <f t="shared" si="7"/>
        <v>3.5038614713725815</v>
      </c>
      <c r="S36" s="12">
        <f t="shared" si="8"/>
        <v>4.4267189883199105</v>
      </c>
      <c r="T36" s="12">
        <f t="shared" si="9"/>
        <v>4.4721702991765513</v>
      </c>
      <c r="U36" s="12">
        <f t="shared" si="10"/>
        <v>-3.6929719432547525E-2</v>
      </c>
      <c r="V36" s="12">
        <f t="shared" si="11"/>
        <v>-6.2754625436662881E-2</v>
      </c>
      <c r="W36" s="12">
        <f t="shared" si="12"/>
        <v>-3.5465370003268326E-2</v>
      </c>
      <c r="X36" s="12">
        <f t="shared" si="13"/>
        <v>-6.2970427825730368E-3</v>
      </c>
      <c r="Y36" s="18">
        <f t="shared" si="14"/>
        <v>3.4364261168384709</v>
      </c>
      <c r="Z36" s="12">
        <v>0.96582662620398474</v>
      </c>
    </row>
    <row r="37" spans="1:26" x14ac:dyDescent="0.2">
      <c r="A37" s="46">
        <v>38292</v>
      </c>
      <c r="B37" s="20">
        <f t="shared" si="1"/>
        <v>11</v>
      </c>
      <c r="C37" s="20">
        <f t="shared" si="2"/>
        <v>2004</v>
      </c>
      <c r="D37" s="20" t="str">
        <f t="shared" si="3"/>
        <v>2004M11</v>
      </c>
      <c r="E37">
        <v>7482921</v>
      </c>
      <c r="F37">
        <v>83.378559687525097</v>
      </c>
      <c r="G37">
        <v>39.510800000000003</v>
      </c>
      <c r="H37">
        <v>1.66</v>
      </c>
      <c r="I37">
        <v>1856953</v>
      </c>
      <c r="J37">
        <v>87.592379004427798</v>
      </c>
      <c r="K37">
        <v>1.93</v>
      </c>
      <c r="L37">
        <v>6399.8</v>
      </c>
      <c r="M37">
        <v>3190.52</v>
      </c>
      <c r="N37" s="12">
        <f t="shared" si="4"/>
        <v>3.676574052256782</v>
      </c>
      <c r="O37" s="12">
        <f t="shared" si="0"/>
        <v>15.828133781743638</v>
      </c>
      <c r="P37" s="12">
        <f t="shared" si="5"/>
        <v>8.7640220188594711</v>
      </c>
      <c r="Q37" s="12">
        <f t="shared" si="6"/>
        <v>14.434447530375346</v>
      </c>
      <c r="R37" s="12">
        <f t="shared" si="7"/>
        <v>3.5038614713725815</v>
      </c>
      <c r="S37" s="12">
        <f t="shared" si="8"/>
        <v>4.423391198227236</v>
      </c>
      <c r="T37" s="12">
        <f t="shared" si="9"/>
        <v>4.47269399649148</v>
      </c>
      <c r="U37" s="12">
        <f t="shared" si="10"/>
        <v>-1.1444405313953077E-2</v>
      </c>
      <c r="V37" s="12">
        <f t="shared" si="11"/>
        <v>-3.1683058963602573E-2</v>
      </c>
      <c r="W37" s="12">
        <f t="shared" si="12"/>
        <v>2.3981964686485391E-2</v>
      </c>
      <c r="X37" s="12">
        <f t="shared" si="13"/>
        <v>4.1150357137563098E-2</v>
      </c>
      <c r="Y37" s="18">
        <f t="shared" si="14"/>
        <v>2.974828375286156</v>
      </c>
      <c r="Z37" s="12">
        <v>0.96503717766176245</v>
      </c>
    </row>
    <row r="38" spans="1:26" x14ac:dyDescent="0.2">
      <c r="A38" s="46">
        <v>38322</v>
      </c>
      <c r="B38" s="20">
        <f t="shared" si="1"/>
        <v>12</v>
      </c>
      <c r="C38" s="20">
        <f t="shared" si="2"/>
        <v>2004</v>
      </c>
      <c r="D38" s="20" t="str">
        <f t="shared" si="3"/>
        <v>2004M12</v>
      </c>
      <c r="E38">
        <v>7471427</v>
      </c>
      <c r="F38">
        <v>83.378559687525097</v>
      </c>
      <c r="G38">
        <v>39.061199999999999</v>
      </c>
      <c r="H38">
        <v>1.79</v>
      </c>
      <c r="I38">
        <v>1856953</v>
      </c>
      <c r="J38">
        <v>87.271359814359201</v>
      </c>
      <c r="K38">
        <v>2.16</v>
      </c>
      <c r="L38">
        <v>6418.3</v>
      </c>
      <c r="M38">
        <v>3190.52</v>
      </c>
      <c r="N38" s="12">
        <f t="shared" si="4"/>
        <v>3.6651296469428289</v>
      </c>
      <c r="O38" s="12">
        <f t="shared" si="0"/>
        <v>15.826596569654768</v>
      </c>
      <c r="P38" s="12">
        <f t="shared" si="5"/>
        <v>8.7669085641111693</v>
      </c>
      <c r="Q38" s="12">
        <f t="shared" si="6"/>
        <v>14.434447530375346</v>
      </c>
      <c r="R38" s="12">
        <f t="shared" si="7"/>
        <v>3.5038614713725815</v>
      </c>
      <c r="S38" s="12">
        <f t="shared" si="8"/>
        <v>4.423391198227236</v>
      </c>
      <c r="T38" s="12">
        <f t="shared" si="9"/>
        <v>4.4690223427469533</v>
      </c>
      <c r="U38" s="12">
        <f t="shared" si="10"/>
        <v>-1.4380500690162279E-2</v>
      </c>
      <c r="V38" s="12">
        <f t="shared" si="11"/>
        <v>1.3073485843198007E-3</v>
      </c>
      <c r="W38" s="12">
        <f t="shared" si="12"/>
        <v>5.4981965852058057E-2</v>
      </c>
      <c r="X38" s="12">
        <f t="shared" si="13"/>
        <v>4.9171422267252574E-2</v>
      </c>
      <c r="Y38" s="18">
        <f t="shared" si="14"/>
        <v>2.974828375286156</v>
      </c>
      <c r="Z38" s="12">
        <v>0.96427442301612387</v>
      </c>
    </row>
    <row r="39" spans="1:26" x14ac:dyDescent="0.2">
      <c r="A39" s="46">
        <v>38353</v>
      </c>
      <c r="B39" s="20">
        <f t="shared" si="1"/>
        <v>1</v>
      </c>
      <c r="C39" s="20">
        <f t="shared" si="2"/>
        <v>2005</v>
      </c>
      <c r="D39" s="20" t="str">
        <f t="shared" si="3"/>
        <v>2005M1</v>
      </c>
      <c r="E39">
        <v>7549685</v>
      </c>
      <c r="F39">
        <v>83.471202531622296</v>
      </c>
      <c r="G39">
        <v>38.503500000000003</v>
      </c>
      <c r="H39">
        <v>1.89</v>
      </c>
      <c r="I39">
        <v>1866057</v>
      </c>
      <c r="J39">
        <v>87.454799351541197</v>
      </c>
      <c r="K39">
        <v>2.2799999999999998</v>
      </c>
      <c r="L39">
        <v>6424.5</v>
      </c>
      <c r="M39">
        <v>3111.33</v>
      </c>
      <c r="N39" s="12">
        <f t="shared" si="4"/>
        <v>3.6507491462526667</v>
      </c>
      <c r="O39" s="12">
        <f t="shared" si="0"/>
        <v>15.837016398500522</v>
      </c>
      <c r="P39" s="12">
        <f t="shared" si="5"/>
        <v>8.7678740857235358</v>
      </c>
      <c r="Q39" s="12">
        <f t="shared" si="6"/>
        <v>14.439338206546681</v>
      </c>
      <c r="R39" s="12">
        <f t="shared" si="7"/>
        <v>3.4929460765469433</v>
      </c>
      <c r="S39" s="12">
        <f t="shared" si="8"/>
        <v>4.4245016925112628</v>
      </c>
      <c r="T39" s="12">
        <f t="shared" si="9"/>
        <v>4.4711220810512229</v>
      </c>
      <c r="U39" s="12">
        <f t="shared" si="10"/>
        <v>-5.8581529594872173E-3</v>
      </c>
      <c r="V39" s="12">
        <f t="shared" si="11"/>
        <v>2.7289255433394555E-2</v>
      </c>
      <c r="W39" s="12">
        <f t="shared" si="12"/>
        <v>7.9701621571766079E-2</v>
      </c>
      <c r="X39" s="12">
        <f t="shared" si="13"/>
        <v>1.425504864660132E-2</v>
      </c>
      <c r="Y39" s="18">
        <f t="shared" si="14"/>
        <v>2.7366020524514072</v>
      </c>
      <c r="Z39" s="12">
        <v>0.96348750888461854</v>
      </c>
    </row>
    <row r="40" spans="1:26" x14ac:dyDescent="0.2">
      <c r="A40" s="46">
        <v>38384</v>
      </c>
      <c r="B40" s="20">
        <f t="shared" si="1"/>
        <v>2</v>
      </c>
      <c r="C40" s="20">
        <f t="shared" si="2"/>
        <v>2005</v>
      </c>
      <c r="D40" s="20" t="str">
        <f t="shared" si="3"/>
        <v>2005M2</v>
      </c>
      <c r="E40">
        <v>7605551</v>
      </c>
      <c r="F40">
        <v>83.934416752108504</v>
      </c>
      <c r="G40">
        <v>38.278599999999997</v>
      </c>
      <c r="H40">
        <v>1.88</v>
      </c>
      <c r="I40">
        <v>1866057</v>
      </c>
      <c r="J40">
        <v>87.959258078791905</v>
      </c>
      <c r="K40">
        <v>2.5</v>
      </c>
      <c r="L40">
        <v>6432.8</v>
      </c>
      <c r="M40">
        <v>3111.33</v>
      </c>
      <c r="N40" s="12">
        <f t="shared" si="4"/>
        <v>3.6448909932931794</v>
      </c>
      <c r="O40" s="12">
        <f t="shared" si="0"/>
        <v>15.844388933384977</v>
      </c>
      <c r="P40" s="12">
        <f t="shared" si="5"/>
        <v>8.7691651812339391</v>
      </c>
      <c r="Q40" s="12">
        <f t="shared" si="6"/>
        <v>14.439338206546681</v>
      </c>
      <c r="R40" s="12">
        <f t="shared" si="7"/>
        <v>3.4929460765469433</v>
      </c>
      <c r="S40" s="12">
        <f t="shared" si="8"/>
        <v>4.4300357409459039</v>
      </c>
      <c r="T40" s="12">
        <f t="shared" si="9"/>
        <v>4.4768737308941882</v>
      </c>
      <c r="U40" s="12">
        <f t="shared" si="10"/>
        <v>2.1546002233969297E-2</v>
      </c>
      <c r="V40" s="12">
        <f t="shared" si="11"/>
        <v>5.5665023650087964E-2</v>
      </c>
      <c r="W40" s="12">
        <f t="shared" si="12"/>
        <v>7.6182138242447905E-2</v>
      </c>
      <c r="X40" s="12">
        <f t="shared" si="13"/>
        <v>2.5490931513584503E-2</v>
      </c>
      <c r="Y40" s="18">
        <f t="shared" si="14"/>
        <v>2.4886877828054281</v>
      </c>
      <c r="Z40" s="12">
        <v>0.96270187805776208</v>
      </c>
    </row>
    <row r="41" spans="1:26" x14ac:dyDescent="0.2">
      <c r="A41" s="46">
        <v>38412</v>
      </c>
      <c r="B41" s="20">
        <f t="shared" si="1"/>
        <v>3</v>
      </c>
      <c r="C41" s="20">
        <f t="shared" si="2"/>
        <v>2005</v>
      </c>
      <c r="D41" s="20" t="str">
        <f t="shared" si="3"/>
        <v>2005M3</v>
      </c>
      <c r="E41">
        <v>7564577</v>
      </c>
      <c r="F41">
        <v>84.675559504886607</v>
      </c>
      <c r="G41">
        <v>39.112299999999998</v>
      </c>
      <c r="H41">
        <v>1.93</v>
      </c>
      <c r="I41">
        <v>1866057</v>
      </c>
      <c r="J41">
        <v>88.647156343224495</v>
      </c>
      <c r="K41">
        <v>2.63</v>
      </c>
      <c r="L41">
        <v>6441.9</v>
      </c>
      <c r="M41">
        <v>3111.33</v>
      </c>
      <c r="N41" s="12">
        <f t="shared" si="4"/>
        <v>3.6664369955271487</v>
      </c>
      <c r="O41" s="12">
        <f t="shared" si="0"/>
        <v>15.838986988241402</v>
      </c>
      <c r="P41" s="12">
        <f t="shared" si="5"/>
        <v>8.7705788066411969</v>
      </c>
      <c r="Q41" s="12">
        <f t="shared" si="6"/>
        <v>14.439338206546681</v>
      </c>
      <c r="R41" s="12">
        <f t="shared" si="7"/>
        <v>3.4929460765469433</v>
      </c>
      <c r="S41" s="12">
        <f t="shared" si="8"/>
        <v>4.4388270063570756</v>
      </c>
      <c r="T41" s="12">
        <f t="shared" si="9"/>
        <v>4.4846639546591343</v>
      </c>
      <c r="U41" s="12">
        <f t="shared" si="10"/>
        <v>1.1601406158912475E-2</v>
      </c>
      <c r="V41" s="12">
        <f t="shared" si="11"/>
        <v>5.3674617267738256E-2</v>
      </c>
      <c r="W41" s="12">
        <f t="shared" si="12"/>
        <v>4.6239548365055061E-2</v>
      </c>
      <c r="X41" s="12">
        <f t="shared" si="13"/>
        <v>-8.1250021797765193E-3</v>
      </c>
      <c r="Y41" s="18">
        <f t="shared" si="14"/>
        <v>3.2768361581920278</v>
      </c>
      <c r="Z41" s="12">
        <v>0.95933976397613485</v>
      </c>
    </row>
    <row r="42" spans="1:26" x14ac:dyDescent="0.2">
      <c r="A42" s="46">
        <v>38443</v>
      </c>
      <c r="B42" s="20">
        <f t="shared" si="1"/>
        <v>4</v>
      </c>
      <c r="C42" s="20">
        <f t="shared" si="2"/>
        <v>2005</v>
      </c>
      <c r="D42" s="20" t="str">
        <f t="shared" si="3"/>
        <v>2005M4</v>
      </c>
      <c r="E42">
        <v>7573975</v>
      </c>
      <c r="F42">
        <v>85.324059413567298</v>
      </c>
      <c r="G42">
        <v>39.5687</v>
      </c>
      <c r="H42">
        <v>2.0499999999999998</v>
      </c>
      <c r="I42">
        <v>1828808</v>
      </c>
      <c r="J42">
        <v>89.243334839066193</v>
      </c>
      <c r="K42">
        <v>2.79</v>
      </c>
      <c r="L42">
        <v>6455.9</v>
      </c>
      <c r="M42">
        <v>3232.05</v>
      </c>
      <c r="N42" s="12">
        <f t="shared" si="4"/>
        <v>3.6780384016860612</v>
      </c>
      <c r="O42" s="12">
        <f t="shared" si="0"/>
        <v>15.840228586672652</v>
      </c>
      <c r="P42" s="12">
        <f t="shared" si="5"/>
        <v>8.7727497203626594</v>
      </c>
      <c r="Q42" s="12">
        <f t="shared" si="6"/>
        <v>14.419174946466308</v>
      </c>
      <c r="R42" s="12">
        <f t="shared" si="7"/>
        <v>3.5094780707152124</v>
      </c>
      <c r="S42" s="12">
        <f t="shared" si="8"/>
        <v>4.4464564711582319</v>
      </c>
      <c r="T42" s="12">
        <f t="shared" si="9"/>
        <v>4.4913667381967546</v>
      </c>
      <c r="U42" s="12">
        <f t="shared" si="10"/>
        <v>2.2517615257206192E-2</v>
      </c>
      <c r="V42" s="12">
        <f t="shared" si="11"/>
        <v>5.2412366138371524E-2</v>
      </c>
      <c r="W42" s="12">
        <f t="shared" si="12"/>
        <v>2.9168327220695289E-2</v>
      </c>
      <c r="X42" s="12">
        <f t="shared" si="13"/>
        <v>-5.4447082933581026E-2</v>
      </c>
      <c r="Y42" s="18">
        <f t="shared" si="14"/>
        <v>3.4831460674157917</v>
      </c>
      <c r="Z42" s="12">
        <v>0.95855874783339468</v>
      </c>
    </row>
    <row r="43" spans="1:26" x14ac:dyDescent="0.2">
      <c r="A43" s="46">
        <v>38473</v>
      </c>
      <c r="B43" s="20">
        <f t="shared" si="1"/>
        <v>5</v>
      </c>
      <c r="C43" s="20">
        <f t="shared" si="2"/>
        <v>2005</v>
      </c>
      <c r="D43" s="20" t="str">
        <f t="shared" si="3"/>
        <v>2005M5</v>
      </c>
      <c r="E43">
        <v>7584914</v>
      </c>
      <c r="F43">
        <v>85.787273634053605</v>
      </c>
      <c r="G43">
        <v>40.469799999999999</v>
      </c>
      <c r="H43">
        <v>2.19</v>
      </c>
      <c r="I43">
        <v>1828808</v>
      </c>
      <c r="J43">
        <v>89.151615070475202</v>
      </c>
      <c r="K43">
        <v>3</v>
      </c>
      <c r="L43">
        <v>6473.3</v>
      </c>
      <c r="M43">
        <v>3232.05</v>
      </c>
      <c r="N43" s="12">
        <f t="shared" si="4"/>
        <v>3.7005560169432674</v>
      </c>
      <c r="O43" s="12">
        <f t="shared" si="0"/>
        <v>15.841671832533056</v>
      </c>
      <c r="P43" s="12">
        <f t="shared" si="5"/>
        <v>8.775441303833361</v>
      </c>
      <c r="Q43" s="12">
        <f t="shared" si="6"/>
        <v>14.419174946466308</v>
      </c>
      <c r="R43" s="12">
        <f t="shared" si="7"/>
        <v>3.5094780707152124</v>
      </c>
      <c r="S43" s="12">
        <f t="shared" si="8"/>
        <v>4.4518706695491046</v>
      </c>
      <c r="T43" s="12">
        <f t="shared" si="9"/>
        <v>4.4903384604711887</v>
      </c>
      <c r="U43" s="12">
        <f t="shared" si="10"/>
        <v>1.9555595851619589E-2</v>
      </c>
      <c r="V43" s="12">
        <f t="shared" si="11"/>
        <v>2.0517114592359942E-2</v>
      </c>
      <c r="W43" s="12">
        <f t="shared" si="12"/>
        <v>1.7168392451077708E-2</v>
      </c>
      <c r="X43" s="12">
        <f t="shared" si="13"/>
        <v>-6.0542542372675978E-2</v>
      </c>
      <c r="Y43" s="18">
        <f t="shared" si="14"/>
        <v>3.6954087346025193</v>
      </c>
      <c r="Z43" s="12">
        <v>0.95780413561456923</v>
      </c>
    </row>
    <row r="44" spans="1:26" x14ac:dyDescent="0.2">
      <c r="A44" s="46">
        <v>38504</v>
      </c>
      <c r="B44" s="20">
        <f t="shared" si="1"/>
        <v>6</v>
      </c>
      <c r="C44" s="20">
        <f t="shared" si="2"/>
        <v>2005</v>
      </c>
      <c r="D44" s="20" t="str">
        <f t="shared" si="3"/>
        <v>2005M6</v>
      </c>
      <c r="E44">
        <v>7540229</v>
      </c>
      <c r="F44">
        <v>86.065202166345401</v>
      </c>
      <c r="G44">
        <v>41.268999999999998</v>
      </c>
      <c r="H44">
        <v>2.35</v>
      </c>
      <c r="I44">
        <v>1828808</v>
      </c>
      <c r="J44">
        <v>89.197474954770698</v>
      </c>
      <c r="K44">
        <v>3.04</v>
      </c>
      <c r="L44">
        <v>6505.8</v>
      </c>
      <c r="M44">
        <v>3232.05</v>
      </c>
      <c r="N44" s="12">
        <f t="shared" si="4"/>
        <v>3.720111612794887</v>
      </c>
      <c r="O44" s="12">
        <f t="shared" si="0"/>
        <v>15.835763110875725</v>
      </c>
      <c r="P44" s="12">
        <f t="shared" si="5"/>
        <v>8.7804493657061915</v>
      </c>
      <c r="Q44" s="12">
        <f t="shared" si="6"/>
        <v>14.419174946466308</v>
      </c>
      <c r="R44" s="12">
        <f t="shared" si="7"/>
        <v>3.5094780707152124</v>
      </c>
      <c r="S44" s="12">
        <f t="shared" si="8"/>
        <v>4.4551051737167642</v>
      </c>
      <c r="T44" s="12">
        <f t="shared" si="9"/>
        <v>4.4908527315033506</v>
      </c>
      <c r="U44" s="12">
        <f t="shared" si="10"/>
        <v>1.0339155029545744E-2</v>
      </c>
      <c r="V44" s="12">
        <f t="shared" si="11"/>
        <v>-7.4350689026831951E-3</v>
      </c>
      <c r="W44" s="12">
        <f t="shared" si="12"/>
        <v>-5.8105435848054832E-3</v>
      </c>
      <c r="X44" s="12">
        <f t="shared" si="13"/>
        <v>-7.7645275267845815E-2</v>
      </c>
      <c r="Y44" s="18">
        <f t="shared" si="14"/>
        <v>3.7988826815643599</v>
      </c>
      <c r="Z44" s="12">
        <v>0.95702561682267495</v>
      </c>
    </row>
    <row r="45" spans="1:26" x14ac:dyDescent="0.2">
      <c r="A45" s="46">
        <v>38534</v>
      </c>
      <c r="B45" s="20">
        <f t="shared" si="1"/>
        <v>7</v>
      </c>
      <c r="C45" s="20">
        <f t="shared" si="2"/>
        <v>2005</v>
      </c>
      <c r="D45" s="20" t="str">
        <f t="shared" si="3"/>
        <v>2005M7</v>
      </c>
      <c r="E45">
        <v>7617994</v>
      </c>
      <c r="F45">
        <v>87.454844827804095</v>
      </c>
      <c r="G45">
        <v>41.697899999999997</v>
      </c>
      <c r="H45">
        <v>2.5299999999999998</v>
      </c>
      <c r="I45">
        <v>1902798</v>
      </c>
      <c r="J45">
        <v>89.6102139134303</v>
      </c>
      <c r="K45">
        <v>3.26</v>
      </c>
      <c r="L45">
        <v>6537.4</v>
      </c>
      <c r="M45">
        <v>3306.45</v>
      </c>
      <c r="N45" s="12">
        <f t="shared" si="4"/>
        <v>3.7304507678244327</v>
      </c>
      <c r="O45" s="12">
        <f t="shared" si="0"/>
        <v>15.846023638412079</v>
      </c>
      <c r="P45" s="12">
        <f t="shared" si="5"/>
        <v>8.7852948118890755</v>
      </c>
      <c r="Q45" s="12">
        <f t="shared" si="6"/>
        <v>14.458835992457097</v>
      </c>
      <c r="R45" s="12">
        <f t="shared" si="7"/>
        <v>3.5193619597064818</v>
      </c>
      <c r="S45" s="12">
        <f t="shared" si="8"/>
        <v>4.4711226010484264</v>
      </c>
      <c r="T45" s="12">
        <f t="shared" si="9"/>
        <v>4.495469308053532</v>
      </c>
      <c r="U45" s="12">
        <f t="shared" si="10"/>
        <v>-9.377636288805391E-3</v>
      </c>
      <c r="V45" s="12">
        <f t="shared" si="11"/>
        <v>-2.3244038917676235E-2</v>
      </c>
      <c r="W45" s="12">
        <f t="shared" si="12"/>
        <v>-6.5446572925164759E-2</v>
      </c>
      <c r="X45" s="12">
        <f t="shared" si="13"/>
        <v>-9.7932692326248016E-2</v>
      </c>
      <c r="Y45" s="18">
        <f t="shared" si="14"/>
        <v>5.3571428571429669</v>
      </c>
      <c r="Z45" s="12">
        <v>0.95627341559904633</v>
      </c>
    </row>
    <row r="46" spans="1:26" x14ac:dyDescent="0.2">
      <c r="A46" s="46">
        <v>38565</v>
      </c>
      <c r="B46" s="20">
        <f t="shared" si="1"/>
        <v>8</v>
      </c>
      <c r="C46" s="20">
        <f t="shared" si="2"/>
        <v>2005</v>
      </c>
      <c r="D46" s="20" t="str">
        <f t="shared" si="3"/>
        <v>2005M8</v>
      </c>
      <c r="E46">
        <v>7674933</v>
      </c>
      <c r="F46">
        <v>88.010701892387502</v>
      </c>
      <c r="G46">
        <v>41.308700000000002</v>
      </c>
      <c r="H46">
        <v>2.68</v>
      </c>
      <c r="I46">
        <v>1902798</v>
      </c>
      <c r="J46">
        <v>90.068812756385398</v>
      </c>
      <c r="K46">
        <v>3.5</v>
      </c>
      <c r="L46">
        <v>6570.2</v>
      </c>
      <c r="M46">
        <v>3306.45</v>
      </c>
      <c r="N46" s="12">
        <f t="shared" si="4"/>
        <v>3.7210731315356274</v>
      </c>
      <c r="O46" s="12">
        <f t="shared" si="0"/>
        <v>15.853470121757738</v>
      </c>
      <c r="P46" s="12">
        <f t="shared" si="5"/>
        <v>8.7902995524156307</v>
      </c>
      <c r="Q46" s="12">
        <f t="shared" si="6"/>
        <v>14.458835992457097</v>
      </c>
      <c r="R46" s="12">
        <f t="shared" si="7"/>
        <v>3.5193619597064818</v>
      </c>
      <c r="S46" s="12">
        <f t="shared" si="8"/>
        <v>4.4774584194975109</v>
      </c>
      <c r="T46" s="12">
        <f t="shared" si="9"/>
        <v>4.5005739643652154</v>
      </c>
      <c r="U46" s="12">
        <f t="shared" si="10"/>
        <v>-8.3965876434235476E-3</v>
      </c>
      <c r="V46" s="12">
        <f t="shared" si="11"/>
        <v>-3.3487221412822343E-3</v>
      </c>
      <c r="W46" s="12">
        <f t="shared" si="12"/>
        <v>-5.0691206728863403E-2</v>
      </c>
      <c r="X46" s="12">
        <f t="shared" si="13"/>
        <v>-9.5607497938853481E-2</v>
      </c>
      <c r="Y46" s="18">
        <f t="shared" si="14"/>
        <v>5.5555555555554346</v>
      </c>
      <c r="Z46" s="12">
        <v>0.95549738219895286</v>
      </c>
    </row>
    <row r="47" spans="1:26" x14ac:dyDescent="0.2">
      <c r="A47" s="46">
        <v>38596</v>
      </c>
      <c r="B47" s="20">
        <f t="shared" si="1"/>
        <v>9</v>
      </c>
      <c r="C47" s="20">
        <f t="shared" si="2"/>
        <v>2005</v>
      </c>
      <c r="D47" s="20" t="str">
        <f t="shared" si="3"/>
        <v>2005M9</v>
      </c>
      <c r="E47">
        <v>7739816</v>
      </c>
      <c r="F47">
        <v>88.659201801068306</v>
      </c>
      <c r="G47">
        <v>40.963299999999997</v>
      </c>
      <c r="H47">
        <v>3.07</v>
      </c>
      <c r="I47">
        <v>1902798</v>
      </c>
      <c r="J47">
        <v>91.169449979477704</v>
      </c>
      <c r="K47">
        <v>3.62</v>
      </c>
      <c r="L47">
        <v>6604.3</v>
      </c>
      <c r="M47">
        <v>3306.45</v>
      </c>
      <c r="N47" s="12">
        <f t="shared" si="4"/>
        <v>3.7126765438922038</v>
      </c>
      <c r="O47" s="12">
        <f t="shared" si="0"/>
        <v>15.861888472673519</v>
      </c>
      <c r="P47" s="12">
        <f t="shared" si="5"/>
        <v>8.7954762310221746</v>
      </c>
      <c r="Q47" s="12">
        <f t="shared" si="6"/>
        <v>14.458835992457097</v>
      </c>
      <c r="R47" s="12">
        <f t="shared" si="7"/>
        <v>3.5193619597064818</v>
      </c>
      <c r="S47" s="12">
        <f t="shared" si="8"/>
        <v>4.4847998263558795</v>
      </c>
      <c r="T47" s="12">
        <f t="shared" si="9"/>
        <v>4.5127198626673231</v>
      </c>
      <c r="U47" s="12">
        <f t="shared" si="10"/>
        <v>-5.4698149854472966E-3</v>
      </c>
      <c r="V47" s="12">
        <f t="shared" si="11"/>
        <v>1.6245253178777119E-3</v>
      </c>
      <c r="W47" s="12">
        <f t="shared" si="12"/>
        <v>-5.436455054483158E-2</v>
      </c>
      <c r="X47" s="12">
        <f t="shared" si="13"/>
        <v>-8.8519627845915494E-2</v>
      </c>
      <c r="Y47" s="18">
        <f t="shared" si="14"/>
        <v>5.9800664451827368</v>
      </c>
      <c r="Z47" s="12">
        <v>0.95472260730820535</v>
      </c>
    </row>
    <row r="48" spans="1:26" x14ac:dyDescent="0.2">
      <c r="A48" s="46">
        <v>38626</v>
      </c>
      <c r="B48" s="20">
        <f t="shared" si="1"/>
        <v>10</v>
      </c>
      <c r="C48" s="20">
        <f t="shared" si="2"/>
        <v>2005</v>
      </c>
      <c r="D48" s="20" t="str">
        <f t="shared" si="3"/>
        <v>2005M10</v>
      </c>
      <c r="E48">
        <v>7751572</v>
      </c>
      <c r="F48">
        <v>88.937130333360102</v>
      </c>
      <c r="G48">
        <v>40.739849999999997</v>
      </c>
      <c r="H48">
        <v>3.37</v>
      </c>
      <c r="I48">
        <v>2016748</v>
      </c>
      <c r="J48">
        <v>91.352889516659701</v>
      </c>
      <c r="K48">
        <v>3.78</v>
      </c>
      <c r="L48">
        <v>6638.6</v>
      </c>
      <c r="M48">
        <v>3389.37</v>
      </c>
      <c r="N48" s="12">
        <f t="shared" si="4"/>
        <v>3.7072067289067565</v>
      </c>
      <c r="O48" s="12">
        <f t="shared" si="0"/>
        <v>15.863406219470217</v>
      </c>
      <c r="P48" s="12">
        <f t="shared" si="5"/>
        <v>8.8006563768663959</v>
      </c>
      <c r="Q48" s="12">
        <f t="shared" si="6"/>
        <v>14.516996871104171</v>
      </c>
      <c r="R48" s="12">
        <f t="shared" si="7"/>
        <v>3.5301189811086067</v>
      </c>
      <c r="S48" s="12">
        <f t="shared" si="8"/>
        <v>4.4879297193648071</v>
      </c>
      <c r="T48" s="12">
        <f t="shared" si="9"/>
        <v>4.5147299135953469</v>
      </c>
      <c r="U48" s="12">
        <f t="shared" si="10"/>
        <v>1.051768048758861E-2</v>
      </c>
      <c r="V48" s="12">
        <f t="shared" si="11"/>
        <v>-4.2202534007488524E-2</v>
      </c>
      <c r="W48" s="12">
        <f t="shared" si="12"/>
        <v>-8.3615410154276315E-2</v>
      </c>
      <c r="X48" s="12">
        <f t="shared" si="13"/>
        <v>-0.10343727872022068</v>
      </c>
      <c r="Y48" s="18">
        <f t="shared" si="14"/>
        <v>6.3122923588040534</v>
      </c>
      <c r="Z48" s="12">
        <v>0.95397402054311176</v>
      </c>
    </row>
    <row r="49" spans="1:26" x14ac:dyDescent="0.2">
      <c r="A49" s="46">
        <v>38657</v>
      </c>
      <c r="B49" s="20">
        <f t="shared" si="1"/>
        <v>11</v>
      </c>
      <c r="C49" s="20">
        <f t="shared" si="2"/>
        <v>2005</v>
      </c>
      <c r="D49" s="20" t="str">
        <f t="shared" si="3"/>
        <v>2005M11</v>
      </c>
      <c r="E49">
        <v>7878790</v>
      </c>
      <c r="F49">
        <v>88.288630424679397</v>
      </c>
      <c r="G49">
        <v>41.1706</v>
      </c>
      <c r="H49">
        <v>3.67</v>
      </c>
      <c r="I49">
        <v>2016748</v>
      </c>
      <c r="J49">
        <v>90.619131367931502</v>
      </c>
      <c r="K49">
        <v>4</v>
      </c>
      <c r="L49">
        <v>6655</v>
      </c>
      <c r="M49">
        <v>3389.37</v>
      </c>
      <c r="N49" s="12">
        <f t="shared" si="4"/>
        <v>3.7177244093943451</v>
      </c>
      <c r="O49" s="12">
        <f t="shared" si="0"/>
        <v>15.879684896744054</v>
      </c>
      <c r="P49" s="12">
        <f t="shared" si="5"/>
        <v>8.8031237308292116</v>
      </c>
      <c r="Q49" s="12">
        <f t="shared" si="6"/>
        <v>14.516996871104171</v>
      </c>
      <c r="R49" s="12">
        <f t="shared" si="7"/>
        <v>3.5301189811086067</v>
      </c>
      <c r="S49" s="12">
        <f t="shared" si="8"/>
        <v>4.4806113385571278</v>
      </c>
      <c r="T49" s="12">
        <f t="shared" si="9"/>
        <v>4.506665353758617</v>
      </c>
      <c r="U49" s="12">
        <f t="shared" si="10"/>
        <v>-3.4233401842636013E-3</v>
      </c>
      <c r="V49" s="12">
        <f t="shared" si="11"/>
        <v>-4.7342484587581168E-2</v>
      </c>
      <c r="W49" s="12">
        <f t="shared" si="12"/>
        <v>-7.7710934823753686E-2</v>
      </c>
      <c r="X49" s="12">
        <f t="shared" si="13"/>
        <v>-0.13429158575712075</v>
      </c>
      <c r="Y49" s="18">
        <f t="shared" si="14"/>
        <v>5.8888888888889417</v>
      </c>
      <c r="Z49" s="12">
        <v>0.95320171315157209</v>
      </c>
    </row>
    <row r="50" spans="1:26" x14ac:dyDescent="0.2">
      <c r="A50" s="46">
        <v>38687</v>
      </c>
      <c r="B50" s="20">
        <f t="shared" si="1"/>
        <v>12</v>
      </c>
      <c r="C50" s="20">
        <f t="shared" si="2"/>
        <v>2005</v>
      </c>
      <c r="D50" s="20" t="str">
        <f t="shared" si="3"/>
        <v>2005M12</v>
      </c>
      <c r="E50">
        <v>7926921</v>
      </c>
      <c r="F50">
        <v>88.195987580581999</v>
      </c>
      <c r="G50">
        <v>41.029899999999998</v>
      </c>
      <c r="H50">
        <v>3.8</v>
      </c>
      <c r="I50">
        <v>2016748</v>
      </c>
      <c r="J50">
        <v>90.252252293567494</v>
      </c>
      <c r="K50">
        <v>4.16</v>
      </c>
      <c r="L50">
        <v>6681.9</v>
      </c>
      <c r="M50">
        <v>3389.37</v>
      </c>
      <c r="N50" s="12">
        <f t="shared" si="4"/>
        <v>3.7143010692100815</v>
      </c>
      <c r="O50" s="12">
        <f t="shared" si="0"/>
        <v>15.885775245830438</v>
      </c>
      <c r="P50" s="12">
        <f t="shared" si="5"/>
        <v>8.8071576572255488</v>
      </c>
      <c r="Q50" s="12">
        <f t="shared" si="6"/>
        <v>14.516996871104171</v>
      </c>
      <c r="R50" s="12">
        <f t="shared" si="7"/>
        <v>3.5301189811086067</v>
      </c>
      <c r="S50" s="12">
        <f t="shared" si="8"/>
        <v>4.4795614696942891</v>
      </c>
      <c r="T50" s="12">
        <f t="shared" si="9"/>
        <v>4.5026085530630029</v>
      </c>
      <c r="U50" s="12">
        <f t="shared" si="10"/>
        <v>-4.9296874310813532E-2</v>
      </c>
      <c r="V50" s="12">
        <f t="shared" si="11"/>
        <v>-5.5989075862709292E-2</v>
      </c>
      <c r="W50" s="12">
        <f t="shared" si="12"/>
        <v>-7.1834731683040332E-2</v>
      </c>
      <c r="X50" s="12">
        <f t="shared" si="13"/>
        <v>-0.12952042703696209</v>
      </c>
      <c r="Y50" s="18">
        <f t="shared" si="14"/>
        <v>5.7777777777776533</v>
      </c>
      <c r="Z50" s="12">
        <v>0.95245550858514694</v>
      </c>
    </row>
    <row r="51" spans="1:26" x14ac:dyDescent="0.2">
      <c r="A51" s="46">
        <v>38718</v>
      </c>
      <c r="B51" s="20">
        <f t="shared" si="1"/>
        <v>1</v>
      </c>
      <c r="C51" s="20">
        <f t="shared" si="2"/>
        <v>2006</v>
      </c>
      <c r="D51" s="20" t="str">
        <f t="shared" si="3"/>
        <v>2006M1</v>
      </c>
      <c r="E51">
        <v>8113019</v>
      </c>
      <c r="F51">
        <v>88.381273268776596</v>
      </c>
      <c r="G51">
        <v>39.0563</v>
      </c>
      <c r="H51">
        <v>3.97</v>
      </c>
      <c r="I51">
        <v>2114526</v>
      </c>
      <c r="J51">
        <v>90.940150558000099</v>
      </c>
      <c r="K51">
        <v>4.29</v>
      </c>
      <c r="L51">
        <v>6724.3</v>
      </c>
      <c r="M51">
        <v>3333.27</v>
      </c>
      <c r="N51" s="12">
        <f t="shared" si="4"/>
        <v>3.665004194899268</v>
      </c>
      <c r="O51" s="12">
        <f t="shared" si="0"/>
        <v>15.908980613294835</v>
      </c>
      <c r="P51" s="12">
        <f t="shared" si="5"/>
        <v>8.8134831098330508</v>
      </c>
      <c r="Q51" s="12">
        <f t="shared" si="6"/>
        <v>14.564341231870161</v>
      </c>
      <c r="R51" s="12">
        <f t="shared" si="7"/>
        <v>3.5228704936067903</v>
      </c>
      <c r="S51" s="12">
        <f t="shared" si="8"/>
        <v>4.481660106351212</v>
      </c>
      <c r="T51" s="12">
        <f t="shared" si="9"/>
        <v>4.5102016039705992</v>
      </c>
      <c r="U51" s="12">
        <f t="shared" si="10"/>
        <v>5.377729907495965E-3</v>
      </c>
      <c r="V51" s="12">
        <f t="shared" si="11"/>
        <v>-4.1412876146787791E-2</v>
      </c>
      <c r="W51" s="12">
        <f t="shared" si="12"/>
        <v>-3.2486119401083258E-2</v>
      </c>
      <c r="X51" s="12">
        <f t="shared" si="13"/>
        <v>-8.8178439233624673E-2</v>
      </c>
      <c r="Y51" s="18">
        <f t="shared" si="14"/>
        <v>5.882352941176527</v>
      </c>
      <c r="Z51" s="12">
        <v>0.95168565692383911</v>
      </c>
    </row>
    <row r="52" spans="1:26" x14ac:dyDescent="0.2">
      <c r="A52" s="46">
        <v>38749</v>
      </c>
      <c r="B52" s="20">
        <f t="shared" si="1"/>
        <v>2</v>
      </c>
      <c r="C52" s="20">
        <f t="shared" si="2"/>
        <v>2006</v>
      </c>
      <c r="D52" s="20" t="str">
        <f t="shared" si="3"/>
        <v>2006M2</v>
      </c>
      <c r="E52">
        <v>8147370</v>
      </c>
      <c r="F52">
        <v>88.566558956971093</v>
      </c>
      <c r="G52">
        <v>39.2669</v>
      </c>
      <c r="H52">
        <v>4.1399999999999997</v>
      </c>
      <c r="I52">
        <v>2114526</v>
      </c>
      <c r="J52">
        <v>91.123590095182195</v>
      </c>
      <c r="K52">
        <v>4.49</v>
      </c>
      <c r="L52">
        <v>6748.6</v>
      </c>
      <c r="M52">
        <v>3333.27</v>
      </c>
      <c r="N52" s="12">
        <f t="shared" si="4"/>
        <v>3.670381924806764</v>
      </c>
      <c r="O52" s="12">
        <f t="shared" si="0"/>
        <v>15.913205733751891</v>
      </c>
      <c r="P52" s="12">
        <f t="shared" si="5"/>
        <v>8.8170903549472772</v>
      </c>
      <c r="Q52" s="12">
        <f t="shared" si="6"/>
        <v>14.564341231870161</v>
      </c>
      <c r="R52" s="12">
        <f t="shared" si="7"/>
        <v>3.5228704936067903</v>
      </c>
      <c r="S52" s="12">
        <f t="shared" si="8"/>
        <v>4.4837543479543269</v>
      </c>
      <c r="T52" s="12">
        <f t="shared" si="9"/>
        <v>4.5122167180026214</v>
      </c>
      <c r="U52" s="12">
        <f t="shared" si="10"/>
        <v>-1.2069931459391725E-2</v>
      </c>
      <c r="V52" s="12">
        <f t="shared" si="11"/>
        <v>-3.0368450236172517E-2</v>
      </c>
      <c r="W52" s="12">
        <f t="shared" si="12"/>
        <v>-4.4916291209990078E-2</v>
      </c>
      <c r="X52" s="12">
        <f t="shared" si="13"/>
        <v>-0.10386080081449123</v>
      </c>
      <c r="Y52" s="18">
        <f t="shared" si="14"/>
        <v>5.5187637969095977</v>
      </c>
      <c r="Z52" s="12">
        <v>0.95091704877032102</v>
      </c>
    </row>
    <row r="53" spans="1:26" x14ac:dyDescent="0.2">
      <c r="A53" s="46">
        <v>38777</v>
      </c>
      <c r="B53" s="20">
        <f t="shared" si="1"/>
        <v>3</v>
      </c>
      <c r="C53" s="20">
        <f t="shared" si="2"/>
        <v>2006</v>
      </c>
      <c r="D53" s="20" t="str">
        <f t="shared" si="3"/>
        <v>2006M3</v>
      </c>
      <c r="E53">
        <v>8211938</v>
      </c>
      <c r="F53">
        <v>89.492987397943594</v>
      </c>
      <c r="G53">
        <v>38.7958</v>
      </c>
      <c r="H53">
        <v>4.3099999999999996</v>
      </c>
      <c r="I53">
        <v>2114526</v>
      </c>
      <c r="J53">
        <v>91.628048822432802</v>
      </c>
      <c r="K53">
        <v>4.59</v>
      </c>
      <c r="L53">
        <v>6762.9</v>
      </c>
      <c r="M53">
        <v>3333.27</v>
      </c>
      <c r="N53" s="12">
        <f t="shared" si="4"/>
        <v>3.6583119933473722</v>
      </c>
      <c r="O53" s="12">
        <f t="shared" si="0"/>
        <v>15.921099507165524</v>
      </c>
      <c r="P53" s="12">
        <f t="shared" si="5"/>
        <v>8.8192070711281971</v>
      </c>
      <c r="Q53" s="12">
        <f t="shared" si="6"/>
        <v>14.564341231870161</v>
      </c>
      <c r="R53" s="12">
        <f t="shared" si="7"/>
        <v>3.5228704936067903</v>
      </c>
      <c r="S53" s="12">
        <f t="shared" si="8"/>
        <v>4.4941602691154436</v>
      </c>
      <c r="T53" s="12">
        <f t="shared" si="9"/>
        <v>4.5177374346593027</v>
      </c>
      <c r="U53" s="12">
        <f t="shared" si="10"/>
        <v>-3.4720674594892031E-2</v>
      </c>
      <c r="V53" s="12">
        <f t="shared" si="11"/>
        <v>-1.5845655820331039E-2</v>
      </c>
      <c r="W53" s="12">
        <f t="shared" si="12"/>
        <v>-3.4155077301083914E-2</v>
      </c>
      <c r="X53" s="12">
        <f t="shared" si="13"/>
        <v>-0.10391152353831945</v>
      </c>
      <c r="Y53" s="18">
        <f t="shared" si="14"/>
        <v>5.689277899343522</v>
      </c>
      <c r="Z53" s="12">
        <v>0.95022388836821825</v>
      </c>
    </row>
    <row r="54" spans="1:26" x14ac:dyDescent="0.2">
      <c r="A54" s="46">
        <v>38808</v>
      </c>
      <c r="B54" s="20">
        <f t="shared" si="1"/>
        <v>4</v>
      </c>
      <c r="C54" s="20">
        <f t="shared" si="2"/>
        <v>2006</v>
      </c>
      <c r="D54" s="20" t="str">
        <f t="shared" si="3"/>
        <v>2006M4</v>
      </c>
      <c r="E54">
        <v>8281490</v>
      </c>
      <c r="F54">
        <v>90.512058683013294</v>
      </c>
      <c r="G54">
        <v>37.471899999999998</v>
      </c>
      <c r="H54">
        <v>4.5599999999999996</v>
      </c>
      <c r="I54">
        <v>2046558</v>
      </c>
      <c r="J54">
        <v>92.407666855456498</v>
      </c>
      <c r="K54">
        <v>4.79</v>
      </c>
      <c r="L54">
        <v>6800.1</v>
      </c>
      <c r="M54">
        <v>3460.99</v>
      </c>
      <c r="N54" s="12">
        <f t="shared" si="4"/>
        <v>3.6235913187524802</v>
      </c>
      <c r="O54" s="12">
        <f t="shared" si="0"/>
        <v>15.929533461862901</v>
      </c>
      <c r="P54" s="12">
        <f t="shared" si="5"/>
        <v>8.8246925969384211</v>
      </c>
      <c r="Q54" s="12">
        <f t="shared" si="6"/>
        <v>14.531669915583114</v>
      </c>
      <c r="R54" s="12">
        <f t="shared" si="7"/>
        <v>3.5392003444686169</v>
      </c>
      <c r="S54" s="12">
        <f t="shared" si="8"/>
        <v>4.5054830869457074</v>
      </c>
      <c r="T54" s="12">
        <f t="shared" si="9"/>
        <v>4.5262099498315873</v>
      </c>
      <c r="U54" s="12">
        <f t="shared" si="10"/>
        <v>1.6422155818111239E-2</v>
      </c>
      <c r="V54" s="12">
        <f t="shared" si="11"/>
        <v>8.9267567457045338E-3</v>
      </c>
      <c r="W54" s="12">
        <f t="shared" si="12"/>
        <v>-1.9821868565944367E-2</v>
      </c>
      <c r="X54" s="12">
        <f t="shared" si="13"/>
        <v>-7.5601692837850454E-2</v>
      </c>
      <c r="Y54" s="18">
        <f t="shared" si="14"/>
        <v>6.0803474484256164</v>
      </c>
      <c r="Z54" s="12">
        <v>0.94945763858179633</v>
      </c>
    </row>
    <row r="55" spans="1:26" x14ac:dyDescent="0.2">
      <c r="A55" s="46">
        <v>38838</v>
      </c>
      <c r="B55" s="20">
        <f t="shared" si="1"/>
        <v>5</v>
      </c>
      <c r="C55" s="20">
        <f t="shared" si="2"/>
        <v>2006</v>
      </c>
      <c r="D55" s="20" t="str">
        <f t="shared" si="3"/>
        <v>2006M5</v>
      </c>
      <c r="E55">
        <v>8348131</v>
      </c>
      <c r="F55">
        <v>91.160558591694098</v>
      </c>
      <c r="G55">
        <v>38.092350000000003</v>
      </c>
      <c r="H55">
        <v>4.6100000000000003</v>
      </c>
      <c r="I55">
        <v>2046558</v>
      </c>
      <c r="J55">
        <v>92.866265698411596</v>
      </c>
      <c r="K55">
        <v>4.9400000000000004</v>
      </c>
      <c r="L55">
        <v>6806.9</v>
      </c>
      <c r="M55">
        <v>3460.99</v>
      </c>
      <c r="N55" s="12">
        <f t="shared" si="4"/>
        <v>3.6400134745705914</v>
      </c>
      <c r="O55" s="12">
        <f t="shared" si="0"/>
        <v>15.937548239437513</v>
      </c>
      <c r="P55" s="12">
        <f t="shared" si="5"/>
        <v>8.8256920825805292</v>
      </c>
      <c r="Q55" s="12">
        <f t="shared" si="6"/>
        <v>14.531669915583114</v>
      </c>
      <c r="R55" s="12">
        <f t="shared" si="7"/>
        <v>3.5392003444686169</v>
      </c>
      <c r="S55" s="12">
        <f t="shared" si="8"/>
        <v>4.5126223319551784</v>
      </c>
      <c r="T55" s="12">
        <f t="shared" si="9"/>
        <v>4.5311604549914435</v>
      </c>
      <c r="U55" s="12">
        <f t="shared" si="10"/>
        <v>2.4528629564497528E-3</v>
      </c>
      <c r="V55" s="12">
        <f t="shared" si="11"/>
        <v>-1.4547840973817561E-2</v>
      </c>
      <c r="W55" s="12">
        <f t="shared" si="12"/>
        <v>-5.658065093336706E-2</v>
      </c>
      <c r="X55" s="12">
        <f t="shared" si="13"/>
        <v>-9.61829141614996E-2</v>
      </c>
      <c r="Y55" s="18">
        <f t="shared" si="14"/>
        <v>6.2634989200863771</v>
      </c>
      <c r="Z55" s="12">
        <v>0.9487172822498896</v>
      </c>
    </row>
    <row r="56" spans="1:26" x14ac:dyDescent="0.2">
      <c r="A56" s="46">
        <v>38869</v>
      </c>
      <c r="B56" s="20">
        <f t="shared" si="1"/>
        <v>6</v>
      </c>
      <c r="C56" s="20">
        <f t="shared" si="2"/>
        <v>2006</v>
      </c>
      <c r="D56" s="20" t="str">
        <f t="shared" si="3"/>
        <v>2006M6</v>
      </c>
      <c r="E56">
        <v>8242379</v>
      </c>
      <c r="F56">
        <v>91.160558591694098</v>
      </c>
      <c r="G56">
        <v>38.185899999999997</v>
      </c>
      <c r="H56">
        <v>4.76</v>
      </c>
      <c r="I56">
        <v>2046558</v>
      </c>
      <c r="J56">
        <v>93.049705235593706</v>
      </c>
      <c r="K56">
        <v>4.99</v>
      </c>
      <c r="L56">
        <v>6844.9</v>
      </c>
      <c r="M56">
        <v>3460.99</v>
      </c>
      <c r="N56" s="12">
        <f t="shared" si="4"/>
        <v>3.6424663375270412</v>
      </c>
      <c r="O56" s="12">
        <f t="shared" si="0"/>
        <v>15.924799573808139</v>
      </c>
      <c r="P56" s="12">
        <f t="shared" si="5"/>
        <v>8.8312591284120359</v>
      </c>
      <c r="Q56" s="12">
        <f t="shared" si="6"/>
        <v>14.531669915583114</v>
      </c>
      <c r="R56" s="12">
        <f t="shared" si="7"/>
        <v>3.5392003444686169</v>
      </c>
      <c r="S56" s="12">
        <f t="shared" si="8"/>
        <v>4.5126223319551784</v>
      </c>
      <c r="T56" s="12">
        <f t="shared" si="9"/>
        <v>4.533133815276619</v>
      </c>
      <c r="U56" s="12">
        <f t="shared" si="10"/>
        <v>-9.9482620288564583E-3</v>
      </c>
      <c r="V56" s="12">
        <f t="shared" si="11"/>
        <v>-1.8309421480752874E-2</v>
      </c>
      <c r="W56" s="12">
        <f t="shared" si="12"/>
        <v>-5.7685695353921762E-2</v>
      </c>
      <c r="X56" s="12">
        <f t="shared" si="13"/>
        <v>-0.10160991733487057</v>
      </c>
      <c r="Y56" s="18">
        <f t="shared" si="14"/>
        <v>5.9203444564046652</v>
      </c>
      <c r="Z56" s="12">
        <v>0.94795345938084363</v>
      </c>
    </row>
    <row r="57" spans="1:26" x14ac:dyDescent="0.2">
      <c r="A57" s="46">
        <v>38899</v>
      </c>
      <c r="B57" s="20">
        <f t="shared" si="1"/>
        <v>7</v>
      </c>
      <c r="C57" s="20">
        <f t="shared" si="2"/>
        <v>2006</v>
      </c>
      <c r="D57" s="20" t="str">
        <f t="shared" si="3"/>
        <v>2006M7</v>
      </c>
      <c r="E57">
        <v>8326335</v>
      </c>
      <c r="F57">
        <v>91.253201435791297</v>
      </c>
      <c r="G57">
        <v>37.807899999999997</v>
      </c>
      <c r="H57">
        <v>4.88</v>
      </c>
      <c r="I57">
        <v>2074685</v>
      </c>
      <c r="J57">
        <v>93.324864541366793</v>
      </c>
      <c r="K57">
        <v>5.24</v>
      </c>
      <c r="L57">
        <v>6886.3</v>
      </c>
      <c r="M57">
        <v>3463.69</v>
      </c>
      <c r="N57" s="12">
        <f t="shared" si="4"/>
        <v>3.6325180754981847</v>
      </c>
      <c r="O57" s="12">
        <f t="shared" si="0"/>
        <v>15.934933941334794</v>
      </c>
      <c r="P57" s="12">
        <f t="shared" si="5"/>
        <v>8.837289209606455</v>
      </c>
      <c r="Q57" s="12">
        <f t="shared" si="6"/>
        <v>14.545319892894137</v>
      </c>
      <c r="R57" s="12">
        <f t="shared" si="7"/>
        <v>3.5395390157604489</v>
      </c>
      <c r="S57" s="12">
        <f t="shared" si="8"/>
        <v>4.5136380760750132</v>
      </c>
      <c r="T57" s="12">
        <f t="shared" si="9"/>
        <v>4.5360865733275002</v>
      </c>
      <c r="U57" s="12">
        <f t="shared" si="10"/>
        <v>-7.0524419014108553E-3</v>
      </c>
      <c r="V57" s="12">
        <f t="shared" si="11"/>
        <v>-2.8748625311648901E-2</v>
      </c>
      <c r="W57" s="12">
        <f t="shared" si="12"/>
        <v>-5.5692319832541415E-2</v>
      </c>
      <c r="X57" s="12">
        <f t="shared" si="13"/>
        <v>-0.11333471581087862</v>
      </c>
      <c r="Y57" s="18">
        <f t="shared" si="14"/>
        <v>4.3432203389829915</v>
      </c>
      <c r="Z57" s="12">
        <v>0.94721544609954844</v>
      </c>
    </row>
    <row r="58" spans="1:26" x14ac:dyDescent="0.2">
      <c r="A58" s="46">
        <v>38930</v>
      </c>
      <c r="B58" s="20">
        <f t="shared" si="1"/>
        <v>8</v>
      </c>
      <c r="C58" s="20">
        <f t="shared" si="2"/>
        <v>2006</v>
      </c>
      <c r="D58" s="20" t="str">
        <f t="shared" si="3"/>
        <v>2006M8</v>
      </c>
      <c r="E58">
        <v>8397801</v>
      </c>
      <c r="F58">
        <v>91.345844279888595</v>
      </c>
      <c r="G58">
        <v>37.542200000000001</v>
      </c>
      <c r="H58">
        <v>4.87</v>
      </c>
      <c r="I58">
        <v>2074685</v>
      </c>
      <c r="J58">
        <v>93.508304078548804</v>
      </c>
      <c r="K58">
        <v>5.25</v>
      </c>
      <c r="L58">
        <v>6917.1</v>
      </c>
      <c r="M58">
        <v>3463.69</v>
      </c>
      <c r="N58" s="12">
        <f t="shared" si="4"/>
        <v>3.6254656335967739</v>
      </c>
      <c r="O58" s="12">
        <f t="shared" si="0"/>
        <v>15.943480443827395</v>
      </c>
      <c r="P58" s="12">
        <f t="shared" si="5"/>
        <v>8.8417518856306767</v>
      </c>
      <c r="Q58" s="12">
        <f t="shared" si="6"/>
        <v>14.545319892894137</v>
      </c>
      <c r="R58" s="12">
        <f t="shared" si="7"/>
        <v>3.5395390157604489</v>
      </c>
      <c r="S58" s="12">
        <f t="shared" si="8"/>
        <v>4.5146527895055604</v>
      </c>
      <c r="T58" s="12">
        <f t="shared" si="9"/>
        <v>4.538050246025259</v>
      </c>
      <c r="U58" s="12">
        <f t="shared" si="10"/>
        <v>-1.3087175504855608E-3</v>
      </c>
      <c r="V58" s="12">
        <f t="shared" si="11"/>
        <v>-4.20328099595495E-2</v>
      </c>
      <c r="W58" s="12">
        <f t="shared" si="12"/>
        <v>-5.894450960450115E-2</v>
      </c>
      <c r="X58" s="12">
        <f t="shared" si="13"/>
        <v>-9.0657070826615005E-2</v>
      </c>
      <c r="Y58" s="18">
        <f t="shared" si="14"/>
        <v>3.7894736842106327</v>
      </c>
      <c r="Z58" s="12">
        <v>0.94645403863606903</v>
      </c>
    </row>
    <row r="59" spans="1:26" x14ac:dyDescent="0.2">
      <c r="A59" s="46">
        <v>38961</v>
      </c>
      <c r="B59" s="20">
        <f t="shared" si="1"/>
        <v>9</v>
      </c>
      <c r="C59" s="20">
        <f t="shared" si="2"/>
        <v>2006</v>
      </c>
      <c r="D59" s="20" t="str">
        <f t="shared" si="3"/>
        <v>2006M9</v>
      </c>
      <c r="E59">
        <v>8405273</v>
      </c>
      <c r="F59">
        <v>91.067915747596899</v>
      </c>
      <c r="G59">
        <v>37.493099999999998</v>
      </c>
      <c r="H59">
        <v>4.88</v>
      </c>
      <c r="I59">
        <v>2074685</v>
      </c>
      <c r="J59">
        <v>93.049705235593706</v>
      </c>
      <c r="K59">
        <v>5.25</v>
      </c>
      <c r="L59">
        <v>6944.2</v>
      </c>
      <c r="M59">
        <v>3463.69</v>
      </c>
      <c r="N59" s="12">
        <f t="shared" si="4"/>
        <v>3.6241569160462883</v>
      </c>
      <c r="O59" s="12">
        <f t="shared" si="0"/>
        <v>15.944369804963637</v>
      </c>
      <c r="P59" s="12">
        <f t="shared" si="5"/>
        <v>8.8456620577687382</v>
      </c>
      <c r="Q59" s="12">
        <f t="shared" si="6"/>
        <v>14.545319892894137</v>
      </c>
      <c r="R59" s="12">
        <f t="shared" si="7"/>
        <v>3.5395390157604489</v>
      </c>
      <c r="S59" s="12">
        <f t="shared" si="8"/>
        <v>4.5116055550500924</v>
      </c>
      <c r="T59" s="12">
        <f t="shared" si="9"/>
        <v>4.533133815276619</v>
      </c>
      <c r="U59" s="12">
        <f t="shared" si="10"/>
        <v>-2.0387465859752485E-2</v>
      </c>
      <c r="V59" s="12">
        <f t="shared" si="11"/>
        <v>-3.9376273873168888E-2</v>
      </c>
      <c r="W59" s="12">
        <f t="shared" si="12"/>
        <v>-6.9756446237235537E-2</v>
      </c>
      <c r="X59" s="12">
        <f t="shared" si="13"/>
        <v>-8.6533585033843341E-2</v>
      </c>
      <c r="Y59" s="18">
        <f t="shared" si="14"/>
        <v>2.716823406478682</v>
      </c>
      <c r="Z59" s="12">
        <v>0.94569385428541819</v>
      </c>
    </row>
    <row r="60" spans="1:26" x14ac:dyDescent="0.2">
      <c r="A60" s="46">
        <v>38991</v>
      </c>
      <c r="B60" s="20">
        <f t="shared" si="1"/>
        <v>10</v>
      </c>
      <c r="C60" s="20">
        <f t="shared" si="2"/>
        <v>2006</v>
      </c>
      <c r="D60" s="20" t="str">
        <f t="shared" si="3"/>
        <v>2006M10</v>
      </c>
      <c r="E60">
        <v>8439277</v>
      </c>
      <c r="F60">
        <v>91.438487123985794</v>
      </c>
      <c r="G60">
        <v>36.736449999999998</v>
      </c>
      <c r="H60">
        <v>4.95</v>
      </c>
      <c r="I60">
        <v>2164875</v>
      </c>
      <c r="J60">
        <v>92.545246508343098</v>
      </c>
      <c r="K60">
        <v>5.25</v>
      </c>
      <c r="L60">
        <v>6993.3</v>
      </c>
      <c r="M60">
        <v>3557.63</v>
      </c>
      <c r="N60" s="12">
        <f t="shared" si="4"/>
        <v>3.6037694501865358</v>
      </c>
      <c r="O60" s="12">
        <f t="shared" si="0"/>
        <v>15.948407199395703</v>
      </c>
      <c r="P60" s="12">
        <f t="shared" si="5"/>
        <v>8.8527078268265864</v>
      </c>
      <c r="Q60" s="12">
        <f t="shared" si="6"/>
        <v>14.587873181031345</v>
      </c>
      <c r="R60" s="12">
        <f t="shared" si="7"/>
        <v>3.551160778679332</v>
      </c>
      <c r="S60" s="12">
        <f t="shared" si="8"/>
        <v>4.5156664743364061</v>
      </c>
      <c r="T60" s="12">
        <f t="shared" si="9"/>
        <v>4.527697676364359</v>
      </c>
      <c r="U60" s="12">
        <f t="shared" si="10"/>
        <v>-2.0336626549311454E-2</v>
      </c>
      <c r="V60" s="12">
        <f t="shared" si="11"/>
        <v>-2.6943694520892514E-2</v>
      </c>
      <c r="W60" s="12">
        <f t="shared" si="12"/>
        <v>-5.5779824271906087E-2</v>
      </c>
      <c r="X60" s="12">
        <f t="shared" si="13"/>
        <v>-7.8728914018993734E-2</v>
      </c>
      <c r="Y60" s="18">
        <f t="shared" si="14"/>
        <v>2.8124999999999321</v>
      </c>
      <c r="Z60" s="12">
        <v>0.94495935380313778</v>
      </c>
    </row>
    <row r="61" spans="1:26" x14ac:dyDescent="0.2">
      <c r="A61" s="46">
        <v>39022</v>
      </c>
      <c r="B61" s="20">
        <f t="shared" si="1"/>
        <v>11</v>
      </c>
      <c r="C61" s="20">
        <f t="shared" si="2"/>
        <v>2006</v>
      </c>
      <c r="D61" s="20" t="str">
        <f t="shared" si="3"/>
        <v>2006M11</v>
      </c>
      <c r="E61">
        <v>8579081</v>
      </c>
      <c r="F61">
        <v>91.345844279888595</v>
      </c>
      <c r="G61">
        <v>35.996899999999997</v>
      </c>
      <c r="H61">
        <v>4.93</v>
      </c>
      <c r="I61">
        <v>2164875</v>
      </c>
      <c r="J61">
        <v>92.407666855456498</v>
      </c>
      <c r="K61">
        <v>5.25</v>
      </c>
      <c r="L61">
        <v>7028.4</v>
      </c>
      <c r="M61">
        <v>3557.63</v>
      </c>
      <c r="N61" s="12">
        <f t="shared" si="4"/>
        <v>3.5834328236372244</v>
      </c>
      <c r="O61" s="12">
        <f t="shared" si="0"/>
        <v>15.964837356170397</v>
      </c>
      <c r="P61" s="12">
        <f t="shared" si="5"/>
        <v>8.8577143628837369</v>
      </c>
      <c r="Q61" s="12">
        <f t="shared" si="6"/>
        <v>14.587873181031345</v>
      </c>
      <c r="R61" s="12">
        <f t="shared" si="7"/>
        <v>3.551160778679332</v>
      </c>
      <c r="S61" s="12">
        <f t="shared" si="8"/>
        <v>4.5146527895055604</v>
      </c>
      <c r="T61" s="12">
        <f t="shared" si="9"/>
        <v>4.5262099498315873</v>
      </c>
      <c r="U61" s="12">
        <f t="shared" si="10"/>
        <v>1.3478185358950512E-3</v>
      </c>
      <c r="V61" s="12">
        <f t="shared" si="11"/>
        <v>-1.691169964495165E-2</v>
      </c>
      <c r="W61" s="12">
        <f t="shared" si="12"/>
        <v>-3.9602263228132539E-2</v>
      </c>
      <c r="X61" s="12">
        <f t="shared" si="13"/>
        <v>-6.2810791542892375E-2</v>
      </c>
      <c r="Y61" s="18">
        <f t="shared" si="14"/>
        <v>3.4627492130114783</v>
      </c>
      <c r="Z61" s="12">
        <v>0.94420156763328766</v>
      </c>
    </row>
    <row r="62" spans="1:26" x14ac:dyDescent="0.2">
      <c r="A62" s="46">
        <v>39052</v>
      </c>
      <c r="B62" s="20">
        <f t="shared" si="1"/>
        <v>12</v>
      </c>
      <c r="C62" s="20">
        <f t="shared" si="2"/>
        <v>2006</v>
      </c>
      <c r="D62" s="20" t="str">
        <f t="shared" si="3"/>
        <v>2006M12</v>
      </c>
      <c r="E62">
        <v>8573377</v>
      </c>
      <c r="F62">
        <v>91.253201435791297</v>
      </c>
      <c r="G62">
        <v>36.045450000000002</v>
      </c>
      <c r="H62">
        <v>4.8499999999999996</v>
      </c>
      <c r="I62">
        <v>2164875</v>
      </c>
      <c r="J62">
        <v>92.545246508343098</v>
      </c>
      <c r="K62">
        <v>5.24</v>
      </c>
      <c r="L62">
        <v>7071.6</v>
      </c>
      <c r="M62">
        <v>3557.63</v>
      </c>
      <c r="N62" s="12">
        <f t="shared" si="4"/>
        <v>3.5847806421731194</v>
      </c>
      <c r="O62" s="12">
        <f t="shared" si="0"/>
        <v>15.96417226196521</v>
      </c>
      <c r="P62" s="12">
        <f t="shared" si="5"/>
        <v>8.8638420416318677</v>
      </c>
      <c r="Q62" s="12">
        <f t="shared" si="6"/>
        <v>14.587873181031345</v>
      </c>
      <c r="R62" s="12">
        <f t="shared" si="7"/>
        <v>3.551160778679332</v>
      </c>
      <c r="S62" s="12">
        <f t="shared" si="8"/>
        <v>4.5136380760750132</v>
      </c>
      <c r="T62" s="12">
        <f t="shared" si="9"/>
        <v>4.527697676364359</v>
      </c>
      <c r="U62" s="12">
        <f t="shared" si="10"/>
        <v>-7.954886507476111E-3</v>
      </c>
      <c r="V62" s="12">
        <f t="shared" si="11"/>
        <v>-3.0380172364066649E-2</v>
      </c>
      <c r="W62" s="12">
        <f t="shared" si="12"/>
        <v>-4.3924221980948808E-2</v>
      </c>
      <c r="X62" s="12">
        <f t="shared" si="13"/>
        <v>-6.6735476881260691E-2</v>
      </c>
      <c r="Y62" s="18">
        <f t="shared" si="14"/>
        <v>3.466386554621903</v>
      </c>
      <c r="Z62" s="12">
        <v>0.94346938247990286</v>
      </c>
    </row>
    <row r="63" spans="1:26" x14ac:dyDescent="0.2">
      <c r="A63" s="46">
        <v>39083</v>
      </c>
      <c r="B63" s="20">
        <f t="shared" si="1"/>
        <v>1</v>
      </c>
      <c r="C63" s="20">
        <f t="shared" si="2"/>
        <v>2007</v>
      </c>
      <c r="D63" s="20" t="str">
        <f t="shared" si="3"/>
        <v>2007M1</v>
      </c>
      <c r="E63">
        <v>8680470</v>
      </c>
      <c r="F63">
        <v>91.067915747596899</v>
      </c>
      <c r="G63">
        <v>35.75985</v>
      </c>
      <c r="H63">
        <v>4.84</v>
      </c>
      <c r="I63">
        <v>2258183</v>
      </c>
      <c r="J63">
        <v>92.827743395603406</v>
      </c>
      <c r="K63">
        <v>5.25</v>
      </c>
      <c r="L63">
        <v>7109.6</v>
      </c>
      <c r="M63">
        <v>3482.01</v>
      </c>
      <c r="N63" s="12">
        <f t="shared" si="4"/>
        <v>3.5768257556656433</v>
      </c>
      <c r="O63" s="12">
        <f t="shared" si="0"/>
        <v>15.97658623263605</v>
      </c>
      <c r="P63" s="12">
        <f t="shared" si="5"/>
        <v>8.8692012624242658</v>
      </c>
      <c r="Q63" s="12">
        <f t="shared" si="6"/>
        <v>14.630071065580481</v>
      </c>
      <c r="R63" s="12">
        <f t="shared" si="7"/>
        <v>3.5418300140353569</v>
      </c>
      <c r="S63" s="12">
        <f t="shared" si="8"/>
        <v>4.5116055550500924</v>
      </c>
      <c r="T63" s="12">
        <f t="shared" si="9"/>
        <v>4.5307455541171633</v>
      </c>
      <c r="U63" s="12">
        <f t="shared" si="10"/>
        <v>-1.030463167337059E-2</v>
      </c>
      <c r="V63" s="12">
        <f t="shared" si="11"/>
        <v>-2.8836129751013573E-2</v>
      </c>
      <c r="W63" s="12">
        <f t="shared" si="12"/>
        <v>-5.7642395978337202E-2</v>
      </c>
      <c r="X63" s="12">
        <f t="shared" si="13"/>
        <v>-8.0939599352571889E-2</v>
      </c>
      <c r="Y63" s="18">
        <f t="shared" si="14"/>
        <v>3.0398322851153612</v>
      </c>
      <c r="Z63" s="12">
        <v>0.94271398316028732</v>
      </c>
    </row>
    <row r="64" spans="1:26" x14ac:dyDescent="0.2">
      <c r="A64" s="46">
        <v>39114</v>
      </c>
      <c r="B64" s="20">
        <f t="shared" si="1"/>
        <v>2</v>
      </c>
      <c r="C64" s="20">
        <f t="shared" si="2"/>
        <v>2007</v>
      </c>
      <c r="D64" s="20" t="str">
        <f t="shared" si="3"/>
        <v>2007M2</v>
      </c>
      <c r="E64">
        <v>8818334</v>
      </c>
      <c r="F64">
        <v>90.697344371207805</v>
      </c>
      <c r="G64">
        <v>35.393250000000002</v>
      </c>
      <c r="H64">
        <v>4.7300000000000004</v>
      </c>
      <c r="I64">
        <v>2258183</v>
      </c>
      <c r="J64">
        <v>93.324405942523796</v>
      </c>
      <c r="K64">
        <v>5.26</v>
      </c>
      <c r="L64">
        <v>7125.3</v>
      </c>
      <c r="M64">
        <v>3482.01</v>
      </c>
      <c r="N64" s="12">
        <f t="shared" si="4"/>
        <v>3.5665211239922727</v>
      </c>
      <c r="O64" s="12">
        <f t="shared" si="0"/>
        <v>15.992343521252332</v>
      </c>
      <c r="P64" s="12">
        <f t="shared" si="5"/>
        <v>8.8714071095136067</v>
      </c>
      <c r="Q64" s="12">
        <f t="shared" si="6"/>
        <v>14.630071065580481</v>
      </c>
      <c r="R64" s="12">
        <f t="shared" si="7"/>
        <v>3.5418300140353569</v>
      </c>
      <c r="S64" s="12">
        <f t="shared" si="8"/>
        <v>4.5075280774334354</v>
      </c>
      <c r="T64" s="12">
        <f t="shared" si="9"/>
        <v>4.5360816593105113</v>
      </c>
      <c r="U64" s="12">
        <f t="shared" si="10"/>
        <v>-1.2120654183219948E-2</v>
      </c>
      <c r="V64" s="12">
        <f t="shared" si="11"/>
        <v>-2.2690563583180889E-2</v>
      </c>
      <c r="W64" s="12">
        <f t="shared" si="12"/>
        <v>-3.1712561222113855E-2</v>
      </c>
      <c r="X64" s="12">
        <f t="shared" si="13"/>
        <v>-0.10546490384698659</v>
      </c>
      <c r="Y64" s="18">
        <f t="shared" si="14"/>
        <v>2.4058577405857284</v>
      </c>
      <c r="Z64" s="12">
        <v>0.94195979251077444</v>
      </c>
    </row>
    <row r="65" spans="1:26" x14ac:dyDescent="0.2">
      <c r="A65" s="46">
        <v>39142</v>
      </c>
      <c r="B65" s="20">
        <f t="shared" si="1"/>
        <v>3</v>
      </c>
      <c r="C65" s="20">
        <f t="shared" si="2"/>
        <v>2007</v>
      </c>
      <c r="D65" s="20" t="str">
        <f t="shared" si="3"/>
        <v>2007M3</v>
      </c>
      <c r="E65">
        <v>8890318</v>
      </c>
      <c r="F65">
        <v>91.253201435791297</v>
      </c>
      <c r="G65">
        <v>34.966850000000001</v>
      </c>
      <c r="H65">
        <v>4.4800000000000004</v>
      </c>
      <c r="I65">
        <v>2258183</v>
      </c>
      <c r="J65">
        <v>94.174189598519604</v>
      </c>
      <c r="K65">
        <v>5.26</v>
      </c>
      <c r="L65">
        <v>7159.1</v>
      </c>
      <c r="M65">
        <v>3482.01</v>
      </c>
      <c r="N65" s="12">
        <f t="shared" si="4"/>
        <v>3.5544004698090528</v>
      </c>
      <c r="O65" s="12">
        <f t="shared" si="0"/>
        <v>16.00047337737902</v>
      </c>
      <c r="P65" s="12">
        <f t="shared" si="5"/>
        <v>8.8761395537299723</v>
      </c>
      <c r="Q65" s="12">
        <f t="shared" si="6"/>
        <v>14.630071065580481</v>
      </c>
      <c r="R65" s="12">
        <f t="shared" si="7"/>
        <v>3.5418300140353569</v>
      </c>
      <c r="S65" s="12">
        <f t="shared" si="8"/>
        <v>4.5136380760750132</v>
      </c>
      <c r="T65" s="12">
        <f t="shared" si="9"/>
        <v>4.5451461482691879</v>
      </c>
      <c r="U65" s="12">
        <f t="shared" si="10"/>
        <v>-6.410843894423035E-3</v>
      </c>
      <c r="V65" s="12">
        <f t="shared" si="11"/>
        <v>-1.3544049616882159E-2</v>
      </c>
      <c r="W65" s="12">
        <f t="shared" si="12"/>
        <v>-1.6777138796607804E-2</v>
      </c>
      <c r="X65" s="12">
        <f t="shared" si="13"/>
        <v>-0.10567403630576067</v>
      </c>
      <c r="Y65" s="18">
        <f t="shared" si="14"/>
        <v>1.9668737060040864</v>
      </c>
      <c r="Z65" s="12">
        <v>0.9412796245196895</v>
      </c>
    </row>
    <row r="66" spans="1:26" x14ac:dyDescent="0.2">
      <c r="A66" s="46">
        <v>39173</v>
      </c>
      <c r="B66" s="20">
        <f t="shared" si="1"/>
        <v>4</v>
      </c>
      <c r="C66" s="20">
        <f t="shared" si="2"/>
        <v>2007</v>
      </c>
      <c r="D66" s="20" t="str">
        <f t="shared" si="3"/>
        <v>2007M4</v>
      </c>
      <c r="E66">
        <v>8947299</v>
      </c>
      <c r="F66">
        <v>92.179629876763798</v>
      </c>
      <c r="G66">
        <v>34.743400000000001</v>
      </c>
      <c r="H66">
        <v>4.17</v>
      </c>
      <c r="I66">
        <v>2187392</v>
      </c>
      <c r="J66">
        <v>94.785960455021794</v>
      </c>
      <c r="K66">
        <v>5.25</v>
      </c>
      <c r="L66">
        <v>7231.3</v>
      </c>
      <c r="M66">
        <v>3613.88</v>
      </c>
      <c r="N66" s="12">
        <f t="shared" si="4"/>
        <v>3.5479896259146297</v>
      </c>
      <c r="O66" s="12">
        <f t="shared" ref="O66:O129" si="15">LN(E66)</f>
        <v>16.006862256994467</v>
      </c>
      <c r="P66" s="12">
        <f t="shared" si="5"/>
        <v>8.8861741053519623</v>
      </c>
      <c r="Q66" s="12">
        <f t="shared" si="6"/>
        <v>14.598220524566527</v>
      </c>
      <c r="R66" s="12">
        <f t="shared" si="7"/>
        <v>3.5579737275821151</v>
      </c>
      <c r="S66" s="12">
        <f t="shared" ref="S66:S129" si="16">LN(F66)</f>
        <v>4.5237391720615179</v>
      </c>
      <c r="T66" s="12">
        <f t="shared" si="9"/>
        <v>4.5516213018275966</v>
      </c>
      <c r="U66" s="12">
        <f t="shared" si="10"/>
        <v>-4.1590655055379067E-3</v>
      </c>
      <c r="V66" s="12">
        <f t="shared" si="11"/>
        <v>-2.8806266227323629E-2</v>
      </c>
      <c r="W66" s="12">
        <f t="shared" si="12"/>
        <v>-2.2949089747087648E-2</v>
      </c>
      <c r="X66" s="12">
        <f t="shared" si="13"/>
        <v>-9.1726574229666902E-2</v>
      </c>
      <c r="Y66" s="18">
        <f t="shared" si="14"/>
        <v>1.8423746161719587</v>
      </c>
      <c r="Z66" s="12">
        <v>0.94052772624201186</v>
      </c>
    </row>
    <row r="67" spans="1:26" x14ac:dyDescent="0.2">
      <c r="A67" s="46">
        <v>39203</v>
      </c>
      <c r="B67" s="20">
        <f t="shared" ref="B67:B130" si="17">MONTH(A67)</f>
        <v>5</v>
      </c>
      <c r="C67" s="20">
        <f t="shared" ref="C67:C130" si="18">YEAR(A67)</f>
        <v>2007</v>
      </c>
      <c r="D67" s="20" t="str">
        <f t="shared" ref="D67:D130" si="19">C67&amp;"M"&amp;B67</f>
        <v>2007M5</v>
      </c>
      <c r="E67">
        <v>9018406</v>
      </c>
      <c r="F67">
        <v>92.920772629541801</v>
      </c>
      <c r="G67">
        <v>34.599200000000003</v>
      </c>
      <c r="H67">
        <v>3.88</v>
      </c>
      <c r="I67">
        <v>2187392</v>
      </c>
      <c r="J67">
        <v>95.365170793674096</v>
      </c>
      <c r="K67">
        <v>5.25</v>
      </c>
      <c r="L67">
        <v>7245.4</v>
      </c>
      <c r="M67">
        <v>3613.88</v>
      </c>
      <c r="N67" s="12">
        <f t="shared" ref="N67:N130" si="20">LN(G67)</f>
        <v>3.5438305604090918</v>
      </c>
      <c r="O67" s="12">
        <f t="shared" si="15"/>
        <v>16.014778158018721</v>
      </c>
      <c r="P67" s="12">
        <f t="shared" ref="P67:P130" si="21">LN(L67)</f>
        <v>8.8881220637207328</v>
      </c>
      <c r="Q67" s="12">
        <f t="shared" ref="Q67:Q130" si="22">LN(I67)</f>
        <v>14.598220524566527</v>
      </c>
      <c r="R67" s="12">
        <f t="shared" ref="R67:R130" si="23">LOG(M67)</f>
        <v>3.5579737275821151</v>
      </c>
      <c r="S67" s="12">
        <f t="shared" si="16"/>
        <v>4.5317472228648601</v>
      </c>
      <c r="T67" s="12">
        <f t="shared" ref="T67:T130" si="24">LN(J67)</f>
        <v>4.5577134257739269</v>
      </c>
      <c r="U67" s="12">
        <f t="shared" ref="U67:U130" si="25">N68-N67</f>
        <v>-2.9741402169212172E-3</v>
      </c>
      <c r="V67" s="12">
        <f t="shared" ref="V67:V130" si="26">N70-N67</f>
        <v>-9.0219976389329659E-3</v>
      </c>
      <c r="W67" s="12">
        <f t="shared" ref="W67:W130" si="27">N73-N67</f>
        <v>-2.3208528314759835E-2</v>
      </c>
      <c r="X67" s="12">
        <f t="shared" ref="X67:X130" si="28">N79-N67</f>
        <v>-6.5619669851462614E-2</v>
      </c>
      <c r="Y67" s="18">
        <f t="shared" si="14"/>
        <v>1.9308943089430362</v>
      </c>
      <c r="Z67" s="12">
        <v>0.9398012256037902</v>
      </c>
    </row>
    <row r="68" spans="1:26" x14ac:dyDescent="0.2">
      <c r="A68" s="46">
        <v>39234</v>
      </c>
      <c r="B68" s="20">
        <f t="shared" si="17"/>
        <v>6</v>
      </c>
      <c r="C68" s="20">
        <f t="shared" si="18"/>
        <v>2007</v>
      </c>
      <c r="D68" s="20" t="str">
        <f t="shared" si="19"/>
        <v>2007M6</v>
      </c>
      <c r="E68">
        <v>8907713</v>
      </c>
      <c r="F68">
        <v>92.920772629541801</v>
      </c>
      <c r="G68">
        <v>34.496450000000003</v>
      </c>
      <c r="H68">
        <v>3.48</v>
      </c>
      <c r="I68">
        <v>2187392</v>
      </c>
      <c r="J68">
        <v>95.549986127384997</v>
      </c>
      <c r="K68">
        <v>5.25</v>
      </c>
      <c r="L68">
        <v>7278.6</v>
      </c>
      <c r="M68">
        <v>3613.88</v>
      </c>
      <c r="N68" s="12">
        <f t="shared" si="20"/>
        <v>3.5408564201921706</v>
      </c>
      <c r="O68" s="12">
        <f t="shared" si="15"/>
        <v>16.002428088609573</v>
      </c>
      <c r="P68" s="12">
        <f t="shared" si="21"/>
        <v>8.8926938150049288</v>
      </c>
      <c r="Q68" s="12">
        <f t="shared" si="22"/>
        <v>14.598220524566527</v>
      </c>
      <c r="R68" s="12">
        <f t="shared" si="23"/>
        <v>3.5579737275821151</v>
      </c>
      <c r="S68" s="12">
        <f t="shared" si="16"/>
        <v>4.5317472228648601</v>
      </c>
      <c r="T68" s="12">
        <f t="shared" si="24"/>
        <v>4.5596495254993012</v>
      </c>
      <c r="U68" s="12">
        <f t="shared" si="25"/>
        <v>-2.1673060504864505E-2</v>
      </c>
      <c r="V68" s="12">
        <f t="shared" si="26"/>
        <v>-3.2330891797256456E-3</v>
      </c>
      <c r="W68" s="12">
        <f t="shared" si="27"/>
        <v>-2.2811254900311884E-2</v>
      </c>
      <c r="X68" s="12">
        <f t="shared" si="28"/>
        <v>-2.979766693754371E-2</v>
      </c>
      <c r="Y68" s="18">
        <f t="shared" si="14"/>
        <v>1.9308943089430362</v>
      </c>
      <c r="Z68" s="12">
        <v>0.93905168643391901</v>
      </c>
    </row>
    <row r="69" spans="1:26" x14ac:dyDescent="0.2">
      <c r="A69" s="46">
        <v>39264</v>
      </c>
      <c r="B69" s="20">
        <f t="shared" si="17"/>
        <v>7</v>
      </c>
      <c r="C69" s="20">
        <f t="shared" si="18"/>
        <v>2007</v>
      </c>
      <c r="D69" s="20" t="str">
        <f t="shared" si="19"/>
        <v>2007M7</v>
      </c>
      <c r="E69">
        <v>9011771</v>
      </c>
      <c r="F69">
        <v>92.920772629541801</v>
      </c>
      <c r="G69">
        <v>33.75685</v>
      </c>
      <c r="H69">
        <v>3.37</v>
      </c>
      <c r="I69">
        <v>2236014</v>
      </c>
      <c r="J69">
        <v>95.525680388708395</v>
      </c>
      <c r="K69">
        <v>5.26</v>
      </c>
      <c r="L69">
        <v>7309</v>
      </c>
      <c r="M69">
        <v>3637.99</v>
      </c>
      <c r="N69" s="12">
        <f t="shared" si="20"/>
        <v>3.5191833596873061</v>
      </c>
      <c r="O69" s="12">
        <f t="shared" si="15"/>
        <v>16.014042169647727</v>
      </c>
      <c r="P69" s="12">
        <f t="shared" si="21"/>
        <v>8.8968617444803915</v>
      </c>
      <c r="Q69" s="12">
        <f t="shared" si="22"/>
        <v>14.620205374418205</v>
      </c>
      <c r="R69" s="12">
        <f t="shared" si="23"/>
        <v>3.5608615009531963</v>
      </c>
      <c r="S69" s="12">
        <f t="shared" si="16"/>
        <v>4.5317472228648601</v>
      </c>
      <c r="T69" s="12">
        <f t="shared" si="24"/>
        <v>4.55939511593213</v>
      </c>
      <c r="U69" s="12">
        <f t="shared" si="25"/>
        <v>1.5625203082852757E-2</v>
      </c>
      <c r="V69" s="12">
        <f t="shared" si="26"/>
        <v>5.8571764802359816E-3</v>
      </c>
      <c r="W69" s="12">
        <f t="shared" si="27"/>
        <v>-2.3297203374234687E-2</v>
      </c>
      <c r="X69" s="12">
        <f t="shared" si="28"/>
        <v>-8.1275929649118339E-3</v>
      </c>
      <c r="Y69" s="18">
        <f t="shared" si="14"/>
        <v>1.8274111675126941</v>
      </c>
      <c r="Z69" s="12">
        <v>0.93832746343093665</v>
      </c>
    </row>
    <row r="70" spans="1:26" x14ac:dyDescent="0.2">
      <c r="A70" s="46">
        <v>39295</v>
      </c>
      <c r="B70" s="20">
        <f t="shared" si="17"/>
        <v>8</v>
      </c>
      <c r="C70" s="20">
        <f t="shared" si="18"/>
        <v>2007</v>
      </c>
      <c r="D70" s="20" t="str">
        <f t="shared" si="19"/>
        <v>2007M8</v>
      </c>
      <c r="E70">
        <v>9006493</v>
      </c>
      <c r="F70">
        <v>92.364915564958295</v>
      </c>
      <c r="G70">
        <v>34.288449999999997</v>
      </c>
      <c r="H70">
        <v>3.2</v>
      </c>
      <c r="I70">
        <v>2236014</v>
      </c>
      <c r="J70">
        <v>95.350495630699498</v>
      </c>
      <c r="K70">
        <v>5.0199999999999996</v>
      </c>
      <c r="L70">
        <v>7385.1</v>
      </c>
      <c r="M70">
        <v>3637.99</v>
      </c>
      <c r="N70" s="12">
        <f t="shared" si="20"/>
        <v>3.5348085627701589</v>
      </c>
      <c r="O70" s="12">
        <f t="shared" si="15"/>
        <v>16.013456319628993</v>
      </c>
      <c r="P70" s="12">
        <f t="shared" si="21"/>
        <v>8.907219735835211</v>
      </c>
      <c r="Q70" s="12">
        <f t="shared" si="22"/>
        <v>14.620205374418205</v>
      </c>
      <c r="R70" s="12">
        <f t="shared" si="23"/>
        <v>3.5608615009531963</v>
      </c>
      <c r="S70" s="12">
        <f t="shared" si="16"/>
        <v>4.5257472048647633</v>
      </c>
      <c r="T70" s="12">
        <f t="shared" si="24"/>
        <v>4.5575595300475955</v>
      </c>
      <c r="U70" s="12">
        <f t="shared" si="25"/>
        <v>2.8147682422861031E-3</v>
      </c>
      <c r="V70" s="12">
        <f t="shared" si="26"/>
        <v>-1.4186530675826869E-2</v>
      </c>
      <c r="W70" s="12">
        <f t="shared" si="27"/>
        <v>-7.3752342624872735E-2</v>
      </c>
      <c r="X70" s="12">
        <f t="shared" si="28"/>
        <v>-4.9922515629758912E-3</v>
      </c>
      <c r="Y70" s="18">
        <f t="shared" si="14"/>
        <v>1.1156186612575503</v>
      </c>
      <c r="Z70" s="12">
        <v>0.93758027228358598</v>
      </c>
    </row>
    <row r="71" spans="1:26" x14ac:dyDescent="0.2">
      <c r="A71" s="46">
        <v>39326</v>
      </c>
      <c r="B71" s="20">
        <f t="shared" si="17"/>
        <v>9</v>
      </c>
      <c r="C71" s="20">
        <f t="shared" si="18"/>
        <v>2007</v>
      </c>
      <c r="D71" s="20" t="str">
        <f t="shared" si="19"/>
        <v>2007M9</v>
      </c>
      <c r="E71">
        <v>8987676</v>
      </c>
      <c r="F71">
        <v>92.920772629541801</v>
      </c>
      <c r="G71">
        <v>34.385100000000001</v>
      </c>
      <c r="H71">
        <v>3.22</v>
      </c>
      <c r="I71">
        <v>2236014</v>
      </c>
      <c r="J71">
        <v>95.6132727677128</v>
      </c>
      <c r="K71">
        <v>4.9400000000000004</v>
      </c>
      <c r="L71">
        <v>7403.2</v>
      </c>
      <c r="M71">
        <v>3637.99</v>
      </c>
      <c r="N71" s="12">
        <f t="shared" si="20"/>
        <v>3.537623331012445</v>
      </c>
      <c r="O71" s="12">
        <f t="shared" si="15"/>
        <v>16.011364863573526</v>
      </c>
      <c r="P71" s="12">
        <f t="shared" si="21"/>
        <v>8.909667618152735</v>
      </c>
      <c r="Q71" s="12">
        <f t="shared" si="22"/>
        <v>14.620205374418205</v>
      </c>
      <c r="R71" s="12">
        <f t="shared" si="23"/>
        <v>3.5608615009531963</v>
      </c>
      <c r="S71" s="12">
        <f t="shared" si="16"/>
        <v>4.5317472228648601</v>
      </c>
      <c r="T71" s="12">
        <f t="shared" si="24"/>
        <v>4.5603116469028144</v>
      </c>
      <c r="U71" s="12">
        <f t="shared" si="25"/>
        <v>-1.2582794844902878E-2</v>
      </c>
      <c r="V71" s="12">
        <f t="shared" si="26"/>
        <v>-1.9578165720586238E-2</v>
      </c>
      <c r="W71" s="12">
        <f t="shared" si="27"/>
        <v>-8.8896897509152861E-2</v>
      </c>
      <c r="X71" s="12">
        <f t="shared" si="28"/>
        <v>-1.1209866621147313E-2</v>
      </c>
      <c r="Y71" s="18">
        <f t="shared" si="14"/>
        <v>2.0345879959307132</v>
      </c>
      <c r="Z71" s="12">
        <v>0.93683427016760346</v>
      </c>
    </row>
    <row r="72" spans="1:26" x14ac:dyDescent="0.2">
      <c r="A72" s="46">
        <v>39356</v>
      </c>
      <c r="B72" s="20">
        <f t="shared" si="17"/>
        <v>10</v>
      </c>
      <c r="C72" s="20">
        <f t="shared" si="18"/>
        <v>2007</v>
      </c>
      <c r="D72" s="20" t="str">
        <f t="shared" si="19"/>
        <v>2007M10</v>
      </c>
      <c r="E72">
        <v>9042183</v>
      </c>
      <c r="F72">
        <v>93.754558226417103</v>
      </c>
      <c r="G72">
        <v>33.955150000000003</v>
      </c>
      <c r="H72">
        <v>3.2</v>
      </c>
      <c r="I72">
        <v>2394712</v>
      </c>
      <c r="J72">
        <v>95.817807851670807</v>
      </c>
      <c r="K72">
        <v>4.76</v>
      </c>
      <c r="L72">
        <v>7417.2</v>
      </c>
      <c r="M72">
        <v>3740.35</v>
      </c>
      <c r="N72" s="12">
        <f t="shared" si="20"/>
        <v>3.5250405361675421</v>
      </c>
      <c r="O72" s="12">
        <f t="shared" si="15"/>
        <v>16.017411185517087</v>
      </c>
      <c r="P72" s="12">
        <f t="shared" si="21"/>
        <v>8.9115569064532281</v>
      </c>
      <c r="Q72" s="12">
        <f t="shared" si="22"/>
        <v>14.688773531074558</v>
      </c>
      <c r="R72" s="12">
        <f t="shared" si="23"/>
        <v>3.572912242830605</v>
      </c>
      <c r="S72" s="12">
        <f t="shared" si="16"/>
        <v>4.5406802847503362</v>
      </c>
      <c r="T72" s="12">
        <f t="shared" si="24"/>
        <v>4.5624485534190198</v>
      </c>
      <c r="U72" s="12">
        <f t="shared" si="25"/>
        <v>-4.4185040732100944E-3</v>
      </c>
      <c r="V72" s="12">
        <f t="shared" si="26"/>
        <v>-2.9154379854470669E-2</v>
      </c>
      <c r="W72" s="12">
        <f t="shared" si="27"/>
        <v>-6.8777484482579254E-2</v>
      </c>
      <c r="X72" s="12">
        <f t="shared" si="28"/>
        <v>2.818813814953991E-2</v>
      </c>
      <c r="Y72" s="18">
        <f t="shared" si="14"/>
        <v>2.5329280648430217</v>
      </c>
      <c r="Z72" s="12">
        <v>0.93611346208099311</v>
      </c>
    </row>
    <row r="73" spans="1:26" x14ac:dyDescent="0.2">
      <c r="A73" s="46">
        <v>39387</v>
      </c>
      <c r="B73" s="20">
        <f t="shared" si="17"/>
        <v>11</v>
      </c>
      <c r="C73" s="20">
        <f t="shared" si="18"/>
        <v>2007</v>
      </c>
      <c r="D73" s="20" t="str">
        <f t="shared" si="19"/>
        <v>2007M11</v>
      </c>
      <c r="E73">
        <v>9064702</v>
      </c>
      <c r="F73">
        <v>94.125129602806098</v>
      </c>
      <c r="G73">
        <v>33.80545</v>
      </c>
      <c r="H73">
        <v>3.23</v>
      </c>
      <c r="I73">
        <v>2394712</v>
      </c>
      <c r="J73">
        <v>96.386929015778094</v>
      </c>
      <c r="K73">
        <v>4.49</v>
      </c>
      <c r="L73">
        <v>7441.8</v>
      </c>
      <c r="M73">
        <v>3740.35</v>
      </c>
      <c r="N73" s="12">
        <f t="shared" si="20"/>
        <v>3.520622032094332</v>
      </c>
      <c r="O73" s="12">
        <f t="shared" si="15"/>
        <v>16.019898527940722</v>
      </c>
      <c r="P73" s="12">
        <f t="shared" si="21"/>
        <v>8.9148680340493396</v>
      </c>
      <c r="Q73" s="12">
        <f t="shared" si="22"/>
        <v>14.688773531074558</v>
      </c>
      <c r="R73" s="12">
        <f t="shared" si="23"/>
        <v>3.572912242830605</v>
      </c>
      <c r="S73" s="12">
        <f t="shared" si="16"/>
        <v>4.5446250630413525</v>
      </c>
      <c r="T73" s="12">
        <f t="shared" si="24"/>
        <v>4.5683706013005585</v>
      </c>
      <c r="U73" s="12">
        <f t="shared" si="25"/>
        <v>-2.5768668024732655E-3</v>
      </c>
      <c r="V73" s="12">
        <f t="shared" si="26"/>
        <v>-5.9565811949045866E-2</v>
      </c>
      <c r="W73" s="12">
        <f t="shared" si="27"/>
        <v>-4.2411141536702779E-2</v>
      </c>
      <c r="X73" s="12">
        <f t="shared" si="28"/>
        <v>4.5530309532578972E-2</v>
      </c>
      <c r="Y73" s="18">
        <f t="shared" si="14"/>
        <v>3.0425963488843806</v>
      </c>
      <c r="Z73" s="12">
        <v>0.93536979139972332</v>
      </c>
    </row>
    <row r="74" spans="1:26" x14ac:dyDescent="0.2">
      <c r="A74" s="46">
        <v>39417</v>
      </c>
      <c r="B74" s="20">
        <f t="shared" si="17"/>
        <v>12</v>
      </c>
      <c r="C74" s="20">
        <f t="shared" si="18"/>
        <v>2007</v>
      </c>
      <c r="D74" s="20" t="str">
        <f t="shared" si="19"/>
        <v>2007M12</v>
      </c>
      <c r="E74">
        <v>9109468</v>
      </c>
      <c r="F74">
        <v>94.217772446903297</v>
      </c>
      <c r="G74">
        <v>33.718449999999997</v>
      </c>
      <c r="H74">
        <v>3.2</v>
      </c>
      <c r="I74">
        <v>2394712</v>
      </c>
      <c r="J74">
        <v>96.322266578921401</v>
      </c>
      <c r="K74">
        <v>4.24</v>
      </c>
      <c r="L74">
        <v>7471.6</v>
      </c>
      <c r="M74">
        <v>3740.35</v>
      </c>
      <c r="N74" s="12">
        <f t="shared" si="20"/>
        <v>3.5180451652918587</v>
      </c>
      <c r="O74" s="12">
        <f t="shared" si="15"/>
        <v>16.024824870165418</v>
      </c>
      <c r="P74" s="12">
        <f t="shared" si="21"/>
        <v>8.9188644452851484</v>
      </c>
      <c r="Q74" s="12">
        <f t="shared" si="22"/>
        <v>14.688773531074558</v>
      </c>
      <c r="R74" s="12">
        <f t="shared" si="23"/>
        <v>3.572912242830605</v>
      </c>
      <c r="S74" s="12">
        <f t="shared" si="16"/>
        <v>4.545608830951485</v>
      </c>
      <c r="T74" s="12">
        <f t="shared" si="24"/>
        <v>4.5676995130415481</v>
      </c>
      <c r="U74" s="12">
        <f t="shared" si="25"/>
        <v>-2.2159008978787309E-2</v>
      </c>
      <c r="V74" s="12">
        <f t="shared" si="26"/>
        <v>-6.9318731788566623E-2</v>
      </c>
      <c r="W74" s="12">
        <f t="shared" si="27"/>
        <v>-6.9864120372318261E-3</v>
      </c>
      <c r="X74" s="12">
        <f t="shared" si="28"/>
        <v>3.4375759166055619E-2</v>
      </c>
      <c r="Y74" s="18">
        <f t="shared" si="14"/>
        <v>3.2487309644670033</v>
      </c>
      <c r="Z74" s="12">
        <v>0.93465123425176677</v>
      </c>
    </row>
    <row r="75" spans="1:26" x14ac:dyDescent="0.2">
      <c r="A75" s="46">
        <v>39448</v>
      </c>
      <c r="B75" s="20">
        <f t="shared" si="17"/>
        <v>1</v>
      </c>
      <c r="C75" s="20">
        <f t="shared" si="18"/>
        <v>2008</v>
      </c>
      <c r="D75" s="20" t="str">
        <f t="shared" si="19"/>
        <v>2008M1</v>
      </c>
      <c r="E75">
        <v>9187093</v>
      </c>
      <c r="F75">
        <v>94.9589151996813</v>
      </c>
      <c r="G75">
        <v>32.979500000000002</v>
      </c>
      <c r="H75">
        <v>3.16</v>
      </c>
      <c r="I75">
        <v>2448502</v>
      </c>
      <c r="J75">
        <v>96.801043770966601</v>
      </c>
      <c r="K75">
        <v>3.94</v>
      </c>
      <c r="L75">
        <v>7505.5</v>
      </c>
      <c r="M75">
        <v>3657.49</v>
      </c>
      <c r="N75" s="12">
        <f t="shared" si="20"/>
        <v>3.4958861563130714</v>
      </c>
      <c r="O75" s="12">
        <f t="shared" si="15"/>
        <v>16.033310122202259</v>
      </c>
      <c r="P75" s="12">
        <f t="shared" si="21"/>
        <v>8.9233913641002314</v>
      </c>
      <c r="Q75" s="12">
        <f t="shared" si="22"/>
        <v>14.710986966950804</v>
      </c>
      <c r="R75" s="12">
        <f t="shared" si="23"/>
        <v>3.5631831473877091</v>
      </c>
      <c r="S75" s="12">
        <f t="shared" si="16"/>
        <v>4.5534443264754332</v>
      </c>
      <c r="T75" s="12">
        <f t="shared" si="24"/>
        <v>4.5726577769823171</v>
      </c>
      <c r="U75" s="12">
        <f t="shared" si="25"/>
        <v>-3.4829936167785291E-2</v>
      </c>
      <c r="V75" s="12">
        <f t="shared" si="26"/>
        <v>-3.9623104628108585E-2</v>
      </c>
      <c r="W75" s="12">
        <f t="shared" si="27"/>
        <v>1.5169610409322853E-2</v>
      </c>
      <c r="X75" s="12">
        <f t="shared" si="28"/>
        <v>5.6150714945889302E-2</v>
      </c>
      <c r="Y75" s="18">
        <f t="shared" si="14"/>
        <v>4.2726347914546148</v>
      </c>
      <c r="Z75" s="12">
        <v>0.93390988409282805</v>
      </c>
    </row>
    <row r="76" spans="1:26" x14ac:dyDescent="0.2">
      <c r="A76" s="46">
        <v>39479</v>
      </c>
      <c r="B76" s="20">
        <f t="shared" si="17"/>
        <v>2</v>
      </c>
      <c r="C76" s="20">
        <f t="shared" si="18"/>
        <v>2008</v>
      </c>
      <c r="D76" s="20" t="str">
        <f t="shared" si="19"/>
        <v>2008M2</v>
      </c>
      <c r="E76">
        <v>9323362</v>
      </c>
      <c r="F76">
        <v>95.607415108362105</v>
      </c>
      <c r="G76">
        <v>31.8506</v>
      </c>
      <c r="H76">
        <v>3.18</v>
      </c>
      <c r="I76">
        <v>2448502</v>
      </c>
      <c r="J76">
        <v>97.082164861698004</v>
      </c>
      <c r="K76">
        <v>2.98</v>
      </c>
      <c r="L76">
        <v>7590.6</v>
      </c>
      <c r="M76">
        <v>3657.49</v>
      </c>
      <c r="N76" s="12">
        <f t="shared" si="20"/>
        <v>3.4610562201452861</v>
      </c>
      <c r="O76" s="12">
        <f t="shared" si="15"/>
        <v>16.048033851228222</v>
      </c>
      <c r="P76" s="12">
        <f t="shared" si="21"/>
        <v>8.9346659186486797</v>
      </c>
      <c r="Q76" s="12">
        <f t="shared" si="22"/>
        <v>14.710986966950804</v>
      </c>
      <c r="R76" s="12">
        <f t="shared" si="23"/>
        <v>3.5631831473877091</v>
      </c>
      <c r="S76" s="12">
        <f t="shared" si="16"/>
        <v>4.5602503809444332</v>
      </c>
      <c r="T76" s="12">
        <f t="shared" si="24"/>
        <v>4.5755576803800366</v>
      </c>
      <c r="U76" s="12">
        <f t="shared" si="25"/>
        <v>-1.2329786641994023E-2</v>
      </c>
      <c r="V76" s="12">
        <f t="shared" si="26"/>
        <v>1.7154670412343087E-2</v>
      </c>
      <c r="W76" s="12">
        <f t="shared" si="27"/>
        <v>6.8760091061896844E-2</v>
      </c>
      <c r="X76" s="12">
        <f t="shared" si="28"/>
        <v>0.12251827232322698</v>
      </c>
      <c r="Y76" s="18">
        <f t="shared" si="14"/>
        <v>5.4136874361593978</v>
      </c>
      <c r="Z76" s="12">
        <v>0.93316970905558105</v>
      </c>
    </row>
    <row r="77" spans="1:26" x14ac:dyDescent="0.2">
      <c r="A77" s="46">
        <v>39508</v>
      </c>
      <c r="B77" s="20">
        <f t="shared" si="17"/>
        <v>3</v>
      </c>
      <c r="C77" s="20">
        <f t="shared" si="18"/>
        <v>2008</v>
      </c>
      <c r="D77" s="20" t="str">
        <f t="shared" si="19"/>
        <v>2008M3</v>
      </c>
      <c r="E77">
        <v>9393191</v>
      </c>
      <c r="F77">
        <v>96.163272172945597</v>
      </c>
      <c r="G77">
        <v>31.4603</v>
      </c>
      <c r="H77">
        <v>3.17</v>
      </c>
      <c r="I77">
        <v>2448502</v>
      </c>
      <c r="J77">
        <v>97.923693738520697</v>
      </c>
      <c r="K77">
        <v>2.61</v>
      </c>
      <c r="L77">
        <v>7656.2</v>
      </c>
      <c r="M77">
        <v>3657.49</v>
      </c>
      <c r="N77" s="12">
        <f t="shared" si="20"/>
        <v>3.4487264335032921</v>
      </c>
      <c r="O77" s="12">
        <f t="shared" si="15"/>
        <v>16.055495623061407</v>
      </c>
      <c r="P77" s="12">
        <f t="shared" si="21"/>
        <v>8.9432710560935682</v>
      </c>
      <c r="Q77" s="12">
        <f t="shared" si="22"/>
        <v>14.710986966950804</v>
      </c>
      <c r="R77" s="12">
        <f t="shared" si="23"/>
        <v>3.5631831473877091</v>
      </c>
      <c r="S77" s="12">
        <f t="shared" si="16"/>
        <v>4.5660474986287589</v>
      </c>
      <c r="T77" s="12">
        <f t="shared" si="24"/>
        <v>4.5841885400554254</v>
      </c>
      <c r="U77" s="12">
        <f t="shared" si="25"/>
        <v>7.5366181816707289E-3</v>
      </c>
      <c r="V77" s="12">
        <f t="shared" si="26"/>
        <v>6.2332319751334797E-2</v>
      </c>
      <c r="W77" s="12">
        <f t="shared" si="27"/>
        <v>7.7687030888005548E-2</v>
      </c>
      <c r="X77" s="12">
        <f t="shared" si="28"/>
        <v>0.12023426843446972</v>
      </c>
      <c r="Y77" s="18">
        <f t="shared" si="14"/>
        <v>5.3807106598985284</v>
      </c>
      <c r="Z77" s="12">
        <v>0.93505697205048288</v>
      </c>
    </row>
    <row r="78" spans="1:26" x14ac:dyDescent="0.2">
      <c r="A78" s="46">
        <v>39539</v>
      </c>
      <c r="B78" s="20">
        <f t="shared" si="17"/>
        <v>4</v>
      </c>
      <c r="C78" s="20">
        <f t="shared" si="18"/>
        <v>2008</v>
      </c>
      <c r="D78" s="20" t="str">
        <f t="shared" si="19"/>
        <v>2008M4</v>
      </c>
      <c r="E78">
        <v>9421386</v>
      </c>
      <c r="F78">
        <v>97.830843366696001</v>
      </c>
      <c r="G78">
        <v>31.6983</v>
      </c>
      <c r="H78">
        <v>3.16</v>
      </c>
      <c r="I78">
        <v>2445109</v>
      </c>
      <c r="J78">
        <v>98.517579240147597</v>
      </c>
      <c r="K78">
        <v>2.2799999999999998</v>
      </c>
      <c r="L78">
        <v>7699.2</v>
      </c>
      <c r="M78">
        <v>3715.84</v>
      </c>
      <c r="N78" s="12">
        <f t="shared" si="20"/>
        <v>3.4562630516849628</v>
      </c>
      <c r="O78" s="12">
        <f t="shared" si="15"/>
        <v>16.058492769487398</v>
      </c>
      <c r="P78" s="12">
        <f t="shared" si="21"/>
        <v>8.9488717063403058</v>
      </c>
      <c r="Q78" s="12">
        <f t="shared" si="22"/>
        <v>14.709600260674513</v>
      </c>
      <c r="R78" s="12">
        <f t="shared" si="23"/>
        <v>3.570057005479542</v>
      </c>
      <c r="S78" s="12">
        <f t="shared" si="16"/>
        <v>4.583239899169131</v>
      </c>
      <c r="T78" s="12">
        <f t="shared" si="24"/>
        <v>4.5902350016973896</v>
      </c>
      <c r="U78" s="12">
        <f t="shared" si="25"/>
        <v>2.1947838872666381E-2</v>
      </c>
      <c r="V78" s="12">
        <f t="shared" si="26"/>
        <v>5.4792715037431439E-2</v>
      </c>
      <c r="W78" s="12">
        <f t="shared" si="27"/>
        <v>9.6965622632119164E-2</v>
      </c>
      <c r="X78" s="12">
        <f t="shared" si="28"/>
        <v>0.10669455506488523</v>
      </c>
      <c r="Y78" s="18">
        <f t="shared" ref="Y78:Y141" si="29">((F78-F66)/F66)*100</f>
        <v>6.1306532663316045</v>
      </c>
      <c r="Z78" s="12">
        <v>0.93431700405891804</v>
      </c>
    </row>
    <row r="79" spans="1:26" x14ac:dyDescent="0.2">
      <c r="A79" s="46">
        <v>39569</v>
      </c>
      <c r="B79" s="20">
        <f t="shared" si="17"/>
        <v>5</v>
      </c>
      <c r="C79" s="20">
        <f t="shared" si="18"/>
        <v>2008</v>
      </c>
      <c r="D79" s="20" t="str">
        <f t="shared" si="19"/>
        <v>2008M5</v>
      </c>
      <c r="E79">
        <v>9433919</v>
      </c>
      <c r="F79">
        <v>99.961628780932799</v>
      </c>
      <c r="G79">
        <v>32.401699999999998</v>
      </c>
      <c r="H79">
        <v>3.15</v>
      </c>
      <c r="I79">
        <v>2445109</v>
      </c>
      <c r="J79">
        <v>99.347184547053402</v>
      </c>
      <c r="K79">
        <v>1.98</v>
      </c>
      <c r="L79">
        <v>7711.2</v>
      </c>
      <c r="M79">
        <v>3715.84</v>
      </c>
      <c r="N79" s="12">
        <f t="shared" si="20"/>
        <v>3.4782108905576292</v>
      </c>
      <c r="O79" s="12">
        <f t="shared" si="15"/>
        <v>16.059822156823827</v>
      </c>
      <c r="P79" s="12">
        <f t="shared" si="21"/>
        <v>8.9504290964697582</v>
      </c>
      <c r="Q79" s="12">
        <f t="shared" si="22"/>
        <v>14.709600260674513</v>
      </c>
      <c r="R79" s="12">
        <f t="shared" si="23"/>
        <v>3.570057005479542</v>
      </c>
      <c r="S79" s="12">
        <f t="shared" si="16"/>
        <v>4.6047864001610597</v>
      </c>
      <c r="T79" s="12">
        <f t="shared" si="24"/>
        <v>4.5986206298650574</v>
      </c>
      <c r="U79" s="12">
        <f t="shared" si="25"/>
        <v>3.2847862696997687E-2</v>
      </c>
      <c r="V79" s="12">
        <f t="shared" si="26"/>
        <v>5.1605420649553757E-2</v>
      </c>
      <c r="W79" s="12">
        <f t="shared" si="27"/>
        <v>8.7941451069281751E-2</v>
      </c>
      <c r="X79" s="12">
        <f t="shared" si="28"/>
        <v>5.7901925501210538E-2</v>
      </c>
      <c r="Y79" s="18">
        <f t="shared" si="29"/>
        <v>7.5772681954137511</v>
      </c>
      <c r="Z79" s="12">
        <v>0.93360202025355199</v>
      </c>
    </row>
    <row r="80" spans="1:26" x14ac:dyDescent="0.2">
      <c r="A80" s="46">
        <v>39600</v>
      </c>
      <c r="B80" s="20">
        <f t="shared" si="17"/>
        <v>6</v>
      </c>
      <c r="C80" s="20">
        <f t="shared" si="18"/>
        <v>2008</v>
      </c>
      <c r="D80" s="20" t="str">
        <f t="shared" si="19"/>
        <v>2008M6</v>
      </c>
      <c r="E80">
        <v>9296182</v>
      </c>
      <c r="F80">
        <v>101.073342910099</v>
      </c>
      <c r="G80">
        <v>33.483699999999999</v>
      </c>
      <c r="H80">
        <v>3.12</v>
      </c>
      <c r="I80">
        <v>2445109</v>
      </c>
      <c r="J80">
        <v>100.348305821224</v>
      </c>
      <c r="K80">
        <v>2</v>
      </c>
      <c r="L80">
        <v>7728.9</v>
      </c>
      <c r="M80">
        <v>3715.84</v>
      </c>
      <c r="N80" s="12">
        <f t="shared" si="20"/>
        <v>3.5110587532546269</v>
      </c>
      <c r="O80" s="12">
        <f t="shared" si="15"/>
        <v>16.045114336195429</v>
      </c>
      <c r="P80" s="12">
        <f t="shared" si="21"/>
        <v>8.9527218287387864</v>
      </c>
      <c r="Q80" s="12">
        <f t="shared" si="22"/>
        <v>14.709600260674513</v>
      </c>
      <c r="R80" s="12">
        <f t="shared" si="23"/>
        <v>3.570057005479542</v>
      </c>
      <c r="S80" s="12">
        <f t="shared" si="16"/>
        <v>4.6158464207359877</v>
      </c>
      <c r="T80" s="12">
        <f t="shared" si="24"/>
        <v>4.6086471924015173</v>
      </c>
      <c r="U80" s="12">
        <f t="shared" si="25"/>
        <v>-2.9865322326294574E-6</v>
      </c>
      <c r="V80" s="12">
        <f t="shared" si="26"/>
        <v>1.5354711136670751E-2</v>
      </c>
      <c r="W80" s="12">
        <f t="shared" si="27"/>
        <v>4.1362171203287446E-2</v>
      </c>
      <c r="X80" s="12">
        <f t="shared" si="28"/>
        <v>1.4701591289501881E-2</v>
      </c>
      <c r="Y80" s="18">
        <f t="shared" si="29"/>
        <v>8.773678963109802</v>
      </c>
      <c r="Z80" s="12">
        <v>0.93286435234745368</v>
      </c>
    </row>
    <row r="81" spans="1:26" x14ac:dyDescent="0.2">
      <c r="A81" s="46">
        <v>39630</v>
      </c>
      <c r="B81" s="20">
        <f t="shared" si="17"/>
        <v>7</v>
      </c>
      <c r="C81" s="20">
        <f t="shared" si="18"/>
        <v>2008</v>
      </c>
      <c r="D81" s="20" t="str">
        <f t="shared" si="19"/>
        <v>2008M7</v>
      </c>
      <c r="E81">
        <v>9272924</v>
      </c>
      <c r="F81">
        <v>101.443914286489</v>
      </c>
      <c r="G81">
        <v>33.483600000000003</v>
      </c>
      <c r="H81">
        <v>3.31</v>
      </c>
      <c r="I81">
        <v>2464336</v>
      </c>
      <c r="J81">
        <v>100.87523589177999</v>
      </c>
      <c r="K81">
        <v>2.0099999999999998</v>
      </c>
      <c r="L81">
        <v>7775.4</v>
      </c>
      <c r="M81">
        <v>3698.18</v>
      </c>
      <c r="N81" s="12">
        <f t="shared" si="20"/>
        <v>3.5110557667223943</v>
      </c>
      <c r="O81" s="12">
        <f t="shared" si="15"/>
        <v>16.042609313911399</v>
      </c>
      <c r="P81" s="12">
        <f t="shared" si="21"/>
        <v>8.958720182669424</v>
      </c>
      <c r="Q81" s="12">
        <f t="shared" si="22"/>
        <v>14.717432957975236</v>
      </c>
      <c r="R81" s="12">
        <f t="shared" si="23"/>
        <v>3.5679880455749848</v>
      </c>
      <c r="S81" s="12">
        <f t="shared" si="16"/>
        <v>4.6195060771535275</v>
      </c>
      <c r="T81" s="12">
        <f t="shared" si="24"/>
        <v>4.6138844650436859</v>
      </c>
      <c r="U81" s="12">
        <f t="shared" si="25"/>
        <v>1.8760544484788699E-2</v>
      </c>
      <c r="V81" s="12">
        <f t="shared" si="26"/>
        <v>4.2172907594687725E-2</v>
      </c>
      <c r="W81" s="12">
        <f t="shared" si="27"/>
        <v>4.0981104536566448E-2</v>
      </c>
      <c r="X81" s="12">
        <f t="shared" si="28"/>
        <v>1.5025307086321327E-2</v>
      </c>
      <c r="Y81" s="18">
        <f t="shared" si="29"/>
        <v>9.172482552343185</v>
      </c>
      <c r="Z81" s="12">
        <v>0.93215158924205377</v>
      </c>
    </row>
    <row r="82" spans="1:26" x14ac:dyDescent="0.2">
      <c r="A82" s="46">
        <v>39661</v>
      </c>
      <c r="B82" s="20">
        <f t="shared" si="17"/>
        <v>8</v>
      </c>
      <c r="C82" s="20">
        <f t="shared" si="18"/>
        <v>2008</v>
      </c>
      <c r="D82" s="20" t="str">
        <f t="shared" si="19"/>
        <v>2008M8</v>
      </c>
      <c r="E82">
        <v>9398207</v>
      </c>
      <c r="F82">
        <v>98.386700431279607</v>
      </c>
      <c r="G82">
        <v>34.117699999999999</v>
      </c>
      <c r="H82">
        <v>3.45</v>
      </c>
      <c r="I82">
        <v>2464336</v>
      </c>
      <c r="J82">
        <v>100.47258610766499</v>
      </c>
      <c r="K82">
        <v>2</v>
      </c>
      <c r="L82">
        <v>7790.2</v>
      </c>
      <c r="M82">
        <v>3698.18</v>
      </c>
      <c r="N82" s="12">
        <f t="shared" si="20"/>
        <v>3.529816311207183</v>
      </c>
      <c r="O82" s="12">
        <f t="shared" si="15"/>
        <v>16.0560294843653</v>
      </c>
      <c r="P82" s="12">
        <f t="shared" si="21"/>
        <v>8.9606218124761732</v>
      </c>
      <c r="Q82" s="12">
        <f t="shared" si="22"/>
        <v>14.717432957975236</v>
      </c>
      <c r="R82" s="12">
        <f t="shared" si="23"/>
        <v>3.5679880455749848</v>
      </c>
      <c r="S82" s="12">
        <f t="shared" si="16"/>
        <v>4.5889056367048093</v>
      </c>
      <c r="T82" s="12">
        <f t="shared" si="24"/>
        <v>4.6098849152411407</v>
      </c>
      <c r="U82" s="12">
        <f t="shared" si="25"/>
        <v>-3.4028468158853187E-3</v>
      </c>
      <c r="V82" s="12">
        <f t="shared" si="26"/>
        <v>3.6336030419727994E-2</v>
      </c>
      <c r="W82" s="12">
        <f t="shared" si="27"/>
        <v>5.375818126133014E-2</v>
      </c>
      <c r="X82" s="12">
        <f t="shared" si="28"/>
        <v>-4.4739518041749804E-3</v>
      </c>
      <c r="Y82" s="18">
        <f t="shared" si="29"/>
        <v>6.5195586760281472</v>
      </c>
      <c r="Z82" s="12">
        <v>0.93141621071383129</v>
      </c>
    </row>
    <row r="83" spans="1:26" x14ac:dyDescent="0.2">
      <c r="A83" s="46">
        <v>39692</v>
      </c>
      <c r="B83" s="20">
        <f t="shared" si="17"/>
        <v>9</v>
      </c>
      <c r="C83" s="20">
        <f t="shared" si="18"/>
        <v>2008</v>
      </c>
      <c r="D83" s="20" t="str">
        <f t="shared" si="19"/>
        <v>2008M9</v>
      </c>
      <c r="E83">
        <v>9409979</v>
      </c>
      <c r="F83">
        <v>98.571986119474005</v>
      </c>
      <c r="G83">
        <v>34.001800000000003</v>
      </c>
      <c r="H83">
        <v>3.7</v>
      </c>
      <c r="I83">
        <v>2464336</v>
      </c>
      <c r="J83">
        <v>100.33363065825</v>
      </c>
      <c r="K83">
        <v>1.81</v>
      </c>
      <c r="L83">
        <v>7859.5</v>
      </c>
      <c r="M83">
        <v>3698.18</v>
      </c>
      <c r="N83" s="12">
        <f t="shared" si="20"/>
        <v>3.5264134643912977</v>
      </c>
      <c r="O83" s="12">
        <f t="shared" si="15"/>
        <v>16.057281279890635</v>
      </c>
      <c r="P83" s="12">
        <f t="shared" si="21"/>
        <v>8.9694782701682918</v>
      </c>
      <c r="Q83" s="12">
        <f t="shared" si="22"/>
        <v>14.717432957975236</v>
      </c>
      <c r="R83" s="12">
        <f t="shared" si="23"/>
        <v>3.5679880455749848</v>
      </c>
      <c r="S83" s="12">
        <f t="shared" si="16"/>
        <v>4.5907871048045141</v>
      </c>
      <c r="T83" s="12">
        <f t="shared" si="24"/>
        <v>4.6085009394476382</v>
      </c>
      <c r="U83" s="12">
        <f t="shared" si="25"/>
        <v>2.6815209925784345E-2</v>
      </c>
      <c r="V83" s="12">
        <f t="shared" si="26"/>
        <v>2.6007460066616694E-2</v>
      </c>
      <c r="W83" s="12">
        <f t="shared" si="27"/>
        <v>4.2547237546464167E-2</v>
      </c>
      <c r="X83" s="12">
        <f t="shared" si="28"/>
        <v>-1.4563594292237969E-2</v>
      </c>
      <c r="Y83" s="18">
        <f t="shared" si="29"/>
        <v>6.0817547357925692</v>
      </c>
      <c r="Z83" s="12">
        <v>0.93068199155774811</v>
      </c>
    </row>
    <row r="84" spans="1:26" x14ac:dyDescent="0.2">
      <c r="A84" s="46">
        <v>39722</v>
      </c>
      <c r="B84" s="20">
        <f t="shared" si="17"/>
        <v>10</v>
      </c>
      <c r="C84" s="20">
        <f t="shared" si="18"/>
        <v>2008</v>
      </c>
      <c r="D84" s="20" t="str">
        <f t="shared" si="19"/>
        <v>2008M10</v>
      </c>
      <c r="E84">
        <v>9521639</v>
      </c>
      <c r="F84">
        <v>97.367629146209794</v>
      </c>
      <c r="G84">
        <v>34.925899999999999</v>
      </c>
      <c r="H84">
        <v>3.67</v>
      </c>
      <c r="I84">
        <v>2348982</v>
      </c>
      <c r="J84">
        <v>99.320127215319005</v>
      </c>
      <c r="K84">
        <v>0.97</v>
      </c>
      <c r="L84">
        <v>7965.3</v>
      </c>
      <c r="M84">
        <v>3698.36</v>
      </c>
      <c r="N84" s="12">
        <f t="shared" si="20"/>
        <v>3.553228674317082</v>
      </c>
      <c r="O84" s="12">
        <f t="shared" si="15"/>
        <v>16.069077555814598</v>
      </c>
      <c r="P84" s="12">
        <f t="shared" si="21"/>
        <v>8.9828498864182755</v>
      </c>
      <c r="Q84" s="12">
        <f t="shared" si="22"/>
        <v>14.669492600776442</v>
      </c>
      <c r="R84" s="12">
        <f t="shared" si="23"/>
        <v>3.568009183297963</v>
      </c>
      <c r="S84" s="12">
        <f t="shared" si="16"/>
        <v>4.5784938057798756</v>
      </c>
      <c r="T84" s="12">
        <f t="shared" si="24"/>
        <v>4.5983482415022046</v>
      </c>
      <c r="U84" s="12">
        <f t="shared" si="25"/>
        <v>1.2923667309828968E-2</v>
      </c>
      <c r="V84" s="12">
        <f t="shared" si="26"/>
        <v>-1.1918030581212768E-3</v>
      </c>
      <c r="W84" s="12">
        <f t="shared" si="27"/>
        <v>9.7289324327660687E-3</v>
      </c>
      <c r="X84" s="12">
        <f t="shared" si="28"/>
        <v>-4.5121977007249736E-2</v>
      </c>
      <c r="Y84" s="18">
        <f t="shared" si="29"/>
        <v>3.8537549407113945</v>
      </c>
      <c r="Z84" s="12">
        <v>0.92997255818680769</v>
      </c>
    </row>
    <row r="85" spans="1:26" x14ac:dyDescent="0.2">
      <c r="A85" s="46">
        <v>39753</v>
      </c>
      <c r="B85" s="20">
        <f t="shared" si="17"/>
        <v>11</v>
      </c>
      <c r="C85" s="20">
        <f t="shared" si="18"/>
        <v>2008</v>
      </c>
      <c r="D85" s="20" t="str">
        <f t="shared" si="19"/>
        <v>2008M11</v>
      </c>
      <c r="E85">
        <v>9726816</v>
      </c>
      <c r="F85">
        <v>96.163272172945597</v>
      </c>
      <c r="G85">
        <v>35.380200000000002</v>
      </c>
      <c r="H85">
        <v>3.59</v>
      </c>
      <c r="I85">
        <v>2348982</v>
      </c>
      <c r="J85">
        <v>97.417859214741199</v>
      </c>
      <c r="K85">
        <v>0.39</v>
      </c>
      <c r="L85">
        <v>8015.8</v>
      </c>
      <c r="M85">
        <v>3698.36</v>
      </c>
      <c r="N85" s="12">
        <f t="shared" si="20"/>
        <v>3.566152341626911</v>
      </c>
      <c r="O85" s="12">
        <f t="shared" si="15"/>
        <v>16.090397165254441</v>
      </c>
      <c r="P85" s="12">
        <f t="shared" si="21"/>
        <v>8.9891698729135872</v>
      </c>
      <c r="Q85" s="12">
        <f t="shared" si="22"/>
        <v>14.669492600776442</v>
      </c>
      <c r="R85" s="12">
        <f t="shared" si="23"/>
        <v>3.568009183297963</v>
      </c>
      <c r="S85" s="12">
        <f t="shared" si="16"/>
        <v>4.5660474986287589</v>
      </c>
      <c r="T85" s="12">
        <f t="shared" si="24"/>
        <v>4.5790095533344548</v>
      </c>
      <c r="U85" s="12">
        <f t="shared" si="25"/>
        <v>-1.3731417168996618E-2</v>
      </c>
      <c r="V85" s="12">
        <f t="shared" si="26"/>
        <v>1.7422150841602146E-2</v>
      </c>
      <c r="W85" s="12">
        <f t="shared" si="27"/>
        <v>-3.0039525568071213E-2</v>
      </c>
      <c r="X85" s="12">
        <f t="shared" si="28"/>
        <v>-6.4756746087654804E-2</v>
      </c>
      <c r="Y85" s="18">
        <f t="shared" si="29"/>
        <v>2.165354330708658</v>
      </c>
      <c r="Z85" s="12">
        <v>0.92924061238479694</v>
      </c>
    </row>
    <row r="86" spans="1:26" x14ac:dyDescent="0.2">
      <c r="A86" s="46">
        <v>39783</v>
      </c>
      <c r="B86" s="20">
        <f t="shared" si="17"/>
        <v>12</v>
      </c>
      <c r="C86" s="20">
        <f t="shared" si="18"/>
        <v>2008</v>
      </c>
      <c r="D86" s="20" t="str">
        <f t="shared" si="19"/>
        <v>2008M12</v>
      </c>
      <c r="E86">
        <v>9944331</v>
      </c>
      <c r="F86">
        <v>94.588343823292306</v>
      </c>
      <c r="G86">
        <v>34.8977</v>
      </c>
      <c r="H86">
        <v>2.71</v>
      </c>
      <c r="I86">
        <v>2348982</v>
      </c>
      <c r="J86">
        <v>96.410317556768803</v>
      </c>
      <c r="K86">
        <v>0.16</v>
      </c>
      <c r="L86">
        <v>8192.1</v>
      </c>
      <c r="M86">
        <v>3698.36</v>
      </c>
      <c r="N86" s="12">
        <f t="shared" si="20"/>
        <v>3.5524209244579144</v>
      </c>
      <c r="O86" s="12">
        <f t="shared" si="15"/>
        <v>16.112513198022565</v>
      </c>
      <c r="P86" s="12">
        <f t="shared" si="21"/>
        <v>9.0109255542360334</v>
      </c>
      <c r="Q86" s="12">
        <f t="shared" si="22"/>
        <v>14.669492600776442</v>
      </c>
      <c r="R86" s="12">
        <f t="shared" si="23"/>
        <v>3.568009183297963</v>
      </c>
      <c r="S86" s="12">
        <f t="shared" si="16"/>
        <v>4.5495342530675904</v>
      </c>
      <c r="T86" s="12">
        <f t="shared" si="24"/>
        <v>4.5686132244865352</v>
      </c>
      <c r="U86" s="12">
        <f t="shared" si="25"/>
        <v>-3.8405319895362666E-4</v>
      </c>
      <c r="V86" s="12">
        <f t="shared" si="26"/>
        <v>1.6539777479847473E-2</v>
      </c>
      <c r="W86" s="12">
        <f t="shared" si="27"/>
        <v>-2.6660579913785565E-2</v>
      </c>
      <c r="X86" s="12">
        <f t="shared" si="28"/>
        <v>-4.6272110801245603E-2</v>
      </c>
      <c r="Y86" s="18">
        <f t="shared" si="29"/>
        <v>0.39331366764996006</v>
      </c>
      <c r="Z86" s="12">
        <v>0.92853337392495627</v>
      </c>
    </row>
    <row r="87" spans="1:26" x14ac:dyDescent="0.2">
      <c r="A87" s="46">
        <v>39814</v>
      </c>
      <c r="B87" s="20">
        <f t="shared" si="17"/>
        <v>1</v>
      </c>
      <c r="C87" s="20">
        <f t="shared" si="18"/>
        <v>2009</v>
      </c>
      <c r="D87" s="20" t="str">
        <f t="shared" si="19"/>
        <v>2009M1</v>
      </c>
      <c r="E87">
        <v>10045127</v>
      </c>
      <c r="F87">
        <v>94.566655997785404</v>
      </c>
      <c r="G87">
        <v>34.884300000000003</v>
      </c>
      <c r="H87">
        <v>2.12</v>
      </c>
      <c r="I87">
        <v>2359124</v>
      </c>
      <c r="J87">
        <v>96.8299354980727</v>
      </c>
      <c r="K87">
        <v>0.15</v>
      </c>
      <c r="L87">
        <v>8273.7000000000007</v>
      </c>
      <c r="M87">
        <v>3522.12</v>
      </c>
      <c r="N87" s="12">
        <f t="shared" si="20"/>
        <v>3.5520368712589607</v>
      </c>
      <c r="O87" s="12">
        <f t="shared" si="15"/>
        <v>16.122598199257272</v>
      </c>
      <c r="P87" s="12">
        <f t="shared" si="21"/>
        <v>9.0208370882059281</v>
      </c>
      <c r="Q87" s="12">
        <f t="shared" si="22"/>
        <v>14.673800921654376</v>
      </c>
      <c r="R87" s="12">
        <f t="shared" si="23"/>
        <v>3.54680414846545</v>
      </c>
      <c r="S87" s="12">
        <f t="shared" si="16"/>
        <v>4.5493049403280654</v>
      </c>
      <c r="T87" s="12">
        <f t="shared" si="24"/>
        <v>4.5729561974874411</v>
      </c>
      <c r="U87" s="12">
        <f t="shared" si="25"/>
        <v>3.1537621209552391E-2</v>
      </c>
      <c r="V87" s="12">
        <f t="shared" si="26"/>
        <v>1.0920735490887346E-2</v>
      </c>
      <c r="W87" s="12">
        <f t="shared" si="27"/>
        <v>-2.5955797450245122E-2</v>
      </c>
      <c r="X87" s="12">
        <f t="shared" si="28"/>
        <v>-5.238728144051974E-2</v>
      </c>
      <c r="Y87" s="18">
        <f t="shared" si="29"/>
        <v>-0.41308306973710363</v>
      </c>
      <c r="Z87" s="12">
        <v>0.92780369093490167</v>
      </c>
    </row>
    <row r="88" spans="1:26" x14ac:dyDescent="0.2">
      <c r="A88" s="46">
        <v>39845</v>
      </c>
      <c r="B88" s="20">
        <f t="shared" si="17"/>
        <v>2</v>
      </c>
      <c r="C88" s="20">
        <f t="shared" si="18"/>
        <v>2009</v>
      </c>
      <c r="D88" s="20" t="str">
        <f t="shared" si="19"/>
        <v>2009M2</v>
      </c>
      <c r="E88">
        <v>10203876</v>
      </c>
      <c r="F88">
        <v>95.500903971418794</v>
      </c>
      <c r="G88">
        <v>36.002000000000002</v>
      </c>
      <c r="H88">
        <v>1.76</v>
      </c>
      <c r="I88">
        <v>2359124</v>
      </c>
      <c r="J88">
        <v>97.311464283175596</v>
      </c>
      <c r="K88">
        <v>0.22</v>
      </c>
      <c r="L88">
        <v>8303.1</v>
      </c>
      <c r="M88">
        <v>3522.12</v>
      </c>
      <c r="N88" s="12">
        <f t="shared" si="20"/>
        <v>3.5835744924685131</v>
      </c>
      <c r="O88" s="12">
        <f t="shared" si="15"/>
        <v>16.138278206072783</v>
      </c>
      <c r="P88" s="12">
        <f t="shared" si="21"/>
        <v>9.0243842180290805</v>
      </c>
      <c r="Q88" s="12">
        <f t="shared" si="22"/>
        <v>14.673800921654376</v>
      </c>
      <c r="R88" s="12">
        <f t="shared" si="23"/>
        <v>3.54680414846545</v>
      </c>
      <c r="S88" s="12">
        <f t="shared" si="16"/>
        <v>4.5591357131111918</v>
      </c>
      <c r="T88" s="12">
        <f t="shared" si="24"/>
        <v>4.5779168063332163</v>
      </c>
      <c r="U88" s="12">
        <f t="shared" si="25"/>
        <v>-1.4613790530751292E-2</v>
      </c>
      <c r="V88" s="12">
        <f t="shared" si="26"/>
        <v>-4.7461676409673359E-2</v>
      </c>
      <c r="W88" s="12">
        <f t="shared" si="27"/>
        <v>-5.8232133065505121E-2</v>
      </c>
      <c r="X88" s="12">
        <f t="shared" si="28"/>
        <v>-8.6044726358535328E-2</v>
      </c>
      <c r="Y88" s="18">
        <f t="shared" si="29"/>
        <v>-0.11140468218138802</v>
      </c>
      <c r="Z88" s="12">
        <v>0.92707515387927764</v>
      </c>
    </row>
    <row r="89" spans="1:26" x14ac:dyDescent="0.2">
      <c r="A89" s="46">
        <v>39873</v>
      </c>
      <c r="B89" s="20">
        <f t="shared" si="17"/>
        <v>3</v>
      </c>
      <c r="C89" s="20">
        <f t="shared" si="18"/>
        <v>2009</v>
      </c>
      <c r="D89" s="20" t="str">
        <f t="shared" si="19"/>
        <v>2009M3</v>
      </c>
      <c r="E89">
        <v>10232878</v>
      </c>
      <c r="F89">
        <v>95.916125293033701</v>
      </c>
      <c r="G89">
        <v>35.479700000000001</v>
      </c>
      <c r="H89">
        <v>1.29</v>
      </c>
      <c r="I89">
        <v>2359124</v>
      </c>
      <c r="J89">
        <v>97.548101286140394</v>
      </c>
      <c r="K89">
        <v>0.18</v>
      </c>
      <c r="L89">
        <v>8369.2999999999993</v>
      </c>
      <c r="M89">
        <v>3522.12</v>
      </c>
      <c r="N89" s="12">
        <f t="shared" si="20"/>
        <v>3.5689607019377618</v>
      </c>
      <c r="O89" s="12">
        <f t="shared" si="15"/>
        <v>16.141116427785374</v>
      </c>
      <c r="P89" s="12">
        <f t="shared" si="21"/>
        <v>9.0323255279670533</v>
      </c>
      <c r="Q89" s="12">
        <f t="shared" si="22"/>
        <v>14.673800921654376</v>
      </c>
      <c r="R89" s="12">
        <f t="shared" si="23"/>
        <v>3.54680414846545</v>
      </c>
      <c r="S89" s="12">
        <f t="shared" si="16"/>
        <v>4.5634741147097904</v>
      </c>
      <c r="T89" s="12">
        <f t="shared" si="24"/>
        <v>4.5803456028729324</v>
      </c>
      <c r="U89" s="12">
        <f t="shared" si="25"/>
        <v>-6.003095187913754E-3</v>
      </c>
      <c r="V89" s="12">
        <f t="shared" si="26"/>
        <v>-4.3200357393633038E-2</v>
      </c>
      <c r="W89" s="12">
        <f t="shared" si="27"/>
        <v>-5.7110831838702136E-2</v>
      </c>
      <c r="X89" s="12">
        <f t="shared" si="28"/>
        <v>-9.3144526232651792E-2</v>
      </c>
      <c r="Y89" s="18">
        <f t="shared" si="29"/>
        <v>-0.25700756050336138</v>
      </c>
      <c r="Z89" s="12">
        <v>0.92386352131213922</v>
      </c>
    </row>
    <row r="90" spans="1:26" x14ac:dyDescent="0.2">
      <c r="A90" s="46">
        <v>39904</v>
      </c>
      <c r="B90" s="20">
        <f t="shared" si="17"/>
        <v>4</v>
      </c>
      <c r="C90" s="20">
        <f t="shared" si="18"/>
        <v>2009</v>
      </c>
      <c r="D90" s="20" t="str">
        <f t="shared" si="19"/>
        <v>2009M4</v>
      </c>
      <c r="E90">
        <v>10265384</v>
      </c>
      <c r="F90">
        <v>96.850373266667205</v>
      </c>
      <c r="G90">
        <v>35.26735</v>
      </c>
      <c r="H90">
        <v>1.04</v>
      </c>
      <c r="I90">
        <v>2342870</v>
      </c>
      <c r="J90">
        <v>97.791617271749601</v>
      </c>
      <c r="K90">
        <v>0.15</v>
      </c>
      <c r="L90">
        <v>8372.9</v>
      </c>
      <c r="M90">
        <v>3598.01</v>
      </c>
      <c r="N90" s="12">
        <f t="shared" si="20"/>
        <v>3.5629576067498481</v>
      </c>
      <c r="O90" s="12">
        <f t="shared" si="15"/>
        <v>16.144288016405724</v>
      </c>
      <c r="P90" s="12">
        <f t="shared" si="21"/>
        <v>9.032755578982508</v>
      </c>
      <c r="Q90" s="12">
        <f t="shared" si="22"/>
        <v>14.666887231528934</v>
      </c>
      <c r="R90" s="12">
        <f t="shared" si="23"/>
        <v>3.5560623660519961</v>
      </c>
      <c r="S90" s="12">
        <f t="shared" si="16"/>
        <v>4.5731672439154512</v>
      </c>
      <c r="T90" s="12">
        <f t="shared" si="24"/>
        <v>4.5828388603994101</v>
      </c>
      <c r="U90" s="12">
        <f t="shared" si="25"/>
        <v>-2.6844790691008313E-2</v>
      </c>
      <c r="V90" s="12">
        <f t="shared" si="26"/>
        <v>-3.6876532941132467E-2</v>
      </c>
      <c r="W90" s="12">
        <f t="shared" si="27"/>
        <v>-5.4850909440015805E-2</v>
      </c>
      <c r="X90" s="12">
        <f t="shared" si="28"/>
        <v>-8.9324841406727806E-2</v>
      </c>
      <c r="Y90" s="18">
        <f t="shared" si="29"/>
        <v>-1.0022095959591535</v>
      </c>
      <c r="Z90" s="12">
        <v>0.9231391790384178</v>
      </c>
    </row>
    <row r="91" spans="1:26" x14ac:dyDescent="0.2">
      <c r="A91" s="46">
        <v>39934</v>
      </c>
      <c r="B91" s="20">
        <f t="shared" si="17"/>
        <v>5</v>
      </c>
      <c r="C91" s="20">
        <f t="shared" si="18"/>
        <v>2009</v>
      </c>
      <c r="D91" s="20" t="str">
        <f t="shared" si="19"/>
        <v>2009M5</v>
      </c>
      <c r="E91">
        <v>10298533</v>
      </c>
      <c r="F91">
        <v>96.642762605859701</v>
      </c>
      <c r="G91">
        <v>34.333199999999998</v>
      </c>
      <c r="H91">
        <v>1.02</v>
      </c>
      <c r="I91">
        <v>2342870</v>
      </c>
      <c r="J91">
        <v>98.074114159009994</v>
      </c>
      <c r="K91">
        <v>0.18</v>
      </c>
      <c r="L91">
        <v>8430.7000000000007</v>
      </c>
      <c r="M91">
        <v>3598.01</v>
      </c>
      <c r="N91" s="12">
        <f t="shared" si="20"/>
        <v>3.5361128160588398</v>
      </c>
      <c r="O91" s="12">
        <f t="shared" si="15"/>
        <v>16.147512015871683</v>
      </c>
      <c r="P91" s="12">
        <f t="shared" si="21"/>
        <v>9.0396350843219668</v>
      </c>
      <c r="Q91" s="12">
        <f t="shared" si="22"/>
        <v>14.666887231528934</v>
      </c>
      <c r="R91" s="12">
        <f t="shared" si="23"/>
        <v>3.5560623660519961</v>
      </c>
      <c r="S91" s="12">
        <f t="shared" si="16"/>
        <v>4.5710213203451735</v>
      </c>
      <c r="T91" s="12">
        <f t="shared" si="24"/>
        <v>4.5857234597735097</v>
      </c>
      <c r="U91" s="12">
        <f t="shared" si="25"/>
        <v>-1.035247151471097E-2</v>
      </c>
      <c r="V91" s="12">
        <f t="shared" si="26"/>
        <v>-1.0770456655831762E-2</v>
      </c>
      <c r="W91" s="12">
        <f t="shared" si="27"/>
        <v>-3.4717220519583591E-2</v>
      </c>
      <c r="X91" s="12">
        <f t="shared" si="28"/>
        <v>-5.5138915994522808E-2</v>
      </c>
      <c r="Y91" s="18">
        <f t="shared" si="29"/>
        <v>-3.3201401533246675</v>
      </c>
      <c r="Z91" s="12">
        <v>0.92243928327731295</v>
      </c>
    </row>
    <row r="92" spans="1:26" x14ac:dyDescent="0.2">
      <c r="A92" s="46">
        <v>39965</v>
      </c>
      <c r="B92" s="20">
        <f t="shared" si="17"/>
        <v>6</v>
      </c>
      <c r="C92" s="20">
        <f t="shared" si="18"/>
        <v>2009</v>
      </c>
      <c r="D92" s="20" t="str">
        <f t="shared" si="19"/>
        <v>2009M6</v>
      </c>
      <c r="E92">
        <v>10133737</v>
      </c>
      <c r="F92">
        <v>96.954178597070893</v>
      </c>
      <c r="G92">
        <v>33.979599999999998</v>
      </c>
      <c r="H92">
        <v>1.02</v>
      </c>
      <c r="I92">
        <v>2342870</v>
      </c>
      <c r="J92">
        <v>98.916560233518496</v>
      </c>
      <c r="K92">
        <v>0.21</v>
      </c>
      <c r="L92">
        <v>8440.5</v>
      </c>
      <c r="M92">
        <v>3598.01</v>
      </c>
      <c r="N92" s="12">
        <f t="shared" si="20"/>
        <v>3.5257603445441288</v>
      </c>
      <c r="O92" s="12">
        <f t="shared" si="15"/>
        <v>16.131380712441242</v>
      </c>
      <c r="P92" s="12">
        <f t="shared" si="21"/>
        <v>9.0407968275414436</v>
      </c>
      <c r="Q92" s="12">
        <f t="shared" si="22"/>
        <v>14.666887231528934</v>
      </c>
      <c r="R92" s="12">
        <f t="shared" si="23"/>
        <v>3.5560623660519961</v>
      </c>
      <c r="S92" s="12">
        <f t="shared" si="16"/>
        <v>4.5742384812969492</v>
      </c>
      <c r="T92" s="12">
        <f t="shared" si="24"/>
        <v>4.5942766688330705</v>
      </c>
      <c r="U92" s="12">
        <f t="shared" si="25"/>
        <v>3.207292645868165E-4</v>
      </c>
      <c r="V92" s="12">
        <f t="shared" si="26"/>
        <v>-1.3910474445069099E-2</v>
      </c>
      <c r="W92" s="12">
        <f t="shared" si="27"/>
        <v>-1.9611530887460038E-2</v>
      </c>
      <c r="X92" s="12">
        <f t="shared" si="28"/>
        <v>-4.7765515373466627E-2</v>
      </c>
      <c r="Y92" s="18">
        <f t="shared" si="29"/>
        <v>-4.0754210699174687</v>
      </c>
      <c r="Z92" s="12">
        <v>0.92171717171717171</v>
      </c>
    </row>
    <row r="93" spans="1:26" x14ac:dyDescent="0.2">
      <c r="A93" s="46">
        <v>39995</v>
      </c>
      <c r="B93" s="20">
        <f t="shared" si="17"/>
        <v>7</v>
      </c>
      <c r="C93" s="20">
        <f t="shared" si="18"/>
        <v>2009</v>
      </c>
      <c r="D93" s="20" t="str">
        <f t="shared" si="19"/>
        <v>2009M7</v>
      </c>
      <c r="E93">
        <v>10004115</v>
      </c>
      <c r="F93">
        <v>96.954178597070893</v>
      </c>
      <c r="G93">
        <v>33.990499999999997</v>
      </c>
      <c r="H93">
        <v>1.06</v>
      </c>
      <c r="I93">
        <v>2395561</v>
      </c>
      <c r="J93">
        <v>98.7597194292279</v>
      </c>
      <c r="K93">
        <v>0.16</v>
      </c>
      <c r="L93">
        <v>8445.1</v>
      </c>
      <c r="M93">
        <v>3623.2</v>
      </c>
      <c r="N93" s="12">
        <f t="shared" si="20"/>
        <v>3.5260810738087156</v>
      </c>
      <c r="O93" s="12">
        <f t="shared" si="15"/>
        <v>16.118507066315413</v>
      </c>
      <c r="P93" s="12">
        <f t="shared" si="21"/>
        <v>9.0413416704980207</v>
      </c>
      <c r="Q93" s="12">
        <f t="shared" si="22"/>
        <v>14.689127999393541</v>
      </c>
      <c r="R93" s="12">
        <f t="shared" si="23"/>
        <v>3.5590923076749008</v>
      </c>
      <c r="S93" s="12">
        <f t="shared" si="16"/>
        <v>4.5742384812969492</v>
      </c>
      <c r="T93" s="12">
        <f t="shared" si="24"/>
        <v>4.5926898235376239</v>
      </c>
      <c r="U93" s="12">
        <f t="shared" si="25"/>
        <v>-7.3871440570760782E-4</v>
      </c>
      <c r="V93" s="12">
        <f t="shared" si="26"/>
        <v>-1.7974376498883338E-2</v>
      </c>
      <c r="W93" s="12">
        <f t="shared" si="27"/>
        <v>-2.6431483990274618E-2</v>
      </c>
      <c r="X93" s="12">
        <f t="shared" si="28"/>
        <v>-5.3484385116269628E-2</v>
      </c>
      <c r="Y93" s="18">
        <f t="shared" si="29"/>
        <v>-4.4258304906675763</v>
      </c>
      <c r="Z93" s="12">
        <v>0.92101942972495576</v>
      </c>
    </row>
    <row r="94" spans="1:26" x14ac:dyDescent="0.2">
      <c r="A94" s="46">
        <v>40026</v>
      </c>
      <c r="B94" s="20">
        <f t="shared" si="17"/>
        <v>8</v>
      </c>
      <c r="C94" s="20">
        <f t="shared" si="18"/>
        <v>2009</v>
      </c>
      <c r="D94" s="20" t="str">
        <f t="shared" si="19"/>
        <v>2009M8</v>
      </c>
      <c r="E94">
        <v>10107561</v>
      </c>
      <c r="F94">
        <v>97.369399918685701</v>
      </c>
      <c r="G94">
        <v>33.965400000000002</v>
      </c>
      <c r="H94">
        <v>1.06</v>
      </c>
      <c r="I94">
        <v>2395561</v>
      </c>
      <c r="J94">
        <v>98.981222670375203</v>
      </c>
      <c r="K94">
        <v>0.16</v>
      </c>
      <c r="L94">
        <v>8445</v>
      </c>
      <c r="M94">
        <v>3623.2</v>
      </c>
      <c r="N94" s="12">
        <f t="shared" si="20"/>
        <v>3.525342359403008</v>
      </c>
      <c r="O94" s="12">
        <f t="shared" si="15"/>
        <v>16.128794315601287</v>
      </c>
      <c r="P94" s="12">
        <f t="shared" si="21"/>
        <v>9.0413298292419011</v>
      </c>
      <c r="Q94" s="12">
        <f t="shared" si="22"/>
        <v>14.689127999393541</v>
      </c>
      <c r="R94" s="12">
        <f t="shared" si="23"/>
        <v>3.5590923076749008</v>
      </c>
      <c r="S94" s="12">
        <f t="shared" si="16"/>
        <v>4.5785119920743309</v>
      </c>
      <c r="T94" s="12">
        <f t="shared" si="24"/>
        <v>4.5949301621487511</v>
      </c>
      <c r="U94" s="12">
        <f t="shared" si="25"/>
        <v>-1.3492489303948307E-2</v>
      </c>
      <c r="V94" s="12">
        <f t="shared" si="26"/>
        <v>-2.394676386375183E-2</v>
      </c>
      <c r="W94" s="12">
        <f t="shared" si="27"/>
        <v>-2.7812593293030208E-2</v>
      </c>
      <c r="X94" s="12">
        <f t="shared" si="28"/>
        <v>-8.322378814059217E-2</v>
      </c>
      <c r="Y94" s="18">
        <f t="shared" si="29"/>
        <v>-1.0339817354729381</v>
      </c>
      <c r="Z94" s="12">
        <v>0.92029953858954638</v>
      </c>
    </row>
    <row r="95" spans="1:26" x14ac:dyDescent="0.2">
      <c r="A95" s="46">
        <v>40057</v>
      </c>
      <c r="B95" s="20">
        <f t="shared" si="17"/>
        <v>9</v>
      </c>
      <c r="C95" s="20">
        <f t="shared" si="18"/>
        <v>2009</v>
      </c>
      <c r="D95" s="20" t="str">
        <f t="shared" si="19"/>
        <v>2009M9</v>
      </c>
      <c r="E95">
        <v>10112601</v>
      </c>
      <c r="F95">
        <v>97.577010579493205</v>
      </c>
      <c r="G95">
        <v>33.510199999999998</v>
      </c>
      <c r="H95">
        <v>1.1200000000000001</v>
      </c>
      <c r="I95">
        <v>2395561</v>
      </c>
      <c r="J95">
        <v>99.043133514174102</v>
      </c>
      <c r="K95">
        <v>0.15</v>
      </c>
      <c r="L95">
        <v>8444.2000000000007</v>
      </c>
      <c r="M95">
        <v>3623.2</v>
      </c>
      <c r="N95" s="12">
        <f t="shared" si="20"/>
        <v>3.5118498700990597</v>
      </c>
      <c r="O95" s="12">
        <f t="shared" si="15"/>
        <v>16.12929282793807</v>
      </c>
      <c r="P95" s="12">
        <f t="shared" si="21"/>
        <v>9.0412350941448452</v>
      </c>
      <c r="Q95" s="12">
        <f t="shared" si="22"/>
        <v>14.689127999393541</v>
      </c>
      <c r="R95" s="12">
        <f t="shared" si="23"/>
        <v>3.5590923076749008</v>
      </c>
      <c r="S95" s="12">
        <f t="shared" si="16"/>
        <v>4.5806419183321569</v>
      </c>
      <c r="T95" s="12">
        <f t="shared" si="24"/>
        <v>4.5955554473107281</v>
      </c>
      <c r="U95" s="12">
        <f t="shared" si="25"/>
        <v>-3.7431727892274225E-3</v>
      </c>
      <c r="V95" s="12">
        <f t="shared" si="26"/>
        <v>-5.7010564423909393E-3</v>
      </c>
      <c r="W95" s="12">
        <f t="shared" si="27"/>
        <v>-3.6033694393949656E-2</v>
      </c>
      <c r="X95" s="12">
        <f t="shared" si="28"/>
        <v>-9.8499963731532691E-2</v>
      </c>
      <c r="Y95" s="18">
        <f t="shared" si="29"/>
        <v>-1.0093897659471338</v>
      </c>
      <c r="Z95" s="12">
        <v>0.91958077194396848</v>
      </c>
    </row>
    <row r="96" spans="1:26" x14ac:dyDescent="0.2">
      <c r="A96" s="46">
        <v>40087</v>
      </c>
      <c r="B96" s="20">
        <f t="shared" si="17"/>
        <v>10</v>
      </c>
      <c r="C96" s="20">
        <f t="shared" si="18"/>
        <v>2009</v>
      </c>
      <c r="D96" s="20" t="str">
        <f t="shared" si="19"/>
        <v>2009M10</v>
      </c>
      <c r="E96">
        <v>10180345</v>
      </c>
      <c r="F96">
        <v>97.680815909896907</v>
      </c>
      <c r="G96">
        <v>33.384999999999998</v>
      </c>
      <c r="H96">
        <v>0.99</v>
      </c>
      <c r="I96">
        <v>2561112</v>
      </c>
      <c r="J96">
        <v>99.138522073508796</v>
      </c>
      <c r="K96">
        <v>0.12</v>
      </c>
      <c r="L96">
        <v>8471.1</v>
      </c>
      <c r="M96">
        <v>3734.74</v>
      </c>
      <c r="N96" s="12">
        <f t="shared" si="20"/>
        <v>3.5081066973098323</v>
      </c>
      <c r="O96" s="12">
        <f t="shared" si="15"/>
        <v>16.135969458492752</v>
      </c>
      <c r="P96" s="12">
        <f t="shared" si="21"/>
        <v>9.0444156493435752</v>
      </c>
      <c r="Q96" s="12">
        <f t="shared" si="22"/>
        <v>14.755952097142236</v>
      </c>
      <c r="R96" s="12">
        <f t="shared" si="23"/>
        <v>3.5722603730869893</v>
      </c>
      <c r="S96" s="12">
        <f t="shared" si="16"/>
        <v>4.5817051826534865</v>
      </c>
      <c r="T96" s="12">
        <f t="shared" si="24"/>
        <v>4.5965180850121641</v>
      </c>
      <c r="U96" s="12">
        <f t="shared" si="25"/>
        <v>-6.7111017705761E-3</v>
      </c>
      <c r="V96" s="12">
        <f t="shared" si="26"/>
        <v>-8.4571074913912803E-3</v>
      </c>
      <c r="W96" s="12">
        <f t="shared" si="27"/>
        <v>-3.4473931966712001E-2</v>
      </c>
      <c r="X96" s="12">
        <f t="shared" si="28"/>
        <v>-0.10952105660917555</v>
      </c>
      <c r="Y96" s="18">
        <f t="shared" si="29"/>
        <v>0.32165388685476159</v>
      </c>
      <c r="Z96" s="12">
        <v>0.91888625950354974</v>
      </c>
    </row>
    <row r="97" spans="1:26" x14ac:dyDescent="0.2">
      <c r="A97" s="46">
        <v>40118</v>
      </c>
      <c r="B97" s="20">
        <f t="shared" si="17"/>
        <v>11</v>
      </c>
      <c r="C97" s="20">
        <f t="shared" si="18"/>
        <v>2009</v>
      </c>
      <c r="D97" s="20" t="str">
        <f t="shared" si="19"/>
        <v>2009M11</v>
      </c>
      <c r="E97">
        <v>10346929</v>
      </c>
      <c r="F97">
        <v>97.992231901108099</v>
      </c>
      <c r="G97">
        <v>33.161700000000003</v>
      </c>
      <c r="H97">
        <v>0.98</v>
      </c>
      <c r="I97">
        <v>2561112</v>
      </c>
      <c r="J97">
        <v>99.208687696480894</v>
      </c>
      <c r="K97">
        <v>0.12</v>
      </c>
      <c r="L97">
        <v>8500.7999999999993</v>
      </c>
      <c r="M97">
        <v>3734.74</v>
      </c>
      <c r="N97" s="12">
        <f t="shared" si="20"/>
        <v>3.5013955955392562</v>
      </c>
      <c r="O97" s="12">
        <f t="shared" si="15"/>
        <v>16.152200318671209</v>
      </c>
      <c r="P97" s="12">
        <f t="shared" si="21"/>
        <v>9.0479155556966795</v>
      </c>
      <c r="Q97" s="12">
        <f t="shared" si="22"/>
        <v>14.755952097142236</v>
      </c>
      <c r="R97" s="12">
        <f t="shared" si="23"/>
        <v>3.5722603730869893</v>
      </c>
      <c r="S97" s="12">
        <f t="shared" si="16"/>
        <v>4.5848882092136076</v>
      </c>
      <c r="T97" s="12">
        <f t="shared" si="24"/>
        <v>4.5972255880416268</v>
      </c>
      <c r="U97" s="12">
        <f t="shared" si="25"/>
        <v>4.7532181174125832E-3</v>
      </c>
      <c r="V97" s="12">
        <f t="shared" si="26"/>
        <v>-3.8658294292783779E-3</v>
      </c>
      <c r="W97" s="12">
        <f t="shared" si="27"/>
        <v>-2.0421695474939217E-2</v>
      </c>
      <c r="X97" s="12">
        <f t="shared" si="28"/>
        <v>-9.2914802430842158E-2</v>
      </c>
      <c r="Y97" s="18">
        <f t="shared" si="29"/>
        <v>1.9019316697888515</v>
      </c>
      <c r="Z97" s="12">
        <v>0.91816969788443648</v>
      </c>
    </row>
    <row r="98" spans="1:26" x14ac:dyDescent="0.2">
      <c r="A98" s="46">
        <v>40148</v>
      </c>
      <c r="B98" s="20">
        <f t="shared" si="17"/>
        <v>12</v>
      </c>
      <c r="C98" s="20">
        <f t="shared" si="18"/>
        <v>2009</v>
      </c>
      <c r="D98" s="20" t="str">
        <f t="shared" si="19"/>
        <v>2009M12</v>
      </c>
      <c r="E98">
        <v>10617007</v>
      </c>
      <c r="F98">
        <v>97.888426570704397</v>
      </c>
      <c r="G98">
        <v>33.319699999999997</v>
      </c>
      <c r="H98">
        <v>1</v>
      </c>
      <c r="I98">
        <v>2561112</v>
      </c>
      <c r="J98">
        <v>99.033961537314994</v>
      </c>
      <c r="K98">
        <v>0.12</v>
      </c>
      <c r="L98">
        <v>8496</v>
      </c>
      <c r="M98">
        <v>3734.74</v>
      </c>
      <c r="N98" s="12">
        <f t="shared" si="20"/>
        <v>3.5061488136566688</v>
      </c>
      <c r="O98" s="12">
        <f t="shared" si="15"/>
        <v>16.177967707315453</v>
      </c>
      <c r="P98" s="12">
        <f t="shared" si="21"/>
        <v>9.0473507434817204</v>
      </c>
      <c r="Q98" s="12">
        <f t="shared" si="22"/>
        <v>14.755952097142236</v>
      </c>
      <c r="R98" s="12">
        <f t="shared" si="23"/>
        <v>3.5722603730869893</v>
      </c>
      <c r="S98" s="12">
        <f t="shared" si="16"/>
        <v>4.5838283257015648</v>
      </c>
      <c r="T98" s="12">
        <f t="shared" si="24"/>
        <v>4.5954628371392863</v>
      </c>
      <c r="U98" s="12">
        <f t="shared" si="25"/>
        <v>-6.4992238382277634E-3</v>
      </c>
      <c r="V98" s="12">
        <f t="shared" si="26"/>
        <v>-3.0332637951558716E-2</v>
      </c>
      <c r="W98" s="12">
        <f t="shared" si="27"/>
        <v>-2.8153984486006589E-2</v>
      </c>
      <c r="X98" s="12">
        <f t="shared" si="28"/>
        <v>-9.9920773668407126E-2</v>
      </c>
      <c r="Y98" s="18">
        <f t="shared" si="29"/>
        <v>3.4888894487646671</v>
      </c>
      <c r="Z98" s="12">
        <v>0.91747731443078706</v>
      </c>
    </row>
    <row r="99" spans="1:26" x14ac:dyDescent="0.2">
      <c r="A99" s="46">
        <v>40179</v>
      </c>
      <c r="B99" s="20">
        <f t="shared" si="17"/>
        <v>1</v>
      </c>
      <c r="C99" s="20">
        <f t="shared" si="18"/>
        <v>2010</v>
      </c>
      <c r="D99" s="20" t="str">
        <f t="shared" si="19"/>
        <v>2010M1</v>
      </c>
      <c r="E99">
        <v>10602159</v>
      </c>
      <c r="F99">
        <v>98.448975354884496</v>
      </c>
      <c r="G99">
        <v>33.103850000000001</v>
      </c>
      <c r="H99">
        <v>0.96</v>
      </c>
      <c r="I99">
        <v>2750665</v>
      </c>
      <c r="J99">
        <v>99.372407483415898</v>
      </c>
      <c r="K99">
        <v>0.11</v>
      </c>
      <c r="L99">
        <v>8458.1</v>
      </c>
      <c r="M99">
        <v>3602.42</v>
      </c>
      <c r="N99" s="12">
        <f t="shared" si="20"/>
        <v>3.499649589818441</v>
      </c>
      <c r="O99" s="12">
        <f t="shared" si="15"/>
        <v>16.176568217587779</v>
      </c>
      <c r="P99" s="12">
        <f t="shared" si="21"/>
        <v>9.0428798410885758</v>
      </c>
      <c r="Q99" s="12">
        <f t="shared" si="22"/>
        <v>14.827353258591268</v>
      </c>
      <c r="R99" s="12">
        <f t="shared" si="23"/>
        <v>3.5565943450878783</v>
      </c>
      <c r="S99" s="12">
        <f t="shared" si="16"/>
        <v>4.589538397259358</v>
      </c>
      <c r="T99" s="12">
        <f t="shared" si="24"/>
        <v>4.598874484416994</v>
      </c>
      <c r="U99" s="12">
        <f t="shared" si="25"/>
        <v>-2.1198237084631977E-3</v>
      </c>
      <c r="V99" s="12">
        <f t="shared" si="26"/>
        <v>-2.6016824475320721E-2</v>
      </c>
      <c r="W99" s="12">
        <f t="shared" si="27"/>
        <v>-2.705290112599501E-2</v>
      </c>
      <c r="X99" s="12">
        <f t="shared" si="28"/>
        <v>-6.1037612230711247E-2</v>
      </c>
      <c r="Y99" s="18">
        <f t="shared" si="29"/>
        <v>4.1053787047202031</v>
      </c>
      <c r="Z99" s="12">
        <v>0.91676294770683675</v>
      </c>
    </row>
    <row r="100" spans="1:26" x14ac:dyDescent="0.2">
      <c r="A100" s="46">
        <v>40210</v>
      </c>
      <c r="B100" s="20">
        <f t="shared" si="17"/>
        <v>2</v>
      </c>
      <c r="C100" s="20">
        <f t="shared" si="18"/>
        <v>2010</v>
      </c>
      <c r="D100" s="20" t="str">
        <f t="shared" si="19"/>
        <v>2010M2</v>
      </c>
      <c r="E100">
        <v>10684516</v>
      </c>
      <c r="F100">
        <v>98.999143606024205</v>
      </c>
      <c r="G100">
        <v>33.033749999999998</v>
      </c>
      <c r="H100">
        <v>0.98</v>
      </c>
      <c r="I100">
        <v>2750665</v>
      </c>
      <c r="J100">
        <v>99.397171820935498</v>
      </c>
      <c r="K100">
        <v>0.13</v>
      </c>
      <c r="L100">
        <v>8507.4</v>
      </c>
      <c r="M100">
        <v>3602.42</v>
      </c>
      <c r="N100" s="12">
        <f t="shared" si="20"/>
        <v>3.4975297661099778</v>
      </c>
      <c r="O100" s="12">
        <f t="shared" si="15"/>
        <v>16.184306148563905</v>
      </c>
      <c r="P100" s="12">
        <f t="shared" si="21"/>
        <v>9.0486916519715663</v>
      </c>
      <c r="Q100" s="12">
        <f t="shared" si="22"/>
        <v>14.827353258591268</v>
      </c>
      <c r="R100" s="12">
        <f t="shared" si="23"/>
        <v>3.5565943450878783</v>
      </c>
      <c r="S100" s="12">
        <f t="shared" si="16"/>
        <v>4.5951111996529743</v>
      </c>
      <c r="T100" s="12">
        <f t="shared" si="24"/>
        <v>4.5991236607520687</v>
      </c>
      <c r="U100" s="12">
        <f t="shared" si="25"/>
        <v>-2.1713590404867755E-2</v>
      </c>
      <c r="V100" s="12">
        <f t="shared" si="26"/>
        <v>-1.6555866045660839E-2</v>
      </c>
      <c r="W100" s="12">
        <f t="shared" si="27"/>
        <v>-5.5411194847561962E-2</v>
      </c>
      <c r="X100" s="12">
        <f t="shared" si="28"/>
        <v>-7.6056013176891923E-2</v>
      </c>
      <c r="Y100" s="18">
        <f t="shared" si="29"/>
        <v>3.6630434782610575</v>
      </c>
      <c r="Z100" s="12">
        <v>0.91604969255866475</v>
      </c>
    </row>
    <row r="101" spans="1:26" x14ac:dyDescent="0.2">
      <c r="A101" s="46">
        <v>40238</v>
      </c>
      <c r="B101" s="20">
        <f t="shared" si="17"/>
        <v>3</v>
      </c>
      <c r="C101" s="20">
        <f t="shared" si="18"/>
        <v>2010</v>
      </c>
      <c r="D101" s="20" t="str">
        <f t="shared" si="19"/>
        <v>2010M3</v>
      </c>
      <c r="E101">
        <v>10855584</v>
      </c>
      <c r="F101">
        <v>99.227515332912304</v>
      </c>
      <c r="G101">
        <v>32.324199999999998</v>
      </c>
      <c r="H101">
        <v>0.99</v>
      </c>
      <c r="I101">
        <v>2750665</v>
      </c>
      <c r="J101">
        <v>99.805324791165503</v>
      </c>
      <c r="K101">
        <v>0.16</v>
      </c>
      <c r="L101">
        <v>8504.5</v>
      </c>
      <c r="M101">
        <v>3602.42</v>
      </c>
      <c r="N101" s="12">
        <f t="shared" si="20"/>
        <v>3.47581617570511</v>
      </c>
      <c r="O101" s="12">
        <f t="shared" si="15"/>
        <v>16.200190159939481</v>
      </c>
      <c r="P101" s="12">
        <f t="shared" si="21"/>
        <v>9.0483507141541466</v>
      </c>
      <c r="Q101" s="12">
        <f t="shared" si="22"/>
        <v>14.827353258591268</v>
      </c>
      <c r="R101" s="12">
        <f t="shared" si="23"/>
        <v>3.5565943450878783</v>
      </c>
      <c r="S101" s="12">
        <f t="shared" si="16"/>
        <v>4.5974153481378242</v>
      </c>
      <c r="T101" s="12">
        <f t="shared" si="24"/>
        <v>4.603221536515008</v>
      </c>
      <c r="U101" s="12">
        <f t="shared" si="25"/>
        <v>-2.1834103619897682E-3</v>
      </c>
      <c r="V101" s="12">
        <f t="shared" si="26"/>
        <v>2.1786534655521272E-3</v>
      </c>
      <c r="W101" s="12">
        <f t="shared" si="27"/>
        <v>-6.2466269337583036E-2</v>
      </c>
      <c r="X101" s="12">
        <f t="shared" si="28"/>
        <v>-6.4777380012097208E-2</v>
      </c>
      <c r="Y101" s="18">
        <f t="shared" si="29"/>
        <v>3.4523809523810138</v>
      </c>
      <c r="Z101" s="12">
        <v>0.91540641536879597</v>
      </c>
    </row>
    <row r="102" spans="1:26" x14ac:dyDescent="0.2">
      <c r="A102" s="46">
        <v>40269</v>
      </c>
      <c r="B102" s="20">
        <f t="shared" si="17"/>
        <v>4</v>
      </c>
      <c r="C102" s="20">
        <f t="shared" si="18"/>
        <v>2010</v>
      </c>
      <c r="D102" s="20" t="str">
        <f t="shared" si="19"/>
        <v>2010M4</v>
      </c>
      <c r="E102">
        <v>10831823</v>
      </c>
      <c r="F102">
        <v>99.715400385809801</v>
      </c>
      <c r="G102">
        <v>32.253700000000002</v>
      </c>
      <c r="H102">
        <v>1</v>
      </c>
      <c r="I102">
        <v>2652164</v>
      </c>
      <c r="J102">
        <v>99.978675153802598</v>
      </c>
      <c r="K102">
        <v>0.2</v>
      </c>
      <c r="L102">
        <v>8535.2000000000007</v>
      </c>
      <c r="M102">
        <v>3755.37</v>
      </c>
      <c r="N102" s="12">
        <f t="shared" si="20"/>
        <v>3.4736327653431203</v>
      </c>
      <c r="O102" s="12">
        <f t="shared" si="15"/>
        <v>16.197998933528012</v>
      </c>
      <c r="P102" s="12">
        <f t="shared" si="21"/>
        <v>9.0519540678772508</v>
      </c>
      <c r="Q102" s="12">
        <f t="shared" si="22"/>
        <v>14.790886468496533</v>
      </c>
      <c r="R102" s="12">
        <f t="shared" si="23"/>
        <v>3.5746527325631052</v>
      </c>
      <c r="S102" s="12">
        <f t="shared" si="16"/>
        <v>4.6023201322988312</v>
      </c>
      <c r="T102" s="12">
        <f t="shared" si="24"/>
        <v>4.604956914785431</v>
      </c>
      <c r="U102" s="12">
        <f t="shared" si="25"/>
        <v>7.3411347211966849E-3</v>
      </c>
      <c r="V102" s="12">
        <f t="shared" si="26"/>
        <v>-1.0360766506742891E-3</v>
      </c>
      <c r="W102" s="12">
        <f t="shared" si="27"/>
        <v>-7.5047124642463547E-2</v>
      </c>
      <c r="X102" s="12">
        <f t="shared" si="28"/>
        <v>-7.4357229243663614E-2</v>
      </c>
      <c r="Y102" s="18">
        <f t="shared" si="29"/>
        <v>2.9581993569132132</v>
      </c>
      <c r="Z102" s="12">
        <v>0.91469526864474737</v>
      </c>
    </row>
    <row r="103" spans="1:26" x14ac:dyDescent="0.2">
      <c r="A103" s="46">
        <v>40299</v>
      </c>
      <c r="B103" s="20">
        <f t="shared" si="17"/>
        <v>5</v>
      </c>
      <c r="C103" s="20">
        <f t="shared" si="18"/>
        <v>2010</v>
      </c>
      <c r="D103" s="20" t="str">
        <f t="shared" si="19"/>
        <v>2010M5</v>
      </c>
      <c r="E103">
        <v>11001454</v>
      </c>
      <c r="F103">
        <v>99.9126305135769</v>
      </c>
      <c r="G103">
        <v>32.491349999999997</v>
      </c>
      <c r="H103">
        <v>1.02</v>
      </c>
      <c r="I103">
        <v>2652164</v>
      </c>
      <c r="J103">
        <v>100.056178358262</v>
      </c>
      <c r="K103">
        <v>0.2</v>
      </c>
      <c r="L103">
        <v>8589.9</v>
      </c>
      <c r="M103">
        <v>3755.37</v>
      </c>
      <c r="N103" s="12">
        <f t="shared" si="20"/>
        <v>3.480973900064317</v>
      </c>
      <c r="O103" s="12">
        <f t="shared" si="15"/>
        <v>16.213538003845581</v>
      </c>
      <c r="P103" s="12">
        <f t="shared" si="21"/>
        <v>9.0583423734669992</v>
      </c>
      <c r="Q103" s="12">
        <f t="shared" si="22"/>
        <v>14.790886468496533</v>
      </c>
      <c r="R103" s="12">
        <f t="shared" si="23"/>
        <v>3.5746527325631052</v>
      </c>
      <c r="S103" s="12">
        <f t="shared" si="16"/>
        <v>4.604296109230047</v>
      </c>
      <c r="T103" s="12">
        <f t="shared" si="24"/>
        <v>4.6057318118293891</v>
      </c>
      <c r="U103" s="12">
        <f t="shared" si="25"/>
        <v>-2.9790708936547894E-3</v>
      </c>
      <c r="V103" s="12">
        <f t="shared" si="26"/>
        <v>-3.8855328801901123E-2</v>
      </c>
      <c r="W103" s="12">
        <f t="shared" si="27"/>
        <v>-7.2493106955902942E-2</v>
      </c>
      <c r="X103" s="12">
        <f t="shared" si="28"/>
        <v>-6.961828836944628E-2</v>
      </c>
      <c r="Y103" s="18">
        <f t="shared" si="29"/>
        <v>3.3834586466166874</v>
      </c>
      <c r="Z103" s="12">
        <v>0.91400811338708865</v>
      </c>
    </row>
    <row r="104" spans="1:26" x14ac:dyDescent="0.2">
      <c r="A104" s="46">
        <v>40330</v>
      </c>
      <c r="B104" s="20">
        <f t="shared" si="17"/>
        <v>6</v>
      </c>
      <c r="C104" s="20">
        <f t="shared" si="18"/>
        <v>2010</v>
      </c>
      <c r="D104" s="20" t="str">
        <f t="shared" si="19"/>
        <v>2010M6</v>
      </c>
      <c r="E104">
        <v>10846405</v>
      </c>
      <c r="F104">
        <v>100.172143839586</v>
      </c>
      <c r="G104">
        <v>32.3947</v>
      </c>
      <c r="H104">
        <v>1.01</v>
      </c>
      <c r="I104">
        <v>2652164</v>
      </c>
      <c r="J104">
        <v>99.958496804712595</v>
      </c>
      <c r="K104">
        <v>0.18</v>
      </c>
      <c r="L104">
        <v>8609</v>
      </c>
      <c r="M104">
        <v>3755.37</v>
      </c>
      <c r="N104" s="12">
        <f t="shared" si="20"/>
        <v>3.4779948291706622</v>
      </c>
      <c r="O104" s="12">
        <f t="shared" si="15"/>
        <v>16.199344246641179</v>
      </c>
      <c r="P104" s="12">
        <f t="shared" si="21"/>
        <v>9.0605634466579552</v>
      </c>
      <c r="Q104" s="12">
        <f t="shared" si="22"/>
        <v>14.790886468496533</v>
      </c>
      <c r="R104" s="12">
        <f t="shared" si="23"/>
        <v>3.5746527325631052</v>
      </c>
      <c r="S104" s="12">
        <f t="shared" si="16"/>
        <v>4.6068901444070915</v>
      </c>
      <c r="T104" s="12">
        <f t="shared" si="24"/>
        <v>4.6047550678856188</v>
      </c>
      <c r="U104" s="12">
        <f t="shared" si="25"/>
        <v>-5.3981404782161846E-3</v>
      </c>
      <c r="V104" s="12">
        <f t="shared" si="26"/>
        <v>-6.4644922803135163E-2</v>
      </c>
      <c r="W104" s="12">
        <f t="shared" si="27"/>
        <v>-7.1766789182400537E-2</v>
      </c>
      <c r="X104" s="12">
        <f t="shared" si="28"/>
        <v>-5.2195895974636475E-2</v>
      </c>
      <c r="Y104" s="18">
        <f t="shared" si="29"/>
        <v>3.3190578158457265</v>
      </c>
      <c r="Z104" s="12">
        <v>0.91329913674465157</v>
      </c>
    </row>
    <row r="105" spans="1:26" x14ac:dyDescent="0.2">
      <c r="A105" s="46">
        <v>40360</v>
      </c>
      <c r="B105" s="20">
        <f t="shared" si="17"/>
        <v>7</v>
      </c>
      <c r="C105" s="20">
        <f t="shared" si="18"/>
        <v>2010</v>
      </c>
      <c r="D105" s="20" t="str">
        <f t="shared" si="19"/>
        <v>2010M7</v>
      </c>
      <c r="E105">
        <v>10887102</v>
      </c>
      <c r="F105">
        <v>100.32785183519201</v>
      </c>
      <c r="G105">
        <v>32.220300000000002</v>
      </c>
      <c r="H105">
        <v>1.25</v>
      </c>
      <c r="I105">
        <v>2656614</v>
      </c>
      <c r="J105">
        <v>99.979592351488506</v>
      </c>
      <c r="K105">
        <v>0.18</v>
      </c>
      <c r="L105">
        <v>8618.7999999999993</v>
      </c>
      <c r="M105">
        <v>3793.87</v>
      </c>
      <c r="N105" s="12">
        <f t="shared" si="20"/>
        <v>3.472596688692446</v>
      </c>
      <c r="O105" s="12">
        <f t="shared" si="15"/>
        <v>16.203089343791596</v>
      </c>
      <c r="P105" s="12">
        <f t="shared" si="21"/>
        <v>9.0617011428300778</v>
      </c>
      <c r="Q105" s="12">
        <f t="shared" si="22"/>
        <v>14.792562937560504</v>
      </c>
      <c r="R105" s="12">
        <f t="shared" si="23"/>
        <v>3.5790824453586714</v>
      </c>
      <c r="S105" s="12">
        <f t="shared" si="16"/>
        <v>4.6084433417164963</v>
      </c>
      <c r="T105" s="12">
        <f t="shared" si="24"/>
        <v>4.6049660886765373</v>
      </c>
      <c r="U105" s="12">
        <f t="shared" si="25"/>
        <v>-3.0478117430030149E-2</v>
      </c>
      <c r="V105" s="12">
        <f t="shared" si="26"/>
        <v>-7.4011047991789258E-2</v>
      </c>
      <c r="W105" s="12">
        <f t="shared" si="27"/>
        <v>-3.3984711104716236E-2</v>
      </c>
      <c r="X105" s="12">
        <f t="shared" si="28"/>
        <v>-7.9639833765291712E-2</v>
      </c>
      <c r="Y105" s="18">
        <f t="shared" si="29"/>
        <v>3.4796573875806494</v>
      </c>
      <c r="Z105" s="12">
        <v>0.91261407675959494</v>
      </c>
    </row>
    <row r="106" spans="1:26" x14ac:dyDescent="0.2">
      <c r="A106" s="46">
        <v>40391</v>
      </c>
      <c r="B106" s="20">
        <f t="shared" si="17"/>
        <v>8</v>
      </c>
      <c r="C106" s="20">
        <f t="shared" si="18"/>
        <v>2010</v>
      </c>
      <c r="D106" s="20" t="str">
        <f t="shared" si="19"/>
        <v>2010M8</v>
      </c>
      <c r="E106">
        <v>10968079</v>
      </c>
      <c r="F106">
        <v>100.56660409512</v>
      </c>
      <c r="G106">
        <v>31.2531</v>
      </c>
      <c r="H106">
        <v>1.39</v>
      </c>
      <c r="I106">
        <v>2656614</v>
      </c>
      <c r="J106">
        <v>100.117630603218</v>
      </c>
      <c r="K106">
        <v>0.19</v>
      </c>
      <c r="L106">
        <v>8669.1</v>
      </c>
      <c r="M106">
        <v>3793.87</v>
      </c>
      <c r="N106" s="12">
        <f t="shared" si="20"/>
        <v>3.4421185712624158</v>
      </c>
      <c r="O106" s="12">
        <f t="shared" si="15"/>
        <v>16.210499702970047</v>
      </c>
      <c r="P106" s="12">
        <f t="shared" si="21"/>
        <v>9.067520258157975</v>
      </c>
      <c r="Q106" s="12">
        <f t="shared" si="22"/>
        <v>14.792562937560504</v>
      </c>
      <c r="R106" s="12">
        <f t="shared" si="23"/>
        <v>3.5790824453586714</v>
      </c>
      <c r="S106" s="12">
        <f t="shared" si="16"/>
        <v>4.6108202353069876</v>
      </c>
      <c r="T106" s="12">
        <f t="shared" si="24"/>
        <v>4.6063458007144025</v>
      </c>
      <c r="U106" s="12">
        <f t="shared" si="25"/>
        <v>-2.8768664894888829E-2</v>
      </c>
      <c r="V106" s="12">
        <f t="shared" si="26"/>
        <v>-3.3637778154001818E-2</v>
      </c>
      <c r="W106" s="12">
        <f t="shared" si="27"/>
        <v>-2.0644818329329961E-2</v>
      </c>
      <c r="X106" s="12">
        <f t="shared" si="28"/>
        <v>-4.0094864434290667E-2</v>
      </c>
      <c r="Y106" s="18">
        <f t="shared" si="29"/>
        <v>3.2835820895520764</v>
      </c>
      <c r="Z106" s="12">
        <v>0.91190726028081759</v>
      </c>
    </row>
    <row r="107" spans="1:26" x14ac:dyDescent="0.2">
      <c r="A107" s="46">
        <v>40422</v>
      </c>
      <c r="B107" s="20">
        <f t="shared" si="17"/>
        <v>9</v>
      </c>
      <c r="C107" s="20">
        <f t="shared" si="18"/>
        <v>2010</v>
      </c>
      <c r="D107" s="20" t="str">
        <f t="shared" si="19"/>
        <v>2010M9</v>
      </c>
      <c r="E107">
        <v>11116093</v>
      </c>
      <c r="F107">
        <v>100.49394036383801</v>
      </c>
      <c r="G107">
        <v>30.366800000000001</v>
      </c>
      <c r="H107">
        <v>1.53</v>
      </c>
      <c r="I107">
        <v>2656614</v>
      </c>
      <c r="J107">
        <v>100.175872656273</v>
      </c>
      <c r="K107">
        <v>0.19</v>
      </c>
      <c r="L107">
        <v>8700.1</v>
      </c>
      <c r="M107">
        <v>3793.87</v>
      </c>
      <c r="N107" s="12">
        <f t="shared" si="20"/>
        <v>3.413349906367527</v>
      </c>
      <c r="O107" s="12">
        <f t="shared" si="15"/>
        <v>16.223904436128354</v>
      </c>
      <c r="P107" s="12">
        <f t="shared" si="21"/>
        <v>9.0710897988294903</v>
      </c>
      <c r="Q107" s="12">
        <f t="shared" si="22"/>
        <v>14.792562937560504</v>
      </c>
      <c r="R107" s="12">
        <f t="shared" si="23"/>
        <v>3.5790824453586714</v>
      </c>
      <c r="S107" s="12">
        <f t="shared" si="16"/>
        <v>4.6100974307941369</v>
      </c>
      <c r="T107" s="12">
        <f t="shared" si="24"/>
        <v>4.6069273678021885</v>
      </c>
      <c r="U107" s="12">
        <f t="shared" si="25"/>
        <v>-1.476426566687028E-2</v>
      </c>
      <c r="V107" s="12">
        <f t="shared" si="26"/>
        <v>-7.1218663792653736E-3</v>
      </c>
      <c r="W107" s="12">
        <f t="shared" si="27"/>
        <v>-2.3111106745141718E-3</v>
      </c>
      <c r="X107" s="12">
        <f t="shared" si="28"/>
        <v>2.6022770393957284E-2</v>
      </c>
      <c r="Y107" s="18">
        <f t="shared" si="29"/>
        <v>2.9893617021280465</v>
      </c>
      <c r="Z107" s="12">
        <v>0.91120153780862267</v>
      </c>
    </row>
    <row r="108" spans="1:26" x14ac:dyDescent="0.2">
      <c r="A108" s="46">
        <v>40452</v>
      </c>
      <c r="B108" s="20">
        <f t="shared" si="17"/>
        <v>10</v>
      </c>
      <c r="C108" s="20">
        <f t="shared" si="18"/>
        <v>2010</v>
      </c>
      <c r="D108" s="20" t="str">
        <f t="shared" si="19"/>
        <v>2010M10</v>
      </c>
      <c r="E108">
        <v>11323290</v>
      </c>
      <c r="F108">
        <v>100.51470142991801</v>
      </c>
      <c r="G108">
        <v>29.921749999999999</v>
      </c>
      <c r="H108">
        <v>1.55</v>
      </c>
      <c r="I108">
        <v>2748702</v>
      </c>
      <c r="J108">
        <v>100.300611541557</v>
      </c>
      <c r="K108">
        <v>0.19</v>
      </c>
      <c r="L108">
        <v>8749.4</v>
      </c>
      <c r="M108">
        <v>3897.32</v>
      </c>
      <c r="N108" s="12">
        <f t="shared" si="20"/>
        <v>3.3985856407006567</v>
      </c>
      <c r="O108" s="12">
        <f t="shared" si="15"/>
        <v>16.24237222455524</v>
      </c>
      <c r="P108" s="12">
        <f t="shared" si="21"/>
        <v>9.0767404055719609</v>
      </c>
      <c r="Q108" s="12">
        <f t="shared" si="22"/>
        <v>14.82663935821569</v>
      </c>
      <c r="R108" s="12">
        <f t="shared" si="23"/>
        <v>3.5907660661798153</v>
      </c>
      <c r="S108" s="12">
        <f t="shared" si="16"/>
        <v>4.6103039996855886</v>
      </c>
      <c r="T108" s="12">
        <f t="shared" si="24"/>
        <v>4.6081717920734997</v>
      </c>
      <c r="U108" s="12">
        <f t="shared" si="25"/>
        <v>9.8951524077572905E-3</v>
      </c>
      <c r="V108" s="12">
        <f t="shared" si="26"/>
        <v>4.0026336887073022E-2</v>
      </c>
      <c r="W108" s="12">
        <f t="shared" si="27"/>
        <v>6.8989539879993345E-4</v>
      </c>
      <c r="X108" s="12">
        <f t="shared" si="28"/>
        <v>2.4656949830063724E-2</v>
      </c>
      <c r="Y108" s="18">
        <f t="shared" si="29"/>
        <v>2.9011689691813607</v>
      </c>
      <c r="Z108" s="12">
        <v>0.91051961982687657</v>
      </c>
    </row>
    <row r="109" spans="1:26" x14ac:dyDescent="0.2">
      <c r="A109" s="46">
        <v>40483</v>
      </c>
      <c r="B109" s="20">
        <f t="shared" si="17"/>
        <v>11</v>
      </c>
      <c r="C109" s="20">
        <f t="shared" si="18"/>
        <v>2010</v>
      </c>
      <c r="D109" s="20" t="str">
        <f t="shared" si="19"/>
        <v>2010M11</v>
      </c>
      <c r="E109">
        <v>11497553</v>
      </c>
      <c r="F109">
        <v>100.732692623766</v>
      </c>
      <c r="G109">
        <v>30.2193</v>
      </c>
      <c r="H109">
        <v>1.53</v>
      </c>
      <c r="I109">
        <v>2748702</v>
      </c>
      <c r="J109">
        <v>100.342802635109</v>
      </c>
      <c r="K109">
        <v>0.19</v>
      </c>
      <c r="L109">
        <v>8770</v>
      </c>
      <c r="M109">
        <v>3897.32</v>
      </c>
      <c r="N109" s="12">
        <f t="shared" si="20"/>
        <v>3.408480793108414</v>
      </c>
      <c r="O109" s="12">
        <f t="shared" si="15"/>
        <v>16.257644788083351</v>
      </c>
      <c r="P109" s="12">
        <f t="shared" si="21"/>
        <v>9.0790920853662289</v>
      </c>
      <c r="Q109" s="12">
        <f t="shared" si="22"/>
        <v>14.82663935821569</v>
      </c>
      <c r="R109" s="12">
        <f t="shared" si="23"/>
        <v>3.5907660661798153</v>
      </c>
      <c r="S109" s="12">
        <f t="shared" si="16"/>
        <v>4.612470400697946</v>
      </c>
      <c r="T109" s="12">
        <f t="shared" si="24"/>
        <v>4.608592350050416</v>
      </c>
      <c r="U109" s="12">
        <f t="shared" si="25"/>
        <v>-2.2527531201523843E-3</v>
      </c>
      <c r="V109" s="12">
        <f t="shared" si="26"/>
        <v>1.2992959824671857E-2</v>
      </c>
      <c r="W109" s="12">
        <f t="shared" si="27"/>
        <v>2.8748185864566622E-3</v>
      </c>
      <c r="X109" s="12">
        <f t="shared" si="28"/>
        <v>3.2520464967603413E-2</v>
      </c>
      <c r="Y109" s="18">
        <f t="shared" si="29"/>
        <v>2.7966101694913137</v>
      </c>
      <c r="Z109" s="12">
        <v>0.90981604267411142</v>
      </c>
    </row>
    <row r="110" spans="1:26" x14ac:dyDescent="0.2">
      <c r="A110" s="46">
        <v>40513</v>
      </c>
      <c r="B110" s="20">
        <f t="shared" si="17"/>
        <v>12</v>
      </c>
      <c r="C110" s="20">
        <f t="shared" si="18"/>
        <v>2010</v>
      </c>
      <c r="D110" s="20" t="str">
        <f t="shared" si="19"/>
        <v>2010M12</v>
      </c>
      <c r="E110">
        <v>11778816</v>
      </c>
      <c r="F110">
        <v>100.88840061937201</v>
      </c>
      <c r="G110">
        <v>30.151299999999999</v>
      </c>
      <c r="H110">
        <v>1.8</v>
      </c>
      <c r="I110">
        <v>2748702</v>
      </c>
      <c r="J110">
        <v>100.51523580006</v>
      </c>
      <c r="K110">
        <v>0.18</v>
      </c>
      <c r="L110">
        <v>8801.7999999999993</v>
      </c>
      <c r="M110">
        <v>3897.32</v>
      </c>
      <c r="N110" s="12">
        <f t="shared" si="20"/>
        <v>3.4062280399882616</v>
      </c>
      <c r="O110" s="12">
        <f t="shared" si="15"/>
        <v>16.281813221798451</v>
      </c>
      <c r="P110" s="12">
        <f t="shared" si="21"/>
        <v>9.0827115250042745</v>
      </c>
      <c r="Q110" s="12">
        <f t="shared" si="22"/>
        <v>14.82663935821569</v>
      </c>
      <c r="R110" s="12">
        <f t="shared" si="23"/>
        <v>3.5907660661798153</v>
      </c>
      <c r="S110" s="12">
        <f t="shared" si="16"/>
        <v>4.6140149615775341</v>
      </c>
      <c r="T110" s="12">
        <f t="shared" si="24"/>
        <v>4.6103093160096087</v>
      </c>
      <c r="U110" s="12">
        <f t="shared" si="25"/>
        <v>3.2383937599468116E-2</v>
      </c>
      <c r="V110" s="12">
        <f t="shared" si="26"/>
        <v>4.8107557047512017E-3</v>
      </c>
      <c r="W110" s="12">
        <f t="shared" si="27"/>
        <v>1.9570893207764062E-2</v>
      </c>
      <c r="X110" s="12">
        <f t="shared" si="28"/>
        <v>4.9810999832601066E-2</v>
      </c>
      <c r="Y110" s="18">
        <f t="shared" si="29"/>
        <v>3.0646871686110329</v>
      </c>
      <c r="Z110" s="12">
        <v>0.90913619607452434</v>
      </c>
    </row>
    <row r="111" spans="1:26" x14ac:dyDescent="0.2">
      <c r="A111" s="46">
        <v>40544</v>
      </c>
      <c r="B111" s="20">
        <f t="shared" si="17"/>
        <v>1</v>
      </c>
      <c r="C111" s="20">
        <f t="shared" si="18"/>
        <v>2011</v>
      </c>
      <c r="D111" s="20" t="str">
        <f t="shared" si="19"/>
        <v>2011M1</v>
      </c>
      <c r="E111" s="4">
        <v>11819558</v>
      </c>
      <c r="F111" s="4">
        <v>101.43856887051101</v>
      </c>
      <c r="G111" s="4">
        <v>31.143699999999999</v>
      </c>
      <c r="H111" s="4">
        <v>1.97</v>
      </c>
      <c r="I111">
        <v>2960302</v>
      </c>
      <c r="J111">
        <v>100.994012992105</v>
      </c>
      <c r="K111">
        <v>0.17</v>
      </c>
      <c r="L111">
        <v>8823.1</v>
      </c>
      <c r="M111">
        <v>3764.84</v>
      </c>
      <c r="N111" s="12">
        <f t="shared" si="20"/>
        <v>3.4386119775877297</v>
      </c>
      <c r="O111" s="12">
        <f t="shared" si="15"/>
        <v>16.285266174996003</v>
      </c>
      <c r="P111" s="12">
        <f t="shared" si="21"/>
        <v>9.0851285611712491</v>
      </c>
      <c r="Q111" s="12">
        <f t="shared" si="22"/>
        <v>14.900801848122867</v>
      </c>
      <c r="R111" s="12">
        <f t="shared" si="23"/>
        <v>3.5757465240709472</v>
      </c>
      <c r="S111" s="12">
        <f t="shared" si="16"/>
        <v>4.6194533824516881</v>
      </c>
      <c r="T111" s="12">
        <f t="shared" si="24"/>
        <v>4.6150612377783995</v>
      </c>
      <c r="U111" s="12">
        <f t="shared" si="25"/>
        <v>-1.7138224654643874E-2</v>
      </c>
      <c r="V111" s="12">
        <f t="shared" si="26"/>
        <v>-3.9336441488273088E-2</v>
      </c>
      <c r="W111" s="12">
        <f t="shared" si="27"/>
        <v>-4.5655122660575476E-2</v>
      </c>
      <c r="X111" s="12">
        <f t="shared" si="28"/>
        <v>-3.2289734907009482E-3</v>
      </c>
      <c r="Y111" s="18">
        <f t="shared" si="29"/>
        <v>3.0366933783208565</v>
      </c>
      <c r="Z111" s="12">
        <v>0.90843475447373001</v>
      </c>
    </row>
    <row r="112" spans="1:26" x14ac:dyDescent="0.2">
      <c r="A112" s="46">
        <v>40575</v>
      </c>
      <c r="B112" s="20">
        <f t="shared" si="17"/>
        <v>2</v>
      </c>
      <c r="C112" s="20">
        <f t="shared" si="18"/>
        <v>2011</v>
      </c>
      <c r="D112" s="20" t="str">
        <f t="shared" si="19"/>
        <v>2011M2</v>
      </c>
      <c r="E112" s="4">
        <v>12157857</v>
      </c>
      <c r="F112" s="4">
        <v>101.84340965908601</v>
      </c>
      <c r="G112" s="4">
        <v>30.6145</v>
      </c>
      <c r="H112" s="4">
        <v>2.11</v>
      </c>
      <c r="I112">
        <v>2960302</v>
      </c>
      <c r="J112">
        <v>101.492051335554</v>
      </c>
      <c r="K112">
        <v>0.16</v>
      </c>
      <c r="L112">
        <v>8886.9</v>
      </c>
      <c r="M112">
        <v>3764.84</v>
      </c>
      <c r="N112" s="12">
        <f t="shared" si="20"/>
        <v>3.4214737529330859</v>
      </c>
      <c r="O112" s="12">
        <f t="shared" si="15"/>
        <v>16.313486185418707</v>
      </c>
      <c r="P112" s="12">
        <f t="shared" si="21"/>
        <v>9.0923335612840326</v>
      </c>
      <c r="Q112" s="12">
        <f t="shared" si="22"/>
        <v>14.900801848122867</v>
      </c>
      <c r="R112" s="12">
        <f t="shared" si="23"/>
        <v>3.5757465240709472</v>
      </c>
      <c r="S112" s="12">
        <f t="shared" si="16"/>
        <v>4.623436434237453</v>
      </c>
      <c r="T112" s="12">
        <f t="shared" si="24"/>
        <v>4.6199804834503144</v>
      </c>
      <c r="U112" s="12">
        <f t="shared" si="25"/>
        <v>-1.0434957240073039E-2</v>
      </c>
      <c r="V112" s="12">
        <f t="shared" si="26"/>
        <v>-1.0118141238215195E-2</v>
      </c>
      <c r="W112" s="12">
        <f t="shared" si="27"/>
        <v>-1.9450046104960705E-2</v>
      </c>
      <c r="X112" s="12">
        <f t="shared" si="28"/>
        <v>-7.3864707997102208E-3</v>
      </c>
      <c r="Y112" s="18">
        <f t="shared" si="29"/>
        <v>2.8730208661004264</v>
      </c>
      <c r="Z112" s="12">
        <v>0.90773439442924653</v>
      </c>
    </row>
    <row r="113" spans="1:26" x14ac:dyDescent="0.2">
      <c r="A113" s="46">
        <v>40603</v>
      </c>
      <c r="B113" s="20">
        <f t="shared" si="17"/>
        <v>3</v>
      </c>
      <c r="C113" s="20">
        <f t="shared" si="18"/>
        <v>2011</v>
      </c>
      <c r="D113" s="20" t="str">
        <f t="shared" si="19"/>
        <v>2011M3</v>
      </c>
      <c r="E113" s="4">
        <v>12284432</v>
      </c>
      <c r="F113" s="4">
        <v>102.34167524502401</v>
      </c>
      <c r="G113" s="4">
        <v>30.296700000000001</v>
      </c>
      <c r="H113" s="4">
        <v>2.23</v>
      </c>
      <c r="I113">
        <v>2960302</v>
      </c>
      <c r="J113">
        <v>102.481707638652</v>
      </c>
      <c r="K113">
        <v>0.14000000000000001</v>
      </c>
      <c r="L113">
        <v>8943.5</v>
      </c>
      <c r="M113">
        <v>3764.84</v>
      </c>
      <c r="N113" s="12">
        <f t="shared" si="20"/>
        <v>3.4110387956930128</v>
      </c>
      <c r="O113" s="12">
        <f t="shared" si="15"/>
        <v>16.323843327622299</v>
      </c>
      <c r="P113" s="12">
        <f t="shared" si="21"/>
        <v>9.0986822904333007</v>
      </c>
      <c r="Q113" s="12">
        <f t="shared" si="22"/>
        <v>14.900801848122867</v>
      </c>
      <c r="R113" s="12">
        <f t="shared" si="23"/>
        <v>3.5757465240709472</v>
      </c>
      <c r="S113" s="12">
        <f t="shared" si="16"/>
        <v>4.6283169726491051</v>
      </c>
      <c r="T113" s="12">
        <f t="shared" si="24"/>
        <v>4.6296843205902825</v>
      </c>
      <c r="U113" s="12">
        <f t="shared" si="25"/>
        <v>-1.1763259593556175E-2</v>
      </c>
      <c r="V113" s="12">
        <f t="shared" si="26"/>
        <v>1.476013750301286E-2</v>
      </c>
      <c r="W113" s="12">
        <f t="shared" si="27"/>
        <v>2.8333881068471456E-2</v>
      </c>
      <c r="X113" s="12">
        <f t="shared" si="28"/>
        <v>1.7874266757183843E-2</v>
      </c>
      <c r="Y113" s="18">
        <f t="shared" si="29"/>
        <v>3.1384035987030114</v>
      </c>
      <c r="Z113" s="12">
        <v>0.90710273870470703</v>
      </c>
    </row>
    <row r="114" spans="1:26" x14ac:dyDescent="0.2">
      <c r="A114" s="46">
        <v>40634</v>
      </c>
      <c r="B114" s="20">
        <f t="shared" si="17"/>
        <v>4</v>
      </c>
      <c r="C114" s="20">
        <f t="shared" si="18"/>
        <v>2011</v>
      </c>
      <c r="D114" s="20" t="str">
        <f t="shared" si="19"/>
        <v>2011M4</v>
      </c>
      <c r="E114" s="4">
        <v>12482018</v>
      </c>
      <c r="F114" s="4">
        <v>103.75342773851401</v>
      </c>
      <c r="G114" s="4">
        <v>29.942399999999999</v>
      </c>
      <c r="H114" s="4">
        <v>2.34</v>
      </c>
      <c r="I114">
        <v>2810921</v>
      </c>
      <c r="J114">
        <v>103.141631373664</v>
      </c>
      <c r="K114">
        <v>0.1</v>
      </c>
      <c r="L114">
        <v>9004.9</v>
      </c>
      <c r="M114">
        <v>3893.03</v>
      </c>
      <c r="N114" s="12">
        <f t="shared" si="20"/>
        <v>3.3992755360994567</v>
      </c>
      <c r="O114" s="12">
        <f t="shared" si="15"/>
        <v>16.339799606551676</v>
      </c>
      <c r="P114" s="12">
        <f t="shared" si="21"/>
        <v>9.1055241526066979</v>
      </c>
      <c r="Q114" s="12">
        <f t="shared" si="22"/>
        <v>14.849022745616123</v>
      </c>
      <c r="R114" s="12">
        <f t="shared" si="23"/>
        <v>3.5902877504390087</v>
      </c>
      <c r="S114" s="12">
        <f t="shared" si="16"/>
        <v>4.6420171970085589</v>
      </c>
      <c r="T114" s="12">
        <f t="shared" si="24"/>
        <v>4.6361031055780426</v>
      </c>
      <c r="U114" s="12">
        <f t="shared" si="25"/>
        <v>1.2080075595414019E-2</v>
      </c>
      <c r="V114" s="12">
        <f t="shared" si="26"/>
        <v>-6.3186811723023872E-3</v>
      </c>
      <c r="W114" s="12">
        <f t="shared" si="27"/>
        <v>2.396705443126379E-2</v>
      </c>
      <c r="X114" s="12">
        <f t="shared" si="28"/>
        <v>2.5957331723677424E-2</v>
      </c>
      <c r="Y114" s="18">
        <f t="shared" si="29"/>
        <v>4.0495523631060344</v>
      </c>
      <c r="Z114" s="12">
        <v>0.9064044302068589</v>
      </c>
    </row>
    <row r="115" spans="1:26" x14ac:dyDescent="0.2">
      <c r="A115" s="46">
        <v>40664</v>
      </c>
      <c r="B115" s="20">
        <f t="shared" si="17"/>
        <v>5</v>
      </c>
      <c r="C115" s="20">
        <f t="shared" si="18"/>
        <v>2011</v>
      </c>
      <c r="D115" s="20" t="str">
        <f t="shared" si="19"/>
        <v>2011M5</v>
      </c>
      <c r="E115" s="4">
        <v>12560752</v>
      </c>
      <c r="F115" s="4">
        <v>104.106365861887</v>
      </c>
      <c r="G115" s="4">
        <v>30.3063</v>
      </c>
      <c r="H115" s="4">
        <v>2.5299999999999998</v>
      </c>
      <c r="I115">
        <v>2810921</v>
      </c>
      <c r="J115">
        <v>103.62682894951099</v>
      </c>
      <c r="K115">
        <v>0.09</v>
      </c>
      <c r="L115">
        <v>9075.5</v>
      </c>
      <c r="M115">
        <v>3893.03</v>
      </c>
      <c r="N115" s="12">
        <f t="shared" si="20"/>
        <v>3.4113556116948707</v>
      </c>
      <c r="O115" s="12">
        <f t="shared" si="15"/>
        <v>16.346087589823497</v>
      </c>
      <c r="P115" s="12">
        <f t="shared" si="21"/>
        <v>9.1133337540340325</v>
      </c>
      <c r="Q115" s="12">
        <f t="shared" si="22"/>
        <v>14.849022745616123</v>
      </c>
      <c r="R115" s="12">
        <f t="shared" si="23"/>
        <v>3.5902877504390087</v>
      </c>
      <c r="S115" s="12">
        <f t="shared" si="16"/>
        <v>4.6454131251622703</v>
      </c>
      <c r="T115" s="12">
        <f t="shared" si="24"/>
        <v>4.6407962629934181</v>
      </c>
      <c r="U115" s="12">
        <f t="shared" si="25"/>
        <v>1.4443321501155015E-2</v>
      </c>
      <c r="V115" s="12">
        <f t="shared" si="26"/>
        <v>-9.3319048667455107E-3</v>
      </c>
      <c r="W115" s="12">
        <f t="shared" si="27"/>
        <v>2.9645646381146751E-2</v>
      </c>
      <c r="X115" s="12">
        <f t="shared" si="28"/>
        <v>5.1115592771854512E-2</v>
      </c>
      <c r="Y115" s="18">
        <f t="shared" si="29"/>
        <v>4.1974025974025597</v>
      </c>
      <c r="Z115" s="12">
        <v>0.90572967071143196</v>
      </c>
    </row>
    <row r="116" spans="1:26" x14ac:dyDescent="0.2">
      <c r="A116" s="46">
        <v>40695</v>
      </c>
      <c r="B116" s="20">
        <f t="shared" si="17"/>
        <v>6</v>
      </c>
      <c r="C116" s="20">
        <f t="shared" si="18"/>
        <v>2011</v>
      </c>
      <c r="D116" s="20" t="str">
        <f t="shared" si="19"/>
        <v>2011M6</v>
      </c>
      <c r="E116" s="4">
        <v>12603860</v>
      </c>
      <c r="F116" s="4">
        <v>104.241312791412</v>
      </c>
      <c r="G116" s="4">
        <v>30.747199999999999</v>
      </c>
      <c r="H116" s="4">
        <v>2.84</v>
      </c>
      <c r="I116">
        <v>2810921</v>
      </c>
      <c r="J116">
        <v>103.515848029515</v>
      </c>
      <c r="K116">
        <v>0.09</v>
      </c>
      <c r="L116">
        <v>9151</v>
      </c>
      <c r="M116">
        <v>3893.03</v>
      </c>
      <c r="N116" s="12">
        <f t="shared" si="20"/>
        <v>3.4257989331960257</v>
      </c>
      <c r="O116" s="12">
        <f t="shared" si="15"/>
        <v>16.349513674212719</v>
      </c>
      <c r="P116" s="12">
        <f t="shared" si="21"/>
        <v>9.1216184419153787</v>
      </c>
      <c r="Q116" s="12">
        <f t="shared" si="22"/>
        <v>14.849022745616123</v>
      </c>
      <c r="R116" s="12">
        <f t="shared" si="23"/>
        <v>3.5902877504390087</v>
      </c>
      <c r="S116" s="12">
        <f t="shared" si="16"/>
        <v>4.6467085266687143</v>
      </c>
      <c r="T116" s="12">
        <f t="shared" si="24"/>
        <v>4.6397247220417066</v>
      </c>
      <c r="U116" s="12">
        <f t="shared" si="25"/>
        <v>-3.2842078268871422E-2</v>
      </c>
      <c r="V116" s="12">
        <f t="shared" si="26"/>
        <v>1.3573743565458596E-2</v>
      </c>
      <c r="W116" s="12">
        <f t="shared" si="27"/>
        <v>3.0240106624837004E-2</v>
      </c>
      <c r="X116" s="12">
        <f t="shared" si="28"/>
        <v>3.4487774672117943E-2</v>
      </c>
      <c r="Y116" s="18">
        <f t="shared" si="29"/>
        <v>4.0621761658034394</v>
      </c>
      <c r="Z116" s="12">
        <v>0.90503347384081334</v>
      </c>
    </row>
    <row r="117" spans="1:26" x14ac:dyDescent="0.2">
      <c r="A117" s="46">
        <v>40725</v>
      </c>
      <c r="B117" s="20">
        <f t="shared" si="17"/>
        <v>7</v>
      </c>
      <c r="C117" s="20">
        <f t="shared" si="18"/>
        <v>2011</v>
      </c>
      <c r="D117" s="20" t="str">
        <f t="shared" si="19"/>
        <v>2011M7</v>
      </c>
      <c r="E117" s="4">
        <v>12789364</v>
      </c>
      <c r="F117" s="4">
        <v>104.42816238613899</v>
      </c>
      <c r="G117" s="4">
        <v>29.753799999999998</v>
      </c>
      <c r="H117" s="4">
        <v>3.02</v>
      </c>
      <c r="I117">
        <v>2852152</v>
      </c>
      <c r="J117">
        <v>103.607567798106</v>
      </c>
      <c r="K117">
        <v>7.0000000000000007E-2</v>
      </c>
      <c r="L117">
        <v>9316.6</v>
      </c>
      <c r="M117">
        <v>3927.58</v>
      </c>
      <c r="N117" s="12">
        <f t="shared" si="20"/>
        <v>3.3929568549271543</v>
      </c>
      <c r="O117" s="12">
        <f t="shared" si="15"/>
        <v>16.364124445969921</v>
      </c>
      <c r="P117" s="12">
        <f t="shared" si="21"/>
        <v>9.1395530342544706</v>
      </c>
      <c r="Q117" s="12">
        <f t="shared" si="22"/>
        <v>14.863584355028825</v>
      </c>
      <c r="R117" s="12">
        <f t="shared" si="23"/>
        <v>3.5941250398494287</v>
      </c>
      <c r="S117" s="12">
        <f t="shared" si="16"/>
        <v>4.6484993937277963</v>
      </c>
      <c r="T117" s="12">
        <f t="shared" si="24"/>
        <v>4.6406103754017565</v>
      </c>
      <c r="U117" s="12">
        <f t="shared" si="25"/>
        <v>9.0668519009708959E-3</v>
      </c>
      <c r="V117" s="12">
        <f t="shared" si="26"/>
        <v>3.0285735603566177E-2</v>
      </c>
      <c r="W117" s="12">
        <f t="shared" si="27"/>
        <v>4.2426149169874527E-2</v>
      </c>
      <c r="X117" s="12">
        <f t="shared" si="28"/>
        <v>5.9491153545637054E-2</v>
      </c>
      <c r="Y117" s="18">
        <f t="shared" si="29"/>
        <v>4.0869115364719892</v>
      </c>
      <c r="Z117" s="12">
        <v>0.90436075322101095</v>
      </c>
    </row>
    <row r="118" spans="1:26" x14ac:dyDescent="0.2">
      <c r="A118" s="46">
        <v>40756</v>
      </c>
      <c r="B118" s="20">
        <f t="shared" si="17"/>
        <v>8</v>
      </c>
      <c r="C118" s="20">
        <f t="shared" si="18"/>
        <v>2011</v>
      </c>
      <c r="D118" s="20" t="str">
        <f t="shared" si="19"/>
        <v>2011M8</v>
      </c>
      <c r="E118" s="4">
        <v>12873805</v>
      </c>
      <c r="F118" s="4">
        <v>104.88490583991501</v>
      </c>
      <c r="G118" s="4">
        <v>30.024799999999999</v>
      </c>
      <c r="H118" s="4">
        <v>3.18</v>
      </c>
      <c r="I118">
        <v>2852152</v>
      </c>
      <c r="J118">
        <v>103.893274877267</v>
      </c>
      <c r="K118">
        <v>0.1</v>
      </c>
      <c r="L118">
        <v>9507.6</v>
      </c>
      <c r="M118">
        <v>3927.58</v>
      </c>
      <c r="N118" s="12">
        <f t="shared" si="20"/>
        <v>3.4020237068281252</v>
      </c>
      <c r="O118" s="12">
        <f t="shared" si="15"/>
        <v>16.370705184672467</v>
      </c>
      <c r="P118" s="12">
        <f t="shared" si="21"/>
        <v>9.1598467577591958</v>
      </c>
      <c r="Q118" s="12">
        <f t="shared" si="22"/>
        <v>14.863584355028825</v>
      </c>
      <c r="R118" s="12">
        <f t="shared" si="23"/>
        <v>3.5941250398494287</v>
      </c>
      <c r="S118" s="12">
        <f t="shared" si="16"/>
        <v>4.6528636141043904</v>
      </c>
      <c r="T118" s="12">
        <f t="shared" si="24"/>
        <v>4.6433641691312602</v>
      </c>
      <c r="U118" s="12">
        <f t="shared" si="25"/>
        <v>3.7348969933359122E-2</v>
      </c>
      <c r="V118" s="12">
        <f t="shared" si="26"/>
        <v>3.8977551247892261E-2</v>
      </c>
      <c r="W118" s="12">
        <f t="shared" si="27"/>
        <v>1.2063575305250485E-2</v>
      </c>
      <c r="X118" s="12">
        <f t="shared" si="28"/>
        <v>4.3962192290774915E-2</v>
      </c>
      <c r="Y118" s="18">
        <f t="shared" si="29"/>
        <v>4.2939719240301502</v>
      </c>
      <c r="Z118" s="12">
        <v>0.90366665841400318</v>
      </c>
    </row>
    <row r="119" spans="1:26" x14ac:dyDescent="0.2">
      <c r="A119" s="46">
        <v>40787</v>
      </c>
      <c r="B119" s="20">
        <f t="shared" si="17"/>
        <v>9</v>
      </c>
      <c r="C119" s="20">
        <f t="shared" si="18"/>
        <v>2011</v>
      </c>
      <c r="D119" s="20" t="str">
        <f t="shared" si="19"/>
        <v>2011M9</v>
      </c>
      <c r="E119" s="4">
        <v>12902724</v>
      </c>
      <c r="F119" s="4">
        <v>104.531967716542</v>
      </c>
      <c r="G119" s="4">
        <v>31.167400000000001</v>
      </c>
      <c r="H119" s="4">
        <v>3.37</v>
      </c>
      <c r="I119">
        <v>2852152</v>
      </c>
      <c r="J119">
        <v>104.051032879244</v>
      </c>
      <c r="K119">
        <v>0.08</v>
      </c>
      <c r="L119">
        <v>9528.2999999999993</v>
      </c>
      <c r="M119">
        <v>3927.58</v>
      </c>
      <c r="N119" s="12">
        <f t="shared" si="20"/>
        <v>3.4393726767614843</v>
      </c>
      <c r="O119" s="12">
        <f t="shared" si="15"/>
        <v>16.372949009830876</v>
      </c>
      <c r="P119" s="12">
        <f t="shared" si="21"/>
        <v>9.1620215966855536</v>
      </c>
      <c r="Q119" s="12">
        <f t="shared" si="22"/>
        <v>14.863584355028825</v>
      </c>
      <c r="R119" s="12">
        <f t="shared" si="23"/>
        <v>3.5941250398494287</v>
      </c>
      <c r="S119" s="12">
        <f t="shared" si="16"/>
        <v>4.6494929357866672</v>
      </c>
      <c r="T119" s="12">
        <f t="shared" si="24"/>
        <v>4.6448814795490856</v>
      </c>
      <c r="U119" s="12">
        <f t="shared" si="25"/>
        <v>-1.613008623076384E-2</v>
      </c>
      <c r="V119" s="12">
        <f t="shared" si="26"/>
        <v>1.6666363059378408E-2</v>
      </c>
      <c r="W119" s="12">
        <f t="shared" si="27"/>
        <v>-1.0459614311287613E-2</v>
      </c>
      <c r="X119" s="12">
        <f t="shared" si="28"/>
        <v>-1.092335874777417E-2</v>
      </c>
      <c r="Y119" s="18">
        <f t="shared" si="29"/>
        <v>4.0181799400882543</v>
      </c>
      <c r="Z119" s="12">
        <v>0.90297362822225524</v>
      </c>
    </row>
    <row r="120" spans="1:26" x14ac:dyDescent="0.2">
      <c r="A120" s="46">
        <v>40817</v>
      </c>
      <c r="B120" s="20">
        <f t="shared" si="17"/>
        <v>10</v>
      </c>
      <c r="C120" s="20">
        <f t="shared" si="18"/>
        <v>2011</v>
      </c>
      <c r="D120" s="20" t="str">
        <f t="shared" si="19"/>
        <v>2011M10</v>
      </c>
      <c r="E120" s="4">
        <v>13143623</v>
      </c>
      <c r="F120" s="4">
        <v>104.729197844309</v>
      </c>
      <c r="G120" s="4">
        <v>30.668700000000001</v>
      </c>
      <c r="H120" s="4">
        <v>3.38</v>
      </c>
      <c r="I120">
        <v>2683531</v>
      </c>
      <c r="J120">
        <v>103.836408620741</v>
      </c>
      <c r="K120">
        <v>7.0000000000000007E-2</v>
      </c>
      <c r="L120">
        <v>9562.1</v>
      </c>
      <c r="M120">
        <v>4014.29</v>
      </c>
      <c r="N120" s="12">
        <f t="shared" si="20"/>
        <v>3.4232425905307204</v>
      </c>
      <c r="O120" s="12">
        <f t="shared" si="15"/>
        <v>16.391447255999399</v>
      </c>
      <c r="P120" s="12">
        <f t="shared" si="21"/>
        <v>9.1655626471945304</v>
      </c>
      <c r="Q120" s="12">
        <f t="shared" si="22"/>
        <v>14.802644022609806</v>
      </c>
      <c r="R120" s="12">
        <f t="shared" si="23"/>
        <v>3.6036087435501649</v>
      </c>
      <c r="S120" s="12">
        <f t="shared" si="16"/>
        <v>4.6513779504824386</v>
      </c>
      <c r="T120" s="12">
        <f t="shared" si="24"/>
        <v>4.6428166666560342</v>
      </c>
      <c r="U120" s="12">
        <f t="shared" si="25"/>
        <v>1.775866754529698E-2</v>
      </c>
      <c r="V120" s="12">
        <f t="shared" si="26"/>
        <v>1.214041356630835E-2</v>
      </c>
      <c r="W120" s="12">
        <f t="shared" si="27"/>
        <v>1.9902772924136336E-3</v>
      </c>
      <c r="X120" s="12">
        <f t="shared" si="28"/>
        <v>8.506686083391557E-4</v>
      </c>
      <c r="Y120" s="18">
        <f t="shared" si="29"/>
        <v>4.1929154187753035</v>
      </c>
      <c r="Z120" s="12">
        <v>0.90230396519331546</v>
      </c>
    </row>
    <row r="121" spans="1:26" x14ac:dyDescent="0.2">
      <c r="A121" s="46">
        <v>40848</v>
      </c>
      <c r="B121" s="20">
        <f t="shared" si="17"/>
        <v>11</v>
      </c>
      <c r="C121" s="20">
        <f t="shared" si="18"/>
        <v>2011</v>
      </c>
      <c r="D121" s="20" t="str">
        <f t="shared" si="19"/>
        <v>2011M11</v>
      </c>
      <c r="E121" s="4">
        <v>13322634</v>
      </c>
      <c r="F121" s="4">
        <v>104.957569571197</v>
      </c>
      <c r="G121" s="4">
        <v>31.2182</v>
      </c>
      <c r="H121" s="4">
        <v>3.42</v>
      </c>
      <c r="I121">
        <v>2683531</v>
      </c>
      <c r="J121">
        <v>103.748816241737</v>
      </c>
      <c r="K121">
        <v>0.08</v>
      </c>
      <c r="L121">
        <v>9612.6</v>
      </c>
      <c r="M121">
        <v>4014.29</v>
      </c>
      <c r="N121" s="12">
        <f t="shared" si="20"/>
        <v>3.4410012580760174</v>
      </c>
      <c r="O121" s="12">
        <f t="shared" si="15"/>
        <v>16.404974951274756</v>
      </c>
      <c r="P121" s="12">
        <f t="shared" si="21"/>
        <v>9.1708300168807231</v>
      </c>
      <c r="Q121" s="12">
        <f t="shared" si="22"/>
        <v>14.802644022609806</v>
      </c>
      <c r="R121" s="12">
        <f t="shared" si="23"/>
        <v>3.6036087435501649</v>
      </c>
      <c r="S121" s="12">
        <f t="shared" si="16"/>
        <v>4.6535561691654568</v>
      </c>
      <c r="T121" s="12">
        <f t="shared" si="24"/>
        <v>4.6419727493275191</v>
      </c>
      <c r="U121" s="12">
        <f t="shared" si="25"/>
        <v>1.5037781744845269E-2</v>
      </c>
      <c r="V121" s="12">
        <f t="shared" si="26"/>
        <v>-2.6913975942641777E-2</v>
      </c>
      <c r="W121" s="12">
        <f t="shared" si="27"/>
        <v>2.1469946390707761E-2</v>
      </c>
      <c r="X121" s="12">
        <f t="shared" si="28"/>
        <v>-1.6849358801677816E-2</v>
      </c>
      <c r="Y121" s="18">
        <f t="shared" si="29"/>
        <v>4.1941467436106423</v>
      </c>
      <c r="Z121" s="12">
        <v>0.90161302275029032</v>
      </c>
    </row>
    <row r="122" spans="1:26" x14ac:dyDescent="0.2">
      <c r="A122" s="46">
        <v>40878</v>
      </c>
      <c r="B122" s="20">
        <f t="shared" si="17"/>
        <v>12</v>
      </c>
      <c r="C122" s="20">
        <f t="shared" si="18"/>
        <v>2011</v>
      </c>
      <c r="D122" s="20" t="str">
        <f t="shared" si="19"/>
        <v>2011M12</v>
      </c>
      <c r="E122" s="4">
        <v>13559887</v>
      </c>
      <c r="F122" s="4">
        <v>104.44892345221901</v>
      </c>
      <c r="G122" s="4">
        <v>31.691199999999998</v>
      </c>
      <c r="H122" s="4">
        <v>3.15</v>
      </c>
      <c r="I122">
        <v>2683531</v>
      </c>
      <c r="J122">
        <v>103.492918087368</v>
      </c>
      <c r="K122">
        <v>7.0000000000000007E-2</v>
      </c>
      <c r="L122">
        <v>9660.1</v>
      </c>
      <c r="M122">
        <v>4014.29</v>
      </c>
      <c r="N122" s="12">
        <f t="shared" si="20"/>
        <v>3.4560390398208627</v>
      </c>
      <c r="O122" s="12">
        <f t="shared" si="15"/>
        <v>16.422626507108468</v>
      </c>
      <c r="P122" s="12">
        <f t="shared" si="21"/>
        <v>9.1757592791198554</v>
      </c>
      <c r="Q122" s="12">
        <f t="shared" si="22"/>
        <v>14.802644022609806</v>
      </c>
      <c r="R122" s="12">
        <f t="shared" si="23"/>
        <v>3.6036087435501649</v>
      </c>
      <c r="S122" s="12">
        <f t="shared" si="16"/>
        <v>4.6486981811253232</v>
      </c>
      <c r="T122" s="12">
        <f t="shared" si="24"/>
        <v>4.6395031860877385</v>
      </c>
      <c r="U122" s="12">
        <f t="shared" si="25"/>
        <v>-2.0656035723833899E-2</v>
      </c>
      <c r="V122" s="12">
        <f t="shared" si="26"/>
        <v>-2.7125977370666021E-2</v>
      </c>
      <c r="W122" s="12">
        <f t="shared" si="27"/>
        <v>4.2476680472809392E-3</v>
      </c>
      <c r="X122" s="12">
        <f t="shared" si="28"/>
        <v>-3.4006883970878032E-2</v>
      </c>
      <c r="Y122" s="18">
        <f t="shared" si="29"/>
        <v>3.5291696676608115</v>
      </c>
      <c r="Z122" s="12">
        <v>0.90094537555846266</v>
      </c>
    </row>
    <row r="123" spans="1:26" x14ac:dyDescent="0.2">
      <c r="A123" s="46">
        <v>40909</v>
      </c>
      <c r="B123" s="20">
        <f t="shared" si="17"/>
        <v>1</v>
      </c>
      <c r="C123" s="20">
        <f t="shared" si="18"/>
        <v>2012</v>
      </c>
      <c r="D123" s="20" t="str">
        <f t="shared" si="19"/>
        <v>2012M1</v>
      </c>
      <c r="E123" s="4">
        <v>13685179</v>
      </c>
      <c r="F123" s="4">
        <v>104.864144773834</v>
      </c>
      <c r="G123" s="4">
        <v>31.043299999999999</v>
      </c>
      <c r="H123" s="4">
        <v>3.1</v>
      </c>
      <c r="I123">
        <v>3046078</v>
      </c>
      <c r="J123">
        <v>103.948306738422</v>
      </c>
      <c r="K123">
        <v>0.08</v>
      </c>
      <c r="L123">
        <v>9733.2999999999993</v>
      </c>
      <c r="M123">
        <v>3960.26</v>
      </c>
      <c r="N123" s="12">
        <f t="shared" si="20"/>
        <v>3.4353830040970288</v>
      </c>
      <c r="O123" s="12">
        <f t="shared" si="15"/>
        <v>16.431823980385989</v>
      </c>
      <c r="P123" s="12">
        <f t="shared" si="21"/>
        <v>9.1833082749248653</v>
      </c>
      <c r="Q123" s="12">
        <f t="shared" si="22"/>
        <v>14.929365419463288</v>
      </c>
      <c r="R123" s="12">
        <f t="shared" si="23"/>
        <v>3.5977236992736437</v>
      </c>
      <c r="S123" s="12">
        <f t="shared" si="16"/>
        <v>4.6526656531020585</v>
      </c>
      <c r="T123" s="12">
        <f t="shared" si="24"/>
        <v>4.6438937249786818</v>
      </c>
      <c r="U123" s="12">
        <f t="shared" si="25"/>
        <v>-2.1295721963653147E-2</v>
      </c>
      <c r="V123" s="12">
        <f t="shared" si="26"/>
        <v>-1.0150136273894717E-2</v>
      </c>
      <c r="W123" s="12">
        <f t="shared" si="27"/>
        <v>1.7065004375762527E-2</v>
      </c>
      <c r="X123" s="12">
        <f t="shared" si="28"/>
        <v>-4.1784420310203796E-2</v>
      </c>
      <c r="Y123" s="18">
        <f t="shared" si="29"/>
        <v>3.3769954973397063</v>
      </c>
      <c r="Z123" s="12">
        <v>0.90025651144435681</v>
      </c>
    </row>
    <row r="124" spans="1:26" x14ac:dyDescent="0.2">
      <c r="A124" s="46">
        <v>40940</v>
      </c>
      <c r="B124" s="20">
        <f t="shared" si="17"/>
        <v>2</v>
      </c>
      <c r="C124" s="20">
        <f t="shared" si="18"/>
        <v>2012</v>
      </c>
      <c r="D124" s="20" t="str">
        <f t="shared" si="19"/>
        <v>2012M2</v>
      </c>
      <c r="E124" s="4">
        <v>13812583</v>
      </c>
      <c r="F124" s="4">
        <v>105.24822449632801</v>
      </c>
      <c r="G124" s="4">
        <v>30.389199999999999</v>
      </c>
      <c r="H124" s="4">
        <v>2.9</v>
      </c>
      <c r="I124">
        <v>3046078</v>
      </c>
      <c r="J124">
        <v>104.405988383691</v>
      </c>
      <c r="K124">
        <v>0.1</v>
      </c>
      <c r="L124">
        <v>9785.7000000000007</v>
      </c>
      <c r="M124">
        <v>3960.26</v>
      </c>
      <c r="N124" s="12">
        <f t="shared" si="20"/>
        <v>3.4140872821333756</v>
      </c>
      <c r="O124" s="12">
        <f t="shared" si="15"/>
        <v>16.441090546273966</v>
      </c>
      <c r="P124" s="12">
        <f t="shared" si="21"/>
        <v>9.1886774153399227</v>
      </c>
      <c r="Q124" s="12">
        <f t="shared" si="22"/>
        <v>14.929365419463288</v>
      </c>
      <c r="R124" s="12">
        <f t="shared" si="23"/>
        <v>3.5977236992736437</v>
      </c>
      <c r="S124" s="12">
        <f t="shared" si="16"/>
        <v>4.656321603026643</v>
      </c>
      <c r="T124" s="12">
        <f t="shared" si="24"/>
        <v>4.6482870338005569</v>
      </c>
      <c r="U124" s="12">
        <f t="shared" si="25"/>
        <v>1.4825780316821024E-2</v>
      </c>
      <c r="V124" s="12">
        <f t="shared" si="26"/>
        <v>4.8383922333349538E-2</v>
      </c>
      <c r="W124" s="12">
        <f t="shared" si="27"/>
        <v>3.1898616985524431E-2</v>
      </c>
      <c r="X124" s="12">
        <f t="shared" si="28"/>
        <v>-1.9424538118561152E-2</v>
      </c>
      <c r="Y124" s="18">
        <f t="shared" si="29"/>
        <v>3.3431862195495903</v>
      </c>
      <c r="Z124" s="12">
        <v>0.89956869993838584</v>
      </c>
    </row>
    <row r="125" spans="1:26" x14ac:dyDescent="0.2">
      <c r="A125" s="46">
        <v>40969</v>
      </c>
      <c r="B125" s="20">
        <f t="shared" si="17"/>
        <v>3</v>
      </c>
      <c r="C125" s="20">
        <f t="shared" si="18"/>
        <v>2012</v>
      </c>
      <c r="D125" s="20" t="str">
        <f t="shared" si="19"/>
        <v>2012M3</v>
      </c>
      <c r="E125" s="4">
        <v>13890275</v>
      </c>
      <c r="F125" s="4">
        <v>105.87105647875001</v>
      </c>
      <c r="G125" s="4">
        <v>30.8431</v>
      </c>
      <c r="H125" s="4">
        <v>2.88</v>
      </c>
      <c r="I125">
        <v>3046078</v>
      </c>
      <c r="J125">
        <v>105.198905783161</v>
      </c>
      <c r="K125">
        <v>0.13</v>
      </c>
      <c r="L125">
        <v>9830.6</v>
      </c>
      <c r="M125">
        <v>3960.26</v>
      </c>
      <c r="N125" s="12">
        <f t="shared" si="20"/>
        <v>3.4289130624501967</v>
      </c>
      <c r="O125" s="12">
        <f t="shared" si="15"/>
        <v>16.446699512950666</v>
      </c>
      <c r="P125" s="12">
        <f t="shared" si="21"/>
        <v>9.1932552489183692</v>
      </c>
      <c r="Q125" s="12">
        <f t="shared" si="22"/>
        <v>14.929365419463288</v>
      </c>
      <c r="R125" s="12">
        <f t="shared" si="23"/>
        <v>3.5977236992736437</v>
      </c>
      <c r="S125" s="12">
        <f t="shared" si="16"/>
        <v>4.6622219053245786</v>
      </c>
      <c r="T125" s="12">
        <f t="shared" si="24"/>
        <v>4.6558528989487646</v>
      </c>
      <c r="U125" s="12">
        <f t="shared" si="25"/>
        <v>-3.680194627062594E-3</v>
      </c>
      <c r="V125" s="12">
        <f t="shared" si="26"/>
        <v>3.137364541794696E-2</v>
      </c>
      <c r="W125" s="12">
        <f t="shared" si="27"/>
        <v>-4.6374443648655728E-4</v>
      </c>
      <c r="X125" s="12">
        <f t="shared" si="28"/>
        <v>-5.1035486109658024E-2</v>
      </c>
      <c r="Y125" s="18">
        <f t="shared" si="29"/>
        <v>3.4486256212594122</v>
      </c>
      <c r="Z125" s="12">
        <v>0.9014112257714948</v>
      </c>
    </row>
    <row r="126" spans="1:26" x14ac:dyDescent="0.2">
      <c r="A126" s="46">
        <v>41000</v>
      </c>
      <c r="B126" s="20">
        <f t="shared" si="17"/>
        <v>4</v>
      </c>
      <c r="C126" s="20">
        <f t="shared" si="18"/>
        <v>2012</v>
      </c>
      <c r="D126" s="20" t="str">
        <f t="shared" si="19"/>
        <v>2012M4</v>
      </c>
      <c r="E126" s="4">
        <v>13809076</v>
      </c>
      <c r="F126" s="4">
        <v>106.317419399486</v>
      </c>
      <c r="G126" s="4">
        <v>30.729800000000001</v>
      </c>
      <c r="H126" s="4">
        <v>2.91</v>
      </c>
      <c r="I126">
        <v>2993447</v>
      </c>
      <c r="J126">
        <v>105.516714781329</v>
      </c>
      <c r="K126">
        <v>0.14000000000000001</v>
      </c>
      <c r="L126">
        <v>9884.6</v>
      </c>
      <c r="M126">
        <v>4047.17</v>
      </c>
      <c r="N126" s="12">
        <f t="shared" si="20"/>
        <v>3.4252328678231341</v>
      </c>
      <c r="O126" s="12">
        <f t="shared" si="15"/>
        <v>16.440836615109379</v>
      </c>
      <c r="P126" s="12">
        <f t="shared" si="21"/>
        <v>9.198733269434431</v>
      </c>
      <c r="Q126" s="12">
        <f t="shared" si="22"/>
        <v>14.911936124163248</v>
      </c>
      <c r="R126" s="12">
        <f t="shared" si="23"/>
        <v>3.6071514471667827</v>
      </c>
      <c r="S126" s="12">
        <f t="shared" si="16"/>
        <v>4.6664291420965558</v>
      </c>
      <c r="T126" s="12">
        <f t="shared" si="24"/>
        <v>4.6588693743130358</v>
      </c>
      <c r="U126" s="12">
        <f t="shared" si="25"/>
        <v>3.7238336643591108E-2</v>
      </c>
      <c r="V126" s="12">
        <f t="shared" si="26"/>
        <v>2.7215140649657243E-2</v>
      </c>
      <c r="W126" s="12">
        <f t="shared" si="27"/>
        <v>-1.1396086840744779E-3</v>
      </c>
      <c r="X126" s="12">
        <f t="shared" si="28"/>
        <v>-4.7007330123263635E-2</v>
      </c>
      <c r="Y126" s="18">
        <f t="shared" si="29"/>
        <v>2.4712356178091079</v>
      </c>
      <c r="Z126" s="12">
        <v>0.9007235320175222</v>
      </c>
    </row>
    <row r="127" spans="1:26" x14ac:dyDescent="0.2">
      <c r="A127" s="46">
        <v>41030</v>
      </c>
      <c r="B127" s="20">
        <f t="shared" si="17"/>
        <v>5</v>
      </c>
      <c r="C127" s="20">
        <f t="shared" si="18"/>
        <v>2012</v>
      </c>
      <c r="D127" s="20" t="str">
        <f t="shared" si="19"/>
        <v>2012M5</v>
      </c>
      <c r="E127" s="4">
        <v>13843465</v>
      </c>
      <c r="F127" s="4">
        <v>106.73264072110101</v>
      </c>
      <c r="G127" s="4">
        <v>31.895700000000001</v>
      </c>
      <c r="H127" s="4">
        <v>2.92</v>
      </c>
      <c r="I127">
        <v>2993447</v>
      </c>
      <c r="J127">
        <v>105.392893093731</v>
      </c>
      <c r="K127">
        <v>0.16</v>
      </c>
      <c r="L127">
        <v>9928.4</v>
      </c>
      <c r="M127">
        <v>4047.17</v>
      </c>
      <c r="N127" s="12">
        <f t="shared" si="20"/>
        <v>3.4624712044667252</v>
      </c>
      <c r="O127" s="12">
        <f t="shared" si="15"/>
        <v>16.443323838090322</v>
      </c>
      <c r="P127" s="12">
        <f t="shared" si="21"/>
        <v>9.2031546161614575</v>
      </c>
      <c r="Q127" s="12">
        <f t="shared" si="22"/>
        <v>14.911936124163248</v>
      </c>
      <c r="R127" s="12">
        <f t="shared" si="23"/>
        <v>3.6071514471667827</v>
      </c>
      <c r="S127" s="12">
        <f t="shared" si="16"/>
        <v>4.6703270226895119</v>
      </c>
      <c r="T127" s="12">
        <f t="shared" si="24"/>
        <v>4.6576952058806791</v>
      </c>
      <c r="U127" s="12">
        <f t="shared" si="25"/>
        <v>-2.1844965985815534E-3</v>
      </c>
      <c r="V127" s="12">
        <f t="shared" si="26"/>
        <v>-1.6485305347825108E-2</v>
      </c>
      <c r="W127" s="12">
        <f t="shared" si="27"/>
        <v>-3.8319305192385578E-2</v>
      </c>
      <c r="X127" s="12">
        <f t="shared" si="28"/>
        <v>-5.617020179552723E-2</v>
      </c>
      <c r="Y127" s="18">
        <f t="shared" si="29"/>
        <v>2.522684215774242</v>
      </c>
      <c r="Z127" s="12">
        <v>0.90005902026362383</v>
      </c>
    </row>
    <row r="128" spans="1:26" x14ac:dyDescent="0.2">
      <c r="A128" s="46">
        <v>41061</v>
      </c>
      <c r="B128" s="20">
        <f t="shared" si="17"/>
        <v>6</v>
      </c>
      <c r="C128" s="20">
        <f t="shared" si="18"/>
        <v>2012</v>
      </c>
      <c r="D128" s="20" t="str">
        <f t="shared" si="19"/>
        <v>2012M6</v>
      </c>
      <c r="E128" s="4">
        <v>14012989</v>
      </c>
      <c r="F128" s="4">
        <v>106.909109782787</v>
      </c>
      <c r="G128" s="4">
        <v>31.8261</v>
      </c>
      <c r="H128" s="4">
        <v>2.94</v>
      </c>
      <c r="I128">
        <v>2993447</v>
      </c>
      <c r="J128">
        <v>105.23834528365499</v>
      </c>
      <c r="K128">
        <v>0.16</v>
      </c>
      <c r="L128">
        <v>9999.2999999999993</v>
      </c>
      <c r="M128">
        <v>4047.17</v>
      </c>
      <c r="N128" s="12">
        <f t="shared" si="20"/>
        <v>3.4602867078681436</v>
      </c>
      <c r="O128" s="12">
        <f t="shared" si="15"/>
        <v>16.455495243166677</v>
      </c>
      <c r="P128" s="12">
        <f t="shared" si="21"/>
        <v>9.2102703695260679</v>
      </c>
      <c r="Q128" s="12">
        <f t="shared" si="22"/>
        <v>14.911936124163248</v>
      </c>
      <c r="R128" s="12">
        <f t="shared" si="23"/>
        <v>3.6071514471667827</v>
      </c>
      <c r="S128" s="12">
        <f t="shared" si="16"/>
        <v>4.67197903219986</v>
      </c>
      <c r="T128" s="12">
        <f t="shared" si="24"/>
        <v>4.6562277327840844</v>
      </c>
      <c r="U128" s="12">
        <f t="shared" si="25"/>
        <v>-7.838699395352311E-3</v>
      </c>
      <c r="V128" s="12">
        <f t="shared" si="26"/>
        <v>-3.1837389854433518E-2</v>
      </c>
      <c r="W128" s="12">
        <f t="shared" si="27"/>
        <v>-3.8254552018158972E-2</v>
      </c>
      <c r="X128" s="12">
        <f t="shared" si="28"/>
        <v>-2.2207885479744061E-2</v>
      </c>
      <c r="Y128" s="18">
        <f t="shared" si="29"/>
        <v>2.5592511451897098</v>
      </c>
      <c r="Z128" s="12">
        <v>0.89937338739402872</v>
      </c>
    </row>
    <row r="129" spans="1:26" x14ac:dyDescent="0.2">
      <c r="A129" s="46">
        <v>41091</v>
      </c>
      <c r="B129" s="20">
        <f t="shared" si="17"/>
        <v>7</v>
      </c>
      <c r="C129" s="20">
        <f t="shared" si="18"/>
        <v>2012</v>
      </c>
      <c r="D129" s="20" t="str">
        <f t="shared" si="19"/>
        <v>2012M7</v>
      </c>
      <c r="E129" s="4">
        <v>14137981</v>
      </c>
      <c r="F129" s="4">
        <v>107.282808972241</v>
      </c>
      <c r="G129" s="4">
        <v>31.5776</v>
      </c>
      <c r="H129" s="4">
        <v>2.94</v>
      </c>
      <c r="I129">
        <v>3051976</v>
      </c>
      <c r="J129">
        <v>105.06682931639</v>
      </c>
      <c r="K129">
        <v>0.16</v>
      </c>
      <c r="L129">
        <v>10051.799999999999</v>
      </c>
      <c r="M129">
        <v>4086.35</v>
      </c>
      <c r="N129" s="12">
        <f t="shared" si="20"/>
        <v>3.4524480084727913</v>
      </c>
      <c r="O129" s="12">
        <f t="shared" si="15"/>
        <v>16.46437542181625</v>
      </c>
      <c r="P129" s="12">
        <f t="shared" si="21"/>
        <v>9.2155070019275414</v>
      </c>
      <c r="Q129" s="12">
        <f t="shared" si="22"/>
        <v>14.931299807659629</v>
      </c>
      <c r="R129" s="12">
        <f t="shared" si="23"/>
        <v>3.6113355616500442</v>
      </c>
      <c r="S129" s="12">
        <f t="shared" si="16"/>
        <v>4.6754684221899332</v>
      </c>
      <c r="T129" s="12">
        <f t="shared" si="24"/>
        <v>4.6545966173765034</v>
      </c>
      <c r="U129" s="12">
        <f t="shared" si="25"/>
        <v>-6.4621093538912433E-3</v>
      </c>
      <c r="V129" s="12">
        <f t="shared" si="26"/>
        <v>-2.8354749333731721E-2</v>
      </c>
      <c r="W129" s="12">
        <f t="shared" si="27"/>
        <v>-5.8849424685966323E-2</v>
      </c>
      <c r="X129" s="12">
        <f t="shared" si="28"/>
        <v>-7.2337413938616812E-3</v>
      </c>
      <c r="Y129" s="18">
        <f t="shared" si="29"/>
        <v>2.7335984095425498</v>
      </c>
      <c r="Z129" s="12">
        <v>0.89871086556169433</v>
      </c>
    </row>
    <row r="130" spans="1:26" x14ac:dyDescent="0.2">
      <c r="A130" s="46">
        <v>41122</v>
      </c>
      <c r="B130" s="20">
        <f t="shared" si="17"/>
        <v>8</v>
      </c>
      <c r="C130" s="20">
        <f t="shared" si="18"/>
        <v>2012</v>
      </c>
      <c r="D130" s="20" t="str">
        <f t="shared" si="19"/>
        <v>2012M8</v>
      </c>
      <c r="E130" s="4">
        <v>14262286</v>
      </c>
      <c r="F130" s="4">
        <v>107.708410826896</v>
      </c>
      <c r="G130" s="4">
        <v>31.374199999999998</v>
      </c>
      <c r="H130" s="4">
        <v>2.92</v>
      </c>
      <c r="I130">
        <v>3051976</v>
      </c>
      <c r="J130">
        <v>105.651542841157</v>
      </c>
      <c r="K130">
        <v>0.13</v>
      </c>
      <c r="L130">
        <v>10121.299999999999</v>
      </c>
      <c r="M130">
        <v>4086.35</v>
      </c>
      <c r="N130" s="12">
        <f t="shared" si="20"/>
        <v>3.4459858991189001</v>
      </c>
      <c r="O130" s="12">
        <f t="shared" ref="O130:O193" si="30">LN(E130)</f>
        <v>16.473129268657779</v>
      </c>
      <c r="P130" s="12">
        <f t="shared" si="21"/>
        <v>9.222397393089393</v>
      </c>
      <c r="Q130" s="12">
        <f t="shared" si="22"/>
        <v>14.931299807659629</v>
      </c>
      <c r="R130" s="12">
        <f t="shared" si="23"/>
        <v>3.6113355616500442</v>
      </c>
      <c r="S130" s="12">
        <f t="shared" ref="S130:S193" si="31">LN(F130)</f>
        <v>4.6794276760703424</v>
      </c>
      <c r="T130" s="12">
        <f t="shared" si="24"/>
        <v>4.6601463472792144</v>
      </c>
      <c r="U130" s="12">
        <f t="shared" si="25"/>
        <v>-1.7536581105189963E-2</v>
      </c>
      <c r="V130" s="12">
        <f t="shared" si="26"/>
        <v>-2.183399984456047E-2</v>
      </c>
      <c r="W130" s="12">
        <f t="shared" si="27"/>
        <v>-5.1323155104085583E-2</v>
      </c>
      <c r="X130" s="12">
        <f t="shared" si="28"/>
        <v>2.215959827462477E-2</v>
      </c>
      <c r="Y130" s="18">
        <f t="shared" si="29"/>
        <v>2.6920031670624613</v>
      </c>
      <c r="Z130" s="12">
        <v>0.89802728432623413</v>
      </c>
    </row>
    <row r="131" spans="1:26" x14ac:dyDescent="0.2">
      <c r="A131" s="46">
        <v>41153</v>
      </c>
      <c r="B131" s="20">
        <f t="shared" ref="B131:B194" si="32">MONTH(A131)</f>
        <v>9</v>
      </c>
      <c r="C131" s="20">
        <f t="shared" ref="C131:C194" si="33">YEAR(A131)</f>
        <v>2012</v>
      </c>
      <c r="D131" s="20" t="str">
        <f t="shared" ref="D131:D194" si="34">C131&amp;"M"&amp;B131</f>
        <v>2012M9</v>
      </c>
      <c r="E131" s="4">
        <v>14544495</v>
      </c>
      <c r="F131" s="4">
        <v>108.06134895026899</v>
      </c>
      <c r="G131" s="4">
        <v>30.828800000000001</v>
      </c>
      <c r="H131" s="4">
        <v>2.92</v>
      </c>
      <c r="I131">
        <v>3051976</v>
      </c>
      <c r="J131">
        <v>106.122982451715</v>
      </c>
      <c r="K131">
        <v>0.14000000000000001</v>
      </c>
      <c r="L131">
        <v>10200.799999999999</v>
      </c>
      <c r="M131">
        <v>4086.35</v>
      </c>
      <c r="N131" s="12">
        <f t="shared" ref="N131:N194" si="35">LN(G131)</f>
        <v>3.4284493180137101</v>
      </c>
      <c r="O131" s="12">
        <f t="shared" si="30"/>
        <v>16.492723129473696</v>
      </c>
      <c r="P131" s="12">
        <f t="shared" ref="P131:P194" si="36">LN(L131)</f>
        <v>9.2302214275693313</v>
      </c>
      <c r="Q131" s="12">
        <f t="shared" ref="Q131:Q194" si="37">LN(I131)</f>
        <v>14.931299807659629</v>
      </c>
      <c r="R131" s="12">
        <f t="shared" ref="R131:R194" si="38">LOG(M131)</f>
        <v>3.6113355616500442</v>
      </c>
      <c r="S131" s="12">
        <f t="shared" si="31"/>
        <v>4.6826991116830801</v>
      </c>
      <c r="T131" s="12">
        <f t="shared" ref="T131:T194" si="39">LN(J131)</f>
        <v>4.6645986333951104</v>
      </c>
      <c r="U131" s="12">
        <f t="shared" ref="U131:U194" si="40">N132-N131</f>
        <v>-4.3560588746505147E-3</v>
      </c>
      <c r="V131" s="12">
        <f t="shared" ref="V131:V194" si="41">N134-N131</f>
        <v>-6.4171621637254539E-3</v>
      </c>
      <c r="W131" s="12">
        <f t="shared" ref="W131:W194" si="42">N137-N131</f>
        <v>-5.0571741673171466E-2</v>
      </c>
      <c r="X131" s="12">
        <f t="shared" ref="X131:X194" si="43">N143-N131</f>
        <v>1.8062352687080452E-2</v>
      </c>
      <c r="Y131" s="18">
        <f t="shared" si="29"/>
        <v>3.3763654419072759</v>
      </c>
      <c r="Z131" s="12">
        <v>0.89734474219726867</v>
      </c>
    </row>
    <row r="132" spans="1:26" x14ac:dyDescent="0.2">
      <c r="A132" s="46">
        <v>41183</v>
      </c>
      <c r="B132" s="20">
        <f t="shared" si="32"/>
        <v>10</v>
      </c>
      <c r="C132" s="20">
        <f t="shared" si="33"/>
        <v>2012</v>
      </c>
      <c r="D132" s="20" t="str">
        <f t="shared" si="34"/>
        <v>2012M10</v>
      </c>
      <c r="E132" s="4">
        <v>14693033</v>
      </c>
      <c r="F132" s="4">
        <v>108.206676412834</v>
      </c>
      <c r="G132" s="4">
        <v>30.694800000000001</v>
      </c>
      <c r="H132" s="4">
        <v>2.83</v>
      </c>
      <c r="I132">
        <v>3265841</v>
      </c>
      <c r="J132">
        <v>106.081708555849</v>
      </c>
      <c r="K132">
        <v>0.16</v>
      </c>
      <c r="L132">
        <v>10267.299999999999</v>
      </c>
      <c r="M132">
        <v>4160.2</v>
      </c>
      <c r="N132" s="12">
        <f t="shared" si="35"/>
        <v>3.4240932591390596</v>
      </c>
      <c r="O132" s="12">
        <f t="shared" si="30"/>
        <v>16.50288399382303</v>
      </c>
      <c r="P132" s="12">
        <f t="shared" si="36"/>
        <v>9.236719366702598</v>
      </c>
      <c r="Q132" s="12">
        <f t="shared" si="37"/>
        <v>14.999027867922695</v>
      </c>
      <c r="R132" s="12">
        <f t="shared" si="38"/>
        <v>3.619114209667246</v>
      </c>
      <c r="S132" s="12">
        <f t="shared" si="31"/>
        <v>4.6840430688787444</v>
      </c>
      <c r="T132" s="12">
        <f t="shared" si="39"/>
        <v>4.6642096326035585</v>
      </c>
      <c r="U132" s="12">
        <f t="shared" si="40"/>
        <v>5.864013528000811E-5</v>
      </c>
      <c r="V132" s="12">
        <f t="shared" si="41"/>
        <v>-3.0494675352234601E-2</v>
      </c>
      <c r="W132" s="12">
        <f t="shared" si="42"/>
        <v>-4.5867721439189157E-2</v>
      </c>
      <c r="X132" s="12">
        <f t="shared" si="43"/>
        <v>1.2722200124841709E-2</v>
      </c>
      <c r="Y132" s="18">
        <f t="shared" si="29"/>
        <v>3.3204480126875788</v>
      </c>
      <c r="Z132" s="12">
        <v>0.89668520469412261</v>
      </c>
    </row>
    <row r="133" spans="1:26" x14ac:dyDescent="0.2">
      <c r="A133" s="46">
        <v>41214</v>
      </c>
      <c r="B133" s="20">
        <f t="shared" si="32"/>
        <v>11</v>
      </c>
      <c r="C133" s="20">
        <f t="shared" si="33"/>
        <v>2012</v>
      </c>
      <c r="D133" s="20" t="str">
        <f t="shared" si="34"/>
        <v>2012M11</v>
      </c>
      <c r="E133" s="4">
        <v>14885842</v>
      </c>
      <c r="F133" s="4">
        <v>107.82259669034001</v>
      </c>
      <c r="G133" s="4">
        <v>30.6966</v>
      </c>
      <c r="H133" s="4">
        <v>2.69</v>
      </c>
      <c r="I133">
        <v>3265841</v>
      </c>
      <c r="J133">
        <v>105.57908422397</v>
      </c>
      <c r="K133">
        <v>0.16</v>
      </c>
      <c r="L133">
        <v>10337.6</v>
      </c>
      <c r="M133">
        <v>4160.2</v>
      </c>
      <c r="N133" s="12">
        <f t="shared" si="35"/>
        <v>3.4241518992743396</v>
      </c>
      <c r="O133" s="12">
        <f t="shared" si="30"/>
        <v>16.515921117845934</v>
      </c>
      <c r="P133" s="12">
        <f t="shared" si="36"/>
        <v>9.2435430128039009</v>
      </c>
      <c r="Q133" s="12">
        <f t="shared" si="37"/>
        <v>14.999027867922695</v>
      </c>
      <c r="R133" s="12">
        <f t="shared" si="38"/>
        <v>3.619114209667246</v>
      </c>
      <c r="S133" s="12">
        <f t="shared" si="31"/>
        <v>4.6804872533018731</v>
      </c>
      <c r="T133" s="12">
        <f t="shared" si="39"/>
        <v>4.6594602855935987</v>
      </c>
      <c r="U133" s="12">
        <f t="shared" si="40"/>
        <v>-2.1197434243549473E-3</v>
      </c>
      <c r="V133" s="12">
        <f t="shared" si="41"/>
        <v>-2.9489155259525113E-2</v>
      </c>
      <c r="W133" s="12">
        <f t="shared" si="42"/>
        <v>-1.7850896603141653E-2</v>
      </c>
      <c r="X133" s="12">
        <f t="shared" si="43"/>
        <v>4.4669862361699675E-2</v>
      </c>
      <c r="Y133" s="18">
        <f t="shared" si="29"/>
        <v>2.7297003263776447</v>
      </c>
      <c r="Z133" s="12">
        <v>0.89600470035252644</v>
      </c>
    </row>
    <row r="134" spans="1:26" x14ac:dyDescent="0.2">
      <c r="A134" s="46">
        <v>41244</v>
      </c>
      <c r="B134" s="20">
        <f t="shared" si="32"/>
        <v>12</v>
      </c>
      <c r="C134" s="20">
        <f t="shared" si="33"/>
        <v>2012</v>
      </c>
      <c r="D134" s="20" t="str">
        <f t="shared" si="34"/>
        <v>2012M12</v>
      </c>
      <c r="E134" s="4">
        <v>14966786</v>
      </c>
      <c r="F134" s="4">
        <v>108.237818011955</v>
      </c>
      <c r="G134" s="4">
        <v>30.631599999999999</v>
      </c>
      <c r="H134" s="4">
        <v>2.69</v>
      </c>
      <c r="I134">
        <v>3265841</v>
      </c>
      <c r="J134">
        <v>105.294752941338</v>
      </c>
      <c r="K134">
        <v>0.16</v>
      </c>
      <c r="L134">
        <v>10459.700000000001</v>
      </c>
      <c r="M134">
        <v>4160.2</v>
      </c>
      <c r="N134" s="12">
        <f t="shared" si="35"/>
        <v>3.4220321558499847</v>
      </c>
      <c r="O134" s="12">
        <f t="shared" si="30"/>
        <v>16.521344037286529</v>
      </c>
      <c r="P134" s="12">
        <f t="shared" si="36"/>
        <v>9.2552850565192788</v>
      </c>
      <c r="Q134" s="12">
        <f t="shared" si="37"/>
        <v>14.999027867922695</v>
      </c>
      <c r="R134" s="12">
        <f t="shared" si="38"/>
        <v>3.619114209667246</v>
      </c>
      <c r="S134" s="12">
        <f t="shared" si="31"/>
        <v>4.6843308248636557</v>
      </c>
      <c r="T134" s="12">
        <f t="shared" si="39"/>
        <v>4.6567635882814704</v>
      </c>
      <c r="U134" s="12">
        <f t="shared" si="40"/>
        <v>-2.8433572063159662E-2</v>
      </c>
      <c r="V134" s="12">
        <f t="shared" si="41"/>
        <v>-4.4154579509446013E-2</v>
      </c>
      <c r="W134" s="12">
        <f t="shared" si="42"/>
        <v>1.6046666538414911E-2</v>
      </c>
      <c r="X134" s="12">
        <f t="shared" si="43"/>
        <v>6.8810907749471184E-2</v>
      </c>
      <c r="Y134" s="18">
        <f t="shared" si="29"/>
        <v>3.6275094414632751</v>
      </c>
      <c r="Z134" s="12">
        <v>0.89534713048583581</v>
      </c>
    </row>
    <row r="135" spans="1:26" x14ac:dyDescent="0.2">
      <c r="A135" s="46">
        <v>41275</v>
      </c>
      <c r="B135" s="20">
        <f t="shared" si="32"/>
        <v>1</v>
      </c>
      <c r="C135" s="20">
        <f t="shared" si="33"/>
        <v>2013</v>
      </c>
      <c r="D135" s="20" t="str">
        <f t="shared" si="34"/>
        <v>2013M1</v>
      </c>
      <c r="E135" s="4">
        <v>15010190</v>
      </c>
      <c r="F135" s="4">
        <v>108.41428707364101</v>
      </c>
      <c r="G135" s="4">
        <v>29.7729</v>
      </c>
      <c r="H135" s="4">
        <v>2.7</v>
      </c>
      <c r="I135">
        <v>3287583</v>
      </c>
      <c r="J135">
        <v>105.60614155570499</v>
      </c>
      <c r="K135">
        <v>0.14000000000000001</v>
      </c>
      <c r="L135">
        <v>10479.5</v>
      </c>
      <c r="M135">
        <v>4065.32</v>
      </c>
      <c r="N135" s="12">
        <f t="shared" si="35"/>
        <v>3.393598583786825</v>
      </c>
      <c r="O135" s="12">
        <f t="shared" si="30"/>
        <v>16.52423986175738</v>
      </c>
      <c r="P135" s="12">
        <f t="shared" si="36"/>
        <v>9.2571762468132146</v>
      </c>
      <c r="Q135" s="12">
        <f t="shared" si="37"/>
        <v>15.005663202297741</v>
      </c>
      <c r="R135" s="12">
        <f t="shared" si="38"/>
        <v>3.6090947365879997</v>
      </c>
      <c r="S135" s="12">
        <f t="shared" si="31"/>
        <v>4.6859598798930797</v>
      </c>
      <c r="T135" s="12">
        <f t="shared" si="39"/>
        <v>4.65971652825246</v>
      </c>
      <c r="U135" s="12">
        <f t="shared" si="40"/>
        <v>1.0641602279894968E-3</v>
      </c>
      <c r="V135" s="12">
        <f t="shared" si="41"/>
        <v>-1.5373046086954556E-2</v>
      </c>
      <c r="W135" s="12">
        <f t="shared" si="42"/>
        <v>5.1615683292104642E-2</v>
      </c>
      <c r="X135" s="12">
        <f t="shared" si="43"/>
        <v>0.10283321723414751</v>
      </c>
      <c r="Y135" s="18">
        <f t="shared" si="29"/>
        <v>3.3854682241139571</v>
      </c>
      <c r="Z135" s="12">
        <v>0.89466865481923286</v>
      </c>
    </row>
    <row r="136" spans="1:26" x14ac:dyDescent="0.2">
      <c r="A136" s="46">
        <v>41306</v>
      </c>
      <c r="B136" s="20">
        <f t="shared" si="32"/>
        <v>2</v>
      </c>
      <c r="C136" s="20">
        <f t="shared" si="33"/>
        <v>2013</v>
      </c>
      <c r="D136" s="20" t="str">
        <f t="shared" si="34"/>
        <v>2013M2</v>
      </c>
      <c r="E136" s="4">
        <v>15092780</v>
      </c>
      <c r="F136" s="4">
        <v>108.64265880052901</v>
      </c>
      <c r="G136" s="4">
        <v>29.804600000000001</v>
      </c>
      <c r="H136" s="4">
        <v>2.71</v>
      </c>
      <c r="I136">
        <v>3287583</v>
      </c>
      <c r="J136">
        <v>106.471058973518</v>
      </c>
      <c r="K136">
        <v>0.15</v>
      </c>
      <c r="L136">
        <v>10482</v>
      </c>
      <c r="M136">
        <v>4065.32</v>
      </c>
      <c r="N136" s="12">
        <f t="shared" si="35"/>
        <v>3.3946627440148145</v>
      </c>
      <c r="O136" s="12">
        <f t="shared" si="30"/>
        <v>16.529727041741683</v>
      </c>
      <c r="P136" s="12">
        <f t="shared" si="36"/>
        <v>9.2574147793621115</v>
      </c>
      <c r="Q136" s="12">
        <f t="shared" si="37"/>
        <v>15.005663202297741</v>
      </c>
      <c r="R136" s="12">
        <f t="shared" si="38"/>
        <v>3.6090947365879997</v>
      </c>
      <c r="S136" s="12">
        <f t="shared" si="31"/>
        <v>4.6880641370062115</v>
      </c>
      <c r="T136" s="12">
        <f t="shared" si="39"/>
        <v>4.6678732014921165</v>
      </c>
      <c r="U136" s="12">
        <f t="shared" si="40"/>
        <v>-1.6785167674275847E-2</v>
      </c>
      <c r="V136" s="12">
        <f t="shared" si="41"/>
        <v>1.163825865638346E-2</v>
      </c>
      <c r="W136" s="12">
        <f t="shared" si="42"/>
        <v>7.3482753378710353E-2</v>
      </c>
      <c r="X136" s="12">
        <f t="shared" si="43"/>
        <v>9.0201539219911808E-2</v>
      </c>
      <c r="Y136" s="18">
        <f t="shared" si="29"/>
        <v>3.2251701351213073</v>
      </c>
      <c r="Z136" s="12">
        <v>0.89399120664386911</v>
      </c>
    </row>
    <row r="137" spans="1:26" x14ac:dyDescent="0.2">
      <c r="A137" s="46">
        <v>41334</v>
      </c>
      <c r="B137" s="20">
        <f t="shared" si="32"/>
        <v>3</v>
      </c>
      <c r="C137" s="20">
        <f t="shared" si="33"/>
        <v>2013</v>
      </c>
      <c r="D137" s="20" t="str">
        <f t="shared" si="34"/>
        <v>2013M3</v>
      </c>
      <c r="E137" s="4">
        <v>15212616</v>
      </c>
      <c r="F137" s="4">
        <v>108.71532253181201</v>
      </c>
      <c r="G137" s="4">
        <v>29.308499999999999</v>
      </c>
      <c r="H137" s="4">
        <v>2.7</v>
      </c>
      <c r="I137">
        <v>3287583</v>
      </c>
      <c r="J137">
        <v>106.749428471192</v>
      </c>
      <c r="K137">
        <v>0.14000000000000001</v>
      </c>
      <c r="L137">
        <v>10550</v>
      </c>
      <c r="M137">
        <v>4065.32</v>
      </c>
      <c r="N137" s="12">
        <f t="shared" si="35"/>
        <v>3.3778775763405386</v>
      </c>
      <c r="O137" s="12">
        <f t="shared" si="30"/>
        <v>16.537635641556982</v>
      </c>
      <c r="P137" s="12">
        <f t="shared" si="36"/>
        <v>9.2638811389042122</v>
      </c>
      <c r="Q137" s="12">
        <f t="shared" si="37"/>
        <v>15.005663202297741</v>
      </c>
      <c r="R137" s="12">
        <f t="shared" si="38"/>
        <v>3.6090947365879997</v>
      </c>
      <c r="S137" s="12">
        <f t="shared" si="31"/>
        <v>4.6887327458472079</v>
      </c>
      <c r="T137" s="12">
        <f t="shared" si="39"/>
        <v>4.6704842981945607</v>
      </c>
      <c r="U137" s="12">
        <f t="shared" si="40"/>
        <v>3.4796135933179428E-4</v>
      </c>
      <c r="V137" s="12">
        <f t="shared" si="41"/>
        <v>6.0201246047860923E-2</v>
      </c>
      <c r="W137" s="12">
        <f t="shared" si="42"/>
        <v>6.8634094360251918E-2</v>
      </c>
      <c r="X137" s="12">
        <f t="shared" si="43"/>
        <v>0.10161329169152378</v>
      </c>
      <c r="Y137" s="18">
        <f t="shared" si="29"/>
        <v>2.686537895872315</v>
      </c>
      <c r="Z137" s="12">
        <v>0.890917523005199</v>
      </c>
    </row>
    <row r="138" spans="1:26" x14ac:dyDescent="0.2">
      <c r="A138" s="46">
        <v>41365</v>
      </c>
      <c r="B138" s="20">
        <f t="shared" si="32"/>
        <v>4</v>
      </c>
      <c r="C138" s="20">
        <f t="shared" si="33"/>
        <v>2013</v>
      </c>
      <c r="D138" s="20" t="str">
        <f t="shared" si="34"/>
        <v>2013M4</v>
      </c>
      <c r="E138" s="4">
        <v>15260977</v>
      </c>
      <c r="F138" s="4">
        <v>108.891791593498</v>
      </c>
      <c r="G138" s="4">
        <v>29.3187</v>
      </c>
      <c r="H138" s="4">
        <v>2.7</v>
      </c>
      <c r="I138">
        <v>3139844</v>
      </c>
      <c r="J138">
        <v>106.638447551197</v>
      </c>
      <c r="K138">
        <v>0.15</v>
      </c>
      <c r="L138">
        <v>10585.9</v>
      </c>
      <c r="M138">
        <v>4177.43</v>
      </c>
      <c r="N138" s="12">
        <f t="shared" si="35"/>
        <v>3.3782255376998704</v>
      </c>
      <c r="O138" s="12">
        <f t="shared" si="30"/>
        <v>16.540809605362249</v>
      </c>
      <c r="P138" s="12">
        <f t="shared" si="36"/>
        <v>9.2672782059346215</v>
      </c>
      <c r="Q138" s="12">
        <f t="shared" si="37"/>
        <v>14.959683675121605</v>
      </c>
      <c r="R138" s="12">
        <f t="shared" si="38"/>
        <v>3.620909181277951</v>
      </c>
      <c r="S138" s="12">
        <f t="shared" si="31"/>
        <v>4.6903546514644017</v>
      </c>
      <c r="T138" s="12">
        <f t="shared" si="39"/>
        <v>4.6694441179174966</v>
      </c>
      <c r="U138" s="12">
        <f t="shared" si="40"/>
        <v>2.8075464971327513E-2</v>
      </c>
      <c r="V138" s="12">
        <f t="shared" si="41"/>
        <v>6.6988729379059198E-2</v>
      </c>
      <c r="W138" s="12">
        <f t="shared" si="42"/>
        <v>5.8589921564030867E-2</v>
      </c>
      <c r="X138" s="12">
        <f t="shared" si="43"/>
        <v>9.6943854492691717E-2</v>
      </c>
      <c r="Y138" s="18">
        <f t="shared" si="29"/>
        <v>2.4214020699080718</v>
      </c>
      <c r="Z138" s="12">
        <v>0.89024390243902429</v>
      </c>
    </row>
    <row r="139" spans="1:26" x14ac:dyDescent="0.2">
      <c r="A139" s="46">
        <v>41395</v>
      </c>
      <c r="B139" s="20">
        <f t="shared" si="32"/>
        <v>5</v>
      </c>
      <c r="C139" s="20">
        <f t="shared" si="33"/>
        <v>2013</v>
      </c>
      <c r="D139" s="20" t="str">
        <f t="shared" si="34"/>
        <v>2013M5</v>
      </c>
      <c r="E139" s="4">
        <v>15476208</v>
      </c>
      <c r="F139" s="4">
        <v>109.15130491950799</v>
      </c>
      <c r="G139" s="4">
        <v>30.153500000000001</v>
      </c>
      <c r="H139" s="4">
        <v>2.68</v>
      </c>
      <c r="I139">
        <v>3139844</v>
      </c>
      <c r="J139">
        <v>106.82830747218</v>
      </c>
      <c r="K139">
        <v>0.11</v>
      </c>
      <c r="L139">
        <v>10628.2</v>
      </c>
      <c r="M139">
        <v>4177.43</v>
      </c>
      <c r="N139" s="12">
        <f t="shared" si="35"/>
        <v>3.406301002671198</v>
      </c>
      <c r="O139" s="12">
        <f t="shared" si="30"/>
        <v>16.554814434877638</v>
      </c>
      <c r="P139" s="12">
        <f t="shared" si="36"/>
        <v>9.271266124918677</v>
      </c>
      <c r="Q139" s="12">
        <f t="shared" si="37"/>
        <v>14.959683675121605</v>
      </c>
      <c r="R139" s="12">
        <f t="shared" si="38"/>
        <v>3.620909181277951</v>
      </c>
      <c r="S139" s="12">
        <f t="shared" si="31"/>
        <v>4.6927350382108655</v>
      </c>
      <c r="T139" s="12">
        <f t="shared" si="39"/>
        <v>4.671222942643861</v>
      </c>
      <c r="U139" s="12">
        <f t="shared" si="40"/>
        <v>3.1777819717201616E-2</v>
      </c>
      <c r="V139" s="12">
        <f t="shared" si="41"/>
        <v>6.1844494722326893E-2</v>
      </c>
      <c r="W139" s="12">
        <f t="shared" si="42"/>
        <v>6.2520758964841328E-2</v>
      </c>
      <c r="X139" s="12">
        <f t="shared" si="43"/>
        <v>8.3859184039052792E-2</v>
      </c>
      <c r="Y139" s="18">
        <f t="shared" si="29"/>
        <v>2.2660960902551879</v>
      </c>
      <c r="Z139" s="12">
        <v>0.88959298074579563</v>
      </c>
    </row>
    <row r="140" spans="1:26" x14ac:dyDescent="0.2">
      <c r="A140" s="46">
        <v>41426</v>
      </c>
      <c r="B140" s="20">
        <f t="shared" si="32"/>
        <v>6</v>
      </c>
      <c r="C140" s="20">
        <f t="shared" si="33"/>
        <v>2013</v>
      </c>
      <c r="D140" s="20" t="str">
        <f t="shared" si="34"/>
        <v>2013M6</v>
      </c>
      <c r="E140" s="4">
        <v>15444486</v>
      </c>
      <c r="F140" s="4">
        <v>109.31739344815399</v>
      </c>
      <c r="G140" s="4">
        <v>31.127099999999999</v>
      </c>
      <c r="H140" s="4">
        <v>2.48</v>
      </c>
      <c r="I140">
        <v>3139844</v>
      </c>
      <c r="J140">
        <v>107.084664225392</v>
      </c>
      <c r="K140">
        <v>0.09</v>
      </c>
      <c r="L140">
        <v>10684.9</v>
      </c>
      <c r="M140">
        <v>4177.43</v>
      </c>
      <c r="N140" s="12">
        <f t="shared" si="35"/>
        <v>3.4380788223883996</v>
      </c>
      <c r="O140" s="12">
        <f t="shared" si="30"/>
        <v>16.552762604402609</v>
      </c>
      <c r="P140" s="12">
        <f t="shared" si="36"/>
        <v>9.2765868087950878</v>
      </c>
      <c r="Q140" s="12">
        <f t="shared" si="37"/>
        <v>14.959683675121605</v>
      </c>
      <c r="R140" s="12">
        <f t="shared" si="38"/>
        <v>3.620909181277951</v>
      </c>
      <c r="S140" s="12">
        <f t="shared" si="31"/>
        <v>4.6942555174546632</v>
      </c>
      <c r="T140" s="12">
        <f t="shared" si="39"/>
        <v>4.6736197760280582</v>
      </c>
      <c r="U140" s="12">
        <f t="shared" si="40"/>
        <v>7.1354446905300684E-3</v>
      </c>
      <c r="V140" s="12">
        <f t="shared" si="41"/>
        <v>8.4328483123909947E-3</v>
      </c>
      <c r="W140" s="12">
        <f t="shared" si="42"/>
        <v>5.2764241211056273E-2</v>
      </c>
      <c r="X140" s="12">
        <f t="shared" si="43"/>
        <v>4.1775692097032469E-2</v>
      </c>
      <c r="Y140" s="18">
        <f t="shared" si="29"/>
        <v>2.2526458879510214</v>
      </c>
      <c r="Z140" s="12">
        <v>0.88892136090207241</v>
      </c>
    </row>
    <row r="141" spans="1:26" x14ac:dyDescent="0.2">
      <c r="A141" s="46">
        <v>41456</v>
      </c>
      <c r="B141" s="20">
        <f t="shared" si="32"/>
        <v>7</v>
      </c>
      <c r="C141" s="20">
        <f t="shared" si="33"/>
        <v>2013</v>
      </c>
      <c r="D141" s="20" t="str">
        <f t="shared" si="34"/>
        <v>2013M7</v>
      </c>
      <c r="E141" s="4">
        <v>15433360</v>
      </c>
      <c r="F141" s="4">
        <v>109.431579311598</v>
      </c>
      <c r="G141" s="4">
        <v>31.35</v>
      </c>
      <c r="H141" s="4">
        <v>2.4700000000000002</v>
      </c>
      <c r="I141">
        <v>3178279</v>
      </c>
      <c r="J141">
        <v>107.126855318944</v>
      </c>
      <c r="K141">
        <v>0.09</v>
      </c>
      <c r="L141">
        <v>10730.8</v>
      </c>
      <c r="M141">
        <v>4249.37</v>
      </c>
      <c r="N141" s="12">
        <f t="shared" si="35"/>
        <v>3.4452142670789296</v>
      </c>
      <c r="O141" s="12">
        <f t="shared" si="30"/>
        <v>16.55204195824863</v>
      </c>
      <c r="P141" s="12">
        <f t="shared" si="36"/>
        <v>9.2808733901614229</v>
      </c>
      <c r="Q141" s="12">
        <f t="shared" si="37"/>
        <v>14.97185041328895</v>
      </c>
      <c r="R141" s="12">
        <f t="shared" si="38"/>
        <v>3.6283245475080523</v>
      </c>
      <c r="S141" s="12">
        <f t="shared" si="31"/>
        <v>4.6952995074892172</v>
      </c>
      <c r="T141" s="12">
        <f t="shared" si="39"/>
        <v>4.6740136959646454</v>
      </c>
      <c r="U141" s="12">
        <f t="shared" si="40"/>
        <v>2.2931230314595208E-2</v>
      </c>
      <c r="V141" s="12">
        <f t="shared" si="41"/>
        <v>-8.3988078150283307E-3</v>
      </c>
      <c r="W141" s="12">
        <f t="shared" si="42"/>
        <v>5.121753394204287E-2</v>
      </c>
      <c r="X141" s="12">
        <f t="shared" si="43"/>
        <v>2.0215338816689243E-2</v>
      </c>
      <c r="Y141" s="18">
        <f t="shared" si="29"/>
        <v>2.0029027576198026</v>
      </c>
      <c r="Z141" s="12">
        <v>0.88827237107882495</v>
      </c>
    </row>
    <row r="142" spans="1:26" x14ac:dyDescent="0.2">
      <c r="A142" s="46">
        <v>41487</v>
      </c>
      <c r="B142" s="20">
        <f t="shared" si="32"/>
        <v>8</v>
      </c>
      <c r="C142" s="20">
        <f t="shared" si="33"/>
        <v>2013</v>
      </c>
      <c r="D142" s="20" t="str">
        <f t="shared" si="34"/>
        <v>2013M8</v>
      </c>
      <c r="E142" s="4">
        <v>15505225</v>
      </c>
      <c r="F142" s="4">
        <v>109.421198778557</v>
      </c>
      <c r="G142" s="4">
        <v>32.077199999999998</v>
      </c>
      <c r="H142" s="4">
        <v>2.4500000000000002</v>
      </c>
      <c r="I142">
        <v>3178279</v>
      </c>
      <c r="J142">
        <v>107.255721593814</v>
      </c>
      <c r="K142">
        <v>0.08</v>
      </c>
      <c r="L142">
        <v>10790.2</v>
      </c>
      <c r="M142">
        <v>4249.37</v>
      </c>
      <c r="N142" s="12">
        <f t="shared" si="35"/>
        <v>3.4681454973935248</v>
      </c>
      <c r="O142" s="12">
        <f t="shared" si="30"/>
        <v>16.556687621859318</v>
      </c>
      <c r="P142" s="12">
        <f t="shared" si="36"/>
        <v>9.2863935937615825</v>
      </c>
      <c r="Q142" s="12">
        <f t="shared" si="37"/>
        <v>14.97185041328895</v>
      </c>
      <c r="R142" s="12">
        <f t="shared" si="38"/>
        <v>3.6283245475080523</v>
      </c>
      <c r="S142" s="12">
        <f t="shared" si="31"/>
        <v>4.6952046443292481</v>
      </c>
      <c r="T142" s="12">
        <f t="shared" si="39"/>
        <v>4.6752159045792316</v>
      </c>
      <c r="U142" s="12">
        <f t="shared" si="40"/>
        <v>-2.1633826692734281E-2</v>
      </c>
      <c r="V142" s="12">
        <f t="shared" si="41"/>
        <v>6.7626424251443495E-4</v>
      </c>
      <c r="W142" s="12">
        <f t="shared" si="42"/>
        <v>1.6718785841201456E-2</v>
      </c>
      <c r="X142" s="12">
        <f t="shared" si="43"/>
        <v>-3.9075910304209316E-3</v>
      </c>
      <c r="Y142" s="18">
        <f t="shared" ref="Y142:Y205" si="44">((F142-F130)/F130)*100</f>
        <v>1.5902081727059492</v>
      </c>
      <c r="Z142" s="12">
        <v>0.88760274305724418</v>
      </c>
    </row>
    <row r="143" spans="1:26" x14ac:dyDescent="0.2">
      <c r="A143" s="46">
        <v>41518</v>
      </c>
      <c r="B143" s="20">
        <f t="shared" si="32"/>
        <v>9</v>
      </c>
      <c r="C143" s="20">
        <f t="shared" si="33"/>
        <v>2013</v>
      </c>
      <c r="D143" s="20" t="str">
        <f t="shared" si="34"/>
        <v>2013M9</v>
      </c>
      <c r="E143" s="4">
        <v>15572400</v>
      </c>
      <c r="F143" s="4">
        <v>109.597667840244</v>
      </c>
      <c r="G143" s="4">
        <v>31.390699999999999</v>
      </c>
      <c r="H143" s="4">
        <v>2.46</v>
      </c>
      <c r="I143">
        <v>3178279</v>
      </c>
      <c r="J143">
        <v>107.38046047909801</v>
      </c>
      <c r="K143">
        <v>0.08</v>
      </c>
      <c r="L143">
        <v>10841.3</v>
      </c>
      <c r="M143">
        <v>4249.37</v>
      </c>
      <c r="N143" s="12">
        <f t="shared" si="35"/>
        <v>3.4465116707007906</v>
      </c>
      <c r="O143" s="12">
        <f t="shared" si="30"/>
        <v>16.561010674513323</v>
      </c>
      <c r="P143" s="12">
        <f t="shared" si="36"/>
        <v>9.291118194002328</v>
      </c>
      <c r="Q143" s="12">
        <f t="shared" si="37"/>
        <v>14.97185041328895</v>
      </c>
      <c r="R143" s="12">
        <f t="shared" si="38"/>
        <v>3.6283245475080523</v>
      </c>
      <c r="S143" s="12">
        <f t="shared" si="31"/>
        <v>4.6968160954576268</v>
      </c>
      <c r="T143" s="12">
        <f t="shared" si="39"/>
        <v>4.6763782332986761</v>
      </c>
      <c r="U143" s="12">
        <f t="shared" si="40"/>
        <v>-9.6962114368892571E-3</v>
      </c>
      <c r="V143" s="12">
        <f t="shared" si="41"/>
        <v>4.4331392898665278E-2</v>
      </c>
      <c r="W143" s="12">
        <f t="shared" si="42"/>
        <v>3.2979197331271859E-2</v>
      </c>
      <c r="X143" s="12">
        <f t="shared" si="43"/>
        <v>3.0822338287721518E-2</v>
      </c>
      <c r="Y143" s="18">
        <f t="shared" si="44"/>
        <v>1.421709894332374</v>
      </c>
      <c r="Z143" s="12">
        <v>0.88693412387918258</v>
      </c>
    </row>
    <row r="144" spans="1:26" x14ac:dyDescent="0.2">
      <c r="A144" s="46">
        <v>41548</v>
      </c>
      <c r="B144" s="20">
        <f t="shared" si="32"/>
        <v>10</v>
      </c>
      <c r="C144" s="20">
        <f t="shared" si="33"/>
        <v>2013</v>
      </c>
      <c r="D144" s="20" t="str">
        <f t="shared" si="34"/>
        <v>2013M10</v>
      </c>
      <c r="E144" s="4">
        <v>15622614</v>
      </c>
      <c r="F144" s="4">
        <v>109.78451743497</v>
      </c>
      <c r="G144" s="4">
        <v>31.087800000000001</v>
      </c>
      <c r="H144" s="4">
        <v>2.45613636363636</v>
      </c>
      <c r="I144">
        <v>3309452</v>
      </c>
      <c r="J144">
        <v>107.103925376796</v>
      </c>
      <c r="K144">
        <v>0.09</v>
      </c>
      <c r="L144">
        <v>10956.7</v>
      </c>
      <c r="M144">
        <v>4351.08</v>
      </c>
      <c r="N144" s="12">
        <f t="shared" si="35"/>
        <v>3.4368154592639013</v>
      </c>
      <c r="O144" s="12">
        <f t="shared" si="30"/>
        <v>16.564230037926297</v>
      </c>
      <c r="P144" s="12">
        <f t="shared" si="36"/>
        <v>9.3017064202733284</v>
      </c>
      <c r="Q144" s="12">
        <f t="shared" si="37"/>
        <v>15.01229317473447</v>
      </c>
      <c r="R144" s="12">
        <f t="shared" si="38"/>
        <v>3.6385970684085867</v>
      </c>
      <c r="S144" s="12">
        <f t="shared" si="31"/>
        <v>4.698519512165527</v>
      </c>
      <c r="T144" s="12">
        <f t="shared" si="39"/>
        <v>4.6737996282927528</v>
      </c>
      <c r="U144" s="12">
        <f t="shared" si="40"/>
        <v>3.2006302372137974E-2</v>
      </c>
      <c r="V144" s="12">
        <f t="shared" si="41"/>
        <v>5.9616341757071201E-2</v>
      </c>
      <c r="W144" s="12">
        <f t="shared" si="42"/>
        <v>3.835393292866085E-2</v>
      </c>
      <c r="X144" s="12">
        <f t="shared" si="43"/>
        <v>4.4827625781187486E-2</v>
      </c>
      <c r="Y144" s="18">
        <f t="shared" si="44"/>
        <v>1.4581734458936373</v>
      </c>
      <c r="Z144" s="12">
        <v>0.88628803146929558</v>
      </c>
    </row>
    <row r="145" spans="1:26" x14ac:dyDescent="0.2">
      <c r="A145" s="46">
        <v>41579</v>
      </c>
      <c r="B145" s="20">
        <f t="shared" si="32"/>
        <v>11</v>
      </c>
      <c r="C145" s="20">
        <f t="shared" si="33"/>
        <v>2013</v>
      </c>
      <c r="D145" s="20" t="str">
        <f t="shared" si="34"/>
        <v>2013M11</v>
      </c>
      <c r="E145" s="4">
        <v>15821643</v>
      </c>
      <c r="F145" s="4">
        <v>109.888322765374</v>
      </c>
      <c r="G145" s="4">
        <v>32.0989</v>
      </c>
      <c r="H145" s="4">
        <v>2.46</v>
      </c>
      <c r="I145">
        <v>3309452</v>
      </c>
      <c r="J145">
        <v>106.885173728707</v>
      </c>
      <c r="K145">
        <v>0.08</v>
      </c>
      <c r="L145">
        <v>10969</v>
      </c>
      <c r="M145">
        <v>4351.08</v>
      </c>
      <c r="N145" s="12">
        <f t="shared" si="35"/>
        <v>3.4688217616360393</v>
      </c>
      <c r="O145" s="12">
        <f t="shared" si="30"/>
        <v>16.576889370789768</v>
      </c>
      <c r="P145" s="12">
        <f t="shared" si="36"/>
        <v>9.3028283914113334</v>
      </c>
      <c r="Q145" s="12">
        <f t="shared" si="37"/>
        <v>15.01229317473447</v>
      </c>
      <c r="R145" s="12">
        <f t="shared" si="38"/>
        <v>3.6385970684085867</v>
      </c>
      <c r="S145" s="12">
        <f t="shared" si="31"/>
        <v>4.6994646024919948</v>
      </c>
      <c r="T145" s="12">
        <f t="shared" si="39"/>
        <v>4.671755115509602</v>
      </c>
      <c r="U145" s="12">
        <f t="shared" si="40"/>
        <v>2.2021301963416562E-2</v>
      </c>
      <c r="V145" s="12">
        <f t="shared" si="41"/>
        <v>1.6042521598687021E-2</v>
      </c>
      <c r="W145" s="12">
        <f t="shared" si="42"/>
        <v>2.1338425074211465E-2</v>
      </c>
      <c r="X145" s="12">
        <f t="shared" si="43"/>
        <v>2.1865866522909005E-2</v>
      </c>
      <c r="Y145" s="18">
        <f t="shared" si="44"/>
        <v>1.9158563589102138</v>
      </c>
      <c r="Z145" s="12">
        <v>0.8856213907895375</v>
      </c>
    </row>
    <row r="146" spans="1:26" x14ac:dyDescent="0.2">
      <c r="A146" s="46">
        <v>41609</v>
      </c>
      <c r="B146" s="20">
        <f t="shared" si="32"/>
        <v>12</v>
      </c>
      <c r="C146" s="20">
        <f t="shared" si="33"/>
        <v>2013</v>
      </c>
      <c r="D146" s="20" t="str">
        <f t="shared" si="34"/>
        <v>2013M12</v>
      </c>
      <c r="E146" s="4">
        <v>16062482</v>
      </c>
      <c r="F146" s="4">
        <v>110.04403076097999</v>
      </c>
      <c r="G146" s="4">
        <v>32.813600000000001</v>
      </c>
      <c r="H146" s="4">
        <v>2.2000000000000002</v>
      </c>
      <c r="I146">
        <v>3309452</v>
      </c>
      <c r="J146">
        <v>106.87600175184799</v>
      </c>
      <c r="K146">
        <v>0.09</v>
      </c>
      <c r="L146">
        <v>11028.8</v>
      </c>
      <c r="M146">
        <v>4351.08</v>
      </c>
      <c r="N146" s="12">
        <f t="shared" si="35"/>
        <v>3.4908430635994558</v>
      </c>
      <c r="O146" s="12">
        <f t="shared" si="30"/>
        <v>16.591996799996515</v>
      </c>
      <c r="P146" s="12">
        <f t="shared" si="36"/>
        <v>9.3082653121313879</v>
      </c>
      <c r="Q146" s="12">
        <f t="shared" si="37"/>
        <v>15.01229317473447</v>
      </c>
      <c r="R146" s="12">
        <f t="shared" si="38"/>
        <v>3.6385970684085867</v>
      </c>
      <c r="S146" s="12">
        <f t="shared" si="31"/>
        <v>4.7008805653471635</v>
      </c>
      <c r="T146" s="12">
        <f t="shared" si="39"/>
        <v>4.671669300329703</v>
      </c>
      <c r="U146" s="12">
        <f t="shared" si="40"/>
        <v>5.5887374215166652E-3</v>
      </c>
      <c r="V146" s="12">
        <f t="shared" si="41"/>
        <v>-1.1352195567393419E-2</v>
      </c>
      <c r="W146" s="12">
        <f t="shared" si="42"/>
        <v>-1.0988549114023805E-2</v>
      </c>
      <c r="X146" s="12">
        <f t="shared" si="43"/>
        <v>4.5426567172750509E-3</v>
      </c>
      <c r="Y146" s="18">
        <f t="shared" si="44"/>
        <v>1.6687446053517958</v>
      </c>
      <c r="Z146" s="12">
        <v>0.88497720880612929</v>
      </c>
    </row>
    <row r="147" spans="1:26" x14ac:dyDescent="0.2">
      <c r="A147" s="46">
        <v>41640</v>
      </c>
      <c r="B147" s="20">
        <f t="shared" si="32"/>
        <v>1</v>
      </c>
      <c r="C147" s="20">
        <f t="shared" si="33"/>
        <v>2014</v>
      </c>
      <c r="D147" s="20" t="str">
        <f t="shared" si="34"/>
        <v>2014M1</v>
      </c>
      <c r="E147" s="4">
        <v>16129179</v>
      </c>
      <c r="F147" s="4">
        <v>110.511154747796</v>
      </c>
      <c r="G147" s="4">
        <v>32.997500000000002</v>
      </c>
      <c r="H147" s="4">
        <v>2.2000000000000002</v>
      </c>
      <c r="I147">
        <v>3322196</v>
      </c>
      <c r="J147">
        <v>107.27360694869</v>
      </c>
      <c r="K147">
        <v>7.0000000000000007E-2</v>
      </c>
      <c r="L147">
        <v>11078.9</v>
      </c>
      <c r="M147">
        <v>4203.9399999999996</v>
      </c>
      <c r="N147" s="12">
        <f t="shared" si="35"/>
        <v>3.4964318010209725</v>
      </c>
      <c r="O147" s="12">
        <f t="shared" si="30"/>
        <v>16.596140549859932</v>
      </c>
      <c r="P147" s="12">
        <f t="shared" si="36"/>
        <v>9.3127976773945509</v>
      </c>
      <c r="Q147" s="12">
        <f t="shared" si="37"/>
        <v>15.016136568016957</v>
      </c>
      <c r="R147" s="12">
        <f t="shared" si="38"/>
        <v>3.6236565090082347</v>
      </c>
      <c r="S147" s="12">
        <f t="shared" si="31"/>
        <v>4.7051164638067622</v>
      </c>
      <c r="T147" s="12">
        <f t="shared" si="39"/>
        <v>4.6753826449968612</v>
      </c>
      <c r="U147" s="12">
        <f t="shared" si="40"/>
        <v>-1.1567517786246206E-2</v>
      </c>
      <c r="V147" s="12">
        <f t="shared" si="41"/>
        <v>-2.1262408828410351E-2</v>
      </c>
      <c r="W147" s="12">
        <f t="shared" si="42"/>
        <v>-3.1002195125353627E-2</v>
      </c>
      <c r="X147" s="12">
        <f t="shared" si="43"/>
        <v>-8.4605705767786255E-3</v>
      </c>
      <c r="Y147" s="18">
        <f t="shared" si="44"/>
        <v>1.9341248563768016</v>
      </c>
      <c r="Z147" s="12">
        <v>0.88431253785584485</v>
      </c>
    </row>
    <row r="148" spans="1:26" x14ac:dyDescent="0.2">
      <c r="A148" s="46">
        <v>41671</v>
      </c>
      <c r="B148" s="20">
        <f t="shared" si="32"/>
        <v>2</v>
      </c>
      <c r="C148" s="20">
        <f t="shared" si="33"/>
        <v>2014</v>
      </c>
      <c r="D148" s="20" t="str">
        <f t="shared" si="34"/>
        <v>2014M2</v>
      </c>
      <c r="E148" s="4">
        <v>16211972</v>
      </c>
      <c r="F148" s="4">
        <v>110.77066807380599</v>
      </c>
      <c r="G148" s="4">
        <v>32.618000000000002</v>
      </c>
      <c r="H148" s="4">
        <v>2.19</v>
      </c>
      <c r="I148">
        <v>3322196</v>
      </c>
      <c r="J148">
        <v>107.670294947846</v>
      </c>
      <c r="K148">
        <v>7.0000000000000007E-2</v>
      </c>
      <c r="L148">
        <v>11161</v>
      </c>
      <c r="M148">
        <v>4203.9399999999996</v>
      </c>
      <c r="N148" s="12">
        <f t="shared" si="35"/>
        <v>3.4848642832347263</v>
      </c>
      <c r="O148" s="12">
        <f t="shared" si="30"/>
        <v>16.601260539613129</v>
      </c>
      <c r="P148" s="12">
        <f t="shared" si="36"/>
        <v>9.3201808376557143</v>
      </c>
      <c r="Q148" s="12">
        <f t="shared" si="37"/>
        <v>15.016136568016957</v>
      </c>
      <c r="R148" s="12">
        <f t="shared" si="38"/>
        <v>3.6236565090082347</v>
      </c>
      <c r="S148" s="12">
        <f t="shared" si="31"/>
        <v>4.7074620106906302</v>
      </c>
      <c r="T148" s="12">
        <f t="shared" si="39"/>
        <v>4.679073733192741</v>
      </c>
      <c r="U148" s="12">
        <f t="shared" si="40"/>
        <v>-5.3734152026638782E-3</v>
      </c>
      <c r="V148" s="12">
        <f t="shared" si="41"/>
        <v>5.2959034755244438E-3</v>
      </c>
      <c r="W148" s="12">
        <f t="shared" si="42"/>
        <v>-2.0626376871622387E-2</v>
      </c>
      <c r="X148" s="12">
        <f t="shared" si="43"/>
        <v>-7.412900453794169E-3</v>
      </c>
      <c r="Y148" s="18">
        <f t="shared" si="44"/>
        <v>1.9587234855730773</v>
      </c>
      <c r="Z148" s="12">
        <v>0.88364886457173286</v>
      </c>
    </row>
    <row r="149" spans="1:26" x14ac:dyDescent="0.2">
      <c r="A149" s="46">
        <v>41699</v>
      </c>
      <c r="B149" s="20">
        <f t="shared" si="32"/>
        <v>3</v>
      </c>
      <c r="C149" s="20">
        <f t="shared" si="33"/>
        <v>2014</v>
      </c>
      <c r="D149" s="20" t="str">
        <f t="shared" si="34"/>
        <v>2014M3</v>
      </c>
      <c r="E149" s="4">
        <v>16184821</v>
      </c>
      <c r="F149" s="4">
        <v>111.009420333734</v>
      </c>
      <c r="G149" s="4">
        <v>32.443199999999997</v>
      </c>
      <c r="H149" s="4">
        <v>2.0499999999999998</v>
      </c>
      <c r="I149">
        <v>3322196</v>
      </c>
      <c r="J149">
        <v>108.363696398394</v>
      </c>
      <c r="K149">
        <v>0.08</v>
      </c>
      <c r="L149">
        <v>11200.2</v>
      </c>
      <c r="M149">
        <v>4203.9399999999996</v>
      </c>
      <c r="N149" s="12">
        <f t="shared" si="35"/>
        <v>3.4794908680320624</v>
      </c>
      <c r="O149" s="12">
        <f t="shared" si="30"/>
        <v>16.599584385658215</v>
      </c>
      <c r="P149" s="12">
        <f t="shared" si="36"/>
        <v>9.3236869142666059</v>
      </c>
      <c r="Q149" s="12">
        <f t="shared" si="37"/>
        <v>15.016136568016957</v>
      </c>
      <c r="R149" s="12">
        <f t="shared" si="38"/>
        <v>3.6236565090082347</v>
      </c>
      <c r="S149" s="12">
        <f t="shared" si="31"/>
        <v>4.7096150655827378</v>
      </c>
      <c r="T149" s="12">
        <f t="shared" si="39"/>
        <v>4.6854931288387967</v>
      </c>
      <c r="U149" s="12">
        <f t="shared" si="40"/>
        <v>-4.3214758395002661E-3</v>
      </c>
      <c r="V149" s="12">
        <f t="shared" si="41"/>
        <v>3.6364645336961487E-4</v>
      </c>
      <c r="W149" s="12">
        <f t="shared" si="42"/>
        <v>-2.156859043550341E-3</v>
      </c>
      <c r="X149" s="12">
        <f t="shared" si="43"/>
        <v>3.4431703768187383E-3</v>
      </c>
      <c r="Y149" s="18">
        <f t="shared" si="44"/>
        <v>2.1101881027402549</v>
      </c>
      <c r="Z149" s="12">
        <v>0.88305027338268727</v>
      </c>
    </row>
    <row r="150" spans="1:26" x14ac:dyDescent="0.2">
      <c r="A150" s="46">
        <v>41730</v>
      </c>
      <c r="B150" s="20">
        <f t="shared" si="32"/>
        <v>4</v>
      </c>
      <c r="C150" s="20">
        <f t="shared" si="33"/>
        <v>2014</v>
      </c>
      <c r="D150" s="20" t="str">
        <f t="shared" si="34"/>
        <v>2014M4</v>
      </c>
      <c r="E150" s="4">
        <v>16168422</v>
      </c>
      <c r="F150" s="4">
        <v>111.55958858487401</v>
      </c>
      <c r="G150" s="4">
        <v>32.3033</v>
      </c>
      <c r="H150" s="4">
        <v>1.95</v>
      </c>
      <c r="I150">
        <v>3242837</v>
      </c>
      <c r="J150">
        <v>108.720944897056</v>
      </c>
      <c r="K150">
        <v>0.09</v>
      </c>
      <c r="L150">
        <v>11256.9</v>
      </c>
      <c r="M150">
        <v>4360.75</v>
      </c>
      <c r="N150" s="12">
        <f t="shared" si="35"/>
        <v>3.4751693921925622</v>
      </c>
      <c r="O150" s="12">
        <f t="shared" si="30"/>
        <v>16.598570638665098</v>
      </c>
      <c r="P150" s="12">
        <f t="shared" si="36"/>
        <v>9.3287365529538828</v>
      </c>
      <c r="Q150" s="12">
        <f t="shared" si="37"/>
        <v>14.991959121923282</v>
      </c>
      <c r="R150" s="12">
        <f t="shared" si="38"/>
        <v>3.6395611894634614</v>
      </c>
      <c r="S150" s="12">
        <f t="shared" si="31"/>
        <v>4.714558874915217</v>
      </c>
      <c r="T150" s="12">
        <f t="shared" si="39"/>
        <v>4.6887844609112284</v>
      </c>
      <c r="U150" s="12">
        <f t="shared" si="40"/>
        <v>1.4990794517688588E-2</v>
      </c>
      <c r="V150" s="12">
        <f t="shared" si="41"/>
        <v>-9.7397862969432758E-3</v>
      </c>
      <c r="W150" s="12">
        <f t="shared" si="42"/>
        <v>6.4736928525266357E-3</v>
      </c>
      <c r="X150" s="12">
        <f t="shared" si="43"/>
        <v>1.719018432752728E-2</v>
      </c>
      <c r="Y150" s="18">
        <f t="shared" si="44"/>
        <v>2.4499523355581414</v>
      </c>
      <c r="Z150" s="12">
        <v>0.88238849268705422</v>
      </c>
    </row>
    <row r="151" spans="1:26" x14ac:dyDescent="0.2">
      <c r="A151" s="46">
        <v>41760</v>
      </c>
      <c r="B151" s="20">
        <f t="shared" si="32"/>
        <v>5</v>
      </c>
      <c r="C151" s="20">
        <f t="shared" si="33"/>
        <v>2014</v>
      </c>
      <c r="D151" s="20" t="str">
        <f t="shared" si="34"/>
        <v>2014M5</v>
      </c>
      <c r="E151" s="4">
        <v>16154938</v>
      </c>
      <c r="F151" s="4">
        <v>112.00595150561</v>
      </c>
      <c r="G151" s="4">
        <v>32.791200000000003</v>
      </c>
      <c r="H151" s="4">
        <v>1.93</v>
      </c>
      <c r="I151">
        <v>3242837</v>
      </c>
      <c r="J151">
        <v>109.100664739023</v>
      </c>
      <c r="K151">
        <v>0.09</v>
      </c>
      <c r="L151">
        <v>11326.3</v>
      </c>
      <c r="M151">
        <v>4360.75</v>
      </c>
      <c r="N151" s="12">
        <f t="shared" si="35"/>
        <v>3.4901601867102507</v>
      </c>
      <c r="O151" s="12">
        <f t="shared" si="30"/>
        <v>16.597736319412263</v>
      </c>
      <c r="P151" s="12">
        <f t="shared" si="36"/>
        <v>9.3348827340503089</v>
      </c>
      <c r="Q151" s="12">
        <f t="shared" si="37"/>
        <v>14.991959121923282</v>
      </c>
      <c r="R151" s="12">
        <f t="shared" si="38"/>
        <v>3.6395611894634614</v>
      </c>
      <c r="S151" s="12">
        <f t="shared" si="31"/>
        <v>4.7185520083262436</v>
      </c>
      <c r="T151" s="12">
        <f t="shared" si="39"/>
        <v>4.6922709857537628</v>
      </c>
      <c r="U151" s="12">
        <f t="shared" si="40"/>
        <v>-1.0305672224818707E-2</v>
      </c>
      <c r="V151" s="12">
        <f t="shared" si="41"/>
        <v>-2.5922280347146831E-2</v>
      </c>
      <c r="W151" s="12">
        <f t="shared" si="42"/>
        <v>5.2744144869754095E-4</v>
      </c>
      <c r="X151" s="12">
        <f t="shared" si="43"/>
        <v>2.8402365537060881E-2</v>
      </c>
      <c r="Y151" s="18">
        <f t="shared" si="44"/>
        <v>2.6153114598191229</v>
      </c>
      <c r="Z151" s="12">
        <v>0.88174900350283858</v>
      </c>
    </row>
    <row r="152" spans="1:26" x14ac:dyDescent="0.2">
      <c r="A152" s="46">
        <v>41791</v>
      </c>
      <c r="B152" s="20">
        <f t="shared" si="32"/>
        <v>6</v>
      </c>
      <c r="C152" s="20">
        <f t="shared" si="33"/>
        <v>2014</v>
      </c>
      <c r="D152" s="20" t="str">
        <f t="shared" si="34"/>
        <v>2014M6</v>
      </c>
      <c r="E152" s="4">
        <v>16116009</v>
      </c>
      <c r="F152" s="4">
        <v>111.89176564216601</v>
      </c>
      <c r="G152" s="4">
        <v>32.454999999999998</v>
      </c>
      <c r="H152" s="4">
        <v>1.96</v>
      </c>
      <c r="I152">
        <v>3242837</v>
      </c>
      <c r="J152">
        <v>109.30382402645201</v>
      </c>
      <c r="K152">
        <v>0.1</v>
      </c>
      <c r="L152">
        <v>11380.7</v>
      </c>
      <c r="M152">
        <v>4360.75</v>
      </c>
      <c r="N152" s="12">
        <f t="shared" si="35"/>
        <v>3.479854514485432</v>
      </c>
      <c r="O152" s="12">
        <f t="shared" si="30"/>
        <v>16.595323683744446</v>
      </c>
      <c r="P152" s="12">
        <f t="shared" si="36"/>
        <v>9.3396742172121225</v>
      </c>
      <c r="Q152" s="12">
        <f t="shared" si="37"/>
        <v>14.991959121923282</v>
      </c>
      <c r="R152" s="12">
        <f t="shared" si="38"/>
        <v>3.6395611894634614</v>
      </c>
      <c r="S152" s="12">
        <f t="shared" si="31"/>
        <v>4.717532025855693</v>
      </c>
      <c r="T152" s="12">
        <f t="shared" si="39"/>
        <v>4.6941313810887957</v>
      </c>
      <c r="U152" s="12">
        <f t="shared" si="40"/>
        <v>-1.4424908589813157E-2</v>
      </c>
      <c r="V152" s="12">
        <f t="shared" si="41"/>
        <v>-2.5205054969199558E-3</v>
      </c>
      <c r="W152" s="12">
        <f t="shared" si="42"/>
        <v>1.5531205831298855E-2</v>
      </c>
      <c r="X152" s="12">
        <f t="shared" si="43"/>
        <v>3.9919661797166217E-2</v>
      </c>
      <c r="Y152" s="18">
        <f t="shared" si="44"/>
        <v>2.3549520463392337</v>
      </c>
      <c r="Z152" s="12">
        <v>0.88108917105199636</v>
      </c>
    </row>
    <row r="153" spans="1:26" x14ac:dyDescent="0.2">
      <c r="A153" s="46">
        <v>41821</v>
      </c>
      <c r="B153" s="20">
        <f t="shared" si="32"/>
        <v>7</v>
      </c>
      <c r="C153" s="20">
        <f t="shared" si="33"/>
        <v>2014</v>
      </c>
      <c r="D153" s="20" t="str">
        <f t="shared" si="34"/>
        <v>2014M7</v>
      </c>
      <c r="E153" s="4">
        <v>16086326</v>
      </c>
      <c r="F153" s="4">
        <v>111.798340844802</v>
      </c>
      <c r="G153" s="4">
        <v>31.990200000000002</v>
      </c>
      <c r="H153" s="4">
        <v>1.95</v>
      </c>
      <c r="I153">
        <v>3257779</v>
      </c>
      <c r="J153">
        <v>109.261174334057</v>
      </c>
      <c r="K153">
        <v>0.09</v>
      </c>
      <c r="L153">
        <v>11439.9</v>
      </c>
      <c r="M153">
        <v>4454.9399999999996</v>
      </c>
      <c r="N153" s="12">
        <f t="shared" si="35"/>
        <v>3.4654296058956189</v>
      </c>
      <c r="O153" s="12">
        <f t="shared" si="30"/>
        <v>16.593480152310672</v>
      </c>
      <c r="P153" s="12">
        <f t="shared" si="36"/>
        <v>9.3448625236368432</v>
      </c>
      <c r="Q153" s="12">
        <f t="shared" si="37"/>
        <v>14.996556232816967</v>
      </c>
      <c r="R153" s="12">
        <f t="shared" si="38"/>
        <v>3.6488418592495742</v>
      </c>
      <c r="S153" s="12">
        <f t="shared" si="31"/>
        <v>4.7166967202244932</v>
      </c>
      <c r="T153" s="12">
        <f t="shared" si="39"/>
        <v>4.6937411109791602</v>
      </c>
      <c r="U153" s="12">
        <f t="shared" si="40"/>
        <v>-1.1916995325149671E-3</v>
      </c>
      <c r="V153" s="12">
        <f t="shared" si="41"/>
        <v>1.6213479149469912E-2</v>
      </c>
      <c r="W153" s="12">
        <f t="shared" si="42"/>
        <v>2.2541624548575001E-2</v>
      </c>
      <c r="X153" s="12">
        <f t="shared" si="43"/>
        <v>9.4806489666571014E-2</v>
      </c>
      <c r="Y153" s="18">
        <f t="shared" si="44"/>
        <v>2.1627774615815674</v>
      </c>
      <c r="Z153" s="12">
        <v>0.88045156310304906</v>
      </c>
    </row>
    <row r="154" spans="1:26" x14ac:dyDescent="0.2">
      <c r="A154" s="46">
        <v>41852</v>
      </c>
      <c r="B154" s="20">
        <f t="shared" si="32"/>
        <v>8</v>
      </c>
      <c r="C154" s="20">
        <f t="shared" si="33"/>
        <v>2014</v>
      </c>
      <c r="D154" s="20" t="str">
        <f t="shared" si="34"/>
        <v>2014M8</v>
      </c>
      <c r="E154" s="4">
        <v>16135041</v>
      </c>
      <c r="F154" s="4">
        <v>111.704916047439</v>
      </c>
      <c r="G154" s="4">
        <v>31.952100000000002</v>
      </c>
      <c r="H154" s="4">
        <v>1.96</v>
      </c>
      <c r="I154">
        <v>3257779</v>
      </c>
      <c r="J154">
        <v>109.078651994561</v>
      </c>
      <c r="K154">
        <v>0.09</v>
      </c>
      <c r="L154">
        <v>11469.4</v>
      </c>
      <c r="M154">
        <v>4454.9399999999996</v>
      </c>
      <c r="N154" s="12">
        <f t="shared" si="35"/>
        <v>3.4642379063631039</v>
      </c>
      <c r="O154" s="12">
        <f t="shared" si="30"/>
        <v>16.596503924524779</v>
      </c>
      <c r="P154" s="12">
        <f t="shared" si="36"/>
        <v>9.3474378983802904</v>
      </c>
      <c r="Q154" s="12">
        <f t="shared" si="37"/>
        <v>14.996556232816967</v>
      </c>
      <c r="R154" s="12">
        <f t="shared" si="38"/>
        <v>3.6488418592495742</v>
      </c>
      <c r="S154" s="12">
        <f t="shared" si="31"/>
        <v>4.7158607162744541</v>
      </c>
      <c r="T154" s="12">
        <f t="shared" si="39"/>
        <v>4.6920691999487083</v>
      </c>
      <c r="U154" s="12">
        <f t="shared" si="40"/>
        <v>1.3096102625408168E-2</v>
      </c>
      <c r="V154" s="12">
        <f t="shared" si="41"/>
        <v>2.6449721795844372E-2</v>
      </c>
      <c r="W154" s="12">
        <f t="shared" si="42"/>
        <v>1.3213476417828218E-2</v>
      </c>
      <c r="X154" s="12">
        <f t="shared" si="43"/>
        <v>0.11565223373892675</v>
      </c>
      <c r="Y154" s="18">
        <f t="shared" si="44"/>
        <v>2.0870885115266482</v>
      </c>
      <c r="Z154" s="12">
        <v>0.87979367030636102</v>
      </c>
    </row>
    <row r="155" spans="1:26" x14ac:dyDescent="0.2">
      <c r="A155" s="46">
        <v>41883</v>
      </c>
      <c r="B155" s="20">
        <f t="shared" si="32"/>
        <v>9</v>
      </c>
      <c r="C155" s="20">
        <f t="shared" si="33"/>
        <v>2014</v>
      </c>
      <c r="D155" s="20" t="str">
        <f t="shared" si="34"/>
        <v>2014M9</v>
      </c>
      <c r="E155" s="4">
        <v>16198823</v>
      </c>
      <c r="F155" s="4">
        <v>111.51806645271201</v>
      </c>
      <c r="G155" s="4">
        <v>32.3733</v>
      </c>
      <c r="H155" s="4">
        <v>1.96</v>
      </c>
      <c r="I155">
        <v>3257779</v>
      </c>
      <c r="J155">
        <v>109.16074118745</v>
      </c>
      <c r="K155">
        <v>0.09</v>
      </c>
      <c r="L155">
        <v>11502.8</v>
      </c>
      <c r="M155">
        <v>4454.9399999999996</v>
      </c>
      <c r="N155" s="12">
        <f t="shared" si="35"/>
        <v>3.4773340089885121</v>
      </c>
      <c r="O155" s="12">
        <f t="shared" si="30"/>
        <v>16.600449143242173</v>
      </c>
      <c r="P155" s="12">
        <f t="shared" si="36"/>
        <v>9.3503457629761897</v>
      </c>
      <c r="Q155" s="12">
        <f t="shared" si="37"/>
        <v>14.996556232816967</v>
      </c>
      <c r="R155" s="12">
        <f t="shared" si="38"/>
        <v>3.6488418592495742</v>
      </c>
      <c r="S155" s="12">
        <f t="shared" si="31"/>
        <v>4.7141866087406017</v>
      </c>
      <c r="T155" s="12">
        <f t="shared" si="39"/>
        <v>4.6928214857350969</v>
      </c>
      <c r="U155" s="12">
        <f t="shared" si="40"/>
        <v>4.3090760565767106E-3</v>
      </c>
      <c r="V155" s="12">
        <f t="shared" si="41"/>
        <v>1.8051711328218811E-2</v>
      </c>
      <c r="W155" s="12">
        <f t="shared" si="42"/>
        <v>5.6000294203690792E-3</v>
      </c>
      <c r="X155" s="12">
        <f t="shared" si="43"/>
        <v>0.11639925187456956</v>
      </c>
      <c r="Y155" s="18">
        <f t="shared" si="44"/>
        <v>1.7522258003402877</v>
      </c>
      <c r="Z155" s="12">
        <v>0.87913675995953555</v>
      </c>
    </row>
    <row r="156" spans="1:26" x14ac:dyDescent="0.2">
      <c r="A156" s="46">
        <v>41913</v>
      </c>
      <c r="B156" s="20">
        <f t="shared" si="32"/>
        <v>10</v>
      </c>
      <c r="C156" s="20">
        <f t="shared" si="33"/>
        <v>2014</v>
      </c>
      <c r="D156" s="20" t="str">
        <f t="shared" si="34"/>
        <v>2014M10</v>
      </c>
      <c r="E156" s="4">
        <v>16314321</v>
      </c>
      <c r="F156" s="4">
        <v>111.403880589268</v>
      </c>
      <c r="G156" s="4">
        <v>32.513100000000001</v>
      </c>
      <c r="H156" s="4">
        <v>1.97</v>
      </c>
      <c r="I156">
        <v>3407492</v>
      </c>
      <c r="J156">
        <v>108.88649907936301</v>
      </c>
      <c r="K156">
        <v>0.09</v>
      </c>
      <c r="L156">
        <v>11563.4</v>
      </c>
      <c r="M156">
        <v>4531.05</v>
      </c>
      <c r="N156" s="12">
        <f t="shared" si="35"/>
        <v>3.4816430850450888</v>
      </c>
      <c r="O156" s="12">
        <f t="shared" si="30"/>
        <v>16.607553869000686</v>
      </c>
      <c r="P156" s="12">
        <f t="shared" si="36"/>
        <v>9.3556002166293109</v>
      </c>
      <c r="Q156" s="12">
        <f t="shared" si="37"/>
        <v>15.041487094787779</v>
      </c>
      <c r="R156" s="12">
        <f t="shared" si="38"/>
        <v>3.6561988546321285</v>
      </c>
      <c r="S156" s="12">
        <f t="shared" si="31"/>
        <v>4.7131621616195742</v>
      </c>
      <c r="T156" s="12">
        <f t="shared" si="39"/>
        <v>4.6903060468572146</v>
      </c>
      <c r="U156" s="12">
        <f t="shared" si="40"/>
        <v>9.0445431138594934E-3</v>
      </c>
      <c r="V156" s="12">
        <f t="shared" si="41"/>
        <v>6.3281453991050896E-3</v>
      </c>
      <c r="W156" s="12">
        <f t="shared" si="42"/>
        <v>1.0716491475000645E-2</v>
      </c>
      <c r="X156" s="12">
        <f t="shared" si="43"/>
        <v>9.0767157467543491E-2</v>
      </c>
      <c r="Y156" s="18">
        <f t="shared" si="44"/>
        <v>1.4750378214826303</v>
      </c>
      <c r="Z156" s="12">
        <v>0.87850197362087223</v>
      </c>
    </row>
    <row r="157" spans="1:26" x14ac:dyDescent="0.2">
      <c r="A157" s="46">
        <v>41944</v>
      </c>
      <c r="B157" s="20">
        <f t="shared" si="32"/>
        <v>11</v>
      </c>
      <c r="C157" s="20">
        <f t="shared" si="33"/>
        <v>2014</v>
      </c>
      <c r="D157" s="20" t="str">
        <f t="shared" si="34"/>
        <v>2014M11</v>
      </c>
      <c r="E157" s="4">
        <v>16554381</v>
      </c>
      <c r="F157" s="4">
        <v>111.268933659743</v>
      </c>
      <c r="G157" s="4">
        <v>32.808500000000002</v>
      </c>
      <c r="H157" s="4">
        <v>1.95</v>
      </c>
      <c r="I157">
        <v>3407492</v>
      </c>
      <c r="J157">
        <v>108.298575362694</v>
      </c>
      <c r="K157">
        <v>0.09</v>
      </c>
      <c r="L157">
        <v>11604.7</v>
      </c>
      <c r="M157">
        <v>4531.05</v>
      </c>
      <c r="N157" s="12">
        <f t="shared" si="35"/>
        <v>3.4906876281589483</v>
      </c>
      <c r="O157" s="12">
        <f t="shared" si="30"/>
        <v>16.622161337747979</v>
      </c>
      <c r="P157" s="12">
        <f t="shared" si="36"/>
        <v>9.3591654674480722</v>
      </c>
      <c r="Q157" s="12">
        <f t="shared" si="37"/>
        <v>15.041487094787779</v>
      </c>
      <c r="R157" s="12">
        <f t="shared" si="38"/>
        <v>3.6561988546321285</v>
      </c>
      <c r="S157" s="12">
        <f t="shared" si="31"/>
        <v>4.7119500967655776</v>
      </c>
      <c r="T157" s="12">
        <f t="shared" si="39"/>
        <v>4.6848919993746616</v>
      </c>
      <c r="U157" s="12">
        <f t="shared" si="40"/>
        <v>4.6980921577826074E-3</v>
      </c>
      <c r="V157" s="12">
        <f t="shared" si="41"/>
        <v>-1.3236245378016154E-2</v>
      </c>
      <c r="W157" s="12">
        <f t="shared" si="42"/>
        <v>2.787492408836334E-2</v>
      </c>
      <c r="X157" s="12">
        <f t="shared" si="43"/>
        <v>8.9893666309818876E-2</v>
      </c>
      <c r="Y157" s="18">
        <f t="shared" si="44"/>
        <v>1.2563763461171253</v>
      </c>
      <c r="Z157" s="12">
        <v>0.87784699006710121</v>
      </c>
    </row>
    <row r="158" spans="1:26" x14ac:dyDescent="0.2">
      <c r="A158" s="46">
        <v>41974</v>
      </c>
      <c r="B158" s="20">
        <f t="shared" si="32"/>
        <v>12</v>
      </c>
      <c r="C158" s="20">
        <f t="shared" si="33"/>
        <v>2014</v>
      </c>
      <c r="D158" s="20" t="str">
        <f t="shared" si="34"/>
        <v>2014M12</v>
      </c>
      <c r="E158" s="4">
        <v>16809042</v>
      </c>
      <c r="F158" s="4">
        <v>110.708384875563</v>
      </c>
      <c r="G158" s="4">
        <v>32.963000000000001</v>
      </c>
      <c r="H158" s="4">
        <v>1.96</v>
      </c>
      <c r="I158">
        <v>3407492</v>
      </c>
      <c r="J158">
        <v>107.68451151197701</v>
      </c>
      <c r="K158">
        <v>0.12</v>
      </c>
      <c r="L158">
        <v>11681.5</v>
      </c>
      <c r="M158">
        <v>4531.05</v>
      </c>
      <c r="N158" s="12">
        <f t="shared" si="35"/>
        <v>3.4953857203167309</v>
      </c>
      <c r="O158" s="12">
        <f t="shared" si="30"/>
        <v>16.637427513873842</v>
      </c>
      <c r="P158" s="12">
        <f t="shared" si="36"/>
        <v>9.3657616727940116</v>
      </c>
      <c r="Q158" s="12">
        <f t="shared" si="37"/>
        <v>15.041487094787779</v>
      </c>
      <c r="R158" s="12">
        <f t="shared" si="38"/>
        <v>3.6561988546321285</v>
      </c>
      <c r="S158" s="12">
        <f t="shared" si="31"/>
        <v>4.7068995809795098</v>
      </c>
      <c r="T158" s="12">
        <f t="shared" si="39"/>
        <v>4.6792057624182357</v>
      </c>
      <c r="U158" s="12">
        <f t="shared" si="40"/>
        <v>-7.4144898725370112E-3</v>
      </c>
      <c r="V158" s="12">
        <f t="shared" si="41"/>
        <v>-1.2451681907849732E-2</v>
      </c>
      <c r="W158" s="12">
        <f t="shared" si="42"/>
        <v>2.4388455965867362E-2</v>
      </c>
      <c r="X158" s="12">
        <f t="shared" si="43"/>
        <v>9.0591305676424483E-2</v>
      </c>
      <c r="Y158" s="18">
        <f t="shared" si="44"/>
        <v>0.60371663050584645</v>
      </c>
      <c r="Z158" s="12">
        <v>0.87721406426494264</v>
      </c>
    </row>
    <row r="159" spans="1:26" x14ac:dyDescent="0.2">
      <c r="A159" s="46">
        <v>42005</v>
      </c>
      <c r="B159" s="20">
        <f t="shared" si="32"/>
        <v>1</v>
      </c>
      <c r="C159" s="20">
        <f t="shared" si="33"/>
        <v>2015</v>
      </c>
      <c r="D159" s="20" t="str">
        <f t="shared" si="34"/>
        <v>2015M1</v>
      </c>
      <c r="E159" s="4">
        <v>16947602</v>
      </c>
      <c r="F159" s="4">
        <v>110.05441129402</v>
      </c>
      <c r="G159" s="4">
        <v>32.719499999999996</v>
      </c>
      <c r="H159" s="4">
        <v>1.96</v>
      </c>
      <c r="I159">
        <v>3431888</v>
      </c>
      <c r="J159">
        <v>107.177759790512</v>
      </c>
      <c r="K159">
        <v>0.11</v>
      </c>
      <c r="L159">
        <v>11745.2</v>
      </c>
      <c r="M159">
        <v>4389.97</v>
      </c>
      <c r="N159" s="12">
        <f t="shared" si="35"/>
        <v>3.4879712304441939</v>
      </c>
      <c r="O159" s="12">
        <f t="shared" si="30"/>
        <v>16.645636906855959</v>
      </c>
      <c r="P159" s="12">
        <f t="shared" si="36"/>
        <v>9.3711999254708047</v>
      </c>
      <c r="Q159" s="12">
        <f t="shared" si="37"/>
        <v>15.048621105024854</v>
      </c>
      <c r="R159" s="12">
        <f t="shared" si="38"/>
        <v>3.642461552388141</v>
      </c>
      <c r="S159" s="12">
        <f t="shared" si="31"/>
        <v>4.7009748916218141</v>
      </c>
      <c r="T159" s="12">
        <f t="shared" si="39"/>
        <v>4.6744887624721896</v>
      </c>
      <c r="U159" s="12">
        <f t="shared" si="40"/>
        <v>-1.051984766326175E-2</v>
      </c>
      <c r="V159" s="12">
        <f t="shared" si="41"/>
        <v>4.388346075895555E-3</v>
      </c>
      <c r="W159" s="12">
        <f t="shared" si="42"/>
        <v>7.2264865117996013E-2</v>
      </c>
      <c r="X159" s="12">
        <f t="shared" si="43"/>
        <v>8.9423437335681477E-2</v>
      </c>
      <c r="Y159" s="18">
        <f t="shared" si="44"/>
        <v>-0.41330077024202705</v>
      </c>
      <c r="Z159" s="12">
        <v>0.87656099903938522</v>
      </c>
    </row>
    <row r="160" spans="1:26" x14ac:dyDescent="0.2">
      <c r="A160" s="46">
        <v>42036</v>
      </c>
      <c r="B160" s="20">
        <f t="shared" si="32"/>
        <v>2</v>
      </c>
      <c r="C160" s="20">
        <f t="shared" si="33"/>
        <v>2015</v>
      </c>
      <c r="D160" s="20" t="str">
        <f t="shared" si="34"/>
        <v>2015M2</v>
      </c>
      <c r="E160" s="4">
        <v>17113914</v>
      </c>
      <c r="F160" s="4">
        <v>110.189358223545</v>
      </c>
      <c r="G160" s="4">
        <v>32.377099999999999</v>
      </c>
      <c r="H160" s="4">
        <v>1.96</v>
      </c>
      <c r="I160">
        <v>3431888</v>
      </c>
      <c r="J160">
        <v>107.64323761611099</v>
      </c>
      <c r="K160">
        <v>0.11</v>
      </c>
      <c r="L160">
        <v>11863.9</v>
      </c>
      <c r="M160">
        <v>4389.97</v>
      </c>
      <c r="N160" s="12">
        <f t="shared" si="35"/>
        <v>3.4774513827809321</v>
      </c>
      <c r="O160" s="12">
        <f t="shared" si="30"/>
        <v>16.655402374821882</v>
      </c>
      <c r="P160" s="12">
        <f t="shared" si="36"/>
        <v>9.3812554549218277</v>
      </c>
      <c r="Q160" s="12">
        <f t="shared" si="37"/>
        <v>15.048621105024854</v>
      </c>
      <c r="R160" s="12">
        <f t="shared" si="38"/>
        <v>3.642461552388141</v>
      </c>
      <c r="S160" s="12">
        <f t="shared" si="31"/>
        <v>4.7022003242114208</v>
      </c>
      <c r="T160" s="12">
        <f t="shared" si="39"/>
        <v>4.6788224035939443</v>
      </c>
      <c r="U160" s="12">
        <f t="shared" si="40"/>
        <v>5.4826556279490291E-3</v>
      </c>
      <c r="V160" s="12">
        <f t="shared" si="41"/>
        <v>4.1111169466379494E-2</v>
      </c>
      <c r="W160" s="12">
        <f t="shared" si="42"/>
        <v>0.10243875732109853</v>
      </c>
      <c r="X160" s="12">
        <f t="shared" si="43"/>
        <v>9.840493933983252E-2</v>
      </c>
      <c r="Y160" s="18">
        <f t="shared" si="44"/>
        <v>-0.52478680536048505</v>
      </c>
      <c r="Z160" s="12">
        <v>0.87590890547383071</v>
      </c>
    </row>
    <row r="161" spans="1:26" x14ac:dyDescent="0.2">
      <c r="A161" s="46">
        <v>42064</v>
      </c>
      <c r="B161" s="20">
        <f t="shared" si="32"/>
        <v>3</v>
      </c>
      <c r="C161" s="20">
        <f t="shared" si="33"/>
        <v>2015</v>
      </c>
      <c r="D161" s="20" t="str">
        <f t="shared" si="34"/>
        <v>2015M3</v>
      </c>
      <c r="E161" s="4">
        <v>17193104</v>
      </c>
      <c r="F161" s="4">
        <v>110.376207818271</v>
      </c>
      <c r="G161" s="4">
        <v>32.555100000000003</v>
      </c>
      <c r="H161" s="4">
        <v>1.78</v>
      </c>
      <c r="I161">
        <v>3431888</v>
      </c>
      <c r="J161">
        <v>108.28390019971999</v>
      </c>
      <c r="K161">
        <v>0.11</v>
      </c>
      <c r="L161">
        <v>11879.6</v>
      </c>
      <c r="M161">
        <v>4389.97</v>
      </c>
      <c r="N161" s="12">
        <f t="shared" si="35"/>
        <v>3.4829340384088812</v>
      </c>
      <c r="O161" s="12">
        <f t="shared" si="30"/>
        <v>16.660018931157108</v>
      </c>
      <c r="P161" s="12">
        <f t="shared" si="36"/>
        <v>9.3825779223161181</v>
      </c>
      <c r="Q161" s="12">
        <f t="shared" si="37"/>
        <v>15.048621105024854</v>
      </c>
      <c r="R161" s="12">
        <f t="shared" si="38"/>
        <v>3.642461552388141</v>
      </c>
      <c r="S161" s="12">
        <f t="shared" si="31"/>
        <v>4.7038946017251435</v>
      </c>
      <c r="T161" s="12">
        <f t="shared" si="39"/>
        <v>4.684756483673695</v>
      </c>
      <c r="U161" s="12">
        <f t="shared" si="40"/>
        <v>9.4255381112082759E-3</v>
      </c>
      <c r="V161" s="12">
        <f t="shared" si="41"/>
        <v>3.6840137873717094E-2</v>
      </c>
      <c r="W161" s="12">
        <f t="shared" si="42"/>
        <v>0.11079922245420049</v>
      </c>
      <c r="X161" s="12">
        <f t="shared" si="43"/>
        <v>7.9225060925819157E-2</v>
      </c>
      <c r="Y161" s="18">
        <f t="shared" si="44"/>
        <v>-0.57041331587836197</v>
      </c>
      <c r="Z161" s="12">
        <v>0.87532075109714857</v>
      </c>
    </row>
    <row r="162" spans="1:26" x14ac:dyDescent="0.2">
      <c r="A162" s="46">
        <v>42095</v>
      </c>
      <c r="B162" s="20">
        <f t="shared" si="32"/>
        <v>4</v>
      </c>
      <c r="C162" s="20">
        <f t="shared" si="33"/>
        <v>2015</v>
      </c>
      <c r="D162" s="20" t="str">
        <f t="shared" si="34"/>
        <v>2015M4</v>
      </c>
      <c r="E162" s="4">
        <v>17166475</v>
      </c>
      <c r="F162" s="4">
        <v>110.39696888435201</v>
      </c>
      <c r="G162" s="4">
        <v>32.863399999999999</v>
      </c>
      <c r="H162" s="4">
        <v>1.68</v>
      </c>
      <c r="I162">
        <v>3333291</v>
      </c>
      <c r="J162">
        <v>108.504027644338</v>
      </c>
      <c r="K162">
        <v>0.12</v>
      </c>
      <c r="L162">
        <v>11927.4</v>
      </c>
      <c r="M162">
        <v>4556.25</v>
      </c>
      <c r="N162" s="12">
        <f t="shared" si="35"/>
        <v>3.4923595765200894</v>
      </c>
      <c r="O162" s="12">
        <f t="shared" si="30"/>
        <v>16.658468911854982</v>
      </c>
      <c r="P162" s="12">
        <f t="shared" si="36"/>
        <v>9.386593553368531</v>
      </c>
      <c r="Q162" s="12">
        <f t="shared" si="37"/>
        <v>15.019470662209564</v>
      </c>
      <c r="R162" s="12">
        <f t="shared" si="38"/>
        <v>3.6586075456620497</v>
      </c>
      <c r="S162" s="12">
        <f t="shared" si="31"/>
        <v>4.7040826777083975</v>
      </c>
      <c r="T162" s="12">
        <f t="shared" si="39"/>
        <v>4.6867872934375141</v>
      </c>
      <c r="U162" s="12">
        <f t="shared" si="40"/>
        <v>2.6202975727222189E-2</v>
      </c>
      <c r="V162" s="12">
        <f t="shared" si="41"/>
        <v>6.7876519042100458E-2</v>
      </c>
      <c r="W162" s="12">
        <f t="shared" si="42"/>
        <v>8.0050665992542847E-2</v>
      </c>
      <c r="X162" s="12">
        <f t="shared" si="43"/>
        <v>6.1092402826864234E-2</v>
      </c>
      <c r="Y162" s="18">
        <f t="shared" si="44"/>
        <v>-1.0421512980369994</v>
      </c>
      <c r="Z162" s="12">
        <v>0.87467050083872511</v>
      </c>
    </row>
    <row r="163" spans="1:26" x14ac:dyDescent="0.2">
      <c r="A163" s="46">
        <v>42125</v>
      </c>
      <c r="B163" s="20">
        <f t="shared" si="32"/>
        <v>5</v>
      </c>
      <c r="C163" s="20">
        <f t="shared" si="33"/>
        <v>2015</v>
      </c>
      <c r="D163" s="20" t="str">
        <f t="shared" si="34"/>
        <v>2015M5</v>
      </c>
      <c r="E163" s="4">
        <v>17190904</v>
      </c>
      <c r="F163" s="4">
        <v>110.583818479079</v>
      </c>
      <c r="G163" s="4">
        <v>33.735900000000001</v>
      </c>
      <c r="H163" s="4">
        <v>1.45</v>
      </c>
      <c r="I163">
        <v>3333291</v>
      </c>
      <c r="J163">
        <v>109.05709784894201</v>
      </c>
      <c r="K163">
        <v>0.12</v>
      </c>
      <c r="L163">
        <v>11960.3</v>
      </c>
      <c r="M163">
        <v>4556.25</v>
      </c>
      <c r="N163" s="12">
        <f t="shared" si="35"/>
        <v>3.5185625522473116</v>
      </c>
      <c r="O163" s="12">
        <f t="shared" si="30"/>
        <v>16.659890964690664</v>
      </c>
      <c r="P163" s="12">
        <f t="shared" si="36"/>
        <v>9.3893481108020751</v>
      </c>
      <c r="Q163" s="12">
        <f t="shared" si="37"/>
        <v>15.019470662209564</v>
      </c>
      <c r="R163" s="12">
        <f t="shared" si="38"/>
        <v>3.6586075456620497</v>
      </c>
      <c r="S163" s="12">
        <f t="shared" si="31"/>
        <v>4.7057737716852603</v>
      </c>
      <c r="T163" s="12">
        <f t="shared" si="39"/>
        <v>4.6918715785528153</v>
      </c>
      <c r="U163" s="12">
        <f t="shared" si="40"/>
        <v>1.2116240352866292E-3</v>
      </c>
      <c r="V163" s="12">
        <f t="shared" si="41"/>
        <v>6.1327587854719035E-2</v>
      </c>
      <c r="W163" s="12">
        <f t="shared" si="42"/>
        <v>6.2018742221455536E-2</v>
      </c>
      <c r="X163" s="12">
        <f t="shared" si="43"/>
        <v>5.7324559989827772E-2</v>
      </c>
      <c r="Y163" s="18">
        <f t="shared" si="44"/>
        <v>-1.2696941612605026</v>
      </c>
      <c r="Z163" s="12">
        <v>0.87404214559386961</v>
      </c>
    </row>
    <row r="164" spans="1:26" x14ac:dyDescent="0.2">
      <c r="A164" s="46">
        <v>42156</v>
      </c>
      <c r="B164" s="20">
        <f t="shared" si="32"/>
        <v>6</v>
      </c>
      <c r="C164" s="20">
        <f t="shared" si="33"/>
        <v>2015</v>
      </c>
      <c r="D164" s="20" t="str">
        <f t="shared" si="34"/>
        <v>2015M6</v>
      </c>
      <c r="E164" s="4">
        <v>17103883</v>
      </c>
      <c r="F164" s="4">
        <v>110.69800434252301</v>
      </c>
      <c r="G164" s="4">
        <v>33.776800000000001</v>
      </c>
      <c r="H164" s="4">
        <v>1.46</v>
      </c>
      <c r="I164">
        <v>3333291</v>
      </c>
      <c r="J164">
        <v>109.43911068512401</v>
      </c>
      <c r="K164">
        <v>0.13</v>
      </c>
      <c r="L164">
        <v>12005.8</v>
      </c>
      <c r="M164">
        <v>4556.25</v>
      </c>
      <c r="N164" s="12">
        <f t="shared" si="35"/>
        <v>3.5197741762825983</v>
      </c>
      <c r="O164" s="12">
        <f t="shared" si="30"/>
        <v>16.654816071718422</v>
      </c>
      <c r="P164" s="12">
        <f t="shared" si="36"/>
        <v>9.3931451453355379</v>
      </c>
      <c r="Q164" s="12">
        <f t="shared" si="37"/>
        <v>15.019470662209564</v>
      </c>
      <c r="R164" s="12">
        <f t="shared" si="38"/>
        <v>3.6586075456620497</v>
      </c>
      <c r="S164" s="12">
        <f t="shared" si="31"/>
        <v>4.7068058119326066</v>
      </c>
      <c r="T164" s="12">
        <f t="shared" si="39"/>
        <v>4.6953683277915532</v>
      </c>
      <c r="U164" s="12">
        <f t="shared" si="40"/>
        <v>4.046191927959164E-2</v>
      </c>
      <c r="V164" s="12">
        <f t="shared" si="41"/>
        <v>7.3959084580483392E-2</v>
      </c>
      <c r="W164" s="12">
        <f t="shared" si="42"/>
        <v>6.6202849710557121E-2</v>
      </c>
      <c r="X164" s="12">
        <f t="shared" si="43"/>
        <v>4.0709248058977021E-2</v>
      </c>
      <c r="Y164" s="18">
        <f t="shared" si="44"/>
        <v>-1.0668893218297164</v>
      </c>
      <c r="Z164" s="12">
        <v>0.87339379292192088</v>
      </c>
    </row>
    <row r="165" spans="1:26" x14ac:dyDescent="0.2">
      <c r="A165" s="46">
        <v>42186</v>
      </c>
      <c r="B165" s="20">
        <f t="shared" si="32"/>
        <v>7</v>
      </c>
      <c r="C165" s="20">
        <f t="shared" si="33"/>
        <v>2015</v>
      </c>
      <c r="D165" s="20" t="str">
        <f t="shared" si="34"/>
        <v>2015M7</v>
      </c>
      <c r="E165" s="4">
        <v>17071604</v>
      </c>
      <c r="F165" s="4">
        <v>110.62534061124001</v>
      </c>
      <c r="G165" s="4">
        <v>35.171500000000002</v>
      </c>
      <c r="H165" s="4">
        <v>1.46</v>
      </c>
      <c r="I165">
        <v>3416379</v>
      </c>
      <c r="J165">
        <v>109.446448266611</v>
      </c>
      <c r="K165">
        <v>0.13</v>
      </c>
      <c r="L165">
        <v>12058.4</v>
      </c>
      <c r="M165">
        <v>4605.09</v>
      </c>
      <c r="N165" s="12">
        <f t="shared" si="35"/>
        <v>3.5602360955621899</v>
      </c>
      <c r="O165" s="12">
        <f t="shared" si="30"/>
        <v>16.652927056378356</v>
      </c>
      <c r="P165" s="12">
        <f t="shared" si="36"/>
        <v>9.3975167914963187</v>
      </c>
      <c r="Q165" s="12">
        <f t="shared" si="37"/>
        <v>15.044091776214023</v>
      </c>
      <c r="R165" s="12">
        <f t="shared" si="38"/>
        <v>3.6632381222899628</v>
      </c>
      <c r="S165" s="12">
        <f t="shared" si="31"/>
        <v>4.7061491822950146</v>
      </c>
      <c r="T165" s="12">
        <f t="shared" si="39"/>
        <v>4.6954353727032858</v>
      </c>
      <c r="U165" s="12">
        <f t="shared" si="40"/>
        <v>1.9654044539840765E-2</v>
      </c>
      <c r="V165" s="12">
        <f t="shared" si="41"/>
        <v>1.2174146950442388E-2</v>
      </c>
      <c r="W165" s="12">
        <f t="shared" si="42"/>
        <v>1.7158572217685464E-2</v>
      </c>
      <c r="X165" s="12">
        <f t="shared" si="43"/>
        <v>-8.4543859523846798E-3</v>
      </c>
      <c r="Y165" s="18">
        <f t="shared" si="44"/>
        <v>-1.0492107706592417</v>
      </c>
      <c r="Z165" s="12">
        <v>0.87276727003180232</v>
      </c>
    </row>
    <row r="166" spans="1:26" x14ac:dyDescent="0.2">
      <c r="A166" s="46">
        <v>42217</v>
      </c>
      <c r="B166" s="20">
        <f t="shared" si="32"/>
        <v>8</v>
      </c>
      <c r="C166" s="20">
        <f t="shared" si="33"/>
        <v>2015</v>
      </c>
      <c r="D166" s="20" t="str">
        <f t="shared" si="34"/>
        <v>2015M8</v>
      </c>
      <c r="E166" s="4">
        <v>17027719</v>
      </c>
      <c r="F166" s="4">
        <v>110.376207818271</v>
      </c>
      <c r="G166" s="4">
        <v>35.869599999999998</v>
      </c>
      <c r="H166" s="4">
        <v>1.46</v>
      </c>
      <c r="I166">
        <v>3416379</v>
      </c>
      <c r="J166">
        <v>109.29144185769201</v>
      </c>
      <c r="K166">
        <v>0.14000000000000001</v>
      </c>
      <c r="L166">
        <v>12109.5</v>
      </c>
      <c r="M166">
        <v>4605.09</v>
      </c>
      <c r="N166" s="12">
        <f t="shared" si="35"/>
        <v>3.5798901401020307</v>
      </c>
      <c r="O166" s="12">
        <f t="shared" si="30"/>
        <v>16.650353103562399</v>
      </c>
      <c r="P166" s="12">
        <f t="shared" si="36"/>
        <v>9.4017455475031806</v>
      </c>
      <c r="Q166" s="12">
        <f t="shared" si="37"/>
        <v>15.044091776214023</v>
      </c>
      <c r="R166" s="12">
        <f t="shared" si="38"/>
        <v>3.6632381222899628</v>
      </c>
      <c r="S166" s="12">
        <f t="shared" si="31"/>
        <v>4.7038946017251435</v>
      </c>
      <c r="T166" s="12">
        <f t="shared" si="39"/>
        <v>4.6940180925532626</v>
      </c>
      <c r="U166" s="12">
        <f t="shared" si="40"/>
        <v>1.3843120761050987E-2</v>
      </c>
      <c r="V166" s="12">
        <f t="shared" si="41"/>
        <v>6.9115436673650166E-4</v>
      </c>
      <c r="W166" s="12">
        <f t="shared" si="42"/>
        <v>-4.033817981266008E-3</v>
      </c>
      <c r="X166" s="12">
        <f t="shared" si="43"/>
        <v>-3.505139424009629E-2</v>
      </c>
      <c r="Y166" s="18">
        <f t="shared" si="44"/>
        <v>-1.1894805315495007</v>
      </c>
      <c r="Z166" s="12">
        <v>0.87212080665201186</v>
      </c>
    </row>
    <row r="167" spans="1:26" x14ac:dyDescent="0.2">
      <c r="A167" s="46">
        <v>42248</v>
      </c>
      <c r="B167" s="20">
        <f t="shared" si="32"/>
        <v>9</v>
      </c>
      <c r="C167" s="20">
        <f t="shared" si="33"/>
        <v>2015</v>
      </c>
      <c r="D167" s="20" t="str">
        <f t="shared" si="34"/>
        <v>2015M9</v>
      </c>
      <c r="E167" s="4">
        <v>17080201</v>
      </c>
      <c r="F167" s="4">
        <v>110.32430515307</v>
      </c>
      <c r="G167" s="4">
        <v>36.369599999999998</v>
      </c>
      <c r="H167" s="4">
        <v>1.46</v>
      </c>
      <c r="I167">
        <v>3416379</v>
      </c>
      <c r="J167">
        <v>109.121301686956</v>
      </c>
      <c r="K167">
        <v>0.125</v>
      </c>
      <c r="L167">
        <v>12164.5</v>
      </c>
      <c r="M167">
        <v>4605.09</v>
      </c>
      <c r="N167" s="12">
        <f t="shared" si="35"/>
        <v>3.5937332608630816</v>
      </c>
      <c r="O167" s="12">
        <f t="shared" si="30"/>
        <v>16.653430514405336</v>
      </c>
      <c r="P167" s="12">
        <f t="shared" si="36"/>
        <v>9.4062771528521765</v>
      </c>
      <c r="Q167" s="12">
        <f t="shared" si="37"/>
        <v>15.044091776214023</v>
      </c>
      <c r="R167" s="12">
        <f t="shared" si="38"/>
        <v>3.6632381222899628</v>
      </c>
      <c r="S167" s="12">
        <f t="shared" si="31"/>
        <v>4.7034242569537694</v>
      </c>
      <c r="T167" s="12">
        <f t="shared" si="39"/>
        <v>4.6924601229733796</v>
      </c>
      <c r="U167" s="12">
        <f t="shared" si="40"/>
        <v>-2.1323018350449363E-2</v>
      </c>
      <c r="V167" s="12">
        <f t="shared" si="41"/>
        <v>-7.7562348699262706E-3</v>
      </c>
      <c r="W167" s="12">
        <f t="shared" si="42"/>
        <v>-3.1574161528381328E-2</v>
      </c>
      <c r="X167" s="12">
        <f t="shared" si="43"/>
        <v>-4.6996455758800959E-2</v>
      </c>
      <c r="Y167" s="18">
        <f t="shared" si="44"/>
        <v>-1.07046448850349</v>
      </c>
      <c r="Z167" s="12">
        <v>0.87147530024114794</v>
      </c>
    </row>
    <row r="168" spans="1:26" x14ac:dyDescent="0.2">
      <c r="A168" s="46">
        <v>42278</v>
      </c>
      <c r="B168" s="20">
        <f t="shared" si="32"/>
        <v>10</v>
      </c>
      <c r="C168" s="20">
        <f t="shared" si="33"/>
        <v>2015</v>
      </c>
      <c r="D168" s="20" t="str">
        <f t="shared" si="34"/>
        <v>2015M10</v>
      </c>
      <c r="E168" s="4">
        <v>17201009</v>
      </c>
      <c r="F168" s="4">
        <v>110.542296346917</v>
      </c>
      <c r="G168" s="4">
        <v>35.6023</v>
      </c>
      <c r="H168" s="4">
        <v>1.46</v>
      </c>
      <c r="I168">
        <v>3561922</v>
      </c>
      <c r="J168">
        <v>109.07223161076</v>
      </c>
      <c r="K168">
        <v>0.125</v>
      </c>
      <c r="L168">
        <v>12196.8</v>
      </c>
      <c r="M168">
        <v>4654.72</v>
      </c>
      <c r="N168" s="12">
        <f t="shared" si="35"/>
        <v>3.5724102425126323</v>
      </c>
      <c r="O168" s="12">
        <f t="shared" si="30"/>
        <v>16.660478602853786</v>
      </c>
      <c r="P168" s="12">
        <f t="shared" si="36"/>
        <v>9.4089289012340096</v>
      </c>
      <c r="Q168" s="12">
        <f t="shared" si="37"/>
        <v>15.085810844781765</v>
      </c>
      <c r="R168" s="12">
        <f t="shared" si="38"/>
        <v>3.6678935615553216</v>
      </c>
      <c r="S168" s="12">
        <f t="shared" si="31"/>
        <v>4.7053982200894415</v>
      </c>
      <c r="T168" s="12">
        <f t="shared" si="39"/>
        <v>4.6920103380848754</v>
      </c>
      <c r="U168" s="12">
        <f t="shared" si="40"/>
        <v>8.1710519561348782E-3</v>
      </c>
      <c r="V168" s="12">
        <f t="shared" si="41"/>
        <v>4.9844252672430756E-3</v>
      </c>
      <c r="W168" s="12">
        <f t="shared" si="42"/>
        <v>-1.8958263165678613E-2</v>
      </c>
      <c r="X168" s="12">
        <f t="shared" si="43"/>
        <v>-1.6462360951250865E-2</v>
      </c>
      <c r="Y168" s="18">
        <f t="shared" si="44"/>
        <v>-0.77338799850927309</v>
      </c>
      <c r="Z168" s="12">
        <v>0.87085152577959113</v>
      </c>
    </row>
    <row r="169" spans="1:26" x14ac:dyDescent="0.2">
      <c r="A169" s="46">
        <v>42309</v>
      </c>
      <c r="B169" s="20">
        <f t="shared" si="32"/>
        <v>11</v>
      </c>
      <c r="C169" s="20">
        <f t="shared" si="33"/>
        <v>2015</v>
      </c>
      <c r="D169" s="20" t="str">
        <f t="shared" si="34"/>
        <v>2015M11</v>
      </c>
      <c r="E169" s="4">
        <v>17354610</v>
      </c>
      <c r="F169" s="4">
        <v>110.189358223545</v>
      </c>
      <c r="G169" s="4">
        <v>35.894399999999997</v>
      </c>
      <c r="H169" s="4">
        <v>1.46</v>
      </c>
      <c r="I169">
        <v>3561922</v>
      </c>
      <c r="J169">
        <v>108.842014991596</v>
      </c>
      <c r="K169">
        <v>0.12</v>
      </c>
      <c r="L169">
        <v>12286</v>
      </c>
      <c r="M169">
        <v>4654.72</v>
      </c>
      <c r="N169" s="12">
        <f t="shared" si="35"/>
        <v>3.5805812944687672</v>
      </c>
      <c r="O169" s="12">
        <f t="shared" si="30"/>
        <v>16.669368735115413</v>
      </c>
      <c r="P169" s="12">
        <f t="shared" si="36"/>
        <v>9.4162156817238731</v>
      </c>
      <c r="Q169" s="12">
        <f t="shared" si="37"/>
        <v>15.085810844781765</v>
      </c>
      <c r="R169" s="12">
        <f t="shared" si="38"/>
        <v>3.6678935615553216</v>
      </c>
      <c r="S169" s="12">
        <f t="shared" si="31"/>
        <v>4.7022003242114208</v>
      </c>
      <c r="T169" s="12">
        <f t="shared" si="39"/>
        <v>4.6898974270806475</v>
      </c>
      <c r="U169" s="12">
        <f t="shared" si="40"/>
        <v>5.3957315243882142E-3</v>
      </c>
      <c r="V169" s="12">
        <f t="shared" si="41"/>
        <v>-4.7249723480025096E-3</v>
      </c>
      <c r="W169" s="12">
        <f t="shared" si="42"/>
        <v>-4.6941822316277637E-3</v>
      </c>
      <c r="X169" s="12">
        <f t="shared" si="43"/>
        <v>-7.9182912461606136E-3</v>
      </c>
      <c r="Y169" s="18">
        <f t="shared" si="44"/>
        <v>-0.97023976117117072</v>
      </c>
      <c r="Z169" s="12">
        <v>0.87020789624260919</v>
      </c>
    </row>
    <row r="170" spans="1:26" x14ac:dyDescent="0.2">
      <c r="A170" s="46">
        <v>42339</v>
      </c>
      <c r="B170" s="20">
        <f t="shared" si="32"/>
        <v>12</v>
      </c>
      <c r="C170" s="20">
        <f t="shared" si="33"/>
        <v>2015</v>
      </c>
      <c r="D170" s="20" t="str">
        <f t="shared" si="34"/>
        <v>2015M12</v>
      </c>
      <c r="E170" s="4">
        <v>17554630</v>
      </c>
      <c r="F170" s="4">
        <v>109.76375636889</v>
      </c>
      <c r="G170" s="4">
        <v>36.0886</v>
      </c>
      <c r="H170" s="4">
        <v>1.46</v>
      </c>
      <c r="I170">
        <v>3561922</v>
      </c>
      <c r="J170">
        <v>108.47009132996</v>
      </c>
      <c r="K170">
        <v>0.24</v>
      </c>
      <c r="L170">
        <v>12344</v>
      </c>
      <c r="M170">
        <v>4654.72</v>
      </c>
      <c r="N170" s="12">
        <f t="shared" si="35"/>
        <v>3.5859770259931554</v>
      </c>
      <c r="O170" s="12">
        <f t="shared" si="30"/>
        <v>16.680828290746206</v>
      </c>
      <c r="P170" s="12">
        <f t="shared" si="36"/>
        <v>9.420925394042996</v>
      </c>
      <c r="Q170" s="12">
        <f t="shared" si="37"/>
        <v>15.085810844781765</v>
      </c>
      <c r="R170" s="12">
        <f t="shared" si="38"/>
        <v>3.6678935615553216</v>
      </c>
      <c r="S170" s="12">
        <f t="shared" si="31"/>
        <v>4.6983303868694613</v>
      </c>
      <c r="T170" s="12">
        <f t="shared" si="39"/>
        <v>4.6864744790353612</v>
      </c>
      <c r="U170" s="12">
        <f t="shared" si="40"/>
        <v>-8.5823582132800169E-3</v>
      </c>
      <c r="V170" s="12">
        <f t="shared" si="41"/>
        <v>-2.3817926658455058E-2</v>
      </c>
      <c r="W170" s="12">
        <f t="shared" si="42"/>
        <v>-2.54936016515801E-2</v>
      </c>
      <c r="X170" s="12">
        <f t="shared" si="43"/>
        <v>-7.1719581660434351E-3</v>
      </c>
      <c r="Y170" s="18">
        <f t="shared" si="44"/>
        <v>-0.85325832161201476</v>
      </c>
      <c r="Z170" s="12">
        <v>0.86958593414971175</v>
      </c>
    </row>
    <row r="171" spans="1:26" x14ac:dyDescent="0.2">
      <c r="A171" s="46">
        <v>42370</v>
      </c>
      <c r="B171" s="20">
        <f t="shared" si="32"/>
        <v>1</v>
      </c>
      <c r="C171" s="20">
        <f t="shared" si="33"/>
        <v>2016</v>
      </c>
      <c r="D171" s="20" t="str">
        <f t="shared" si="34"/>
        <v>2016M1</v>
      </c>
      <c r="E171" s="4">
        <v>17628999</v>
      </c>
      <c r="F171" s="4">
        <v>109.47310144375901</v>
      </c>
      <c r="G171" s="4">
        <v>35.780200000000001</v>
      </c>
      <c r="H171" s="4">
        <v>1.45</v>
      </c>
      <c r="I171">
        <v>3597737</v>
      </c>
      <c r="J171">
        <v>108.649403477555</v>
      </c>
      <c r="K171">
        <v>0.34</v>
      </c>
      <c r="L171">
        <v>12470</v>
      </c>
      <c r="M171">
        <v>4496.79</v>
      </c>
      <c r="N171" s="12">
        <f t="shared" si="35"/>
        <v>3.5773946677798754</v>
      </c>
      <c r="O171" s="12">
        <f t="shared" si="30"/>
        <v>16.685055774543162</v>
      </c>
      <c r="P171" s="12">
        <f t="shared" si="36"/>
        <v>9.4310810386740815</v>
      </c>
      <c r="Q171" s="12">
        <f t="shared" si="37"/>
        <v>15.095815594656425</v>
      </c>
      <c r="R171" s="12">
        <f t="shared" si="38"/>
        <v>3.652902606498178</v>
      </c>
      <c r="S171" s="12">
        <f t="shared" si="31"/>
        <v>4.6956788701644756</v>
      </c>
      <c r="T171" s="12">
        <f t="shared" si="39"/>
        <v>4.6881262163749415</v>
      </c>
      <c r="U171" s="12">
        <f t="shared" si="40"/>
        <v>-1.538345659110707E-3</v>
      </c>
      <c r="V171" s="12">
        <f t="shared" si="41"/>
        <v>-2.3942688432921688E-2</v>
      </c>
      <c r="W171" s="12">
        <f t="shared" si="42"/>
        <v>-2.5612958170070144E-2</v>
      </c>
      <c r="X171" s="12">
        <f t="shared" si="43"/>
        <v>-1.6609982973615267E-2</v>
      </c>
      <c r="Y171" s="18">
        <f t="shared" si="44"/>
        <v>-0.52820222599526068</v>
      </c>
      <c r="Z171" s="12">
        <v>0.8689441733127008</v>
      </c>
    </row>
    <row r="172" spans="1:26" x14ac:dyDescent="0.2">
      <c r="A172" s="46">
        <v>42401</v>
      </c>
      <c r="B172" s="20">
        <f t="shared" si="32"/>
        <v>2</v>
      </c>
      <c r="C172" s="20">
        <f t="shared" si="33"/>
        <v>2016</v>
      </c>
      <c r="D172" s="20" t="str">
        <f t="shared" si="34"/>
        <v>2016M2</v>
      </c>
      <c r="E172" s="4">
        <v>17748543</v>
      </c>
      <c r="F172" s="4">
        <v>109.63918997240501</v>
      </c>
      <c r="G172" s="4">
        <v>35.725200000000001</v>
      </c>
      <c r="H172" s="4">
        <v>1.45</v>
      </c>
      <c r="I172">
        <v>3597737</v>
      </c>
      <c r="J172">
        <v>108.73883025193101</v>
      </c>
      <c r="K172">
        <v>0.38</v>
      </c>
      <c r="L172">
        <v>12545.6</v>
      </c>
      <c r="M172">
        <v>4496.79</v>
      </c>
      <c r="N172" s="12">
        <f t="shared" si="35"/>
        <v>3.5758563221207647</v>
      </c>
      <c r="O172" s="12">
        <f t="shared" si="30"/>
        <v>16.691813986009539</v>
      </c>
      <c r="P172" s="12">
        <f t="shared" si="36"/>
        <v>9.4371252854766574</v>
      </c>
      <c r="Q172" s="12">
        <f t="shared" si="37"/>
        <v>15.095815594656425</v>
      </c>
      <c r="R172" s="12">
        <f t="shared" si="38"/>
        <v>3.652902606498178</v>
      </c>
      <c r="S172" s="12">
        <f t="shared" si="31"/>
        <v>4.6971948833409396</v>
      </c>
      <c r="T172" s="12">
        <f t="shared" si="39"/>
        <v>4.6889489543666558</v>
      </c>
      <c r="U172" s="12">
        <f t="shared" si="40"/>
        <v>-1.3697222786064334E-2</v>
      </c>
      <c r="V172" s="12">
        <f t="shared" si="41"/>
        <v>3.0790116374745935E-5</v>
      </c>
      <c r="W172" s="12">
        <f t="shared" si="42"/>
        <v>-3.1017576258830282E-2</v>
      </c>
      <c r="X172" s="12">
        <f t="shared" si="43"/>
        <v>-2.3888252086492923E-2</v>
      </c>
      <c r="Y172" s="18">
        <f t="shared" si="44"/>
        <v>-0.49929345266159725</v>
      </c>
      <c r="Z172" s="12">
        <v>0.86830335902559708</v>
      </c>
    </row>
    <row r="173" spans="1:26" x14ac:dyDescent="0.2">
      <c r="A173" s="46">
        <v>42430</v>
      </c>
      <c r="B173" s="20">
        <f t="shared" si="32"/>
        <v>3</v>
      </c>
      <c r="C173" s="20">
        <f t="shared" si="33"/>
        <v>2016</v>
      </c>
      <c r="D173" s="20" t="str">
        <f t="shared" si="34"/>
        <v>2016M3</v>
      </c>
      <c r="E173" s="4">
        <v>17821574</v>
      </c>
      <c r="F173" s="4">
        <v>109.86756169929301</v>
      </c>
      <c r="G173" s="4">
        <v>35.239199999999997</v>
      </c>
      <c r="H173" s="4">
        <v>1.45</v>
      </c>
      <c r="I173">
        <v>3597737</v>
      </c>
      <c r="J173">
        <v>109.207059670588</v>
      </c>
      <c r="K173">
        <v>0.36</v>
      </c>
      <c r="L173">
        <v>12609.7</v>
      </c>
      <c r="M173">
        <v>4496.79</v>
      </c>
      <c r="N173" s="12">
        <f t="shared" si="35"/>
        <v>3.5621590993347003</v>
      </c>
      <c r="O173" s="12">
        <f t="shared" si="30"/>
        <v>16.695920303827936</v>
      </c>
      <c r="P173" s="12">
        <f t="shared" si="36"/>
        <v>9.4422216380336152</v>
      </c>
      <c r="Q173" s="12">
        <f t="shared" si="37"/>
        <v>15.095815594656425</v>
      </c>
      <c r="R173" s="12">
        <f t="shared" si="38"/>
        <v>3.652902606498178</v>
      </c>
      <c r="S173" s="12">
        <f t="shared" si="31"/>
        <v>4.6992756558688509</v>
      </c>
      <c r="T173" s="12">
        <f t="shared" si="39"/>
        <v>4.6932457102192071</v>
      </c>
      <c r="U173" s="12">
        <f t="shared" si="40"/>
        <v>-8.7071199877466476E-3</v>
      </c>
      <c r="V173" s="12">
        <f t="shared" si="41"/>
        <v>-1.6756749931250425E-3</v>
      </c>
      <c r="W173" s="12">
        <f t="shared" si="42"/>
        <v>-1.5422294230419631E-2</v>
      </c>
      <c r="X173" s="12">
        <f t="shared" si="43"/>
        <v>-2.2647199121625938E-2</v>
      </c>
      <c r="Y173" s="18">
        <f t="shared" si="44"/>
        <v>-0.46082949308736298</v>
      </c>
      <c r="Z173" s="12">
        <v>0.87010270064663364</v>
      </c>
    </row>
    <row r="174" spans="1:26" x14ac:dyDescent="0.2">
      <c r="A174" s="46">
        <v>42461</v>
      </c>
      <c r="B174" s="20">
        <f t="shared" si="32"/>
        <v>4</v>
      </c>
      <c r="C174" s="20">
        <f t="shared" si="33"/>
        <v>2016</v>
      </c>
      <c r="D174" s="20" t="str">
        <f t="shared" si="34"/>
        <v>2016M4</v>
      </c>
      <c r="E174" s="4">
        <v>17902958</v>
      </c>
      <c r="F174" s="4">
        <v>110.46963261563501</v>
      </c>
      <c r="G174" s="4">
        <v>34.933700000000002</v>
      </c>
      <c r="H174" s="4">
        <v>1.45</v>
      </c>
      <c r="I174">
        <v>3557050</v>
      </c>
      <c r="J174">
        <v>109.72481776428501</v>
      </c>
      <c r="K174">
        <v>0.37</v>
      </c>
      <c r="L174">
        <v>12698.4</v>
      </c>
      <c r="M174">
        <v>4666.05</v>
      </c>
      <c r="N174" s="12">
        <f t="shared" si="35"/>
        <v>3.5534519793469537</v>
      </c>
      <c r="O174" s="12">
        <f t="shared" si="30"/>
        <v>16.700476508555123</v>
      </c>
      <c r="P174" s="12">
        <f t="shared" si="36"/>
        <v>9.4492312802580312</v>
      </c>
      <c r="Q174" s="12">
        <f t="shared" si="37"/>
        <v>15.084442107621225</v>
      </c>
      <c r="R174" s="12">
        <f t="shared" si="38"/>
        <v>3.6689493882527939</v>
      </c>
      <c r="S174" s="12">
        <f t="shared" si="31"/>
        <v>4.7047406652303785</v>
      </c>
      <c r="T174" s="12">
        <f t="shared" si="39"/>
        <v>4.6979755747324994</v>
      </c>
      <c r="U174" s="12">
        <f t="shared" si="40"/>
        <v>2.2435132890185727E-2</v>
      </c>
      <c r="V174" s="12">
        <f t="shared" si="41"/>
        <v>-1.6702697371484554E-3</v>
      </c>
      <c r="W174" s="12">
        <f t="shared" si="42"/>
        <v>2.4959022144277476E-3</v>
      </c>
      <c r="X174" s="12">
        <f t="shared" si="43"/>
        <v>-8.873126756979044E-3</v>
      </c>
      <c r="Y174" s="18">
        <f t="shared" si="44"/>
        <v>6.5820404325702742E-2</v>
      </c>
      <c r="Z174" s="12">
        <v>0.86946193134576544</v>
      </c>
    </row>
    <row r="175" spans="1:26" x14ac:dyDescent="0.2">
      <c r="A175" s="46">
        <v>42491</v>
      </c>
      <c r="B175" s="20">
        <f t="shared" si="32"/>
        <v>5</v>
      </c>
      <c r="C175" s="20">
        <f t="shared" si="33"/>
        <v>2016</v>
      </c>
      <c r="D175" s="20" t="str">
        <f t="shared" si="34"/>
        <v>2016M5</v>
      </c>
      <c r="E175" s="4">
        <v>17825307</v>
      </c>
      <c r="F175" s="4">
        <v>111.09246459805701</v>
      </c>
      <c r="G175" s="4">
        <v>35.726300000000002</v>
      </c>
      <c r="H175" s="4">
        <v>1.45</v>
      </c>
      <c r="I175">
        <v>3557050</v>
      </c>
      <c r="J175">
        <v>110.168741444265</v>
      </c>
      <c r="K175">
        <v>0.37</v>
      </c>
      <c r="L175">
        <v>12765.6</v>
      </c>
      <c r="M175">
        <v>4666.05</v>
      </c>
      <c r="N175" s="12">
        <f t="shared" si="35"/>
        <v>3.5758871122371394</v>
      </c>
      <c r="O175" s="12">
        <f t="shared" si="30"/>
        <v>16.696129747117723</v>
      </c>
      <c r="P175" s="12">
        <f t="shared" si="36"/>
        <v>9.454509332096217</v>
      </c>
      <c r="Q175" s="12">
        <f t="shared" si="37"/>
        <v>15.084442107621225</v>
      </c>
      <c r="R175" s="12">
        <f t="shared" si="38"/>
        <v>3.6689493882527939</v>
      </c>
      <c r="S175" s="12">
        <f t="shared" si="31"/>
        <v>4.7103628689453112</v>
      </c>
      <c r="T175" s="12">
        <f t="shared" si="39"/>
        <v>4.7020132035258522</v>
      </c>
      <c r="U175" s="12">
        <f t="shared" si="40"/>
        <v>-1.5403687895564122E-2</v>
      </c>
      <c r="V175" s="12">
        <f t="shared" si="41"/>
        <v>-3.1048366375205028E-2</v>
      </c>
      <c r="W175" s="12">
        <f t="shared" si="42"/>
        <v>-3.2241090145328499E-3</v>
      </c>
      <c r="X175" s="12">
        <f t="shared" si="43"/>
        <v>-4.6627851841530177E-2</v>
      </c>
      <c r="Y175" s="18">
        <f t="shared" si="44"/>
        <v>0.45996432929672787</v>
      </c>
      <c r="Z175" s="12">
        <v>0.86884272997032641</v>
      </c>
    </row>
    <row r="176" spans="1:26" x14ac:dyDescent="0.2">
      <c r="A176" s="46">
        <v>42522</v>
      </c>
      <c r="B176" s="20">
        <f t="shared" si="32"/>
        <v>6</v>
      </c>
      <c r="C176" s="20">
        <f t="shared" si="33"/>
        <v>2016</v>
      </c>
      <c r="D176" s="20" t="str">
        <f t="shared" si="34"/>
        <v>2016M6</v>
      </c>
      <c r="E176" s="4">
        <v>17838170</v>
      </c>
      <c r="F176" s="4">
        <v>111.12360619717801</v>
      </c>
      <c r="G176" s="4">
        <v>35.180199999999999</v>
      </c>
      <c r="H176" s="4">
        <v>1.46</v>
      </c>
      <c r="I176">
        <v>3557050</v>
      </c>
      <c r="J176">
        <v>110.53057593135701</v>
      </c>
      <c r="K176">
        <v>0.38</v>
      </c>
      <c r="L176">
        <v>12831.9</v>
      </c>
      <c r="M176">
        <v>4666.05</v>
      </c>
      <c r="N176" s="12">
        <f t="shared" si="35"/>
        <v>3.5604834243415753</v>
      </c>
      <c r="O176" s="12">
        <f t="shared" si="30"/>
        <v>16.69685110137927</v>
      </c>
      <c r="P176" s="12">
        <f t="shared" si="36"/>
        <v>9.4596895370584733</v>
      </c>
      <c r="Q176" s="12">
        <f t="shared" si="37"/>
        <v>15.084442107621225</v>
      </c>
      <c r="R176" s="12">
        <f t="shared" si="38"/>
        <v>3.6689493882527939</v>
      </c>
      <c r="S176" s="12">
        <f t="shared" si="31"/>
        <v>4.7106431510978428</v>
      </c>
      <c r="T176" s="12">
        <f t="shared" si="39"/>
        <v>4.7052921879431171</v>
      </c>
      <c r="U176" s="12">
        <f t="shared" si="40"/>
        <v>-8.7017147317700605E-3</v>
      </c>
      <c r="V176" s="12">
        <f t="shared" si="41"/>
        <v>-1.3746619237294588E-2</v>
      </c>
      <c r="W176" s="12">
        <f t="shared" si="42"/>
        <v>1.8321643485536665E-2</v>
      </c>
      <c r="X176" s="12">
        <f t="shared" si="43"/>
        <v>-3.4670108240217434E-2</v>
      </c>
      <c r="Y176" s="18">
        <f t="shared" si="44"/>
        <v>0.38447111777923071</v>
      </c>
      <c r="Z176" s="12">
        <v>0.86820381440364369</v>
      </c>
    </row>
    <row r="177" spans="1:26" x14ac:dyDescent="0.2">
      <c r="A177" s="46">
        <v>42552</v>
      </c>
      <c r="B177" s="20">
        <f t="shared" si="32"/>
        <v>7</v>
      </c>
      <c r="C177" s="20">
        <f t="shared" si="33"/>
        <v>2016</v>
      </c>
      <c r="D177" s="20" t="str">
        <f t="shared" si="34"/>
        <v>2016M7</v>
      </c>
      <c r="E177" s="4">
        <v>17800827</v>
      </c>
      <c r="F177" s="4">
        <v>110.739526474684</v>
      </c>
      <c r="G177" s="4">
        <v>34.875399999999999</v>
      </c>
      <c r="H177" s="4">
        <v>1.45</v>
      </c>
      <c r="I177">
        <v>3628315</v>
      </c>
      <c r="J177">
        <v>110.351722382604</v>
      </c>
      <c r="K177">
        <v>0.39</v>
      </c>
      <c r="L177">
        <v>12892</v>
      </c>
      <c r="M177">
        <v>4720.62</v>
      </c>
      <c r="N177" s="12">
        <f t="shared" si="35"/>
        <v>3.5517817096098052</v>
      </c>
      <c r="O177" s="12">
        <f t="shared" si="30"/>
        <v>16.694755474857207</v>
      </c>
      <c r="P177" s="12">
        <f t="shared" si="36"/>
        <v>9.4643622429353282</v>
      </c>
      <c r="Q177" s="12">
        <f t="shared" si="37"/>
        <v>15.10427891114492</v>
      </c>
      <c r="R177" s="12">
        <f t="shared" si="38"/>
        <v>3.6739990420441959</v>
      </c>
      <c r="S177" s="12">
        <f t="shared" si="31"/>
        <v>4.7071808353759623</v>
      </c>
      <c r="T177" s="12">
        <f t="shared" si="39"/>
        <v>4.7036727409416432</v>
      </c>
      <c r="U177" s="12">
        <f t="shared" si="40"/>
        <v>-6.942963747870845E-3</v>
      </c>
      <c r="V177" s="12">
        <f t="shared" si="41"/>
        <v>4.166171951576203E-3</v>
      </c>
      <c r="W177" s="12">
        <f t="shared" si="42"/>
        <v>9.0029751964548765E-3</v>
      </c>
      <c r="X177" s="12">
        <f t="shared" si="43"/>
        <v>-4.5404828672300557E-2</v>
      </c>
      <c r="Y177" s="18">
        <f t="shared" si="44"/>
        <v>0.1032185418034238</v>
      </c>
      <c r="Z177" s="12">
        <v>0.86758640307210921</v>
      </c>
    </row>
    <row r="178" spans="1:26" x14ac:dyDescent="0.2">
      <c r="A178" s="46">
        <v>42583</v>
      </c>
      <c r="B178" s="20">
        <f t="shared" si="32"/>
        <v>8</v>
      </c>
      <c r="C178" s="20">
        <f t="shared" si="33"/>
        <v>2016</v>
      </c>
      <c r="D178" s="20" t="str">
        <f t="shared" si="34"/>
        <v>2016M8</v>
      </c>
      <c r="E178" s="4">
        <v>17772742</v>
      </c>
      <c r="F178" s="4">
        <v>110.69800434252301</v>
      </c>
      <c r="G178" s="4">
        <v>34.634099999999997</v>
      </c>
      <c r="H178" s="4">
        <v>1.45</v>
      </c>
      <c r="I178">
        <v>3628315</v>
      </c>
      <c r="J178">
        <v>110.45307272689701</v>
      </c>
      <c r="K178">
        <v>0.4</v>
      </c>
      <c r="L178">
        <v>12978.2</v>
      </c>
      <c r="M178">
        <v>4720.62</v>
      </c>
      <c r="N178" s="12">
        <f t="shared" si="35"/>
        <v>3.5448387458619344</v>
      </c>
      <c r="O178" s="12">
        <f t="shared" si="30"/>
        <v>16.69317649323548</v>
      </c>
      <c r="P178" s="12">
        <f t="shared" si="36"/>
        <v>9.4710263057573929</v>
      </c>
      <c r="Q178" s="12">
        <f t="shared" si="37"/>
        <v>15.10427891114492</v>
      </c>
      <c r="R178" s="12">
        <f t="shared" si="38"/>
        <v>3.6739990420441959</v>
      </c>
      <c r="S178" s="12">
        <f t="shared" si="31"/>
        <v>4.7068058119326066</v>
      </c>
      <c r="T178" s="12">
        <f t="shared" si="39"/>
        <v>4.704590749550654</v>
      </c>
      <c r="U178" s="12">
        <f t="shared" si="40"/>
        <v>1.8980592423463172E-3</v>
      </c>
      <c r="V178" s="12">
        <f t="shared" si="41"/>
        <v>2.7824257360672178E-2</v>
      </c>
      <c r="W178" s="12">
        <f t="shared" si="42"/>
        <v>7.129324172337359E-3</v>
      </c>
      <c r="X178" s="12">
        <f t="shared" si="43"/>
        <v>-4.1930500426577311E-2</v>
      </c>
      <c r="Y178" s="18">
        <f t="shared" si="44"/>
        <v>0.29154518950481628</v>
      </c>
      <c r="Z178" s="12">
        <v>0.86694933320700196</v>
      </c>
    </row>
    <row r="179" spans="1:26" x14ac:dyDescent="0.2">
      <c r="A179" s="46">
        <v>42614</v>
      </c>
      <c r="B179" s="20">
        <f t="shared" si="32"/>
        <v>9</v>
      </c>
      <c r="C179" s="20">
        <f t="shared" si="33"/>
        <v>2016</v>
      </c>
      <c r="D179" s="20" t="str">
        <f t="shared" si="34"/>
        <v>2016M9</v>
      </c>
      <c r="E179" s="4">
        <v>17765549</v>
      </c>
      <c r="F179" s="4">
        <v>110.739526474684</v>
      </c>
      <c r="G179" s="4">
        <v>34.6999</v>
      </c>
      <c r="H179" s="4">
        <v>1.45</v>
      </c>
      <c r="I179">
        <v>3628315</v>
      </c>
      <c r="J179">
        <v>110.718601456969</v>
      </c>
      <c r="K179">
        <v>0.4</v>
      </c>
      <c r="L179">
        <v>13037.9</v>
      </c>
      <c r="M179">
        <v>4720.62</v>
      </c>
      <c r="N179" s="12">
        <f t="shared" si="35"/>
        <v>3.5467368051042807</v>
      </c>
      <c r="O179" s="12">
        <f t="shared" si="30"/>
        <v>16.692771690421626</v>
      </c>
      <c r="P179" s="12">
        <f t="shared" si="36"/>
        <v>9.4756157795670504</v>
      </c>
      <c r="Q179" s="12">
        <f t="shared" si="37"/>
        <v>15.10427891114492</v>
      </c>
      <c r="R179" s="12">
        <f t="shared" si="38"/>
        <v>3.6739990420441959</v>
      </c>
      <c r="S179" s="12">
        <f t="shared" si="31"/>
        <v>4.7071808353759623</v>
      </c>
      <c r="T179" s="12">
        <f t="shared" si="39"/>
        <v>4.7069918604399534</v>
      </c>
      <c r="U179" s="12">
        <f t="shared" si="40"/>
        <v>9.2110764571007309E-3</v>
      </c>
      <c r="V179" s="12">
        <f t="shared" si="41"/>
        <v>3.2068262722831253E-2</v>
      </c>
      <c r="W179" s="12">
        <f t="shared" si="42"/>
        <v>-7.2249048912063074E-3</v>
      </c>
      <c r="X179" s="12">
        <f t="shared" si="43"/>
        <v>-3.9127460748520804E-2</v>
      </c>
      <c r="Y179" s="18">
        <f t="shared" si="44"/>
        <v>0.37636432066161446</v>
      </c>
      <c r="Z179" s="12">
        <v>0.86631319825790576</v>
      </c>
    </row>
    <row r="180" spans="1:26" x14ac:dyDescent="0.2">
      <c r="A180" s="46">
        <v>42644</v>
      </c>
      <c r="B180" s="20">
        <f t="shared" si="32"/>
        <v>10</v>
      </c>
      <c r="C180" s="20">
        <f t="shared" si="33"/>
        <v>2016</v>
      </c>
      <c r="D180" s="20" t="str">
        <f t="shared" si="34"/>
        <v>2016M10</v>
      </c>
      <c r="E180" s="4">
        <v>17986304</v>
      </c>
      <c r="F180" s="4">
        <v>110.915995536371</v>
      </c>
      <c r="G180" s="4">
        <v>35.021000000000001</v>
      </c>
      <c r="H180" s="4">
        <v>1.45</v>
      </c>
      <c r="I180">
        <v>3807235</v>
      </c>
      <c r="J180">
        <v>110.856639708698</v>
      </c>
      <c r="K180">
        <v>0.4</v>
      </c>
      <c r="L180">
        <v>13105.4</v>
      </c>
      <c r="M180">
        <v>4811.6499999999996</v>
      </c>
      <c r="N180" s="12">
        <f t="shared" si="35"/>
        <v>3.5559478815613814</v>
      </c>
      <c r="O180" s="12">
        <f t="shared" si="30"/>
        <v>16.705121137348677</v>
      </c>
      <c r="P180" s="12">
        <f t="shared" si="36"/>
        <v>9.4807796379929581</v>
      </c>
      <c r="Q180" s="12">
        <f t="shared" si="37"/>
        <v>15.152413761854577</v>
      </c>
      <c r="R180" s="12">
        <f t="shared" si="38"/>
        <v>3.6822940291838311</v>
      </c>
      <c r="S180" s="12">
        <f t="shared" si="31"/>
        <v>4.7087731178273113</v>
      </c>
      <c r="T180" s="12">
        <f t="shared" si="39"/>
        <v>4.7082378324074066</v>
      </c>
      <c r="U180" s="12">
        <f t="shared" si="40"/>
        <v>1.671512166122513E-2</v>
      </c>
      <c r="V180" s="12">
        <f t="shared" si="41"/>
        <v>4.8368032448786735E-3</v>
      </c>
      <c r="W180" s="12">
        <f t="shared" si="42"/>
        <v>-1.1369028971406792E-2</v>
      </c>
      <c r="X180" s="12">
        <f t="shared" si="43"/>
        <v>-5.2515864719192784E-2</v>
      </c>
      <c r="Y180" s="18">
        <f t="shared" si="44"/>
        <v>0.33805991172936539</v>
      </c>
      <c r="Z180" s="12">
        <v>0.86569847201854389</v>
      </c>
    </row>
    <row r="181" spans="1:26" x14ac:dyDescent="0.2">
      <c r="A181" s="46">
        <v>42675</v>
      </c>
      <c r="B181" s="20">
        <f t="shared" si="32"/>
        <v>11</v>
      </c>
      <c r="C181" s="20">
        <f t="shared" si="33"/>
        <v>2016</v>
      </c>
      <c r="D181" s="20" t="str">
        <f t="shared" si="34"/>
        <v>2016M11</v>
      </c>
      <c r="E181" s="4">
        <v>18114619</v>
      </c>
      <c r="F181" s="4">
        <v>110.853712338129</v>
      </c>
      <c r="G181" s="4">
        <v>35.6113</v>
      </c>
      <c r="H181" s="4">
        <v>1.45</v>
      </c>
      <c r="I181">
        <v>3807235</v>
      </c>
      <c r="J181">
        <v>110.684206543747</v>
      </c>
      <c r="K181">
        <v>0.41</v>
      </c>
      <c r="L181">
        <v>13176.5</v>
      </c>
      <c r="M181">
        <v>4811.6499999999996</v>
      </c>
      <c r="N181" s="12">
        <f t="shared" si="35"/>
        <v>3.5726630032226065</v>
      </c>
      <c r="O181" s="12">
        <f t="shared" si="30"/>
        <v>16.712229849796454</v>
      </c>
      <c r="P181" s="12">
        <f t="shared" si="36"/>
        <v>9.4861902189213261</v>
      </c>
      <c r="Q181" s="12">
        <f t="shared" si="37"/>
        <v>15.152413761854577</v>
      </c>
      <c r="R181" s="12">
        <f t="shared" si="38"/>
        <v>3.6822940291838311</v>
      </c>
      <c r="S181" s="12">
        <f t="shared" si="31"/>
        <v>4.7082114252456106</v>
      </c>
      <c r="T181" s="12">
        <f t="shared" si="39"/>
        <v>4.7066811605548953</v>
      </c>
      <c r="U181" s="12">
        <f t="shared" si="40"/>
        <v>6.1420646045053928E-3</v>
      </c>
      <c r="V181" s="12">
        <f t="shared" si="41"/>
        <v>-2.0694933188334819E-2</v>
      </c>
      <c r="W181" s="12">
        <f t="shared" si="42"/>
        <v>-4.3403742826997327E-2</v>
      </c>
      <c r="X181" s="12">
        <f t="shared" si="43"/>
        <v>-8.7860037705654204E-2</v>
      </c>
      <c r="Y181" s="18">
        <f t="shared" si="44"/>
        <v>0.60292039566670497</v>
      </c>
      <c r="Z181" s="12">
        <v>0.86506417074381325</v>
      </c>
    </row>
    <row r="182" spans="1:26" x14ac:dyDescent="0.2">
      <c r="A182" s="46">
        <v>42705</v>
      </c>
      <c r="B182" s="20">
        <f t="shared" si="32"/>
        <v>12</v>
      </c>
      <c r="C182" s="20">
        <f t="shared" si="33"/>
        <v>2016</v>
      </c>
      <c r="D182" s="20" t="str">
        <f t="shared" si="34"/>
        <v>2016M12</v>
      </c>
      <c r="E182" s="4">
        <v>18295749</v>
      </c>
      <c r="F182" s="4">
        <v>110.99903980069401</v>
      </c>
      <c r="G182" s="4">
        <v>35.8307</v>
      </c>
      <c r="H182" s="4">
        <v>1.45</v>
      </c>
      <c r="I182">
        <v>3807235</v>
      </c>
      <c r="J182">
        <v>110.72043585234</v>
      </c>
      <c r="K182">
        <v>0.54</v>
      </c>
      <c r="L182">
        <v>13209.6</v>
      </c>
      <c r="M182">
        <v>4811.6499999999996</v>
      </c>
      <c r="N182" s="12">
        <f t="shared" si="35"/>
        <v>3.5788050678271119</v>
      </c>
      <c r="O182" s="12">
        <f t="shared" si="30"/>
        <v>16.722179295745001</v>
      </c>
      <c r="P182" s="12">
        <f t="shared" si="36"/>
        <v>9.48869911696708</v>
      </c>
      <c r="Q182" s="12">
        <f t="shared" si="37"/>
        <v>15.152413761854577</v>
      </c>
      <c r="R182" s="12">
        <f t="shared" si="38"/>
        <v>3.6822940291838311</v>
      </c>
      <c r="S182" s="12">
        <f t="shared" si="31"/>
        <v>4.7095215508307211</v>
      </c>
      <c r="T182" s="12">
        <f t="shared" si="39"/>
        <v>4.7070084283892486</v>
      </c>
      <c r="U182" s="12">
        <f t="shared" si="40"/>
        <v>-1.8020383020851849E-2</v>
      </c>
      <c r="V182" s="12">
        <f t="shared" si="41"/>
        <v>-3.9293167614037561E-2</v>
      </c>
      <c r="W182" s="12">
        <f t="shared" si="42"/>
        <v>-5.2991751725754099E-2</v>
      </c>
      <c r="X182" s="12">
        <f t="shared" si="43"/>
        <v>-9.2014258434840901E-2</v>
      </c>
      <c r="Y182" s="18">
        <f t="shared" si="44"/>
        <v>1.1254019292602482</v>
      </c>
      <c r="Z182" s="12">
        <v>0.86445121519166723</v>
      </c>
    </row>
    <row r="183" spans="1:26" x14ac:dyDescent="0.2">
      <c r="A183" s="46">
        <v>42736</v>
      </c>
      <c r="B183" s="20">
        <f t="shared" si="32"/>
        <v>1</v>
      </c>
      <c r="C183" s="20">
        <f t="shared" si="33"/>
        <v>2017</v>
      </c>
      <c r="D183" s="20" t="str">
        <f t="shared" si="34"/>
        <v>2017M1</v>
      </c>
      <c r="E183" s="4">
        <v>18345560</v>
      </c>
      <c r="F183" s="4">
        <v>111.171867187529</v>
      </c>
      <c r="G183" s="4">
        <v>35.190800000000003</v>
      </c>
      <c r="H183" s="4">
        <v>1.45</v>
      </c>
      <c r="I183">
        <v>3830606</v>
      </c>
      <c r="J183">
        <v>111.365684424378</v>
      </c>
      <c r="K183">
        <v>0.65</v>
      </c>
      <c r="L183">
        <v>13282.7</v>
      </c>
      <c r="M183">
        <v>4647.3100000000004</v>
      </c>
      <c r="N183" s="12">
        <f t="shared" si="35"/>
        <v>3.5607846848062601</v>
      </c>
      <c r="O183" s="12">
        <f t="shared" si="30"/>
        <v>16.724898141334499</v>
      </c>
      <c r="P183" s="12">
        <f t="shared" si="36"/>
        <v>9.4942177156180989</v>
      </c>
      <c r="Q183" s="12">
        <f t="shared" si="37"/>
        <v>15.158533573183727</v>
      </c>
      <c r="R183" s="12">
        <f t="shared" si="38"/>
        <v>3.6672016431694177</v>
      </c>
      <c r="S183" s="12">
        <f t="shared" si="31"/>
        <v>4.7110773568904705</v>
      </c>
      <c r="T183" s="12">
        <f t="shared" si="39"/>
        <v>4.712819240760866</v>
      </c>
      <c r="U183" s="12">
        <f t="shared" si="40"/>
        <v>-8.8166147719883625E-3</v>
      </c>
      <c r="V183" s="12">
        <f t="shared" si="41"/>
        <v>-1.6205832216285465E-2</v>
      </c>
      <c r="W183" s="12">
        <f t="shared" si="42"/>
        <v>-5.4407803868755433E-2</v>
      </c>
      <c r="X183" s="12">
        <f t="shared" si="43"/>
        <v>-0.1147350410737582</v>
      </c>
      <c r="Y183" s="18">
        <f t="shared" si="44"/>
        <v>1.5517654303808364</v>
      </c>
      <c r="Z183" s="12">
        <v>0.8638187396742979</v>
      </c>
    </row>
    <row r="184" spans="1:26" x14ac:dyDescent="0.2">
      <c r="A184" s="46">
        <v>42767</v>
      </c>
      <c r="B184" s="20">
        <f t="shared" si="32"/>
        <v>2</v>
      </c>
      <c r="C184" s="20">
        <f t="shared" si="33"/>
        <v>2017</v>
      </c>
      <c r="D184" s="20" t="str">
        <f t="shared" si="34"/>
        <v>2017M2</v>
      </c>
      <c r="E184" s="4">
        <v>18436681</v>
      </c>
      <c r="F184" s="4">
        <v>111.216004901549</v>
      </c>
      <c r="G184" s="4">
        <v>34.881900000000002</v>
      </c>
      <c r="H184" s="4">
        <v>1.45</v>
      </c>
      <c r="I184">
        <v>3830606</v>
      </c>
      <c r="J184">
        <v>111.71605394039599</v>
      </c>
      <c r="K184">
        <v>0.66</v>
      </c>
      <c r="L184">
        <v>13351.4</v>
      </c>
      <c r="M184">
        <v>4647.3100000000004</v>
      </c>
      <c r="N184" s="12">
        <f t="shared" si="35"/>
        <v>3.5519680700342717</v>
      </c>
      <c r="O184" s="12">
        <f t="shared" si="30"/>
        <v>16.729852770738717</v>
      </c>
      <c r="P184" s="12">
        <f t="shared" si="36"/>
        <v>9.4993765272438928</v>
      </c>
      <c r="Q184" s="12">
        <f t="shared" si="37"/>
        <v>15.158533573183727</v>
      </c>
      <c r="R184" s="12">
        <f t="shared" si="38"/>
        <v>3.6672016431694177</v>
      </c>
      <c r="S184" s="12">
        <f t="shared" si="31"/>
        <v>4.7114743004304662</v>
      </c>
      <c r="T184" s="12">
        <f t="shared" si="39"/>
        <v>4.7159604194756959</v>
      </c>
      <c r="U184" s="12">
        <f t="shared" si="40"/>
        <v>-1.2456169821197349E-2</v>
      </c>
      <c r="V184" s="12">
        <f t="shared" si="41"/>
        <v>-2.2708809638662508E-2</v>
      </c>
      <c r="W184" s="12">
        <f t="shared" si="42"/>
        <v>-4.905982459891467E-2</v>
      </c>
      <c r="X184" s="12">
        <f t="shared" si="43"/>
        <v>-0.10316535281910433</v>
      </c>
      <c r="Y184" s="18">
        <f t="shared" si="44"/>
        <v>1.4381854969385124</v>
      </c>
      <c r="Z184" s="12">
        <v>0.86318718898139202</v>
      </c>
    </row>
    <row r="185" spans="1:26" x14ac:dyDescent="0.2">
      <c r="A185" s="46">
        <v>42795</v>
      </c>
      <c r="B185" s="20">
        <f t="shared" si="32"/>
        <v>3</v>
      </c>
      <c r="C185" s="20">
        <f t="shared" si="33"/>
        <v>2017</v>
      </c>
      <c r="D185" s="20" t="str">
        <f t="shared" si="34"/>
        <v>2017M3</v>
      </c>
      <c r="E185" s="4">
        <v>18414542</v>
      </c>
      <c r="F185" s="4">
        <v>110.70842119032</v>
      </c>
      <c r="G185" s="4">
        <v>34.450099999999999</v>
      </c>
      <c r="H185" s="4">
        <v>1.45</v>
      </c>
      <c r="I185">
        <v>3830606</v>
      </c>
      <c r="J185">
        <v>111.80685651130101</v>
      </c>
      <c r="K185">
        <v>0.79</v>
      </c>
      <c r="L185">
        <v>13420.6</v>
      </c>
      <c r="M185">
        <v>4647.3100000000004</v>
      </c>
      <c r="N185" s="12">
        <f t="shared" si="35"/>
        <v>3.5395119002130744</v>
      </c>
      <c r="O185" s="12">
        <f t="shared" si="30"/>
        <v>16.72865123652296</v>
      </c>
      <c r="P185" s="12">
        <f t="shared" si="36"/>
        <v>9.5045461189152096</v>
      </c>
      <c r="Q185" s="12">
        <f t="shared" si="37"/>
        <v>15.158533573183727</v>
      </c>
      <c r="R185" s="12">
        <f t="shared" si="38"/>
        <v>3.6672016431694177</v>
      </c>
      <c r="S185" s="12">
        <f t="shared" si="31"/>
        <v>4.7068999090011951</v>
      </c>
      <c r="T185" s="12">
        <f t="shared" si="39"/>
        <v>4.7167728872063321</v>
      </c>
      <c r="U185" s="12">
        <f t="shared" si="40"/>
        <v>5.0669523769002467E-3</v>
      </c>
      <c r="V185" s="12">
        <f t="shared" si="41"/>
        <v>-1.3698584111716539E-2</v>
      </c>
      <c r="W185" s="12">
        <f t="shared" si="42"/>
        <v>-3.1902555857314496E-2</v>
      </c>
      <c r="X185" s="12">
        <f t="shared" si="43"/>
        <v>-9.8075093691420534E-2</v>
      </c>
      <c r="Y185" s="18">
        <f t="shared" si="44"/>
        <v>0.76533917565988974</v>
      </c>
      <c r="Z185" s="12">
        <v>0.86024039594626445</v>
      </c>
    </row>
    <row r="186" spans="1:26" x14ac:dyDescent="0.2">
      <c r="A186" s="46">
        <v>42826</v>
      </c>
      <c r="B186" s="20">
        <f t="shared" si="32"/>
        <v>4</v>
      </c>
      <c r="C186" s="20">
        <f t="shared" si="33"/>
        <v>2017</v>
      </c>
      <c r="D186" s="20" t="str">
        <f t="shared" si="34"/>
        <v>2017M4</v>
      </c>
      <c r="E186" s="4">
        <v>18553810</v>
      </c>
      <c r="F186" s="4">
        <v>110.88497204639999</v>
      </c>
      <c r="G186" s="4">
        <v>34.625100000000003</v>
      </c>
      <c r="H186" s="4">
        <v>1.46</v>
      </c>
      <c r="I186">
        <v>3753348</v>
      </c>
      <c r="J186">
        <v>112.138423474758</v>
      </c>
      <c r="K186">
        <v>0.9</v>
      </c>
      <c r="L186">
        <v>13482.9</v>
      </c>
      <c r="M186">
        <v>4857.9399999999996</v>
      </c>
      <c r="N186" s="12">
        <f t="shared" si="35"/>
        <v>3.5445788525899746</v>
      </c>
      <c r="O186" s="12">
        <f t="shared" si="30"/>
        <v>16.736185716763487</v>
      </c>
      <c r="P186" s="12">
        <f t="shared" si="36"/>
        <v>9.5091774948595553</v>
      </c>
      <c r="Q186" s="12">
        <f t="shared" si="37"/>
        <v>15.138158799637729</v>
      </c>
      <c r="R186" s="12">
        <f t="shared" si="38"/>
        <v>3.6864521465683642</v>
      </c>
      <c r="S186" s="12">
        <f t="shared" si="31"/>
        <v>4.7084933761245464</v>
      </c>
      <c r="T186" s="12">
        <f t="shared" si="39"/>
        <v>4.7197340320516536</v>
      </c>
      <c r="U186" s="12">
        <f t="shared" si="40"/>
        <v>-1.5319592194365406E-2</v>
      </c>
      <c r="V186" s="12">
        <f t="shared" si="41"/>
        <v>-3.8201971652469968E-2</v>
      </c>
      <c r="W186" s="12">
        <f t="shared" si="42"/>
        <v>-4.1146835747785993E-2</v>
      </c>
      <c r="X186" s="12">
        <f t="shared" si="43"/>
        <v>-9.4635752190515454E-2</v>
      </c>
      <c r="Y186" s="18">
        <f t="shared" si="44"/>
        <v>0.37597611301026784</v>
      </c>
      <c r="Z186" s="12">
        <v>0.8596123501566143</v>
      </c>
    </row>
    <row r="187" spans="1:26" x14ac:dyDescent="0.2">
      <c r="A187" s="46">
        <v>42856</v>
      </c>
      <c r="B187" s="20">
        <f t="shared" si="32"/>
        <v>5</v>
      </c>
      <c r="C187" s="20">
        <f t="shared" si="33"/>
        <v>2017</v>
      </c>
      <c r="D187" s="20" t="str">
        <f t="shared" si="34"/>
        <v>2017M5</v>
      </c>
      <c r="E187" s="4">
        <v>18574127</v>
      </c>
      <c r="F187" s="4">
        <v>111.050488473974</v>
      </c>
      <c r="G187" s="4">
        <v>34.098700000000001</v>
      </c>
      <c r="H187" s="4">
        <v>1.45</v>
      </c>
      <c r="I187">
        <v>3753348</v>
      </c>
      <c r="J187">
        <v>112.23427063293499</v>
      </c>
      <c r="K187">
        <v>0.91</v>
      </c>
      <c r="L187">
        <v>13534.8</v>
      </c>
      <c r="M187">
        <v>4857.9399999999996</v>
      </c>
      <c r="N187" s="12">
        <f t="shared" si="35"/>
        <v>3.5292592603956092</v>
      </c>
      <c r="O187" s="12">
        <f t="shared" si="30"/>
        <v>16.737280148809521</v>
      </c>
      <c r="P187" s="12">
        <f t="shared" si="36"/>
        <v>9.5130194254338711</v>
      </c>
      <c r="Q187" s="12">
        <f t="shared" si="37"/>
        <v>15.138158799637729</v>
      </c>
      <c r="R187" s="12">
        <f t="shared" si="38"/>
        <v>3.6864521465683642</v>
      </c>
      <c r="S187" s="12">
        <f t="shared" si="31"/>
        <v>4.709984949015805</v>
      </c>
      <c r="T187" s="12">
        <f t="shared" si="39"/>
        <v>4.7205883888118487</v>
      </c>
      <c r="U187" s="12">
        <f t="shared" si="40"/>
        <v>-3.4459442942513796E-3</v>
      </c>
      <c r="V187" s="12">
        <f t="shared" si="41"/>
        <v>-2.6351014960252162E-2</v>
      </c>
      <c r="W187" s="12">
        <f t="shared" si="42"/>
        <v>-4.4456294878656877E-2</v>
      </c>
      <c r="X187" s="12">
        <f t="shared" si="43"/>
        <v>-6.2751780338186958E-2</v>
      </c>
      <c r="Y187" s="18">
        <f t="shared" si="44"/>
        <v>-3.7784852676444401E-2</v>
      </c>
      <c r="Z187" s="12">
        <v>0.85900543644536498</v>
      </c>
    </row>
    <row r="188" spans="1:26" x14ac:dyDescent="0.2">
      <c r="A188" s="46">
        <v>42887</v>
      </c>
      <c r="B188" s="20">
        <f t="shared" si="32"/>
        <v>6</v>
      </c>
      <c r="C188" s="20">
        <f t="shared" si="33"/>
        <v>2017</v>
      </c>
      <c r="D188" s="20" t="str">
        <f t="shared" si="34"/>
        <v>2017M6</v>
      </c>
      <c r="E188" s="4">
        <v>18617776</v>
      </c>
      <c r="F188" s="4">
        <v>111.072557330984</v>
      </c>
      <c r="G188" s="4">
        <v>33.981400000000001</v>
      </c>
      <c r="H188" s="4">
        <v>1.45</v>
      </c>
      <c r="I188">
        <v>3753348</v>
      </c>
      <c r="J188">
        <v>112.336079576071</v>
      </c>
      <c r="K188">
        <v>1.04</v>
      </c>
      <c r="L188">
        <v>13558.9</v>
      </c>
      <c r="M188">
        <v>4857.9399999999996</v>
      </c>
      <c r="N188" s="12">
        <f t="shared" si="35"/>
        <v>3.5258133161013578</v>
      </c>
      <c r="O188" s="12">
        <f t="shared" si="30"/>
        <v>16.7396273812187</v>
      </c>
      <c r="P188" s="12">
        <f t="shared" si="36"/>
        <v>9.5147984372599517</v>
      </c>
      <c r="Q188" s="12">
        <f t="shared" si="37"/>
        <v>15.138158799637729</v>
      </c>
      <c r="R188" s="12">
        <f t="shared" si="38"/>
        <v>3.6864521465683642</v>
      </c>
      <c r="S188" s="12">
        <f t="shared" si="31"/>
        <v>4.7101836574118892</v>
      </c>
      <c r="T188" s="12">
        <f t="shared" si="39"/>
        <v>4.7214950886501494</v>
      </c>
      <c r="U188" s="12">
        <f t="shared" si="40"/>
        <v>-1.9436435163853183E-2</v>
      </c>
      <c r="V188" s="12">
        <f t="shared" si="41"/>
        <v>-1.8203971745597958E-2</v>
      </c>
      <c r="W188" s="12">
        <f t="shared" si="42"/>
        <v>-3.9022506709086802E-2</v>
      </c>
      <c r="X188" s="12">
        <f t="shared" si="43"/>
        <v>-2.4251880332198716E-2</v>
      </c>
      <c r="Y188" s="18">
        <f t="shared" si="44"/>
        <v>-4.593881348975256E-2</v>
      </c>
      <c r="Z188" s="12">
        <v>0.85837919194769763</v>
      </c>
    </row>
    <row r="189" spans="1:26" x14ac:dyDescent="0.2">
      <c r="A189" s="46">
        <v>42917</v>
      </c>
      <c r="B189" s="20">
        <f t="shared" si="32"/>
        <v>7</v>
      </c>
      <c r="C189" s="20">
        <f t="shared" si="33"/>
        <v>2017</v>
      </c>
      <c r="D189" s="20" t="str">
        <f t="shared" si="34"/>
        <v>2017M7</v>
      </c>
      <c r="E189" s="4">
        <v>18590428</v>
      </c>
      <c r="F189" s="4">
        <v>110.92910976042</v>
      </c>
      <c r="G189" s="4">
        <v>33.327300000000001</v>
      </c>
      <c r="H189" s="4">
        <v>1.45</v>
      </c>
      <c r="I189">
        <v>3854593</v>
      </c>
      <c r="J189">
        <v>112.25857637161199</v>
      </c>
      <c r="K189">
        <v>1.1499999999999999</v>
      </c>
      <c r="L189">
        <v>13621</v>
      </c>
      <c r="M189">
        <v>4920.9399999999996</v>
      </c>
      <c r="N189" s="12">
        <f t="shared" si="35"/>
        <v>3.5063768809375047</v>
      </c>
      <c r="O189" s="12">
        <f t="shared" si="30"/>
        <v>16.738157382563315</v>
      </c>
      <c r="P189" s="12">
        <f t="shared" si="36"/>
        <v>9.5193679984473416</v>
      </c>
      <c r="Q189" s="12">
        <f t="shared" si="37"/>
        <v>15.164775982233401</v>
      </c>
      <c r="R189" s="12">
        <f t="shared" si="38"/>
        <v>3.6920480698038896</v>
      </c>
      <c r="S189" s="12">
        <f t="shared" si="31"/>
        <v>4.7088913464810087</v>
      </c>
      <c r="T189" s="12">
        <f t="shared" si="39"/>
        <v>4.7208049279051547</v>
      </c>
      <c r="U189" s="12">
        <f t="shared" si="40"/>
        <v>-3.468635502147599E-3</v>
      </c>
      <c r="V189" s="12">
        <f t="shared" si="41"/>
        <v>-2.9448640953160243E-3</v>
      </c>
      <c r="W189" s="12">
        <f t="shared" si="42"/>
        <v>-6.0327237205002771E-2</v>
      </c>
      <c r="X189" s="12">
        <f t="shared" si="43"/>
        <v>-5.4024366302574123E-4</v>
      </c>
      <c r="Y189" s="18">
        <f t="shared" si="44"/>
        <v>0.17119748636395571</v>
      </c>
      <c r="Z189" s="12">
        <v>0.85777401767249473</v>
      </c>
    </row>
    <row r="190" spans="1:26" x14ac:dyDescent="0.2">
      <c r="A190" s="46">
        <v>42948</v>
      </c>
      <c r="B190" s="20">
        <f t="shared" si="32"/>
        <v>8</v>
      </c>
      <c r="C190" s="20">
        <f t="shared" si="33"/>
        <v>2017</v>
      </c>
      <c r="D190" s="20" t="str">
        <f t="shared" si="34"/>
        <v>2017M8</v>
      </c>
      <c r="E190" s="4">
        <v>18609457</v>
      </c>
      <c r="F190" s="4">
        <v>111.050488473974</v>
      </c>
      <c r="G190" s="4">
        <v>33.2119</v>
      </c>
      <c r="H190" s="4">
        <v>1.45</v>
      </c>
      <c r="I190">
        <v>3854593</v>
      </c>
      <c r="J190">
        <v>112.594729323498</v>
      </c>
      <c r="K190">
        <v>1.1599999999999999</v>
      </c>
      <c r="L190">
        <v>13679.6</v>
      </c>
      <c r="M190">
        <v>4920.9399999999996</v>
      </c>
      <c r="N190" s="12">
        <f t="shared" si="35"/>
        <v>3.5029082454353571</v>
      </c>
      <c r="O190" s="12">
        <f t="shared" si="30"/>
        <v>16.739180450331386</v>
      </c>
      <c r="P190" s="12">
        <f t="shared" si="36"/>
        <v>9.5236609509829702</v>
      </c>
      <c r="Q190" s="12">
        <f t="shared" si="37"/>
        <v>15.164775982233401</v>
      </c>
      <c r="R190" s="12">
        <f t="shared" si="38"/>
        <v>3.6920480698038896</v>
      </c>
      <c r="S190" s="12">
        <f t="shared" si="31"/>
        <v>4.709984949015805</v>
      </c>
      <c r="T190" s="12">
        <f t="shared" si="39"/>
        <v>4.7237949057600925</v>
      </c>
      <c r="U190" s="12">
        <f t="shared" si="40"/>
        <v>4.7010989204028242E-3</v>
      </c>
      <c r="V190" s="12">
        <f t="shared" si="41"/>
        <v>-1.8105279918404715E-2</v>
      </c>
      <c r="W190" s="12">
        <f t="shared" si="42"/>
        <v>-5.4105528220189658E-2</v>
      </c>
      <c r="X190" s="12">
        <f t="shared" si="43"/>
        <v>-1.4249588003207414E-2</v>
      </c>
      <c r="Y190" s="18">
        <f t="shared" si="44"/>
        <v>0.31841958989642888</v>
      </c>
      <c r="Z190" s="12">
        <v>0.85714956672850673</v>
      </c>
    </row>
    <row r="191" spans="1:26" x14ac:dyDescent="0.2">
      <c r="A191" s="46">
        <v>42979</v>
      </c>
      <c r="B191" s="20">
        <f t="shared" si="32"/>
        <v>9</v>
      </c>
      <c r="C191" s="20">
        <f t="shared" si="33"/>
        <v>2017</v>
      </c>
      <c r="D191" s="20" t="str">
        <f t="shared" si="34"/>
        <v>2017M9</v>
      </c>
      <c r="E191" s="4">
        <v>18622205</v>
      </c>
      <c r="F191" s="4">
        <v>111.690485327262</v>
      </c>
      <c r="G191" s="4">
        <v>33.368400000000001</v>
      </c>
      <c r="H191" s="4">
        <v>1.45</v>
      </c>
      <c r="I191">
        <v>3854593</v>
      </c>
      <c r="J191">
        <v>113.19090781934</v>
      </c>
      <c r="K191">
        <v>1.1499999999999999</v>
      </c>
      <c r="L191">
        <v>13722.1</v>
      </c>
      <c r="M191">
        <v>4920.9399999999996</v>
      </c>
      <c r="N191" s="12">
        <f t="shared" si="35"/>
        <v>3.5076093443557599</v>
      </c>
      <c r="O191" s="12">
        <f t="shared" si="30"/>
        <v>16.739865243854606</v>
      </c>
      <c r="P191" s="12">
        <f t="shared" si="36"/>
        <v>9.5267629507916922</v>
      </c>
      <c r="Q191" s="12">
        <f t="shared" si="37"/>
        <v>15.164775982233401</v>
      </c>
      <c r="R191" s="12">
        <f t="shared" si="38"/>
        <v>3.6920480698038896</v>
      </c>
      <c r="S191" s="12">
        <f t="shared" si="31"/>
        <v>4.7157315218496061</v>
      </c>
      <c r="T191" s="12">
        <f t="shared" si="39"/>
        <v>4.7290758429261519</v>
      </c>
      <c r="U191" s="12">
        <f t="shared" si="40"/>
        <v>-4.1773275135712495E-3</v>
      </c>
      <c r="V191" s="12">
        <f t="shared" si="41"/>
        <v>-2.0818534963488844E-2</v>
      </c>
      <c r="W191" s="12">
        <f t="shared" si="42"/>
        <v>-6.6172537834106038E-2</v>
      </c>
      <c r="X191" s="12">
        <f t="shared" si="43"/>
        <v>-2.9247238598554937E-2</v>
      </c>
      <c r="Y191" s="18">
        <f t="shared" si="44"/>
        <v>0.85873480125038715</v>
      </c>
      <c r="Z191" s="12">
        <v>0.85652602431125924</v>
      </c>
    </row>
    <row r="192" spans="1:26" x14ac:dyDescent="0.2">
      <c r="A192" s="46">
        <v>43009</v>
      </c>
      <c r="B192" s="20">
        <f t="shared" si="32"/>
        <v>10</v>
      </c>
      <c r="C192" s="20">
        <f t="shared" si="33"/>
        <v>2017</v>
      </c>
      <c r="D192" s="20" t="str">
        <f t="shared" si="34"/>
        <v>2017M10</v>
      </c>
      <c r="E192" s="4">
        <v>18749249</v>
      </c>
      <c r="F192" s="4">
        <v>111.86703618334199</v>
      </c>
      <c r="G192" s="4">
        <v>33.229300000000002</v>
      </c>
      <c r="H192" s="4">
        <v>1.45</v>
      </c>
      <c r="I192">
        <v>4050117</v>
      </c>
      <c r="J192">
        <v>113.119366399839</v>
      </c>
      <c r="K192">
        <v>1.1499999999999999</v>
      </c>
      <c r="L192">
        <v>13777.4</v>
      </c>
      <c r="M192">
        <v>5050.99</v>
      </c>
      <c r="N192" s="12">
        <f t="shared" si="35"/>
        <v>3.5034320168421886</v>
      </c>
      <c r="O192" s="12">
        <f t="shared" si="30"/>
        <v>16.746664256245204</v>
      </c>
      <c r="P192" s="12">
        <f t="shared" si="36"/>
        <v>9.5307848475201986</v>
      </c>
      <c r="Q192" s="12">
        <f t="shared" si="37"/>
        <v>15.214256327554335</v>
      </c>
      <c r="R192" s="12">
        <f t="shared" si="38"/>
        <v>3.7033765086926866</v>
      </c>
      <c r="S192" s="12">
        <f t="shared" si="31"/>
        <v>4.717310989107883</v>
      </c>
      <c r="T192" s="12">
        <f t="shared" si="39"/>
        <v>4.7284436009996114</v>
      </c>
      <c r="U192" s="12">
        <f t="shared" si="40"/>
        <v>-1.862905132523629E-2</v>
      </c>
      <c r="V192" s="12">
        <f t="shared" si="41"/>
        <v>-5.7382373109686746E-2</v>
      </c>
      <c r="W192" s="12">
        <f t="shared" si="42"/>
        <v>-5.3488916442729462E-2</v>
      </c>
      <c r="X192" s="12">
        <f t="shared" si="43"/>
        <v>1.2661522547690041E-3</v>
      </c>
      <c r="Y192" s="18">
        <f t="shared" si="44"/>
        <v>0.85744228537274825</v>
      </c>
      <c r="Z192" s="12">
        <v>0.85592345933777314</v>
      </c>
    </row>
    <row r="193" spans="1:26" x14ac:dyDescent="0.2">
      <c r="A193" s="46">
        <v>43040</v>
      </c>
      <c r="B193" s="20">
        <f t="shared" si="32"/>
        <v>11</v>
      </c>
      <c r="C193" s="20">
        <f t="shared" si="33"/>
        <v>2017</v>
      </c>
      <c r="D193" s="20" t="str">
        <f t="shared" si="34"/>
        <v>2017M11</v>
      </c>
      <c r="E193" s="4">
        <v>18942857</v>
      </c>
      <c r="F193" s="4">
        <v>111.94427718287599</v>
      </c>
      <c r="G193" s="4">
        <v>32.616</v>
      </c>
      <c r="H193" s="4">
        <v>1.45</v>
      </c>
      <c r="I193">
        <v>4050117</v>
      </c>
      <c r="J193">
        <v>113.12211799289599</v>
      </c>
      <c r="K193">
        <v>1.1599999999999999</v>
      </c>
      <c r="L193">
        <v>13804.1</v>
      </c>
      <c r="M193">
        <v>5050.99</v>
      </c>
      <c r="N193" s="12">
        <f t="shared" si="35"/>
        <v>3.4848029655169523</v>
      </c>
      <c r="O193" s="12">
        <f t="shared" si="30"/>
        <v>16.756937479119244</v>
      </c>
      <c r="P193" s="12">
        <f t="shared" si="36"/>
        <v>9.5327209284686756</v>
      </c>
      <c r="Q193" s="12">
        <f t="shared" si="37"/>
        <v>15.214256327554335</v>
      </c>
      <c r="R193" s="12">
        <f t="shared" si="38"/>
        <v>3.7033765086926866</v>
      </c>
      <c r="S193" s="12">
        <f t="shared" si="31"/>
        <v>4.7180012223354968</v>
      </c>
      <c r="T193" s="12">
        <f t="shared" si="39"/>
        <v>4.7284679253896718</v>
      </c>
      <c r="U193" s="12">
        <f t="shared" si="40"/>
        <v>1.9878438753186956E-3</v>
      </c>
      <c r="V193" s="12">
        <f t="shared" si="41"/>
        <v>-3.6000248301784943E-2</v>
      </c>
      <c r="W193" s="12">
        <f t="shared" si="42"/>
        <v>-1.8295485459530081E-2</v>
      </c>
      <c r="X193" s="12">
        <f t="shared" si="43"/>
        <v>9.2105793832040206E-3</v>
      </c>
      <c r="Y193" s="18">
        <f t="shared" si="44"/>
        <v>0.98378739127880743</v>
      </c>
      <c r="Z193" s="12">
        <v>0.85530169888693619</v>
      </c>
    </row>
    <row r="194" spans="1:26" x14ac:dyDescent="0.2">
      <c r="A194" s="49">
        <v>43070</v>
      </c>
      <c r="B194" s="20">
        <f t="shared" si="32"/>
        <v>12</v>
      </c>
      <c r="C194" s="20">
        <f t="shared" si="33"/>
        <v>2017</v>
      </c>
      <c r="D194" s="20" t="str">
        <f t="shared" si="34"/>
        <v>2017M12</v>
      </c>
      <c r="E194" s="4">
        <v>19212873</v>
      </c>
      <c r="F194" s="4">
        <v>111.856001754837</v>
      </c>
      <c r="G194" s="4">
        <v>32.680900000000001</v>
      </c>
      <c r="H194" s="4">
        <v>1.45</v>
      </c>
      <c r="I194">
        <v>4050117</v>
      </c>
      <c r="J194">
        <v>113.055621160668</v>
      </c>
      <c r="K194">
        <v>1.3</v>
      </c>
      <c r="L194">
        <v>13852.3</v>
      </c>
      <c r="M194">
        <v>5050.99</v>
      </c>
      <c r="N194" s="12">
        <f t="shared" si="35"/>
        <v>3.486790809392271</v>
      </c>
      <c r="O194" s="12">
        <f t="shared" ref="O194:O227" si="45">LN(E194)</f>
        <v>16.771091081084251</v>
      </c>
      <c r="P194" s="12">
        <f t="shared" si="36"/>
        <v>9.5362065628101718</v>
      </c>
      <c r="Q194" s="12">
        <f t="shared" si="37"/>
        <v>15.214256327554335</v>
      </c>
      <c r="R194" s="12">
        <f t="shared" si="38"/>
        <v>3.7033765086926866</v>
      </c>
      <c r="S194" s="12">
        <f t="shared" ref="S194:S227" si="46">LN(F194)</f>
        <v>4.7172123454579875</v>
      </c>
      <c r="T194" s="12">
        <f t="shared" si="39"/>
        <v>4.7278799202712829</v>
      </c>
      <c r="U194" s="12">
        <f t="shared" si="40"/>
        <v>-4.0741165659769152E-2</v>
      </c>
      <c r="V194" s="12">
        <f t="shared" si="41"/>
        <v>-4.5354002870617194E-2</v>
      </c>
      <c r="W194" s="12">
        <f t="shared" si="42"/>
        <v>1.4770626376888085E-2</v>
      </c>
      <c r="X194" s="12">
        <f t="shared" si="43"/>
        <v>-7.0965295893623548E-3</v>
      </c>
      <c r="Y194" s="18">
        <f t="shared" si="44"/>
        <v>0.772044475052865</v>
      </c>
      <c r="Z194" s="12">
        <v>0.85470085470085477</v>
      </c>
    </row>
    <row r="195" spans="1:26" x14ac:dyDescent="0.2">
      <c r="A195" s="49">
        <v>43101</v>
      </c>
      <c r="B195" s="20">
        <f t="shared" ref="B195:B227" si="47">MONTH(A195)</f>
        <v>1</v>
      </c>
      <c r="C195" s="20">
        <f t="shared" ref="C195:C227" si="48">YEAR(A195)</f>
        <v>2018</v>
      </c>
      <c r="D195" s="20" t="str">
        <f t="shared" ref="D195:D227" si="49">C195&amp;"M"&amp;B195</f>
        <v>2018M1</v>
      </c>
      <c r="E195" s="4">
        <v>19277817</v>
      </c>
      <c r="F195" s="4">
        <v>111.93324275437099</v>
      </c>
      <c r="G195" s="4">
        <v>31.376200000000001</v>
      </c>
      <c r="H195" s="4">
        <v>1.45</v>
      </c>
      <c r="I195">
        <v>4053070</v>
      </c>
      <c r="J195">
        <v>113.671519406757</v>
      </c>
      <c r="K195">
        <v>1.41</v>
      </c>
      <c r="L195">
        <v>13868.2</v>
      </c>
      <c r="M195">
        <v>4923.8</v>
      </c>
      <c r="N195" s="12">
        <f t="shared" ref="N195:N227" si="50">LN(G195)</f>
        <v>3.4460496437325019</v>
      </c>
      <c r="O195" s="12">
        <f t="shared" si="45"/>
        <v>16.77446561459503</v>
      </c>
      <c r="P195" s="12">
        <f t="shared" ref="P195:P227" si="51">LN(L195)</f>
        <v>9.5373537283911443</v>
      </c>
      <c r="Q195" s="12">
        <f t="shared" ref="Q195:Q227" si="52">LN(I195)</f>
        <v>15.214985176618468</v>
      </c>
      <c r="R195" s="12">
        <f t="shared" ref="R195:R227" si="53">LOG(M195)</f>
        <v>3.6923004039951808</v>
      </c>
      <c r="S195" s="12">
        <f t="shared" si="46"/>
        <v>4.717902646752588</v>
      </c>
      <c r="T195" s="12">
        <f t="shared" ref="T195:T227" si="54">LN(J195)</f>
        <v>4.733312880432166</v>
      </c>
      <c r="U195" s="12">
        <f t="shared" ref="U195:U226" si="55">N196-N195</f>
        <v>2.7530734826655134E-3</v>
      </c>
      <c r="V195" s="12">
        <f t="shared" ref="V195:V223" si="56">N198-N195</f>
        <v>3.8934566669572845E-3</v>
      </c>
      <c r="W195" s="12">
        <f t="shared" ref="W195:W221" si="57">N201-N195</f>
        <v>5.9786993541977029E-2</v>
      </c>
      <c r="X195" s="12">
        <f t="shared" ref="X195:X215" si="58">N207-N195</f>
        <v>-4.1646765825809062E-3</v>
      </c>
      <c r="Y195" s="18">
        <f t="shared" si="44"/>
        <v>0.68486352357262614</v>
      </c>
      <c r="Z195" s="12">
        <v>0.8540808685885436</v>
      </c>
    </row>
    <row r="196" spans="1:26" x14ac:dyDescent="0.2">
      <c r="A196" s="49">
        <v>43132</v>
      </c>
      <c r="B196" s="20">
        <f t="shared" si="47"/>
        <v>2</v>
      </c>
      <c r="C196" s="20">
        <f t="shared" si="48"/>
        <v>2018</v>
      </c>
      <c r="D196" s="20" t="str">
        <f t="shared" si="49"/>
        <v>2018M2</v>
      </c>
      <c r="E196" s="4">
        <v>19354026</v>
      </c>
      <c r="F196" s="4">
        <v>111.679450898757</v>
      </c>
      <c r="G196" s="4">
        <v>31.462700000000002</v>
      </c>
      <c r="H196" s="4">
        <v>1.45</v>
      </c>
      <c r="I196">
        <v>4053070</v>
      </c>
      <c r="J196">
        <v>114.18698450623801</v>
      </c>
      <c r="K196">
        <v>1.42</v>
      </c>
      <c r="L196">
        <v>13910.2</v>
      </c>
      <c r="M196">
        <v>4923.8</v>
      </c>
      <c r="N196" s="12">
        <f t="shared" si="50"/>
        <v>3.4488027172151674</v>
      </c>
      <c r="O196" s="12">
        <f t="shared" si="45"/>
        <v>16.778411017813671</v>
      </c>
      <c r="P196" s="12">
        <f t="shared" si="51"/>
        <v>9.5403776629593438</v>
      </c>
      <c r="Q196" s="12">
        <f t="shared" si="52"/>
        <v>15.214985176618468</v>
      </c>
      <c r="R196" s="12">
        <f t="shared" si="53"/>
        <v>3.6923004039951808</v>
      </c>
      <c r="S196" s="12">
        <f t="shared" si="46"/>
        <v>4.715632722264484</v>
      </c>
      <c r="T196" s="12">
        <f t="shared" si="54"/>
        <v>4.7378373196780128</v>
      </c>
      <c r="U196" s="12">
        <f t="shared" si="55"/>
        <v>-7.3659106935135554E-3</v>
      </c>
      <c r="V196" s="12">
        <f t="shared" si="56"/>
        <v>1.7704762842254862E-2</v>
      </c>
      <c r="W196" s="12">
        <f t="shared" si="57"/>
        <v>3.9855940216982244E-2</v>
      </c>
      <c r="X196" s="12">
        <f t="shared" si="58"/>
        <v>4.4487237663171086E-4</v>
      </c>
      <c r="Y196" s="18">
        <f t="shared" si="44"/>
        <v>0.41670800674619746</v>
      </c>
      <c r="Z196" s="12">
        <v>0.85346178127995875</v>
      </c>
    </row>
    <row r="197" spans="1:26" x14ac:dyDescent="0.2">
      <c r="A197" s="49">
        <v>43160</v>
      </c>
      <c r="B197" s="20">
        <f t="shared" si="47"/>
        <v>3</v>
      </c>
      <c r="C197" s="20">
        <f t="shared" si="48"/>
        <v>2018</v>
      </c>
      <c r="D197" s="20" t="str">
        <f t="shared" si="49"/>
        <v>2018M3</v>
      </c>
      <c r="E197" s="4">
        <v>19549464</v>
      </c>
      <c r="F197" s="4">
        <v>111.580141042213</v>
      </c>
      <c r="G197" s="4">
        <v>31.2318</v>
      </c>
      <c r="H197" s="4">
        <v>1.45</v>
      </c>
      <c r="I197">
        <v>4053070</v>
      </c>
      <c r="J197">
        <v>114.44517565482199</v>
      </c>
      <c r="K197">
        <v>1.51</v>
      </c>
      <c r="L197">
        <v>13965.5</v>
      </c>
      <c r="M197">
        <v>4923.8</v>
      </c>
      <c r="N197" s="12">
        <f t="shared" si="50"/>
        <v>3.4414368065216538</v>
      </c>
      <c r="O197" s="12">
        <f t="shared" si="45"/>
        <v>16.788458427140004</v>
      </c>
      <c r="P197" s="12">
        <f t="shared" si="51"/>
        <v>9.5443452815335394</v>
      </c>
      <c r="Q197" s="12">
        <f t="shared" si="52"/>
        <v>15.214985176618468</v>
      </c>
      <c r="R197" s="12">
        <f t="shared" si="53"/>
        <v>3.6923004039951808</v>
      </c>
      <c r="S197" s="12">
        <f t="shared" si="46"/>
        <v>4.714743086462228</v>
      </c>
      <c r="T197" s="12">
        <f t="shared" si="54"/>
        <v>4.7400958930839421</v>
      </c>
      <c r="U197" s="12">
        <f t="shared" si="55"/>
        <v>8.5062938778053265E-3</v>
      </c>
      <c r="V197" s="12">
        <f t="shared" si="56"/>
        <v>6.0124629247505279E-2</v>
      </c>
      <c r="W197" s="12">
        <f t="shared" si="57"/>
        <v>3.6925299235551101E-2</v>
      </c>
      <c r="X197" s="12">
        <f t="shared" si="58"/>
        <v>1.8397340125146933E-2</v>
      </c>
      <c r="Y197" s="18">
        <f t="shared" si="44"/>
        <v>0.78740157480380113</v>
      </c>
      <c r="Z197" s="12">
        <v>0.85290337656268256</v>
      </c>
    </row>
    <row r="198" spans="1:26" x14ac:dyDescent="0.2">
      <c r="A198" s="49">
        <v>43191</v>
      </c>
      <c r="B198" s="20">
        <f t="shared" si="47"/>
        <v>4</v>
      </c>
      <c r="C198" s="20">
        <f t="shared" si="48"/>
        <v>2018</v>
      </c>
      <c r="D198" s="20" t="str">
        <f t="shared" si="49"/>
        <v>2018M4</v>
      </c>
      <c r="E198" s="4">
        <v>19569290</v>
      </c>
      <c r="F198" s="4">
        <v>112.076690324936</v>
      </c>
      <c r="G198" s="4">
        <v>31.4986</v>
      </c>
      <c r="H198" s="4">
        <v>1.45</v>
      </c>
      <c r="I198">
        <v>3999458</v>
      </c>
      <c r="J198">
        <v>114.90010570703301</v>
      </c>
      <c r="K198">
        <v>1.69</v>
      </c>
      <c r="L198">
        <v>13987.7</v>
      </c>
      <c r="M198">
        <v>5135.6000000000004</v>
      </c>
      <c r="N198" s="12">
        <f t="shared" si="50"/>
        <v>3.4499431003994592</v>
      </c>
      <c r="O198" s="12">
        <f t="shared" si="45"/>
        <v>16.789472058693683</v>
      </c>
      <c r="P198" s="12">
        <f t="shared" si="51"/>
        <v>9.5459336509987445</v>
      </c>
      <c r="Q198" s="12">
        <f t="shared" si="52"/>
        <v>15.201669409903211</v>
      </c>
      <c r="R198" s="12">
        <f t="shared" si="53"/>
        <v>3.7105911901858311</v>
      </c>
      <c r="S198" s="12">
        <f t="shared" si="46"/>
        <v>4.7191833720150864</v>
      </c>
      <c r="T198" s="12">
        <f t="shared" si="54"/>
        <v>4.7440631048458712</v>
      </c>
      <c r="U198" s="12">
        <f t="shared" si="55"/>
        <v>1.6564379657963091E-2</v>
      </c>
      <c r="V198" s="12">
        <f t="shared" si="56"/>
        <v>5.5893536875019745E-2</v>
      </c>
      <c r="W198" s="12">
        <f t="shared" si="57"/>
        <v>5.4755068697498466E-2</v>
      </c>
      <c r="X198" s="12">
        <f t="shared" si="58"/>
        <v>1.3721909581171587E-2</v>
      </c>
      <c r="Y198" s="18">
        <f t="shared" si="44"/>
        <v>1.0747338043583803</v>
      </c>
      <c r="Z198" s="12">
        <v>0.85228599448932896</v>
      </c>
    </row>
    <row r="199" spans="1:26" x14ac:dyDescent="0.2">
      <c r="A199" s="49">
        <v>43221</v>
      </c>
      <c r="B199" s="20">
        <f t="shared" si="47"/>
        <v>5</v>
      </c>
      <c r="C199" s="20">
        <f t="shared" si="48"/>
        <v>2018</v>
      </c>
      <c r="D199" s="20" t="str">
        <f t="shared" si="49"/>
        <v>2018M5</v>
      </c>
      <c r="E199" s="4">
        <v>19563179</v>
      </c>
      <c r="F199" s="4">
        <v>112.70565274971899</v>
      </c>
      <c r="G199" s="4">
        <v>32.024700000000003</v>
      </c>
      <c r="H199" s="4">
        <v>1.45</v>
      </c>
      <c r="I199">
        <v>3999458</v>
      </c>
      <c r="J199">
        <v>115.37796570139299</v>
      </c>
      <c r="K199">
        <v>1.7</v>
      </c>
      <c r="L199">
        <v>14041.2</v>
      </c>
      <c r="M199">
        <v>5135.6000000000004</v>
      </c>
      <c r="N199" s="12">
        <f t="shared" si="50"/>
        <v>3.4665074800574223</v>
      </c>
      <c r="O199" s="12">
        <f t="shared" si="45"/>
        <v>16.78915973492747</v>
      </c>
      <c r="P199" s="12">
        <f t="shared" si="51"/>
        <v>9.5497511440129124</v>
      </c>
      <c r="Q199" s="12">
        <f t="shared" si="52"/>
        <v>15.201669409903211</v>
      </c>
      <c r="R199" s="12">
        <f t="shared" si="53"/>
        <v>3.7105911901858311</v>
      </c>
      <c r="S199" s="12">
        <f t="shared" si="46"/>
        <v>4.724779577283174</v>
      </c>
      <c r="T199" s="12">
        <f t="shared" si="54"/>
        <v>4.7482133973801313</v>
      </c>
      <c r="U199" s="12">
        <f t="shared" si="55"/>
        <v>3.5053955711736862E-2</v>
      </c>
      <c r="V199" s="12">
        <f t="shared" si="56"/>
        <v>2.2151177374727382E-2</v>
      </c>
      <c r="W199" s="12">
        <f t="shared" si="57"/>
        <v>2.7506064842734101E-2</v>
      </c>
      <c r="X199" s="12">
        <f t="shared" si="58"/>
        <v>-8.4478395159810482E-3</v>
      </c>
      <c r="Y199" s="18">
        <f t="shared" si="44"/>
        <v>1.4904610492847148</v>
      </c>
      <c r="Z199" s="12">
        <v>0.85168937838342362</v>
      </c>
    </row>
    <row r="200" spans="1:26" x14ac:dyDescent="0.2">
      <c r="A200" s="49">
        <v>43252</v>
      </c>
      <c r="B200" s="20">
        <f t="shared" si="47"/>
        <v>6</v>
      </c>
      <c r="C200" s="20">
        <f t="shared" si="48"/>
        <v>2018</v>
      </c>
      <c r="D200" s="20" t="str">
        <f t="shared" si="49"/>
        <v>2018M6</v>
      </c>
      <c r="E200" s="4">
        <v>19571115</v>
      </c>
      <c r="F200" s="4">
        <v>112.606342893174</v>
      </c>
      <c r="G200" s="4">
        <v>33.167200000000001</v>
      </c>
      <c r="H200" s="4">
        <v>1.45</v>
      </c>
      <c r="I200">
        <v>3999458</v>
      </c>
      <c r="J200">
        <v>115.561863837418</v>
      </c>
      <c r="K200">
        <v>1.82</v>
      </c>
      <c r="L200">
        <v>14102.6</v>
      </c>
      <c r="M200">
        <v>5135.6000000000004</v>
      </c>
      <c r="N200" s="12">
        <f t="shared" si="50"/>
        <v>3.5015614357691591</v>
      </c>
      <c r="O200" s="12">
        <f t="shared" si="45"/>
        <v>16.789565312710923</v>
      </c>
      <c r="P200" s="12">
        <f t="shared" si="51"/>
        <v>9.5541144565303124</v>
      </c>
      <c r="Q200" s="12">
        <f t="shared" si="52"/>
        <v>15.201669409903211</v>
      </c>
      <c r="R200" s="12">
        <f t="shared" si="53"/>
        <v>3.7105911901858311</v>
      </c>
      <c r="S200" s="12">
        <f t="shared" si="46"/>
        <v>4.723898045319527</v>
      </c>
      <c r="T200" s="12">
        <f t="shared" si="54"/>
        <v>4.7498060042099031</v>
      </c>
      <c r="U200" s="12">
        <f t="shared" si="55"/>
        <v>4.2752015053197923E-3</v>
      </c>
      <c r="V200" s="12">
        <f t="shared" si="56"/>
        <v>-2.3199330011954178E-2</v>
      </c>
      <c r="W200" s="12">
        <f t="shared" si="57"/>
        <v>-2.186715596625044E-2</v>
      </c>
      <c r="X200" s="12">
        <f t="shared" si="58"/>
        <v>-7.5856824552663848E-2</v>
      </c>
      <c r="Y200" s="18">
        <f t="shared" si="44"/>
        <v>1.3808861514005595</v>
      </c>
      <c r="Z200" s="12">
        <v>0.85107375195280621</v>
      </c>
    </row>
    <row r="201" spans="1:26" x14ac:dyDescent="0.2">
      <c r="A201" s="49">
        <v>43282</v>
      </c>
      <c r="B201" s="20">
        <f t="shared" si="47"/>
        <v>7</v>
      </c>
      <c r="C201" s="20">
        <f t="shared" si="48"/>
        <v>2018</v>
      </c>
      <c r="D201" s="20" t="str">
        <f t="shared" si="49"/>
        <v>2018M7</v>
      </c>
      <c r="E201" s="4">
        <v>19515727</v>
      </c>
      <c r="F201" s="4">
        <v>112.546558359534</v>
      </c>
      <c r="G201" s="4">
        <v>33.3093</v>
      </c>
      <c r="H201" s="4">
        <v>1.45</v>
      </c>
      <c r="I201">
        <v>4065277</v>
      </c>
      <c r="J201">
        <v>115.56966001774801</v>
      </c>
      <c r="K201">
        <v>1.91</v>
      </c>
      <c r="L201">
        <v>14137</v>
      </c>
      <c r="M201">
        <v>5187.83</v>
      </c>
      <c r="N201" s="12">
        <f t="shared" si="50"/>
        <v>3.5058366372744789</v>
      </c>
      <c r="O201" s="12">
        <f t="shared" si="45"/>
        <v>16.786731211297788</v>
      </c>
      <c r="P201" s="12">
        <f t="shared" si="51"/>
        <v>9.5565507528670324</v>
      </c>
      <c r="Q201" s="12">
        <f t="shared" si="52"/>
        <v>15.217992441323867</v>
      </c>
      <c r="R201" s="12">
        <f t="shared" si="53"/>
        <v>3.7149857362494405</v>
      </c>
      <c r="S201" s="12">
        <f t="shared" si="46"/>
        <v>4.7233669881160676</v>
      </c>
      <c r="T201" s="12">
        <f t="shared" si="54"/>
        <v>4.7498734651966421</v>
      </c>
      <c r="U201" s="12">
        <f t="shared" si="55"/>
        <v>-1.7177979842329272E-2</v>
      </c>
      <c r="V201" s="12">
        <f t="shared" si="56"/>
        <v>-1.138468177521279E-3</v>
      </c>
      <c r="W201" s="12">
        <f t="shared" si="57"/>
        <v>-6.3951670124557936E-2</v>
      </c>
      <c r="X201" s="12">
        <f t="shared" si="58"/>
        <v>-7.8435590115687237E-2</v>
      </c>
      <c r="Y201" s="18">
        <f t="shared" si="44"/>
        <v>1.4580921118066268</v>
      </c>
      <c r="Z201" s="12">
        <v>0.85047883123237877</v>
      </c>
    </row>
    <row r="202" spans="1:26" x14ac:dyDescent="0.2">
      <c r="A202" s="49">
        <v>43313</v>
      </c>
      <c r="B202" s="20">
        <f t="shared" si="47"/>
        <v>8</v>
      </c>
      <c r="C202" s="20">
        <f t="shared" si="48"/>
        <v>2018</v>
      </c>
      <c r="D202" s="20" t="str">
        <f t="shared" si="49"/>
        <v>2018M8</v>
      </c>
      <c r="E202" s="4">
        <v>19457487</v>
      </c>
      <c r="F202" s="4">
        <v>112.84910032028399</v>
      </c>
      <c r="G202" s="4">
        <v>32.741999999999997</v>
      </c>
      <c r="H202" s="4">
        <v>1.45</v>
      </c>
      <c r="I202">
        <v>4065277</v>
      </c>
      <c r="J202">
        <v>115.63386385576101</v>
      </c>
      <c r="K202">
        <v>1.91</v>
      </c>
      <c r="L202">
        <v>14187.4</v>
      </c>
      <c r="M202">
        <v>5187.83</v>
      </c>
      <c r="N202" s="12">
        <f t="shared" si="50"/>
        <v>3.4886586574321496</v>
      </c>
      <c r="O202" s="12">
        <f t="shared" si="45"/>
        <v>16.783742489692624</v>
      </c>
      <c r="P202" s="12">
        <f t="shared" si="51"/>
        <v>9.5601095257407689</v>
      </c>
      <c r="Q202" s="12">
        <f t="shared" si="52"/>
        <v>15.217992441323867</v>
      </c>
      <c r="R202" s="12">
        <f t="shared" si="53"/>
        <v>3.7149857362494405</v>
      </c>
      <c r="S202" s="12">
        <f t="shared" si="46"/>
        <v>4.7260515308816018</v>
      </c>
      <c r="T202" s="12">
        <f t="shared" si="54"/>
        <v>4.750428853268482</v>
      </c>
      <c r="U202" s="12">
        <f t="shared" si="55"/>
        <v>-1.0296551674944698E-2</v>
      </c>
      <c r="V202" s="12">
        <f t="shared" si="56"/>
        <v>5.3548874680067193E-3</v>
      </c>
      <c r="W202" s="12">
        <f t="shared" si="57"/>
        <v>-3.9411067840350533E-2</v>
      </c>
      <c r="X202" s="12">
        <f t="shared" si="58"/>
        <v>-6.6211982980827422E-2</v>
      </c>
      <c r="Y202" s="18">
        <f t="shared" si="44"/>
        <v>1.6196343402231153</v>
      </c>
      <c r="Z202" s="12">
        <v>0.84986495296637787</v>
      </c>
    </row>
    <row r="203" spans="1:26" x14ac:dyDescent="0.2">
      <c r="A203" s="49">
        <v>43344</v>
      </c>
      <c r="B203" s="20">
        <f t="shared" si="47"/>
        <v>9</v>
      </c>
      <c r="C203" s="20">
        <f t="shared" si="48"/>
        <v>2018</v>
      </c>
      <c r="D203" s="20" t="str">
        <f t="shared" si="49"/>
        <v>2018M9</v>
      </c>
      <c r="E203" s="4">
        <v>19518512</v>
      </c>
      <c r="F203" s="4">
        <v>113.180133175433</v>
      </c>
      <c r="G203" s="4">
        <v>32.406599999999997</v>
      </c>
      <c r="H203" s="4">
        <v>1.45</v>
      </c>
      <c r="I203">
        <v>4065277</v>
      </c>
      <c r="J203">
        <v>115.768233316747</v>
      </c>
      <c r="K203">
        <v>1.95</v>
      </c>
      <c r="L203">
        <v>14214.6</v>
      </c>
      <c r="M203">
        <v>5187.83</v>
      </c>
      <c r="N203" s="12">
        <f t="shared" si="50"/>
        <v>3.4783621057572049</v>
      </c>
      <c r="O203" s="12">
        <f t="shared" si="45"/>
        <v>16.786873906535408</v>
      </c>
      <c r="P203" s="12">
        <f t="shared" si="51"/>
        <v>9.5620248843996993</v>
      </c>
      <c r="Q203" s="12">
        <f t="shared" si="52"/>
        <v>15.217992441323867</v>
      </c>
      <c r="R203" s="12">
        <f t="shared" si="53"/>
        <v>3.7149857362494405</v>
      </c>
      <c r="S203" s="12">
        <f t="shared" si="46"/>
        <v>4.7289806483829997</v>
      </c>
      <c r="T203" s="12">
        <f t="shared" si="54"/>
        <v>4.7515902038156916</v>
      </c>
      <c r="U203" s="12">
        <f t="shared" si="55"/>
        <v>2.6336063339752691E-2</v>
      </c>
      <c r="V203" s="12">
        <f t="shared" si="56"/>
        <v>1.3321740457037379E-3</v>
      </c>
      <c r="W203" s="12">
        <f t="shared" si="57"/>
        <v>-1.8527959110404169E-2</v>
      </c>
      <c r="X203" s="12">
        <f t="shared" si="58"/>
        <v>-5.7626837722008606E-2</v>
      </c>
      <c r="Y203" s="18">
        <f t="shared" si="44"/>
        <v>1.3337285121523259</v>
      </c>
      <c r="Z203" s="12">
        <v>0.84925196025966176</v>
      </c>
    </row>
    <row r="204" spans="1:26" x14ac:dyDescent="0.2">
      <c r="A204" s="49">
        <v>43374</v>
      </c>
      <c r="B204" s="20">
        <f t="shared" si="47"/>
        <v>10</v>
      </c>
      <c r="C204" s="20">
        <f t="shared" si="48"/>
        <v>2018</v>
      </c>
      <c r="D204" s="20" t="str">
        <f t="shared" si="49"/>
        <v>2018M10</v>
      </c>
      <c r="E204" s="4">
        <v>19733639</v>
      </c>
      <c r="F204" s="4">
        <v>113.246339746462</v>
      </c>
      <c r="G204" s="4">
        <v>33.2714</v>
      </c>
      <c r="H204" s="4">
        <v>1.45</v>
      </c>
      <c r="I204">
        <v>4255538</v>
      </c>
      <c r="J204">
        <v>115.97276840070499</v>
      </c>
      <c r="K204">
        <v>2.19</v>
      </c>
      <c r="L204">
        <v>14228.5</v>
      </c>
      <c r="M204">
        <v>5285.75</v>
      </c>
      <c r="N204" s="12">
        <f t="shared" si="50"/>
        <v>3.5046981690969576</v>
      </c>
      <c r="O204" s="12">
        <f t="shared" si="45"/>
        <v>16.797835300931023</v>
      </c>
      <c r="P204" s="12">
        <f t="shared" si="51"/>
        <v>9.5630022744244538</v>
      </c>
      <c r="Q204" s="12">
        <f t="shared" si="52"/>
        <v>15.263731751479774</v>
      </c>
      <c r="R204" s="12">
        <f t="shared" si="53"/>
        <v>3.7231066184649997</v>
      </c>
      <c r="S204" s="12">
        <f t="shared" si="46"/>
        <v>4.7295654437212962</v>
      </c>
      <c r="T204" s="12">
        <f t="shared" si="54"/>
        <v>4.7533554083807212</v>
      </c>
      <c r="U204" s="12">
        <f t="shared" si="55"/>
        <v>-1.0684624196801273E-2</v>
      </c>
      <c r="V204" s="12">
        <f t="shared" si="56"/>
        <v>-6.2813201947036656E-2</v>
      </c>
      <c r="W204" s="12">
        <f t="shared" si="57"/>
        <v>-4.1033159116326878E-2</v>
      </c>
      <c r="X204" s="12">
        <f t="shared" si="58"/>
        <v>-9.7422630247704145E-2</v>
      </c>
      <c r="Y204" s="18">
        <f t="shared" si="44"/>
        <v>1.232984809626515</v>
      </c>
      <c r="Z204" s="12">
        <v>0.84865958287800236</v>
      </c>
    </row>
    <row r="205" spans="1:26" x14ac:dyDescent="0.2">
      <c r="A205" s="49">
        <v>43405</v>
      </c>
      <c r="B205" s="20">
        <f t="shared" si="47"/>
        <v>11</v>
      </c>
      <c r="C205" s="20">
        <f t="shared" si="48"/>
        <v>2018</v>
      </c>
      <c r="D205" s="20" t="str">
        <f t="shared" si="49"/>
        <v>2018M11</v>
      </c>
      <c r="E205" s="4">
        <v>19840154</v>
      </c>
      <c r="F205" s="4">
        <v>112.992547890848</v>
      </c>
      <c r="G205" s="4">
        <v>32.9178</v>
      </c>
      <c r="H205" s="4">
        <v>1.45</v>
      </c>
      <c r="I205">
        <v>4255538</v>
      </c>
      <c r="J205">
        <v>115.58433518072199</v>
      </c>
      <c r="K205">
        <v>2.2000000000000002</v>
      </c>
      <c r="L205">
        <v>14241.6</v>
      </c>
      <c r="M205">
        <v>5285.75</v>
      </c>
      <c r="N205" s="12">
        <f t="shared" si="50"/>
        <v>3.4940135449001564</v>
      </c>
      <c r="O205" s="12">
        <f t="shared" si="45"/>
        <v>16.803218421887649</v>
      </c>
      <c r="P205" s="12">
        <f t="shared" si="51"/>
        <v>9.5639225382046664</v>
      </c>
      <c r="Q205" s="12">
        <f t="shared" si="52"/>
        <v>15.263731751479774</v>
      </c>
      <c r="R205" s="12">
        <f t="shared" si="53"/>
        <v>3.7231066184649997</v>
      </c>
      <c r="S205" s="12">
        <f t="shared" si="46"/>
        <v>4.7273218686690823</v>
      </c>
      <c r="T205" s="12">
        <f t="shared" si="54"/>
        <v>4.7500004382388443</v>
      </c>
      <c r="U205" s="12">
        <f t="shared" si="55"/>
        <v>-1.431926509724768E-2</v>
      </c>
      <c r="V205" s="12">
        <f t="shared" si="56"/>
        <v>-4.4765955308357253E-2</v>
      </c>
      <c r="W205" s="12">
        <f t="shared" si="57"/>
        <v>-3.595390435871515E-2</v>
      </c>
      <c r="X205" s="12">
        <f t="shared" si="58"/>
        <v>-8.5297830199878355E-2</v>
      </c>
      <c r="Y205" s="18">
        <f t="shared" si="44"/>
        <v>0.93642188270108506</v>
      </c>
      <c r="Z205" s="12">
        <v>0.84804832713754641</v>
      </c>
    </row>
    <row r="206" spans="1:26" x14ac:dyDescent="0.2">
      <c r="A206" s="49">
        <v>43435</v>
      </c>
      <c r="B206" s="20">
        <f t="shared" si="47"/>
        <v>12</v>
      </c>
      <c r="C206" s="20">
        <f t="shared" si="48"/>
        <v>2018</v>
      </c>
      <c r="D206" s="20" t="str">
        <f t="shared" si="49"/>
        <v>2018M12</v>
      </c>
      <c r="E206" s="4">
        <v>20109643</v>
      </c>
      <c r="F206" s="4">
        <v>112.253241181015</v>
      </c>
      <c r="G206" s="4">
        <v>32.449800000000003</v>
      </c>
      <c r="H206" s="4">
        <v>1.57</v>
      </c>
      <c r="I206">
        <v>4255538</v>
      </c>
      <c r="J206">
        <v>115.215163112143</v>
      </c>
      <c r="K206">
        <v>2.27</v>
      </c>
      <c r="L206">
        <v>14358.8</v>
      </c>
      <c r="M206">
        <v>5285.75</v>
      </c>
      <c r="N206" s="12">
        <f t="shared" si="50"/>
        <v>3.4796942798029087</v>
      </c>
      <c r="O206" s="12">
        <f t="shared" si="45"/>
        <v>16.816710009229251</v>
      </c>
      <c r="P206" s="12">
        <f t="shared" si="51"/>
        <v>9.5721182736508172</v>
      </c>
      <c r="Q206" s="12">
        <f t="shared" si="52"/>
        <v>15.263731751479774</v>
      </c>
      <c r="R206" s="12">
        <f t="shared" si="53"/>
        <v>3.7231066184649997</v>
      </c>
      <c r="S206" s="12">
        <f t="shared" si="46"/>
        <v>4.7207574008693296</v>
      </c>
      <c r="T206" s="12">
        <f t="shared" si="54"/>
        <v>4.7468013638374336</v>
      </c>
      <c r="U206" s="12">
        <f t="shared" si="55"/>
        <v>-3.7809312652987703E-2</v>
      </c>
      <c r="V206" s="12">
        <f t="shared" si="56"/>
        <v>-1.9860133156107906E-2</v>
      </c>
      <c r="W206" s="12">
        <f t="shared" si="57"/>
        <v>-5.3989668586413408E-2</v>
      </c>
      <c r="X206" s="12">
        <f t="shared" si="58"/>
        <v>-7.3376695446182083E-2</v>
      </c>
      <c r="Y206" s="18">
        <f t="shared" ref="Y206:Y227" si="59">((F206-F194)/F194)*100</f>
        <v>0.35513465522275928</v>
      </c>
      <c r="Z206" s="12">
        <v>0.84745762711864403</v>
      </c>
    </row>
    <row r="207" spans="1:26" x14ac:dyDescent="0.2">
      <c r="A207" s="49">
        <v>43466</v>
      </c>
      <c r="B207" s="20">
        <f t="shared" si="47"/>
        <v>1</v>
      </c>
      <c r="C207" s="20">
        <f t="shared" si="48"/>
        <v>2019</v>
      </c>
      <c r="D207" s="20" t="str">
        <f t="shared" si="49"/>
        <v>2019M1</v>
      </c>
      <c r="E207" s="4">
        <v>20116051</v>
      </c>
      <c r="F207" s="4">
        <v>112.231172324006</v>
      </c>
      <c r="G207" s="4">
        <v>31.245799999999999</v>
      </c>
      <c r="H207" s="4">
        <v>1.7</v>
      </c>
      <c r="I207">
        <v>4220390</v>
      </c>
      <c r="J207">
        <v>115.434831957919</v>
      </c>
      <c r="K207">
        <v>2.4</v>
      </c>
      <c r="L207">
        <v>14430.8</v>
      </c>
      <c r="M207">
        <v>5120.26</v>
      </c>
      <c r="N207" s="12">
        <f t="shared" si="50"/>
        <v>3.441884967149921</v>
      </c>
      <c r="O207" s="12">
        <f t="shared" si="45"/>
        <v>16.817028611566066</v>
      </c>
      <c r="P207" s="12">
        <f t="shared" si="51"/>
        <v>9.5771200902866127</v>
      </c>
      <c r="Q207" s="12">
        <f t="shared" si="52"/>
        <v>15.255438098803612</v>
      </c>
      <c r="R207" s="12">
        <f t="shared" si="53"/>
        <v>3.7092920144325436</v>
      </c>
      <c r="S207" s="12">
        <f t="shared" si="46"/>
        <v>4.7205607827011855</v>
      </c>
      <c r="T207" s="12">
        <f t="shared" si="54"/>
        <v>4.7487061452541948</v>
      </c>
      <c r="U207" s="12">
        <f t="shared" si="55"/>
        <v>7.3626224418781305E-3</v>
      </c>
      <c r="V207" s="12">
        <f t="shared" si="56"/>
        <v>2.1780042830709778E-2</v>
      </c>
      <c r="W207" s="12">
        <f t="shared" si="57"/>
        <v>-1.4483919991129302E-2</v>
      </c>
      <c r="X207" s="12">
        <f t="shared" si="58"/>
        <v>-3.6904966016435559E-3</v>
      </c>
      <c r="Y207" s="18">
        <f t="shared" si="59"/>
        <v>0.26616719242985393</v>
      </c>
      <c r="Z207" s="12">
        <v>0.84684810097213525</v>
      </c>
    </row>
    <row r="208" spans="1:26" x14ac:dyDescent="0.2">
      <c r="A208" s="49">
        <v>43497</v>
      </c>
      <c r="B208" s="20">
        <f t="shared" si="47"/>
        <v>2</v>
      </c>
      <c r="C208" s="20">
        <f t="shared" si="48"/>
        <v>2019</v>
      </c>
      <c r="D208" s="20" t="str">
        <f t="shared" si="49"/>
        <v>2019M2</v>
      </c>
      <c r="E208" s="4">
        <v>20275686</v>
      </c>
      <c r="F208" s="4">
        <v>112.49599860812501</v>
      </c>
      <c r="G208" s="4">
        <v>31.476700000000001</v>
      </c>
      <c r="H208" s="4">
        <v>1.7</v>
      </c>
      <c r="I208">
        <v>4220390</v>
      </c>
      <c r="J208">
        <v>115.922781126823</v>
      </c>
      <c r="K208">
        <v>2.4</v>
      </c>
      <c r="L208">
        <v>14472.3</v>
      </c>
      <c r="M208">
        <v>5120.26</v>
      </c>
      <c r="N208" s="12">
        <f t="shared" si="50"/>
        <v>3.4492475895917991</v>
      </c>
      <c r="O208" s="12">
        <f t="shared" si="45"/>
        <v>16.824932992165255</v>
      </c>
      <c r="P208" s="12">
        <f t="shared" si="51"/>
        <v>9.5799917565451835</v>
      </c>
      <c r="Q208" s="12">
        <f t="shared" si="52"/>
        <v>15.255438098803612</v>
      </c>
      <c r="R208" s="12">
        <f t="shared" si="53"/>
        <v>3.7092920144325436</v>
      </c>
      <c r="S208" s="12">
        <f t="shared" si="46"/>
        <v>4.722917653084143</v>
      </c>
      <c r="T208" s="12">
        <f t="shared" si="54"/>
        <v>4.752924289501915</v>
      </c>
      <c r="U208" s="12">
        <f t="shared" si="55"/>
        <v>1.0586557055001666E-2</v>
      </c>
      <c r="V208" s="12">
        <f t="shared" si="56"/>
        <v>8.8120509496421029E-3</v>
      </c>
      <c r="W208" s="12">
        <f t="shared" si="57"/>
        <v>-2.6800915140476889E-2</v>
      </c>
      <c r="X208" s="12">
        <f t="shared" si="58"/>
        <v>4.6213029477608636E-3</v>
      </c>
      <c r="Y208" s="18">
        <f t="shared" si="59"/>
        <v>0.73115304811827098</v>
      </c>
      <c r="Z208" s="12">
        <v>0.84623945098766584</v>
      </c>
    </row>
    <row r="209" spans="1:26" x14ac:dyDescent="0.2">
      <c r="A209" s="49">
        <v>43525</v>
      </c>
      <c r="B209" s="20">
        <f t="shared" si="47"/>
        <v>3</v>
      </c>
      <c r="C209" s="20">
        <f t="shared" si="48"/>
        <v>2019</v>
      </c>
      <c r="D209" s="20" t="str">
        <f t="shared" si="49"/>
        <v>2019M3</v>
      </c>
      <c r="E209" s="4">
        <v>20288969</v>
      </c>
      <c r="F209" s="4">
        <v>112.959444605333</v>
      </c>
      <c r="G209" s="4">
        <v>31.811699999999998</v>
      </c>
      <c r="H209" s="4">
        <v>1.7</v>
      </c>
      <c r="I209">
        <v>4220390</v>
      </c>
      <c r="J209">
        <v>116.57674307687699</v>
      </c>
      <c r="K209">
        <v>2.41</v>
      </c>
      <c r="L209">
        <v>14510.7</v>
      </c>
      <c r="M209">
        <v>5120.26</v>
      </c>
      <c r="N209" s="12">
        <f t="shared" si="50"/>
        <v>3.4598341466468008</v>
      </c>
      <c r="O209" s="12">
        <f t="shared" si="45"/>
        <v>16.825587897302487</v>
      </c>
      <c r="P209" s="12">
        <f t="shared" si="51"/>
        <v>9.582641587305913</v>
      </c>
      <c r="Q209" s="12">
        <f t="shared" si="52"/>
        <v>15.255438098803612</v>
      </c>
      <c r="R209" s="12">
        <f t="shared" si="53"/>
        <v>3.7092920144325436</v>
      </c>
      <c r="S209" s="12">
        <f t="shared" si="46"/>
        <v>4.7270288569953536</v>
      </c>
      <c r="T209" s="12">
        <f t="shared" si="54"/>
        <v>4.7585497949898645</v>
      </c>
      <c r="U209" s="12">
        <f t="shared" si="55"/>
        <v>3.8308633338299813E-3</v>
      </c>
      <c r="V209" s="12">
        <f t="shared" si="56"/>
        <v>-3.4129535430305502E-2</v>
      </c>
      <c r="W209" s="12">
        <f t="shared" si="57"/>
        <v>-3.9098878611604437E-2</v>
      </c>
      <c r="X209" s="12">
        <f t="shared" si="58"/>
        <v>2.6659809237435272E-2</v>
      </c>
      <c r="Y209" s="18">
        <f t="shared" si="59"/>
        <v>1.2361550632905061</v>
      </c>
      <c r="Z209" s="12">
        <v>0.84569045412418908</v>
      </c>
    </row>
    <row r="210" spans="1:26" x14ac:dyDescent="0.2">
      <c r="A210" s="49">
        <v>43556</v>
      </c>
      <c r="B210" s="20">
        <f t="shared" si="47"/>
        <v>4</v>
      </c>
      <c r="C210" s="20">
        <f t="shared" si="48"/>
        <v>2019</v>
      </c>
      <c r="D210" s="20" t="str">
        <f t="shared" si="49"/>
        <v>2019M4</v>
      </c>
      <c r="E210" s="4">
        <v>20378260</v>
      </c>
      <c r="F210" s="4">
        <v>113.45599388805699</v>
      </c>
      <c r="G210" s="4">
        <v>31.933800000000002</v>
      </c>
      <c r="H210" s="4">
        <v>1.7</v>
      </c>
      <c r="I210">
        <v>4154137</v>
      </c>
      <c r="J210">
        <v>117.194017119495</v>
      </c>
      <c r="K210">
        <v>2.42</v>
      </c>
      <c r="L210">
        <v>14541</v>
      </c>
      <c r="M210">
        <v>5352.1</v>
      </c>
      <c r="N210" s="12">
        <f t="shared" si="50"/>
        <v>3.4636650099806308</v>
      </c>
      <c r="O210" s="12">
        <f t="shared" si="45"/>
        <v>16.829979204292567</v>
      </c>
      <c r="P210" s="12">
        <f t="shared" si="51"/>
        <v>9.584727524513486</v>
      </c>
      <c r="Q210" s="12">
        <f t="shared" si="52"/>
        <v>15.239615263134349</v>
      </c>
      <c r="R210" s="12">
        <f t="shared" si="53"/>
        <v>3.7285242193043229</v>
      </c>
      <c r="S210" s="12">
        <f t="shared" si="46"/>
        <v>4.7314150426910375</v>
      </c>
      <c r="T210" s="12">
        <f t="shared" si="54"/>
        <v>4.7638308273714225</v>
      </c>
      <c r="U210" s="12">
        <f t="shared" si="55"/>
        <v>-5.6053694391895448E-3</v>
      </c>
      <c r="V210" s="12">
        <f>N213-N210</f>
        <v>-3.626396282183908E-2</v>
      </c>
      <c r="W210" s="12">
        <f t="shared" si="57"/>
        <v>-5.6389471131377267E-2</v>
      </c>
      <c r="X210" s="12">
        <f t="shared" si="58"/>
        <v>1.381725835080827E-2</v>
      </c>
      <c r="Y210" s="18">
        <f t="shared" si="59"/>
        <v>1.2306783499067309</v>
      </c>
      <c r="Z210" s="12">
        <v>0.84508346646292054</v>
      </c>
    </row>
    <row r="211" spans="1:26" x14ac:dyDescent="0.2">
      <c r="A211" s="49">
        <v>43586</v>
      </c>
      <c r="B211" s="20">
        <f t="shared" si="47"/>
        <v>5</v>
      </c>
      <c r="C211" s="20">
        <f t="shared" si="48"/>
        <v>2019</v>
      </c>
      <c r="D211" s="20" t="str">
        <f t="shared" si="49"/>
        <v>2019M5</v>
      </c>
      <c r="E211" s="4">
        <v>20305325</v>
      </c>
      <c r="F211" s="4">
        <v>113.9966808848</v>
      </c>
      <c r="G211" s="4">
        <v>31.755299999999998</v>
      </c>
      <c r="H211" s="4">
        <v>1.7</v>
      </c>
      <c r="I211">
        <v>4154137</v>
      </c>
      <c r="J211">
        <v>117.443494890062</v>
      </c>
      <c r="K211">
        <v>2.39</v>
      </c>
      <c r="L211">
        <v>14632.5</v>
      </c>
      <c r="M211">
        <v>5352.1</v>
      </c>
      <c r="N211" s="12">
        <f t="shared" si="50"/>
        <v>3.4580596405414412</v>
      </c>
      <c r="O211" s="12">
        <f t="shared" si="45"/>
        <v>16.826393724884316</v>
      </c>
      <c r="P211" s="12">
        <f t="shared" si="51"/>
        <v>9.591000361165376</v>
      </c>
      <c r="Q211" s="12">
        <f t="shared" si="52"/>
        <v>15.239615263134349</v>
      </c>
      <c r="R211" s="12">
        <f t="shared" si="53"/>
        <v>3.7285242193043229</v>
      </c>
      <c r="S211" s="12">
        <f t="shared" si="46"/>
        <v>4.7361693329250301</v>
      </c>
      <c r="T211" s="12">
        <f t="shared" si="54"/>
        <v>4.7659573233646801</v>
      </c>
      <c r="U211" s="12">
        <f t="shared" si="55"/>
        <v>-3.2355029324945939E-2</v>
      </c>
      <c r="V211" s="12">
        <f t="shared" si="56"/>
        <v>-3.5612966090118992E-2</v>
      </c>
      <c r="W211" s="12">
        <f t="shared" si="57"/>
        <v>-4.9343925841163205E-2</v>
      </c>
      <c r="X211" s="12">
        <f t="shared" si="58"/>
        <v>2.8207432818878608E-3</v>
      </c>
      <c r="Y211" s="18">
        <f t="shared" si="59"/>
        <v>1.145486587037424</v>
      </c>
      <c r="Z211" s="12">
        <v>0.84449688808680956</v>
      </c>
    </row>
    <row r="212" spans="1:26" x14ac:dyDescent="0.2">
      <c r="A212" s="49">
        <v>43617</v>
      </c>
      <c r="B212" s="20">
        <f t="shared" si="47"/>
        <v>6</v>
      </c>
      <c r="C212" s="20">
        <f t="shared" si="48"/>
        <v>2019</v>
      </c>
      <c r="D212" s="20" t="str">
        <f t="shared" si="49"/>
        <v>2019M6</v>
      </c>
      <c r="E212" s="4">
        <v>20218765</v>
      </c>
      <c r="F212" s="4">
        <v>113.588407030116</v>
      </c>
      <c r="G212" s="4">
        <v>30.744299999999999</v>
      </c>
      <c r="H212" s="4">
        <v>1.7</v>
      </c>
      <c r="I212">
        <v>4154137</v>
      </c>
      <c r="J212">
        <v>117.46688343105301</v>
      </c>
      <c r="K212">
        <v>2.38</v>
      </c>
      <c r="L212">
        <v>14754.8</v>
      </c>
      <c r="M212">
        <v>5352.1</v>
      </c>
      <c r="N212" s="12">
        <f t="shared" si="50"/>
        <v>3.4257046112164953</v>
      </c>
      <c r="O212" s="12">
        <f t="shared" si="45"/>
        <v>16.822121691550798</v>
      </c>
      <c r="P212" s="12">
        <f t="shared" si="51"/>
        <v>9.5993237325579628</v>
      </c>
      <c r="Q212" s="12">
        <f t="shared" si="52"/>
        <v>15.239615263134349</v>
      </c>
      <c r="R212" s="12">
        <f t="shared" si="53"/>
        <v>3.7285242193043229</v>
      </c>
      <c r="S212" s="12">
        <f t="shared" si="46"/>
        <v>4.7325814502882819</v>
      </c>
      <c r="T212" s="12">
        <f t="shared" si="54"/>
        <v>4.7661564507189969</v>
      </c>
      <c r="U212" s="12">
        <f t="shared" si="55"/>
        <v>1.6964359422964037E-3</v>
      </c>
      <c r="V212" s="12">
        <f t="shared" si="56"/>
        <v>-4.9693431812989353E-3</v>
      </c>
      <c r="W212" s="12">
        <f t="shared" si="57"/>
        <v>-1.9387026859768675E-2</v>
      </c>
      <c r="X212" s="12">
        <f t="shared" si="58"/>
        <v>4.7440820511082116E-3</v>
      </c>
      <c r="Y212" s="18">
        <f t="shared" si="59"/>
        <v>0.87212150906423869</v>
      </c>
      <c r="Z212" s="12">
        <v>0.84389161194858042</v>
      </c>
    </row>
    <row r="213" spans="1:26" x14ac:dyDescent="0.2">
      <c r="A213" s="49">
        <v>43647</v>
      </c>
      <c r="B213" s="20">
        <f t="shared" si="47"/>
        <v>7</v>
      </c>
      <c r="C213" s="20">
        <f t="shared" si="48"/>
        <v>2019</v>
      </c>
      <c r="D213" s="20" t="str">
        <f t="shared" si="49"/>
        <v>2019M7</v>
      </c>
      <c r="E213" s="4">
        <v>20240394</v>
      </c>
      <c r="F213" s="4">
        <v>113.654613601146</v>
      </c>
      <c r="G213" s="4">
        <v>30.796500000000002</v>
      </c>
      <c r="H213" s="4">
        <v>1.7</v>
      </c>
      <c r="I213">
        <v>4179947</v>
      </c>
      <c r="J213">
        <v>117.663163735838</v>
      </c>
      <c r="K213">
        <v>2.4</v>
      </c>
      <c r="L213">
        <v>14833.8</v>
      </c>
      <c r="M213">
        <v>5397.76</v>
      </c>
      <c r="N213" s="12">
        <f t="shared" si="50"/>
        <v>3.4274010471587917</v>
      </c>
      <c r="O213" s="12">
        <f t="shared" si="45"/>
        <v>16.823190868597234</v>
      </c>
      <c r="P213" s="12">
        <f t="shared" si="51"/>
        <v>9.6046636396655032</v>
      </c>
      <c r="Q213" s="12">
        <f t="shared" si="52"/>
        <v>15.245809124994716</v>
      </c>
      <c r="R213" s="12">
        <f t="shared" si="53"/>
        <v>3.732213570662732</v>
      </c>
      <c r="S213" s="12">
        <f t="shared" si="46"/>
        <v>4.733164144293311</v>
      </c>
      <c r="T213" s="12">
        <f t="shared" si="54"/>
        <v>4.7678259978716682</v>
      </c>
      <c r="U213" s="12">
        <f t="shared" si="55"/>
        <v>-4.9543727074694566E-3</v>
      </c>
      <c r="V213" s="12">
        <f t="shared" si="56"/>
        <v>-2.0125508309538187E-2</v>
      </c>
      <c r="W213" s="12">
        <f t="shared" si="57"/>
        <v>1.0793423389485746E-2</v>
      </c>
      <c r="X213" s="12">
        <f t="shared" si="58"/>
        <v>1.4925481847360089E-2</v>
      </c>
      <c r="Y213" s="18">
        <f t="shared" si="59"/>
        <v>0.98453054252647232</v>
      </c>
      <c r="Z213" s="12">
        <v>0.84330668638232986</v>
      </c>
    </row>
    <row r="214" spans="1:26" x14ac:dyDescent="0.2">
      <c r="A214" s="49">
        <v>43678</v>
      </c>
      <c r="B214" s="20">
        <f t="shared" si="47"/>
        <v>8</v>
      </c>
      <c r="C214" s="20">
        <f t="shared" si="48"/>
        <v>2019</v>
      </c>
      <c r="D214" s="20" t="str">
        <f t="shared" si="49"/>
        <v>2019M8</v>
      </c>
      <c r="E214" s="4">
        <v>20338460</v>
      </c>
      <c r="F214" s="4">
        <v>113.433925031047</v>
      </c>
      <c r="G214" s="4">
        <v>30.644300000000001</v>
      </c>
      <c r="H214" s="4">
        <v>1.51</v>
      </c>
      <c r="I214">
        <v>4179947</v>
      </c>
      <c r="J214">
        <v>117.657201950879</v>
      </c>
      <c r="K214">
        <v>2.13</v>
      </c>
      <c r="L214">
        <v>14919.8</v>
      </c>
      <c r="M214">
        <v>5397.76</v>
      </c>
      <c r="N214" s="12">
        <f t="shared" si="50"/>
        <v>3.4224466744513222</v>
      </c>
      <c r="O214" s="12">
        <f t="shared" si="45"/>
        <v>16.828024232837301</v>
      </c>
      <c r="P214" s="12">
        <f t="shared" si="51"/>
        <v>9.6104444688421697</v>
      </c>
      <c r="Q214" s="12">
        <f t="shared" si="52"/>
        <v>15.245809124994716</v>
      </c>
      <c r="R214" s="12">
        <f t="shared" si="53"/>
        <v>3.732213570662732</v>
      </c>
      <c r="S214" s="12">
        <f t="shared" si="46"/>
        <v>4.7312205090847428</v>
      </c>
      <c r="T214" s="12">
        <f t="shared" si="54"/>
        <v>4.7677753283519015</v>
      </c>
      <c r="U214" s="12">
        <f t="shared" si="55"/>
        <v>-1.7114064161258824E-3</v>
      </c>
      <c r="V214" s="12">
        <f t="shared" si="56"/>
        <v>-1.3730959751044214E-2</v>
      </c>
      <c r="W214" s="12">
        <f t="shared" si="57"/>
        <v>3.1422218088237752E-2</v>
      </c>
      <c r="X214" s="12">
        <f t="shared" si="58"/>
        <v>1.4355917946046848E-2</v>
      </c>
      <c r="Y214" s="18">
        <f t="shared" si="59"/>
        <v>0.51823604184984595</v>
      </c>
      <c r="Z214" s="12">
        <v>0.84270311453836022</v>
      </c>
    </row>
    <row r="215" spans="1:26" x14ac:dyDescent="0.2">
      <c r="A215" s="49">
        <v>43709</v>
      </c>
      <c r="B215" s="20">
        <f t="shared" si="47"/>
        <v>9</v>
      </c>
      <c r="C215" s="20">
        <f t="shared" si="48"/>
        <v>2019</v>
      </c>
      <c r="D215" s="20" t="str">
        <f t="shared" si="49"/>
        <v>2019M9</v>
      </c>
      <c r="E215" s="4">
        <v>20437343</v>
      </c>
      <c r="F215" s="4">
        <v>113.54426931609601</v>
      </c>
      <c r="G215" s="4">
        <v>30.591899999999999</v>
      </c>
      <c r="H215" s="4">
        <v>1.45</v>
      </c>
      <c r="I215">
        <v>4179947</v>
      </c>
      <c r="J215">
        <v>117.749380318313</v>
      </c>
      <c r="K215">
        <v>2.04</v>
      </c>
      <c r="L215">
        <v>15004.8</v>
      </c>
      <c r="M215">
        <v>5397.76</v>
      </c>
      <c r="N215" s="12">
        <f t="shared" si="50"/>
        <v>3.4207352680351963</v>
      </c>
      <c r="O215" s="12">
        <f t="shared" si="45"/>
        <v>16.832874324635053</v>
      </c>
      <c r="P215" s="12">
        <f t="shared" si="51"/>
        <v>9.616125428895268</v>
      </c>
      <c r="Q215" s="12">
        <f t="shared" si="52"/>
        <v>15.245809124994716</v>
      </c>
      <c r="R215" s="12">
        <f t="shared" si="53"/>
        <v>3.732213570662732</v>
      </c>
      <c r="S215" s="12">
        <f t="shared" si="46"/>
        <v>4.7321927989036769</v>
      </c>
      <c r="T215" s="12">
        <f t="shared" si="54"/>
        <v>4.7685584701931933</v>
      </c>
      <c r="U215" s="12">
        <f t="shared" si="55"/>
        <v>-1.3459729185942848E-2</v>
      </c>
      <c r="V215" s="12">
        <f t="shared" si="56"/>
        <v>-1.4417683678469739E-2</v>
      </c>
      <c r="W215" s="12">
        <f t="shared" si="57"/>
        <v>6.575868784903971E-2</v>
      </c>
      <c r="X215" s="12">
        <f t="shared" si="58"/>
        <v>3.4252454464122284E-2</v>
      </c>
      <c r="Y215" s="18">
        <f t="shared" si="59"/>
        <v>0.32173150043796428</v>
      </c>
      <c r="Z215" s="12">
        <v>0.84210040605389447</v>
      </c>
    </row>
    <row r="216" spans="1:26" x14ac:dyDescent="0.2">
      <c r="A216" s="49">
        <v>43739</v>
      </c>
      <c r="B216" s="20">
        <f t="shared" si="47"/>
        <v>10</v>
      </c>
      <c r="C216" s="20">
        <f t="shared" si="48"/>
        <v>2019</v>
      </c>
      <c r="D216" s="20" t="str">
        <f t="shared" si="49"/>
        <v>2019M10</v>
      </c>
      <c r="E216" s="4">
        <v>20598791</v>
      </c>
      <c r="F216" s="4">
        <v>113.367718460017</v>
      </c>
      <c r="G216" s="4">
        <v>30.1829</v>
      </c>
      <c r="H216" s="4">
        <v>1.45</v>
      </c>
      <c r="I216">
        <v>4337937</v>
      </c>
      <c r="J216">
        <v>118.018577839128</v>
      </c>
      <c r="K216">
        <v>1.83</v>
      </c>
      <c r="L216">
        <v>15144.2</v>
      </c>
      <c r="M216">
        <v>5511.06</v>
      </c>
      <c r="N216" s="12">
        <f t="shared" si="50"/>
        <v>3.4072755388492535</v>
      </c>
      <c r="O216" s="12">
        <f t="shared" si="45"/>
        <v>16.840742942717135</v>
      </c>
      <c r="P216" s="12">
        <f t="shared" si="51"/>
        <v>9.6253728993524028</v>
      </c>
      <c r="Q216" s="12">
        <f t="shared" si="52"/>
        <v>15.282909447441924</v>
      </c>
      <c r="R216" s="12">
        <f t="shared" si="53"/>
        <v>3.7412351393011134</v>
      </c>
      <c r="S216" s="12">
        <f t="shared" si="46"/>
        <v>4.7306366811027987</v>
      </c>
      <c r="T216" s="12">
        <f t="shared" si="54"/>
        <v>4.7708420513880405</v>
      </c>
      <c r="U216" s="12">
        <f t="shared" si="55"/>
        <v>1.4401758510245166E-3</v>
      </c>
      <c r="V216" s="12">
        <f t="shared" si="56"/>
        <v>3.0918931699023933E-2</v>
      </c>
      <c r="W216" s="12">
        <f t="shared" si="57"/>
        <v>7.0206729482185537E-2</v>
      </c>
      <c r="X216" s="14"/>
      <c r="Y216" s="18">
        <f t="shared" si="59"/>
        <v>0.10718113612038008</v>
      </c>
      <c r="Z216" s="12">
        <v>0.84151796006824364</v>
      </c>
    </row>
    <row r="217" spans="1:26" x14ac:dyDescent="0.2">
      <c r="A217" s="49">
        <v>43770</v>
      </c>
      <c r="B217" s="20">
        <f t="shared" si="47"/>
        <v>11</v>
      </c>
      <c r="C217" s="20">
        <f t="shared" si="48"/>
        <v>2019</v>
      </c>
      <c r="D217" s="20" t="str">
        <f t="shared" si="49"/>
        <v>2019M11</v>
      </c>
      <c r="E217" s="4">
        <v>20702026</v>
      </c>
      <c r="F217" s="4">
        <v>113.224270889452</v>
      </c>
      <c r="G217" s="4">
        <v>30.226400000000002</v>
      </c>
      <c r="H217" s="4">
        <v>1.24</v>
      </c>
      <c r="I217">
        <v>4337937</v>
      </c>
      <c r="J217">
        <v>117.9552911988</v>
      </c>
      <c r="K217">
        <v>1.55</v>
      </c>
      <c r="L217">
        <v>15249.9</v>
      </c>
      <c r="M217">
        <v>5511.06</v>
      </c>
      <c r="N217" s="12">
        <f t="shared" si="50"/>
        <v>3.408715714700278</v>
      </c>
      <c r="O217" s="12">
        <f t="shared" si="45"/>
        <v>16.845742127842346</v>
      </c>
      <c r="P217" s="12">
        <f t="shared" si="51"/>
        <v>9.6323282246370088</v>
      </c>
      <c r="Q217" s="12">
        <f t="shared" si="52"/>
        <v>15.282909447441924</v>
      </c>
      <c r="R217" s="12">
        <f t="shared" si="53"/>
        <v>3.7412351393011134</v>
      </c>
      <c r="S217" s="12">
        <f t="shared" si="46"/>
        <v>4.7293705499377907</v>
      </c>
      <c r="T217" s="12">
        <f t="shared" si="54"/>
        <v>4.7703056645236526</v>
      </c>
      <c r="U217" s="12">
        <f t="shared" si="55"/>
        <v>-2.3981303435514079E-3</v>
      </c>
      <c r="V217" s="12">
        <f t="shared" si="56"/>
        <v>4.5153177839281966E-2</v>
      </c>
      <c r="W217" s="12">
        <f t="shared" si="57"/>
        <v>5.2164669123051066E-2</v>
      </c>
      <c r="X217" s="14"/>
      <c r="Y217" s="18">
        <f t="shared" si="59"/>
        <v>0.20507812499975298</v>
      </c>
      <c r="Z217" s="12">
        <v>0.84091694505241332</v>
      </c>
    </row>
    <row r="218" spans="1:26" x14ac:dyDescent="0.2">
      <c r="A218" s="49">
        <v>43800</v>
      </c>
      <c r="B218" s="20">
        <f t="shared" si="47"/>
        <v>12</v>
      </c>
      <c r="C218" s="20">
        <f t="shared" si="48"/>
        <v>2019</v>
      </c>
      <c r="D218" s="20" t="str">
        <f t="shared" si="49"/>
        <v>2019M12</v>
      </c>
      <c r="E218" s="4">
        <v>20841010</v>
      </c>
      <c r="F218" s="4">
        <v>113.235305317957</v>
      </c>
      <c r="G218" s="4">
        <v>30.154</v>
      </c>
      <c r="H218" s="4">
        <v>1.19</v>
      </c>
      <c r="I218">
        <v>4337937</v>
      </c>
      <c r="J218">
        <v>117.847979069549</v>
      </c>
      <c r="K218">
        <v>1.55</v>
      </c>
      <c r="L218">
        <v>15319.1</v>
      </c>
      <c r="M218">
        <v>5511.06</v>
      </c>
      <c r="N218" s="12">
        <f t="shared" si="50"/>
        <v>3.4063175843567266</v>
      </c>
      <c r="O218" s="12">
        <f t="shared" si="45"/>
        <v>16.852433238166437</v>
      </c>
      <c r="P218" s="12">
        <f t="shared" si="51"/>
        <v>9.6368556948326329</v>
      </c>
      <c r="Q218" s="12">
        <f t="shared" si="52"/>
        <v>15.282909447441924</v>
      </c>
      <c r="R218" s="12">
        <f t="shared" si="53"/>
        <v>3.7412351393011134</v>
      </c>
      <c r="S218" s="12">
        <f t="shared" si="46"/>
        <v>4.7294680015774917</v>
      </c>
      <c r="T218" s="12">
        <f t="shared" si="54"/>
        <v>4.7693954809071384</v>
      </c>
      <c r="U218" s="12">
        <f t="shared" si="55"/>
        <v>3.1876886191550824E-2</v>
      </c>
      <c r="V218" s="12">
        <f t="shared" si="56"/>
        <v>8.0176371527509449E-2</v>
      </c>
      <c r="W218" s="12">
        <f t="shared" si="57"/>
        <v>2.4131108910876886E-2</v>
      </c>
      <c r="X218" s="14"/>
      <c r="Y218" s="18">
        <f t="shared" si="59"/>
        <v>0.87486483829750961</v>
      </c>
      <c r="Z218" s="12">
        <v>0.84033613445378152</v>
      </c>
    </row>
    <row r="219" spans="1:26" x14ac:dyDescent="0.2">
      <c r="A219" s="49">
        <v>43831</v>
      </c>
      <c r="B219" s="20">
        <f t="shared" si="47"/>
        <v>1</v>
      </c>
      <c r="C219" s="20">
        <f t="shared" si="48"/>
        <v>2020</v>
      </c>
      <c r="D219" s="20" t="str">
        <f t="shared" si="49"/>
        <v>2020M1</v>
      </c>
      <c r="E219" s="4">
        <v>20867848</v>
      </c>
      <c r="F219" s="4">
        <v>113.411856174037</v>
      </c>
      <c r="G219" s="4">
        <v>31.130700000000001</v>
      </c>
      <c r="H219" s="4">
        <v>1.2</v>
      </c>
      <c r="I219">
        <v>4137075</v>
      </c>
      <c r="J219">
        <v>118.30520211597501</v>
      </c>
      <c r="K219">
        <v>1.55</v>
      </c>
      <c r="L219">
        <v>15401.8</v>
      </c>
      <c r="M219">
        <v>5254.15</v>
      </c>
      <c r="N219" s="12">
        <f t="shared" si="50"/>
        <v>3.4381944705482774</v>
      </c>
      <c r="O219" s="12">
        <f t="shared" si="45"/>
        <v>16.85372015921827</v>
      </c>
      <c r="P219" s="12">
        <f t="shared" si="51"/>
        <v>9.6422396646883044</v>
      </c>
      <c r="Q219" s="12">
        <f t="shared" si="52"/>
        <v>15.235499574358261</v>
      </c>
      <c r="R219" s="12">
        <f t="shared" si="53"/>
        <v>3.7205024672399984</v>
      </c>
      <c r="S219" s="12">
        <f t="shared" si="46"/>
        <v>4.731025937627761</v>
      </c>
      <c r="T219" s="12">
        <f t="shared" si="54"/>
        <v>4.77326774394799</v>
      </c>
      <c r="U219" s="12">
        <f t="shared" si="55"/>
        <v>1.567442199128255E-2</v>
      </c>
      <c r="V219" s="12">
        <f t="shared" si="56"/>
        <v>3.9287797783161604E-2</v>
      </c>
      <c r="W219" s="12">
        <f t="shared" si="57"/>
        <v>4.1320584578743436E-3</v>
      </c>
      <c r="X219" s="14"/>
      <c r="Y219" s="18">
        <f t="shared" si="59"/>
        <v>1.0520106184246429</v>
      </c>
      <c r="Z219" s="12">
        <v>0.83973680577922971</v>
      </c>
    </row>
    <row r="220" spans="1:26" x14ac:dyDescent="0.2">
      <c r="A220" s="49">
        <v>43862</v>
      </c>
      <c r="B220" s="20">
        <f t="shared" si="47"/>
        <v>2</v>
      </c>
      <c r="C220" s="20">
        <f t="shared" si="48"/>
        <v>2020</v>
      </c>
      <c r="D220" s="20" t="str">
        <f t="shared" si="49"/>
        <v>2020M2</v>
      </c>
      <c r="E220" s="4">
        <v>20928753</v>
      </c>
      <c r="F220" s="4">
        <v>113.32358074599701</v>
      </c>
      <c r="G220" s="4">
        <v>31.622499999999999</v>
      </c>
      <c r="H220" s="4">
        <v>0.98</v>
      </c>
      <c r="I220">
        <v>4137075</v>
      </c>
      <c r="J220">
        <v>118.629431497944</v>
      </c>
      <c r="K220">
        <v>1.58</v>
      </c>
      <c r="L220">
        <v>15458.7</v>
      </c>
      <c r="M220">
        <v>5254.15</v>
      </c>
      <c r="N220" s="12">
        <f t="shared" si="50"/>
        <v>3.45386889253956</v>
      </c>
      <c r="O220" s="12">
        <f t="shared" si="45"/>
        <v>16.856634513096367</v>
      </c>
      <c r="P220" s="12">
        <f t="shared" si="51"/>
        <v>9.64592723063687</v>
      </c>
      <c r="Q220" s="12">
        <f t="shared" si="52"/>
        <v>15.235499574358261</v>
      </c>
      <c r="R220" s="12">
        <f t="shared" si="53"/>
        <v>3.7205024672399984</v>
      </c>
      <c r="S220" s="12">
        <f t="shared" si="46"/>
        <v>4.7302472729981879</v>
      </c>
      <c r="T220" s="12">
        <f t="shared" si="54"/>
        <v>4.7760046134331215</v>
      </c>
      <c r="U220" s="12">
        <f t="shared" si="55"/>
        <v>3.2625063344676075E-2</v>
      </c>
      <c r="V220" s="12">
        <f t="shared" si="56"/>
        <v>7.0114912837691001E-3</v>
      </c>
      <c r="W220" s="12">
        <f t="shared" si="57"/>
        <v>-1.7066300142190904E-2</v>
      </c>
      <c r="X220" s="14"/>
      <c r="Y220" s="18">
        <f t="shared" si="59"/>
        <v>0.73565473271173543</v>
      </c>
      <c r="Z220" s="12">
        <v>0.83913833137917548</v>
      </c>
    </row>
    <row r="221" spans="1:26" x14ac:dyDescent="0.2">
      <c r="A221" s="49">
        <v>43891</v>
      </c>
      <c r="B221" s="20">
        <f t="shared" si="47"/>
        <v>3</v>
      </c>
      <c r="C221" s="20">
        <f t="shared" si="48"/>
        <v>2020</v>
      </c>
      <c r="D221" s="20" t="str">
        <f t="shared" si="49"/>
        <v>2020M3</v>
      </c>
      <c r="E221" s="4">
        <v>21851230</v>
      </c>
      <c r="F221" s="4">
        <v>112.35255103756</v>
      </c>
      <c r="G221" s="4">
        <v>32.671199999999999</v>
      </c>
      <c r="H221" s="4">
        <v>0.87</v>
      </c>
      <c r="I221">
        <v>4137075</v>
      </c>
      <c r="J221">
        <v>118.371240349361</v>
      </c>
      <c r="K221">
        <v>0.65</v>
      </c>
      <c r="L221">
        <v>15988.6</v>
      </c>
      <c r="M221">
        <v>5254.15</v>
      </c>
      <c r="N221" s="12">
        <f t="shared" si="50"/>
        <v>3.4864939558842361</v>
      </c>
      <c r="O221" s="12">
        <f t="shared" si="45"/>
        <v>16.899767770827665</v>
      </c>
      <c r="P221" s="12">
        <f t="shared" si="51"/>
        <v>9.6796312472731607</v>
      </c>
      <c r="Q221" s="12">
        <f t="shared" si="52"/>
        <v>15.235499574358261</v>
      </c>
      <c r="R221" s="12">
        <f t="shared" si="53"/>
        <v>3.7205024672399984</v>
      </c>
      <c r="S221" s="12">
        <f t="shared" si="46"/>
        <v>4.7216417045378654</v>
      </c>
      <c r="T221" s="12">
        <f t="shared" si="54"/>
        <v>4.7738257904896049</v>
      </c>
      <c r="U221" s="12">
        <f t="shared" si="55"/>
        <v>-9.0116875527970208E-3</v>
      </c>
      <c r="V221" s="12">
        <f t="shared" si="56"/>
        <v>-5.6045262616632563E-2</v>
      </c>
      <c r="W221" s="12">
        <f t="shared" si="57"/>
        <v>-3.1506233384917426E-2</v>
      </c>
      <c r="X221" s="14"/>
      <c r="Y221" s="18">
        <f t="shared" si="59"/>
        <v>-0.53726677737608775</v>
      </c>
      <c r="Z221" s="12">
        <v>0.84089603676048252</v>
      </c>
    </row>
    <row r="222" spans="1:26" x14ac:dyDescent="0.2">
      <c r="A222" s="49">
        <v>43922</v>
      </c>
      <c r="B222" s="20">
        <f t="shared" si="47"/>
        <v>4</v>
      </c>
      <c r="C222" s="20">
        <f t="shared" si="48"/>
        <v>2020</v>
      </c>
      <c r="D222" s="20" t="str">
        <f t="shared" si="49"/>
        <v>2020M4</v>
      </c>
      <c r="E222" s="4">
        <v>22280470</v>
      </c>
      <c r="F222" s="4">
        <v>110.068424337032</v>
      </c>
      <c r="G222" s="4">
        <v>32.378100000000003</v>
      </c>
      <c r="H222" s="4">
        <v>0.7</v>
      </c>
      <c r="I222">
        <v>3534836</v>
      </c>
      <c r="J222">
        <v>117.57969874641999</v>
      </c>
      <c r="K222">
        <v>0.05</v>
      </c>
      <c r="L222">
        <v>17002.5</v>
      </c>
      <c r="M222">
        <v>4930.2</v>
      </c>
      <c r="N222" s="12">
        <f t="shared" si="50"/>
        <v>3.477482268331439</v>
      </c>
      <c r="O222" s="12">
        <f t="shared" si="45"/>
        <v>16.919221067953462</v>
      </c>
      <c r="P222" s="12">
        <f t="shared" si="51"/>
        <v>9.7411156710497941</v>
      </c>
      <c r="Q222" s="12">
        <f t="shared" si="52"/>
        <v>15.078177463025861</v>
      </c>
      <c r="R222" s="12">
        <f t="shared" si="53"/>
        <v>3.6928645373572673</v>
      </c>
      <c r="S222" s="12">
        <f t="shared" si="46"/>
        <v>4.7011022118336472</v>
      </c>
      <c r="T222" s="12">
        <f t="shared" si="54"/>
        <v>4.7671163908549907</v>
      </c>
      <c r="U222" s="12">
        <f t="shared" si="55"/>
        <v>-1.6601884508109954E-2</v>
      </c>
      <c r="V222" s="12">
        <f t="shared" si="56"/>
        <v>-3.5155739325287261E-2</v>
      </c>
      <c r="W222" s="14"/>
      <c r="X222" s="14"/>
      <c r="Y222" s="18">
        <f t="shared" si="59"/>
        <v>-2.985800427932781</v>
      </c>
      <c r="Z222" s="12">
        <v>0.84029754798420431</v>
      </c>
    </row>
    <row r="223" spans="1:26" x14ac:dyDescent="0.2">
      <c r="A223" s="49">
        <v>43952</v>
      </c>
      <c r="B223" s="20">
        <f t="shared" si="47"/>
        <v>5</v>
      </c>
      <c r="C223" s="20">
        <f t="shared" si="48"/>
        <v>2020</v>
      </c>
      <c r="D223" s="20" t="str">
        <f t="shared" si="49"/>
        <v>2020M5</v>
      </c>
      <c r="E223" s="4">
        <v>22486456</v>
      </c>
      <c r="F223" s="4">
        <v>110.079458765537</v>
      </c>
      <c r="G223" s="4">
        <v>31.844999999999999</v>
      </c>
      <c r="H223" s="4">
        <v>0.57999999999999996</v>
      </c>
      <c r="I223">
        <v>3534836</v>
      </c>
      <c r="J223">
        <v>117.581991740635</v>
      </c>
      <c r="K223">
        <v>0.05</v>
      </c>
      <c r="L223">
        <v>17835.2</v>
      </c>
      <c r="M223">
        <v>4930.2</v>
      </c>
      <c r="N223" s="12">
        <f t="shared" si="50"/>
        <v>3.4608803838233291</v>
      </c>
      <c r="O223" s="12">
        <f t="shared" si="45"/>
        <v>16.928423730371108</v>
      </c>
      <c r="P223" s="12">
        <f t="shared" si="51"/>
        <v>9.7889293116353588</v>
      </c>
      <c r="Q223" s="12">
        <f t="shared" si="52"/>
        <v>15.078177463025861</v>
      </c>
      <c r="R223" s="12">
        <f t="shared" si="53"/>
        <v>3.6928645373572673</v>
      </c>
      <c r="S223" s="12">
        <f t="shared" si="46"/>
        <v>4.7012024574354552</v>
      </c>
      <c r="T223" s="12">
        <f t="shared" si="54"/>
        <v>4.7671358922815221</v>
      </c>
      <c r="U223" s="12">
        <f t="shared" si="55"/>
        <v>-3.0431690555725588E-2</v>
      </c>
      <c r="V223" s="12">
        <f t="shared" si="56"/>
        <v>-2.4077791425960005E-2</v>
      </c>
      <c r="W223" s="14"/>
      <c r="X223" s="14"/>
      <c r="Y223" s="18">
        <f t="shared" si="59"/>
        <v>-3.4362598006003116</v>
      </c>
      <c r="Z223" s="12">
        <v>0.83971917588216394</v>
      </c>
    </row>
    <row r="224" spans="1:26" x14ac:dyDescent="0.2">
      <c r="A224" s="49">
        <v>43983</v>
      </c>
      <c r="B224" s="20">
        <f>MONTH(A224)</f>
        <v>6</v>
      </c>
      <c r="C224" s="20">
        <f t="shared" si="48"/>
        <v>2020</v>
      </c>
      <c r="D224" s="20" t="str">
        <f t="shared" si="49"/>
        <v>2020M6</v>
      </c>
      <c r="E224" s="4">
        <v>22418579</v>
      </c>
      <c r="F224" s="4">
        <v>111.800829612312</v>
      </c>
      <c r="G224" s="4">
        <v>30.890499999999999</v>
      </c>
      <c r="H224" s="4">
        <v>0.45</v>
      </c>
      <c r="I224">
        <v>3534836</v>
      </c>
      <c r="J224">
        <v>118.225405917301</v>
      </c>
      <c r="K224">
        <v>0.08</v>
      </c>
      <c r="L224">
        <v>18129.3</v>
      </c>
      <c r="M224">
        <v>4930.2</v>
      </c>
      <c r="N224" s="12">
        <f t="shared" si="50"/>
        <v>3.4304486932676035</v>
      </c>
      <c r="O224" s="12">
        <f t="shared" si="45"/>
        <v>16.92540059268973</v>
      </c>
      <c r="P224" s="12">
        <f t="shared" si="51"/>
        <v>9.8052846929649</v>
      </c>
      <c r="Q224" s="12">
        <f t="shared" si="52"/>
        <v>15.078177463025861</v>
      </c>
      <c r="R224" s="12">
        <f t="shared" si="53"/>
        <v>3.6928645373572673</v>
      </c>
      <c r="S224" s="12">
        <f t="shared" si="46"/>
        <v>4.7167189811971522</v>
      </c>
      <c r="T224" s="12">
        <f t="shared" si="54"/>
        <v>4.7725930219543775</v>
      </c>
      <c r="U224" s="12">
        <f t="shared" si="55"/>
        <v>1.1877835738548281E-2</v>
      </c>
      <c r="V224" s="12">
        <f>N227-N224</f>
        <v>2.4539029231715137E-2</v>
      </c>
      <c r="W224" s="14"/>
      <c r="X224" s="14"/>
      <c r="Y224" s="18">
        <f t="shared" si="59"/>
        <v>-1.5737322712255808</v>
      </c>
      <c r="Z224" s="12">
        <v>0.83912236054749301</v>
      </c>
    </row>
    <row r="225" spans="1:26" x14ac:dyDescent="0.2">
      <c r="A225" s="49">
        <v>44013</v>
      </c>
      <c r="B225" s="20">
        <f t="shared" si="47"/>
        <v>7</v>
      </c>
      <c r="C225" s="20">
        <f t="shared" si="48"/>
        <v>2020</v>
      </c>
      <c r="D225" s="20" t="str">
        <f t="shared" si="49"/>
        <v>2020M7</v>
      </c>
      <c r="E225" s="4">
        <v>22536704</v>
      </c>
      <c r="F225" s="4">
        <v>112.540136322145</v>
      </c>
      <c r="G225" s="4">
        <v>31.259599999999999</v>
      </c>
      <c r="H225" s="4">
        <v>0.45</v>
      </c>
      <c r="I225">
        <v>3853530</v>
      </c>
      <c r="J225">
        <v>118.82341880851401</v>
      </c>
      <c r="K225">
        <v>0.09</v>
      </c>
      <c r="L225">
        <v>18277.8</v>
      </c>
      <c r="M225">
        <v>5349.43</v>
      </c>
      <c r="N225" s="12">
        <f t="shared" si="50"/>
        <v>3.4423265290061518</v>
      </c>
      <c r="O225" s="12">
        <f t="shared" si="45"/>
        <v>16.930655826957061</v>
      </c>
      <c r="P225" s="12">
        <f t="shared" si="51"/>
        <v>9.8134424876560757</v>
      </c>
      <c r="Q225" s="12">
        <f t="shared" si="52"/>
        <v>15.164500169300283</v>
      </c>
      <c r="R225" s="12">
        <f t="shared" si="53"/>
        <v>3.7283075089291255</v>
      </c>
      <c r="S225" s="12">
        <f t="shared" si="46"/>
        <v>4.7233099253261068</v>
      </c>
      <c r="T225" s="12">
        <f t="shared" si="54"/>
        <v>4.7776385155191647</v>
      </c>
      <c r="U225" s="12">
        <f t="shared" si="55"/>
        <v>-5.523936608782698E-3</v>
      </c>
      <c r="V225" s="14"/>
      <c r="W225" s="14"/>
      <c r="X225" s="14"/>
      <c r="Y225" s="18">
        <f t="shared" si="59"/>
        <v>-0.98058252427137405</v>
      </c>
      <c r="Z225" s="12">
        <v>0.83854560450890103</v>
      </c>
    </row>
    <row r="226" spans="1:26" x14ac:dyDescent="0.2">
      <c r="A226" s="49">
        <v>44044</v>
      </c>
      <c r="B226" s="20">
        <f t="shared" si="47"/>
        <v>8</v>
      </c>
      <c r="C226" s="20">
        <f t="shared" si="48"/>
        <v>2020</v>
      </c>
      <c r="D226" s="20" t="str">
        <f t="shared" si="49"/>
        <v>2020M8</v>
      </c>
      <c r="E226" s="4">
        <v>22477371</v>
      </c>
      <c r="F226" s="4">
        <v>112.87116917729399</v>
      </c>
      <c r="G226" s="4">
        <v>31.087399999999999</v>
      </c>
      <c r="H226" s="4">
        <v>0.45</v>
      </c>
      <c r="I226">
        <v>3853530</v>
      </c>
      <c r="J226">
        <v>119.198094063209</v>
      </c>
      <c r="K226">
        <v>0.1</v>
      </c>
      <c r="L226">
        <v>18357.400000000001</v>
      </c>
      <c r="M226">
        <v>5349.43</v>
      </c>
      <c r="N226" s="12">
        <f t="shared" si="50"/>
        <v>3.4368025923973691</v>
      </c>
      <c r="O226" s="12">
        <f t="shared" si="45"/>
        <v>16.928019627752192</v>
      </c>
      <c r="P226" s="12">
        <f t="shared" si="51"/>
        <v>9.8177880419460912</v>
      </c>
      <c r="Q226" s="12">
        <f t="shared" si="52"/>
        <v>15.164500169300283</v>
      </c>
      <c r="R226" s="12">
        <f t="shared" si="53"/>
        <v>3.7283075089291255</v>
      </c>
      <c r="S226" s="12">
        <f t="shared" si="46"/>
        <v>4.7262470725325967</v>
      </c>
      <c r="T226" s="12">
        <f t="shared" si="54"/>
        <v>4.7807867651008085</v>
      </c>
      <c r="U226" s="12">
        <f t="shared" si="55"/>
        <v>1.8185130101949554E-2</v>
      </c>
      <c r="V226" s="14"/>
      <c r="W226" s="14"/>
      <c r="X226" s="14"/>
      <c r="Y226" s="18">
        <f t="shared" si="59"/>
        <v>-0.49610894941612627</v>
      </c>
      <c r="Z226" s="12">
        <v>0.8379504556069417</v>
      </c>
    </row>
    <row r="227" spans="1:26" x14ac:dyDescent="0.2">
      <c r="A227" s="49">
        <v>44075</v>
      </c>
      <c r="B227" s="20">
        <f t="shared" si="47"/>
        <v>9</v>
      </c>
      <c r="C227" s="20">
        <f t="shared" si="48"/>
        <v>2020</v>
      </c>
      <c r="D227" s="20" t="str">
        <f t="shared" si="49"/>
        <v>2020M9</v>
      </c>
      <c r="E227" s="4">
        <v>22425647</v>
      </c>
      <c r="F227" s="4">
        <v>112.749790463739</v>
      </c>
      <c r="G227" s="4">
        <v>31.657900000000001</v>
      </c>
      <c r="H227" s="4">
        <v>0.45</v>
      </c>
      <c r="I227">
        <v>3853530</v>
      </c>
      <c r="J227">
        <v>119.36410684435801</v>
      </c>
      <c r="K227">
        <v>0.09</v>
      </c>
      <c r="L227">
        <v>18575.2</v>
      </c>
      <c r="M227">
        <v>5349.43</v>
      </c>
      <c r="N227" s="12">
        <f t="shared" si="50"/>
        <v>3.4549877224993186</v>
      </c>
      <c r="O227" s="12">
        <f t="shared" si="45"/>
        <v>16.925715817220912</v>
      </c>
      <c r="P227" s="12">
        <f t="shared" si="51"/>
        <v>9.8295826366881567</v>
      </c>
      <c r="Q227" s="12">
        <f t="shared" si="52"/>
        <v>15.164500169300283</v>
      </c>
      <c r="R227" s="12">
        <f t="shared" si="53"/>
        <v>3.7283075089291255</v>
      </c>
      <c r="S227" s="12">
        <f t="shared" si="46"/>
        <v>4.7251711199663289</v>
      </c>
      <c r="T227" s="12">
        <f t="shared" si="54"/>
        <v>4.7821785430716295</v>
      </c>
      <c r="U227" s="14"/>
      <c r="V227" s="14"/>
      <c r="W227" s="14"/>
      <c r="X227" s="14"/>
      <c r="Y227" s="18">
        <f t="shared" si="59"/>
        <v>-0.69970845481003718</v>
      </c>
      <c r="Z227" s="12">
        <v>0.83735615090713578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</vt:lpstr>
      <vt:lpstr>US</vt:lpstr>
      <vt:lpstr>TH</vt:lpstr>
      <vt:lpstr>MY</vt:lpstr>
      <vt:lpstr>ID</vt:lpstr>
      <vt:lpstr>Sheet2</vt:lpstr>
      <vt:lpstr>Sheet4</vt:lpstr>
      <vt:lpstr>SG</vt:lpstr>
      <vt:lpstr>TH_US</vt:lpstr>
      <vt:lpstr>MY_US</vt:lpstr>
      <vt:lpstr>MY_US_dropna</vt:lpstr>
      <vt:lpstr>ID_US</vt:lpstr>
      <vt:lpstr>SG_US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Thanakrit Methasate</dc:creator>
  <cp:lastModifiedBy>Thanakrit Methasate</cp:lastModifiedBy>
  <dcterms:created xsi:type="dcterms:W3CDTF">2023-01-25T12:36:03Z</dcterms:created>
  <dcterms:modified xsi:type="dcterms:W3CDTF">2023-04-30T06:21:41Z</dcterms:modified>
</cp:coreProperties>
</file>