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<sst xmlns="http://schemas.openxmlformats.org/spreadsheetml/2006/main" uniqueCount="12">
  <si>
    <t>Charge 1</t>
  </si>
  <si>
    <t>Trial</t>
  </si>
  <si>
    <t>r0 (cm)</t>
  </si>
  <si>
    <t>r1 (cm)</t>
  </si>
  <si>
    <t>r2 (cm)</t>
  </si>
  <si>
    <t>X=|r1-r0|</t>
  </si>
  <si>
    <t>d=|r1-r2|</t>
  </si>
  <si>
    <t>1/d^2</t>
  </si>
  <si>
    <t>lnx</t>
  </si>
  <si>
    <t>lnd</t>
  </si>
  <si>
    <t>Charge 2</t>
  </si>
  <si>
    <t>Charge 3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</si>
</sst>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0"/>
      <color indexed="12"/>
      <name val="Arial"/>
    </font>
    <font>
      <sz val="18"/>
      <color indexed="15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878787"/>
      <rgbColor rgb="ff1a1a1a"/>
      <rgbColor rgb="ffcccccc"/>
      <rgbColor rgb="ffb7b7b7"/>
      <rgbColor rgb="ff75757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757575"/>
                </a:solidFill>
                <a:latin typeface="Arial"/>
              </a:defRPr>
            </a:pPr>
            <a:r>
              <a:rPr b="0" i="0" strike="noStrike" sz="1800" u="none">
                <a:solidFill>
                  <a:srgbClr val="757575"/>
                </a:solidFill>
                <a:latin typeface="Arial"/>
              </a:rPr>
              <a:t>Charge 1</a:t>
            </a:r>
          </a:p>
        </c:rich>
      </c:tx>
      <c:layout>
        <c:manualLayout>
          <c:xMode val="edge"/>
          <c:yMode val="edge"/>
          <c:x val="0.301571"/>
          <c:y val="0"/>
          <c:w val="0.147391"/>
          <c:h val="0.12543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4738"/>
          <c:y val="0.125439"/>
          <c:w val="0.630964"/>
          <c:h val="0.739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'Sheet1'!$I$3</c:f>
              <c:strCache>
                <c:ptCount val="1"/>
                <c:pt idx="0">
                  <c:v>-1.20397280432594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19050" cap="flat">
                <a:solidFill>
                  <a:srgbClr val="000000"/>
                </a:solidFill>
                <a:prstDash val="solid"/>
                <a:miter lim="8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Arial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Arial"/>
                      </a:rPr>
                      <a:t>y = -1.9657x + 2.0738</a:t>
                    </a:r>
                  </a:p>
                </c:rich>
              </c:tx>
            </c:trendlineLbl>
          </c:trendline>
          <c:xVal>
            <c:numRef>
              <c:f>'Sheet1'!$J$4:$J$7</c:f>
              <c:numCache>
                <c:ptCount val="4"/>
                <c:pt idx="0">
                  <c:v>0.641854</c:v>
                </c:pt>
                <c:pt idx="1">
                  <c:v>0.641854</c:v>
                </c:pt>
                <c:pt idx="2">
                  <c:v>0.832909</c:v>
                </c:pt>
                <c:pt idx="3">
                  <c:v>0.500775</c:v>
                </c:pt>
              </c:numCache>
            </c:numRef>
          </c:xVal>
          <c:yVal>
            <c:numRef>
              <c:f>'Sheet1'!$I$4:$I$7</c:f>
              <c:numCache>
                <c:ptCount val="4"/>
                <c:pt idx="0">
                  <c:v>0.741937</c:v>
                </c:pt>
                <c:pt idx="1">
                  <c:v>0.955511</c:v>
                </c:pt>
                <c:pt idx="2">
                  <c:v>0.405465</c:v>
                </c:pt>
                <c:pt idx="3">
                  <c:v>1.047319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Ln(d)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crossBetween val="between"/>
        <c:majorUnit val="0.225"/>
        <c:minorUnit val="0.11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Ln(x)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0.275"/>
        <c:minorUnit val="0.13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67114"/>
          <c:y val="0.452755"/>
          <c:w val="0.232886"/>
          <c:h val="0.06807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1A1A1A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757575"/>
                </a:solidFill>
                <a:latin typeface="Arial"/>
              </a:defRPr>
            </a:pPr>
            <a:r>
              <a:rPr b="0" i="0" strike="noStrike" sz="1800" u="none">
                <a:solidFill>
                  <a:srgbClr val="757575"/>
                </a:solidFill>
                <a:latin typeface="Arial"/>
              </a:rPr>
              <a:t>Charge 2</a:t>
            </a:r>
          </a:p>
        </c:rich>
      </c:tx>
      <c:layout>
        <c:manualLayout>
          <c:xMode val="edge"/>
          <c:yMode val="edge"/>
          <c:x val="0.304461"/>
          <c:y val="0"/>
          <c:w val="0.19355"/>
          <c:h val="0.12543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46244"/>
          <c:y val="0.125439"/>
          <c:w val="0.636753"/>
          <c:h val="0.739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'Sheet1'!$J$10</c:f>
              <c:strCache>
                <c:ptCount val="1"/>
                <c:pt idx="0">
                  <c:v>lnd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19050" cap="flat">
                <a:solidFill>
                  <a:srgbClr val="000000"/>
                </a:solidFill>
                <a:prstDash val="solid"/>
                <a:miter lim="8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Arial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Arial"/>
                      </a:rPr>
                      <a:t>y = -1.6445x + 1.175</a:t>
                    </a:r>
                  </a:p>
                </c:rich>
              </c:tx>
            </c:trendlineLbl>
          </c:trendline>
          <c:xVal>
            <c:numRef>
              <c:f>'Sheet1'!$J$11:$J$15</c:f>
              <c:numCache>
                <c:ptCount val="4"/>
                <c:pt idx="0">
                  <c:v>0.641854</c:v>
                </c:pt>
                <c:pt idx="1">
                  <c:v>0.530628</c:v>
                </c:pt>
                <c:pt idx="2">
                  <c:v>0.788457</c:v>
                </c:pt>
                <c:pt idx="3">
                  <c:v>0.587787</c:v>
                </c:pt>
              </c:numCache>
            </c:numRef>
          </c:xVal>
          <c:yVal>
            <c:numRef>
              <c:f>'Sheet1'!$I$11:$I$15</c:f>
              <c:numCache>
                <c:ptCount val="5"/>
                <c:pt idx="0">
                  <c:v>0.095310</c:v>
                </c:pt>
                <c:pt idx="1">
                  <c:v>0.336472</c:v>
                </c:pt>
                <c:pt idx="2">
                  <c:v>-0.105361</c:v>
                </c:pt>
                <c:pt idx="3">
                  <c:v>0.182322</c:v>
                </c:pt>
                <c:pt idx="4">
                  <c:v>0.693147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Ln(d)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crossBetween val="between"/>
        <c:majorUnit val="0.2"/>
        <c:minorUnit val="0.1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Ln(x)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0.21875"/>
        <c:minorUnit val="0.1093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24246"/>
          <c:y val="0.452755"/>
          <c:w val="0.175754"/>
          <c:h val="0.06807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1A1A1A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757575"/>
                </a:solidFill>
                <a:latin typeface="Arial"/>
              </a:defRPr>
            </a:pPr>
            <a:r>
              <a:rPr b="0" i="0" strike="noStrike" sz="1800" u="none">
                <a:solidFill>
                  <a:srgbClr val="757575"/>
                </a:solidFill>
                <a:latin typeface="Arial"/>
              </a:rPr>
              <a:t>Charge 3</a:t>
            </a:r>
          </a:p>
        </c:rich>
      </c:tx>
      <c:layout>
        <c:manualLayout>
          <c:xMode val="edge"/>
          <c:yMode val="edge"/>
          <c:x val="0.320384"/>
          <c:y val="0"/>
          <c:w val="0.177789"/>
          <c:h val="0.12543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0982"/>
          <c:y val="0.125439"/>
          <c:w val="0.679686"/>
          <c:h val="0.739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'Sheet1'!$J$18</c:f>
              <c:strCache>
                <c:ptCount val="1"/>
                <c:pt idx="0">
                  <c:v>lnd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19050" cap="flat">
                <a:solidFill>
                  <a:srgbClr val="000000"/>
                </a:solidFill>
                <a:prstDash val="solid"/>
                <a:miter lim="8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0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Arial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Arial"/>
                      </a:rPr>
                      <a:t>y = -1.6431x + 1.2341</a:t>
                    </a:r>
                  </a:p>
                </c:rich>
              </c:tx>
            </c:trendlineLbl>
          </c:trendline>
          <c:xVal>
            <c:numRef>
              <c:f>'Sheet1'!$J$19:$J$23</c:f>
              <c:numCache>
                <c:ptCount val="5"/>
                <c:pt idx="0">
                  <c:v>0.832909</c:v>
                </c:pt>
                <c:pt idx="1">
                  <c:v>0.741937</c:v>
                </c:pt>
                <c:pt idx="2">
                  <c:v>0.559616</c:v>
                </c:pt>
                <c:pt idx="3">
                  <c:v>0.587787</c:v>
                </c:pt>
                <c:pt idx="4">
                  <c:v>0.405465</c:v>
                </c:pt>
              </c:numCache>
            </c:numRef>
          </c:xVal>
          <c:yVal>
            <c:numRef>
              <c:f>'Sheet1'!$I$19:$I$23</c:f>
              <c:numCache>
                <c:ptCount val="5"/>
                <c:pt idx="0">
                  <c:v>-0.223144</c:v>
                </c:pt>
                <c:pt idx="1">
                  <c:v>0.095310</c:v>
                </c:pt>
                <c:pt idx="2">
                  <c:v>0.223144</c:v>
                </c:pt>
                <c:pt idx="3">
                  <c:v>0.405465</c:v>
                </c:pt>
                <c:pt idx="4">
                  <c:v>0.530628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Ln(d)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crossBetween val="between"/>
        <c:majorUnit val="0.225"/>
        <c:minorUnit val="0.11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Ln(x)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0.2625"/>
        <c:minorUnit val="0.131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38558"/>
          <c:y val="0.452755"/>
          <c:w val="0.161442"/>
          <c:h val="0.06807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1A1A1A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11</xdr:col>
      <xdr:colOff>295595</xdr:colOff>
      <xdr:row>2</xdr:row>
      <xdr:rowOff>4860</xdr:rowOff>
    </xdr:from>
    <xdr:to>
      <xdr:col>17</xdr:col>
      <xdr:colOff>46567</xdr:colOff>
      <xdr:row>17</xdr:row>
      <xdr:rowOff>151571</xdr:rowOff>
    </xdr:to>
    <xdr:graphicFrame>
      <xdr:nvGraphicFramePr>
        <xdr:cNvPr id="2" name="ChartChart 1"/>
        <xdr:cNvGraphicFramePr/>
      </xdr:nvGraphicFramePr>
      <xdr:xfrm>
        <a:off x="12449495" y="404910"/>
        <a:ext cx="6380373" cy="314708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11</xdr:col>
      <xdr:colOff>487968</xdr:colOff>
      <xdr:row>20</xdr:row>
      <xdr:rowOff>157260</xdr:rowOff>
    </xdr:from>
    <xdr:to>
      <xdr:col>15</xdr:col>
      <xdr:colOff>927100</xdr:colOff>
      <xdr:row>36</xdr:row>
      <xdr:rowOff>103946</xdr:rowOff>
    </xdr:to>
    <xdr:graphicFrame>
      <xdr:nvGraphicFramePr>
        <xdr:cNvPr id="3" name="ChartChart 2"/>
        <xdr:cNvGraphicFramePr/>
      </xdr:nvGraphicFramePr>
      <xdr:xfrm>
        <a:off x="12641868" y="4157760"/>
        <a:ext cx="4858733" cy="314708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</xdr:col>
      <xdr:colOff>28659</xdr:colOff>
      <xdr:row>26</xdr:row>
      <xdr:rowOff>109635</xdr:rowOff>
    </xdr:from>
    <xdr:to>
      <xdr:col>6</xdr:col>
      <xdr:colOff>898525</xdr:colOff>
      <xdr:row>42</xdr:row>
      <xdr:rowOff>56321</xdr:rowOff>
    </xdr:to>
    <xdr:graphicFrame>
      <xdr:nvGraphicFramePr>
        <xdr:cNvPr id="4" name="ChartChart 3"/>
        <xdr:cNvGraphicFramePr/>
      </xdr:nvGraphicFramePr>
      <xdr:xfrm>
        <a:off x="2238459" y="5310285"/>
        <a:ext cx="5289467" cy="314708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3"/>
  <sheetViews>
    <sheetView workbookViewId="0" showGridLines="0" defaultGridColor="1"/>
  </sheetViews>
  <sheetFormatPr defaultColWidth="14.5" defaultRowHeight="15.75" customHeight="1" outlineLevelRow="0" outlineLevelCol="0"/>
  <cols>
    <col min="1" max="10" width="14.5" style="1" customWidth="1"/>
    <col min="11" max="256" width="14.5" style="1" customWidth="1"/>
  </cols>
  <sheetData>
    <row r="1" ht="15.7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</row>
    <row r="2" ht="15.75" customHeight="1">
      <c r="A2" s="3"/>
      <c r="B2" t="s" s="2">
        <v>1</v>
      </c>
      <c r="C2" t="s" s="2">
        <v>2</v>
      </c>
      <c r="D2" t="s" s="2">
        <v>3</v>
      </c>
      <c r="E2" t="s" s="2">
        <v>4</v>
      </c>
      <c r="F2" t="s" s="2">
        <v>5</v>
      </c>
      <c r="G2" t="s" s="2">
        <v>6</v>
      </c>
      <c r="H2" t="s" s="2">
        <v>7</v>
      </c>
      <c r="I2" t="s" s="2">
        <v>8</v>
      </c>
      <c r="J2" t="s" s="2">
        <v>9</v>
      </c>
    </row>
    <row r="3" ht="15.75" customHeight="1">
      <c r="A3" s="3"/>
      <c r="B3" s="4">
        <v>1</v>
      </c>
      <c r="C3" s="4">
        <v>5.8</v>
      </c>
      <c r="D3" s="4">
        <v>6.1</v>
      </c>
      <c r="E3" s="4">
        <v>5.06</v>
      </c>
      <c r="F3" s="4">
        <f>ABS(D3-C3)</f>
        <v>0.3</v>
      </c>
      <c r="G3" s="4">
        <f>ABS(D3-E3)</f>
        <v>1.04</v>
      </c>
      <c r="H3" s="4">
        <f>1/(G3^2)</f>
        <v>0.924556213017751</v>
      </c>
      <c r="I3" s="4">
        <f>LN(F3)</f>
        <v>-1.20397280432594</v>
      </c>
      <c r="J3" s="4">
        <f>LN(G3)</f>
        <v>0.0392207131532813</v>
      </c>
    </row>
    <row r="4" ht="15.75" customHeight="1">
      <c r="A4" s="3"/>
      <c r="B4" s="4">
        <v>2</v>
      </c>
      <c r="C4" s="4">
        <v>5.8</v>
      </c>
      <c r="D4" s="4">
        <v>7.9</v>
      </c>
      <c r="E4" s="4">
        <v>6</v>
      </c>
      <c r="F4" s="4">
        <f>ABS(D4-C4)</f>
        <v>2.1</v>
      </c>
      <c r="G4" s="4">
        <f>ABS(D4-E4)</f>
        <v>1.9</v>
      </c>
      <c r="H4" s="4">
        <f>1/(G4^2)</f>
        <v>0.277008310249307</v>
      </c>
      <c r="I4" s="4">
        <f>LN(F4)</f>
        <v>0.741937344729377</v>
      </c>
      <c r="J4" s="4">
        <f>LN(G4)</f>
        <v>0.641853886172395</v>
      </c>
    </row>
    <row r="5" ht="15.75" customHeight="1">
      <c r="A5" s="3"/>
      <c r="B5" s="4">
        <v>3</v>
      </c>
      <c r="C5" s="4">
        <v>5.8</v>
      </c>
      <c r="D5" s="4">
        <v>8.4</v>
      </c>
      <c r="E5" s="4">
        <v>6.5</v>
      </c>
      <c r="F5" s="4">
        <f>ABS(D5-C5)</f>
        <v>2.6</v>
      </c>
      <c r="G5" s="4">
        <f>ABS(D5-E5)</f>
        <v>1.9</v>
      </c>
      <c r="H5" s="4">
        <f>1/(G5^2)</f>
        <v>0.277008310249307</v>
      </c>
      <c r="I5" s="4">
        <f>LN(F5)</f>
        <v>0.955511445027436</v>
      </c>
      <c r="J5" s="4">
        <f>LN(G5)</f>
        <v>0.641853886172395</v>
      </c>
    </row>
    <row r="6" ht="15.75" customHeight="1">
      <c r="A6" s="3"/>
      <c r="B6" s="4">
        <v>4</v>
      </c>
      <c r="C6" s="4">
        <v>5.8</v>
      </c>
      <c r="D6" s="4">
        <v>7.3</v>
      </c>
      <c r="E6" s="4">
        <v>5</v>
      </c>
      <c r="F6" s="4">
        <f>ABS(D6-C6)</f>
        <v>1.5</v>
      </c>
      <c r="G6" s="4">
        <f>ABS(D6-E6)</f>
        <v>2.3</v>
      </c>
      <c r="H6" s="4">
        <f>1/(G6^2)</f>
        <v>0.189035916824197</v>
      </c>
      <c r="I6" s="4">
        <f>LN(F6)</f>
        <v>0.405465108108164</v>
      </c>
      <c r="J6" s="4">
        <f>LN(G6)</f>
        <v>0.832909122935104</v>
      </c>
    </row>
    <row r="7" ht="15.75" customHeight="1">
      <c r="A7" s="3"/>
      <c r="B7" s="4">
        <v>5</v>
      </c>
      <c r="C7" s="4">
        <v>5.8</v>
      </c>
      <c r="D7" s="4">
        <v>8.65</v>
      </c>
      <c r="E7" s="4">
        <v>7</v>
      </c>
      <c r="F7" s="4">
        <f>ABS(D7-C7)</f>
        <v>2.85</v>
      </c>
      <c r="G7" s="4">
        <f>ABS(D7-E7)</f>
        <v>1.65</v>
      </c>
      <c r="H7" s="4">
        <f>1/(G7^2)</f>
        <v>0.367309458218549</v>
      </c>
      <c r="I7" s="4">
        <f>LN(F7)</f>
        <v>1.04731899428056</v>
      </c>
      <c r="J7" s="4">
        <f>LN(G7)</f>
        <v>0.500775287912489</v>
      </c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ht="15.75" customHeight="1">
      <c r="A9" t="s" s="2">
        <v>10</v>
      </c>
      <c r="B9" s="3"/>
      <c r="C9" s="3"/>
      <c r="D9" s="3"/>
      <c r="E9" s="3"/>
      <c r="F9" s="3"/>
      <c r="G9" s="3"/>
      <c r="H9" s="3"/>
      <c r="I9" s="3"/>
      <c r="J9" s="3"/>
    </row>
    <row r="10" ht="15.75" customHeight="1">
      <c r="A10" s="3"/>
      <c r="B10" t="s" s="2">
        <v>1</v>
      </c>
      <c r="C10" t="s" s="2">
        <v>2</v>
      </c>
      <c r="D10" t="s" s="2">
        <v>3</v>
      </c>
      <c r="E10" t="s" s="2">
        <v>4</v>
      </c>
      <c r="F10" t="s" s="2">
        <v>5</v>
      </c>
      <c r="G10" t="s" s="2">
        <v>6</v>
      </c>
      <c r="H10" t="s" s="2">
        <v>7</v>
      </c>
      <c r="I10" t="s" s="2">
        <v>8</v>
      </c>
      <c r="J10" t="s" s="2">
        <v>9</v>
      </c>
    </row>
    <row r="11" ht="15.75" customHeight="1">
      <c r="A11" s="3"/>
      <c r="B11" s="4">
        <v>1</v>
      </c>
      <c r="C11" s="4">
        <v>5.8</v>
      </c>
      <c r="D11" s="4">
        <v>6.9</v>
      </c>
      <c r="E11" s="4">
        <v>5</v>
      </c>
      <c r="F11" s="4">
        <f>ABS(D11-C11)</f>
        <v>1.1</v>
      </c>
      <c r="G11" s="4">
        <f>ABS(D11-E11)</f>
        <v>1.9</v>
      </c>
      <c r="H11" s="4">
        <f>1/(G11^2)</f>
        <v>0.277008310249307</v>
      </c>
      <c r="I11" s="4">
        <f>LN(F11)</f>
        <v>0.09531017980432489</v>
      </c>
      <c r="J11" s="4">
        <f>LN(G11)</f>
        <v>0.641853886172395</v>
      </c>
    </row>
    <row r="12" ht="15.75" customHeight="1">
      <c r="A12" s="3"/>
      <c r="B12" s="4">
        <v>2</v>
      </c>
      <c r="C12" s="4">
        <v>5.8</v>
      </c>
      <c r="D12" s="4">
        <v>7.2</v>
      </c>
      <c r="E12" s="4">
        <v>5.5</v>
      </c>
      <c r="F12" s="4">
        <f>ABS(D12-C12)</f>
        <v>1.4</v>
      </c>
      <c r="G12" s="4">
        <f>ABS(D12-E12)</f>
        <v>1.7</v>
      </c>
      <c r="H12" s="4">
        <f>1/(G12^2)</f>
        <v>0.346020761245675</v>
      </c>
      <c r="I12" s="4">
        <f>LN(F12)</f>
        <v>0.336472236621213</v>
      </c>
      <c r="J12" s="4">
        <f>LN(G12)</f>
        <v>0.53062825106217</v>
      </c>
    </row>
    <row r="13" ht="15.75" customHeight="1">
      <c r="A13" s="3"/>
      <c r="B13" s="4">
        <v>3</v>
      </c>
      <c r="C13" s="4">
        <v>5.8</v>
      </c>
      <c r="D13" s="4">
        <v>6.7</v>
      </c>
      <c r="E13" s="4">
        <v>4.5</v>
      </c>
      <c r="F13" s="4">
        <f>ABS(D13-C13)</f>
        <v>0.9</v>
      </c>
      <c r="G13" s="4">
        <f>ABS(D13-E13)</f>
        <v>2.2</v>
      </c>
      <c r="H13" s="4">
        <f>1/(G13^2)</f>
        <v>0.206611570247934</v>
      </c>
      <c r="I13" s="4">
        <f>LN(F13)</f>
        <v>-0.105360515657826</v>
      </c>
      <c r="J13" s="4">
        <f>LN(G13)</f>
        <v>0.7884573603642701</v>
      </c>
    </row>
    <row r="14" ht="15.75" customHeight="1">
      <c r="A14" s="3"/>
      <c r="B14" s="4">
        <v>4</v>
      </c>
      <c r="C14" s="4">
        <v>5.8</v>
      </c>
      <c r="D14" s="4">
        <v>7</v>
      </c>
      <c r="E14" s="4">
        <v>5.2</v>
      </c>
      <c r="F14" s="4">
        <f>ABS(D14-C14)</f>
        <v>1.2</v>
      </c>
      <c r="G14" s="4">
        <f>ABS(D14-E14)</f>
        <v>1.8</v>
      </c>
      <c r="H14" s="4">
        <f>1/(G14^2)</f>
        <v>0.308641975308642</v>
      </c>
      <c r="I14" s="4">
        <f>LN(F14)</f>
        <v>0.182321556793955</v>
      </c>
      <c r="J14" s="4">
        <f>LN(G14)</f>
        <v>0.5877866649021189</v>
      </c>
    </row>
    <row r="15" ht="15.75" customHeight="1">
      <c r="A15" s="3"/>
      <c r="B15" s="4">
        <v>5</v>
      </c>
      <c r="C15" s="4">
        <v>5.8</v>
      </c>
      <c r="D15" s="4">
        <v>7.8</v>
      </c>
      <c r="E15" s="4">
        <v>5.7</v>
      </c>
      <c r="F15" s="4">
        <f>ABS(D15-C15)</f>
        <v>2</v>
      </c>
      <c r="G15" s="4">
        <f>ABS(D15-E15)</f>
        <v>2.1</v>
      </c>
      <c r="H15" s="4">
        <f>1/(G15^2)</f>
        <v>0.226757369614512</v>
      </c>
      <c r="I15" s="4">
        <f>LN(F15)</f>
        <v>0.693147180559945</v>
      </c>
      <c r="J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ht="15.75" customHeight="1">
      <c r="A17" t="s" s="2">
        <v>11</v>
      </c>
      <c r="B17" s="3"/>
      <c r="C17" s="3"/>
      <c r="D17" s="3"/>
      <c r="E17" s="3"/>
      <c r="F17" s="3"/>
      <c r="G17" s="3"/>
      <c r="H17" s="3"/>
      <c r="I17" s="3"/>
      <c r="J17" s="3"/>
    </row>
    <row r="18" ht="15.75" customHeight="1">
      <c r="A18" s="3"/>
      <c r="B18" t="s" s="2">
        <v>1</v>
      </c>
      <c r="C18" t="s" s="2">
        <v>2</v>
      </c>
      <c r="D18" t="s" s="2">
        <v>3</v>
      </c>
      <c r="E18" t="s" s="2">
        <v>4</v>
      </c>
      <c r="F18" t="s" s="2">
        <v>5</v>
      </c>
      <c r="G18" t="s" s="2">
        <v>6</v>
      </c>
      <c r="H18" t="s" s="2">
        <v>7</v>
      </c>
      <c r="I18" t="s" s="2">
        <v>8</v>
      </c>
      <c r="J18" t="s" s="2">
        <v>9</v>
      </c>
    </row>
    <row r="19" ht="15.75" customHeight="1">
      <c r="A19" s="3"/>
      <c r="B19" s="4">
        <v>1</v>
      </c>
      <c r="C19" s="4">
        <v>5.8</v>
      </c>
      <c r="D19" s="4">
        <v>6.6</v>
      </c>
      <c r="E19" s="4">
        <v>4.3</v>
      </c>
      <c r="F19" s="4">
        <f>ABS(D19-C19)</f>
        <v>0.8</v>
      </c>
      <c r="G19" s="4">
        <f>ABS(D19-E19)</f>
        <v>2.3</v>
      </c>
      <c r="H19" s="4">
        <f>1/(G19^2)</f>
        <v>0.189035916824197</v>
      </c>
      <c r="I19" s="4">
        <f>LN(F19)</f>
        <v>-0.22314355131421</v>
      </c>
      <c r="J19" s="4">
        <f>LN(G19)</f>
        <v>0.832909122935104</v>
      </c>
    </row>
    <row r="20" ht="15.75" customHeight="1">
      <c r="A20" s="3"/>
      <c r="B20" s="4">
        <v>2</v>
      </c>
      <c r="C20" s="4">
        <v>5.8</v>
      </c>
      <c r="D20" s="4">
        <v>6.9</v>
      </c>
      <c r="E20" s="4">
        <v>4.8</v>
      </c>
      <c r="F20" s="4">
        <f>ABS(D20-C20)</f>
        <v>1.1</v>
      </c>
      <c r="G20" s="4">
        <f>ABS(D20-E20)</f>
        <v>2.1</v>
      </c>
      <c r="H20" s="4">
        <f>1/(G20^2)</f>
        <v>0.226757369614512</v>
      </c>
      <c r="I20" s="4">
        <f>LN(F20)</f>
        <v>0.09531017980432489</v>
      </c>
      <c r="J20" s="4">
        <f>LN(G20)</f>
        <v>0.741937344729377</v>
      </c>
    </row>
    <row r="21" ht="15.75" customHeight="1">
      <c r="A21" s="3"/>
      <c r="B21" s="4">
        <v>3</v>
      </c>
      <c r="C21" s="4">
        <v>5.8</v>
      </c>
      <c r="D21" s="4">
        <v>7.05</v>
      </c>
      <c r="E21" s="4">
        <v>5.3</v>
      </c>
      <c r="F21" s="4">
        <f>ABS(D21-C21)</f>
        <v>1.25</v>
      </c>
      <c r="G21" s="4">
        <f>ABS(D21-E21)</f>
        <v>1.75</v>
      </c>
      <c r="H21" s="4">
        <f>1/(G21^2)</f>
        <v>0.326530612244898</v>
      </c>
      <c r="I21" s="4">
        <f>LN(F21)</f>
        <v>0.22314355131421</v>
      </c>
      <c r="J21" s="4">
        <f>LN(G21)</f>
        <v>0.559615787935423</v>
      </c>
    </row>
    <row r="22" ht="15.75" customHeight="1">
      <c r="A22" s="3"/>
      <c r="B22" s="4">
        <v>4</v>
      </c>
      <c r="C22" s="4">
        <v>5.8</v>
      </c>
      <c r="D22" s="4">
        <v>7.3</v>
      </c>
      <c r="E22" s="4">
        <v>5.5</v>
      </c>
      <c r="F22" s="4">
        <f>ABS(D22-C22)</f>
        <v>1.5</v>
      </c>
      <c r="G22" s="4">
        <f>ABS(D22-E22)</f>
        <v>1.8</v>
      </c>
      <c r="H22" s="4">
        <f>1/(G22^2)</f>
        <v>0.308641975308642</v>
      </c>
      <c r="I22" s="4">
        <f>LN(F22)</f>
        <v>0.405465108108164</v>
      </c>
      <c r="J22" s="4">
        <f>LN(G22)</f>
        <v>0.5877866649021189</v>
      </c>
    </row>
    <row r="23" ht="15.75" customHeight="1">
      <c r="A23" s="3"/>
      <c r="B23" s="4">
        <v>5</v>
      </c>
      <c r="C23" s="4">
        <v>5.8</v>
      </c>
      <c r="D23" s="4">
        <v>7.5</v>
      </c>
      <c r="E23" s="4">
        <v>6</v>
      </c>
      <c r="F23" s="4">
        <f>ABS(D23-C23)</f>
        <v>1.7</v>
      </c>
      <c r="G23" s="4">
        <f>ABS(D23-E23)</f>
        <v>1.5</v>
      </c>
      <c r="H23" s="4">
        <f>1/(G23^2)</f>
        <v>0.444444444444444</v>
      </c>
      <c r="I23" s="4">
        <f>LN(F23)</f>
        <v>0.53062825106217</v>
      </c>
      <c r="J23" s="4">
        <f>LN(G23)</f>
        <v>0.405465108108164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