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tulp\Desktop\Nová složka\k nahrání do aplikace\"/>
    </mc:Choice>
  </mc:AlternateContent>
  <xr:revisionPtr revIDLastSave="0" documentId="13_ncr:1_{9CFBFE90-13EE-44F3-9AE8-A88422087BAD}" xr6:coauthVersionLast="47" xr6:coauthVersionMax="47" xr10:uidLastSave="{00000000-0000-0000-0000-000000000000}"/>
  <bookViews>
    <workbookView xWindow="-120" yWindow="-120" windowWidth="29040" windowHeight="15840" xr2:uid="{F0D42698-11A4-467E-9D9A-2FAC9A4496DA}"/>
  </bookViews>
  <sheets>
    <sheet name="Lis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5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1" i="2"/>
</calcChain>
</file>

<file path=xl/sharedStrings.xml><?xml version="1.0" encoding="utf-8"?>
<sst xmlns="http://schemas.openxmlformats.org/spreadsheetml/2006/main" count="97" uniqueCount="91">
  <si>
    <t>CLM2118-0026</t>
  </si>
  <si>
    <t>CLM2124-0013</t>
  </si>
  <si>
    <t>CLM2126-0007</t>
  </si>
  <si>
    <t>CLM2113-0068</t>
  </si>
  <si>
    <t>CLM2116-0025</t>
  </si>
  <si>
    <t>CLM2119-0006</t>
  </si>
  <si>
    <t>CLM2027-0282</t>
  </si>
  <si>
    <t>CLM2008-0334</t>
  </si>
  <si>
    <t>CLM2126-0005</t>
  </si>
  <si>
    <t>CLM2122-0016</t>
  </si>
  <si>
    <t>CLM2129-0082</t>
  </si>
  <si>
    <t>CLM2127-0005</t>
  </si>
  <si>
    <t>CLM2130-0027</t>
  </si>
  <si>
    <t>CLM2134-0114</t>
  </si>
  <si>
    <t>CLM2141-0134</t>
  </si>
  <si>
    <t>CLM2143-0044</t>
  </si>
  <si>
    <t>CLM2148-0042</t>
  </si>
  <si>
    <t>CLM2202-0033</t>
  </si>
  <si>
    <t>CLM2205-0024</t>
  </si>
  <si>
    <t>CLM2209-0204</t>
  </si>
  <si>
    <t>CLM2206-0008</t>
  </si>
  <si>
    <t>CLM2219-0046</t>
  </si>
  <si>
    <t>CLM2219-0034</t>
  </si>
  <si>
    <t>CLM2230-0018</t>
  </si>
  <si>
    <t>CLM2228-0014</t>
  </si>
  <si>
    <t>CLM2238-0003</t>
  </si>
  <si>
    <t>CLM2242-0056</t>
  </si>
  <si>
    <t>CLM2238-0001</t>
  </si>
  <si>
    <t>775369-00G/004161</t>
  </si>
  <si>
    <t>775369-00G/001449</t>
  </si>
  <si>
    <t>775369-00G/004030</t>
  </si>
  <si>
    <t>775369-00E/000347</t>
  </si>
  <si>
    <t>775369-00G/001757</t>
  </si>
  <si>
    <t>775369-00G/002674</t>
  </si>
  <si>
    <t>775369-00G/004251</t>
  </si>
  <si>
    <t>775369-00G/000912</t>
  </si>
  <si>
    <t>775369-00G/003571</t>
  </si>
  <si>
    <t>775369-00G/003665</t>
  </si>
  <si>
    <t>775369-00G/003662</t>
  </si>
  <si>
    <t>775369-00G/002772</t>
  </si>
  <si>
    <t>775369-00G/004668</t>
  </si>
  <si>
    <t>775369-00I/004869</t>
  </si>
  <si>
    <t>775369-00G/004169</t>
  </si>
  <si>
    <t>775369-00I/003571</t>
  </si>
  <si>
    <t>775369-00G/001000</t>
  </si>
  <si>
    <t>775369-00I/001022</t>
  </si>
  <si>
    <t>775369-00I/002241</t>
  </si>
  <si>
    <t>775369-00I/003662</t>
  </si>
  <si>
    <t>775369-00I/001619</t>
  </si>
  <si>
    <t>775369-00I/000659</t>
  </si>
  <si>
    <t>775369-00I/002069</t>
  </si>
  <si>
    <t>775369-00I/004418</t>
  </si>
  <si>
    <t>775369-00I/003703</t>
  </si>
  <si>
    <t>775369-00I/002306</t>
  </si>
  <si>
    <t>775369-00I/005173</t>
  </si>
  <si>
    <t>775369-00G/002452</t>
  </si>
  <si>
    <t>775369-00G/004352</t>
  </si>
  <si>
    <t>S75020289053</t>
  </si>
  <si>
    <t>S75019245020</t>
  </si>
  <si>
    <t>S75020170011</t>
  </si>
  <si>
    <t>S75020287024</t>
  </si>
  <si>
    <t>S75016315003</t>
  </si>
  <si>
    <t>S75020328002</t>
  </si>
  <si>
    <t>S75019014023</t>
  </si>
  <si>
    <t>S75019253005</t>
  </si>
  <si>
    <t>S75020322003 (rev.D)</t>
  </si>
  <si>
    <t>S75017335006  (rev. C)</t>
  </si>
  <si>
    <t>S75020170011 (rev. D)</t>
  </si>
  <si>
    <t>S75020133034 (rev.D)</t>
  </si>
  <si>
    <t>S75020185008 (Rev.D)</t>
  </si>
  <si>
    <t>S75020185013 (Rev.D)</t>
  </si>
  <si>
    <t>S75019267022 (Rev.D)</t>
  </si>
  <si>
    <t>S75021054012 (Rev.D)</t>
  </si>
  <si>
    <t>S75021096023 (Rev.D)</t>
  </si>
  <si>
    <t>S75020289041 (Rev.D)</t>
  </si>
  <si>
    <t>S75021203002 (Rev.D)</t>
  </si>
  <si>
    <t>S75018004002 (Rev.C)</t>
  </si>
  <si>
    <t>S75018069008 (Rev.C)</t>
  </si>
  <si>
    <t>S75019136021 (Rev.C)</t>
  </si>
  <si>
    <t>S75018316010 (Rev.C)</t>
  </si>
  <si>
    <t>S75017116006 (Rev.C)</t>
  </si>
  <si>
    <t>S75019087024 (Rev.C)</t>
  </si>
  <si>
    <t>S75020353001 (Rev.D)</t>
  </si>
  <si>
    <t>S75020191007(Rev.D)</t>
  </si>
  <si>
    <t>S75019134009(Rev.D)</t>
  </si>
  <si>
    <t>S75020185013(Rev.D)</t>
  </si>
  <si>
    <t>S75021104026(Rev.D)</t>
  </si>
  <si>
    <t>Baterie nešla zapnout. Zjistili jsme špatný modul. Po rozebrani baterie a modulu jsme pouze naměřili na CELL1- 0,21V a na CELL8- 3,21V. Postup další: pokusit se reklamovat v Nersacu. Ztráta vlastnosti materialu a vybití pouze 1 članku</t>
  </si>
  <si>
    <t>baterie byla hluboce vybita, chyba zakaznika. Nárok neuznan.baterie byla testována.</t>
  </si>
  <si>
    <t>Provedli jsme měření na modulu, viz. Tab Nok članky. V baterii byl vyměněn modul. Baterie byla 2x vybijena a pote nabita a testovana na samovybijení se stavajícim BMS boxem( Z neznameho duvodu BMS špatně měřilo napětí). Nic se nepotvrdilo. Z preventivních důvodu namontovan nový BMS box. Ostatní součastky zkontrolovany.</t>
  </si>
  <si>
    <t>Modul zkontrolovan, Busbar proměřeny. 2 članky KO. Do baterie namontovany novy modul, BMS.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</si>
</sst>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ální" xfId="0" builtinId="0"/>
  </cellStyles>
  <dxfs count="37"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74D5-63F9-4EFF-BAC3-8CD430DC0781}">
  <dimension ref="A1:BJ31"/>
  <sheetViews>
    <sheetView tabSelected="1" workbookViewId="0">
      <selection activeCell="G16" sqref="G16"/>
    </sheetView>
  </sheetViews>
  <sheetFormatPr defaultRowHeight="15" x14ac:dyDescent="0.25"/>
  <cols>
    <col min="1" max="1" width="13.5703125" bestFit="1" customWidth="1"/>
    <col min="2" max="2" width="14.42578125" bestFit="1" customWidth="1"/>
    <col min="18" max="18" width="20.5703125" bestFit="1" customWidth="1"/>
    <col min="62" max="62" width="88.85546875" bestFit="1" customWidth="1"/>
  </cols>
  <sheetData>
    <row r="1" spans="1:62" x14ac:dyDescent="0.25">
      <c r="A1" s="1" t="s">
        <v>0</v>
      </c>
      <c r="B1" t="str">
        <f>Data!D1</f>
        <v>775369-00G_A1</v>
      </c>
      <c r="C1" s="7">
        <v>12.9</v>
      </c>
      <c r="D1" s="7"/>
      <c r="E1" s="7">
        <v>5.2</v>
      </c>
      <c r="F1" s="7">
        <v>5</v>
      </c>
      <c r="G1" s="7">
        <v>13.1</v>
      </c>
      <c r="H1" s="7">
        <v>5</v>
      </c>
      <c r="I1" s="7">
        <v>4.9000000000000004</v>
      </c>
      <c r="J1" s="7">
        <v>8.9</v>
      </c>
      <c r="K1" s="7">
        <v>8.4</v>
      </c>
      <c r="L1" s="7">
        <v>12.7</v>
      </c>
      <c r="M1" s="7">
        <v>12.5</v>
      </c>
      <c r="N1" s="7">
        <v>0.9</v>
      </c>
      <c r="O1" s="7">
        <v>1</v>
      </c>
      <c r="P1" s="7">
        <v>11.7</v>
      </c>
      <c r="Q1" s="7">
        <v>4.8</v>
      </c>
      <c r="R1" s="1" t="s">
        <v>57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2"/>
    </row>
    <row r="2" spans="1:62" x14ac:dyDescent="0.25">
      <c r="A2" s="1" t="s">
        <v>1</v>
      </c>
      <c r="B2" t="str">
        <f>Data!D2</f>
        <v>775369-00G_A1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58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10">
        <v>0.52</v>
      </c>
      <c r="AV2" s="10">
        <v>0.34</v>
      </c>
      <c r="AW2" s="10">
        <v>1.1000000000000001</v>
      </c>
      <c r="AX2" s="10">
        <v>0.68</v>
      </c>
      <c r="AY2" s="10">
        <v>0.85</v>
      </c>
      <c r="AZ2" s="10">
        <v>1</v>
      </c>
      <c r="BA2" s="10">
        <v>1</v>
      </c>
      <c r="BB2" s="10">
        <v>0.52</v>
      </c>
      <c r="BC2" s="10">
        <v>0.34</v>
      </c>
      <c r="BD2" s="10">
        <v>1.1000000000000001</v>
      </c>
      <c r="BE2" s="10">
        <v>0.68</v>
      </c>
      <c r="BF2" s="10">
        <v>0.85</v>
      </c>
      <c r="BG2" s="10">
        <v>1</v>
      </c>
      <c r="BH2" s="10">
        <v>1</v>
      </c>
      <c r="BI2" s="11">
        <v>5.56</v>
      </c>
      <c r="BJ2" s="12"/>
    </row>
    <row r="3" spans="1:62" x14ac:dyDescent="0.25">
      <c r="A3" s="1" t="s">
        <v>2</v>
      </c>
      <c r="B3" t="str">
        <f>Data!D3</f>
        <v>775369-00G_A1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 t="s">
        <v>59</v>
      </c>
      <c r="S3" s="7">
        <v>3.8</v>
      </c>
      <c r="T3" s="7">
        <v>4.0999999999999996</v>
      </c>
      <c r="U3" s="7">
        <v>3.7</v>
      </c>
      <c r="V3" s="7">
        <v>4.0999999999999996</v>
      </c>
      <c r="W3" s="7">
        <v>3.8</v>
      </c>
      <c r="X3" s="7">
        <v>4.2</v>
      </c>
      <c r="Y3" s="7">
        <v>3.9</v>
      </c>
      <c r="Z3" s="7">
        <v>4.2</v>
      </c>
      <c r="AA3" s="7">
        <v>3.8</v>
      </c>
      <c r="AB3" s="7">
        <v>4.4000000000000004</v>
      </c>
      <c r="AC3" s="7">
        <v>3.7</v>
      </c>
      <c r="AD3" s="7">
        <v>4.2</v>
      </c>
      <c r="AE3" s="7">
        <v>3.7</v>
      </c>
      <c r="AF3" s="7">
        <v>4</v>
      </c>
      <c r="AG3" s="7">
        <v>3.9</v>
      </c>
      <c r="AH3" s="7">
        <v>4.0999999999999996</v>
      </c>
      <c r="AI3" s="7">
        <v>3.8</v>
      </c>
      <c r="AJ3" s="7">
        <v>3.9</v>
      </c>
      <c r="AK3" s="7">
        <v>4</v>
      </c>
      <c r="AL3" s="7">
        <v>4.2</v>
      </c>
      <c r="AM3" s="7">
        <v>3.8</v>
      </c>
      <c r="AN3" s="7">
        <v>4.2</v>
      </c>
      <c r="AO3" s="7">
        <v>3.7</v>
      </c>
      <c r="AP3" s="7">
        <v>4.0999999999999996</v>
      </c>
      <c r="AQ3" s="7">
        <v>3.8</v>
      </c>
      <c r="AR3" s="7">
        <v>4</v>
      </c>
      <c r="AS3" s="7">
        <v>3.8</v>
      </c>
      <c r="AT3" s="7">
        <v>4</v>
      </c>
      <c r="AU3" s="10">
        <v>0.64</v>
      </c>
      <c r="AV3" s="10">
        <v>1.23</v>
      </c>
      <c r="AW3" s="10">
        <v>0.96</v>
      </c>
      <c r="AX3" s="10">
        <v>0.81</v>
      </c>
      <c r="AY3" s="10">
        <v>1.19</v>
      </c>
      <c r="AZ3" s="10">
        <v>1</v>
      </c>
      <c r="BA3" s="10">
        <v>1.29</v>
      </c>
      <c r="BB3" s="10">
        <v>0.64</v>
      </c>
      <c r="BC3" s="10">
        <v>1.23</v>
      </c>
      <c r="BD3" s="10">
        <v>0.96</v>
      </c>
      <c r="BE3" s="10">
        <v>0.81</v>
      </c>
      <c r="BF3" s="10">
        <v>1.19</v>
      </c>
      <c r="BG3" s="10">
        <v>1</v>
      </c>
      <c r="BH3" s="10">
        <v>1.29</v>
      </c>
      <c r="BI3" s="11">
        <v>7.1</v>
      </c>
      <c r="BJ3" s="12"/>
    </row>
    <row r="4" spans="1:62" ht="45" x14ac:dyDescent="0.25">
      <c r="A4" s="1" t="s">
        <v>3</v>
      </c>
      <c r="B4" t="str">
        <f>Data!D4</f>
        <v>775369-00G_A1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" t="s">
        <v>60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10">
        <v>0.21</v>
      </c>
      <c r="AV4" s="10">
        <v>3.46</v>
      </c>
      <c r="AW4" s="10">
        <v>3.47</v>
      </c>
      <c r="AX4" s="10">
        <v>3.47</v>
      </c>
      <c r="AY4" s="10">
        <v>3.76</v>
      </c>
      <c r="AZ4" s="10">
        <v>3.76</v>
      </c>
      <c r="BA4" s="10">
        <v>3.76</v>
      </c>
      <c r="BB4" s="10">
        <v>3.21</v>
      </c>
      <c r="BC4" s="10">
        <v>3.47</v>
      </c>
      <c r="BD4" s="10">
        <v>3.47</v>
      </c>
      <c r="BE4" s="10">
        <v>3.47</v>
      </c>
      <c r="BF4" s="10">
        <v>3.76</v>
      </c>
      <c r="BG4" s="10">
        <v>3.76</v>
      </c>
      <c r="BH4" s="10">
        <v>3.76</v>
      </c>
      <c r="BI4" s="11">
        <v>19.382000000000001</v>
      </c>
      <c r="BJ4" s="13" t="s">
        <v>87</v>
      </c>
    </row>
    <row r="5" spans="1:62" x14ac:dyDescent="0.25">
      <c r="A5" s="1" t="s">
        <v>4</v>
      </c>
      <c r="B5" t="str">
        <f>Data!D5</f>
        <v>775369-00E_A1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" t="s">
        <v>61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10">
        <v>0.24</v>
      </c>
      <c r="AV5" s="10">
        <v>0.36</v>
      </c>
      <c r="AW5" s="10">
        <v>0.14000000000000001</v>
      </c>
      <c r="AX5" s="10">
        <v>0.4</v>
      </c>
      <c r="AY5" s="10">
        <v>1.1599999999999999</v>
      </c>
      <c r="AZ5" s="10">
        <v>0.95</v>
      </c>
      <c r="BA5" s="10">
        <v>1.34</v>
      </c>
      <c r="BB5" s="10">
        <v>0.24</v>
      </c>
      <c r="BC5" s="10">
        <v>0.36</v>
      </c>
      <c r="BD5" s="10">
        <v>0.14000000000000001</v>
      </c>
      <c r="BE5" s="10">
        <v>0.4</v>
      </c>
      <c r="BF5" s="10">
        <v>1.1599999999999999</v>
      </c>
      <c r="BG5" s="10">
        <v>0.95</v>
      </c>
      <c r="BH5" s="10">
        <v>1.34</v>
      </c>
      <c r="BI5" s="1">
        <v>3.68</v>
      </c>
      <c r="BJ5" s="12" t="s">
        <v>88</v>
      </c>
    </row>
    <row r="6" spans="1:62" ht="60" x14ac:dyDescent="0.25">
      <c r="A6" s="1" t="s">
        <v>5</v>
      </c>
      <c r="B6" t="str">
        <f>Data!D6</f>
        <v>775369-00G_A1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" t="s">
        <v>62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10">
        <v>0.68</v>
      </c>
      <c r="AV6" s="10">
        <v>0.21</v>
      </c>
      <c r="AW6" s="10">
        <v>0.66</v>
      </c>
      <c r="AX6" s="10">
        <v>0.35</v>
      </c>
      <c r="AY6" s="10">
        <v>2.23</v>
      </c>
      <c r="AZ6" s="10">
        <v>1.1499999999999999</v>
      </c>
      <c r="BA6" s="10">
        <v>1.21</v>
      </c>
      <c r="BB6" s="10">
        <v>0.68</v>
      </c>
      <c r="BC6" s="10">
        <v>0.21</v>
      </c>
      <c r="BD6" s="10">
        <v>0.66</v>
      </c>
      <c r="BE6" s="10">
        <v>0.35</v>
      </c>
      <c r="BF6" s="10">
        <v>2.23</v>
      </c>
      <c r="BG6" s="10">
        <v>1.1499999999999999</v>
      </c>
      <c r="BH6" s="10">
        <v>1.21</v>
      </c>
      <c r="BI6" s="11">
        <v>6.3819999999999997</v>
      </c>
      <c r="BJ6" s="14" t="s">
        <v>89</v>
      </c>
    </row>
    <row r="7" spans="1:62" x14ac:dyDescent="0.25">
      <c r="A7" s="1" t="s">
        <v>6</v>
      </c>
      <c r="B7" t="str">
        <f>Data!D7</f>
        <v>775369-00G_A1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" t="s">
        <v>63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10">
        <v>1.3</v>
      </c>
      <c r="AV7" s="10">
        <v>0.9</v>
      </c>
      <c r="AW7" s="10">
        <v>0.9</v>
      </c>
      <c r="AX7" s="10">
        <v>1.1000000000000001</v>
      </c>
      <c r="AY7" s="10">
        <v>1.4</v>
      </c>
      <c r="AZ7" s="10">
        <v>1</v>
      </c>
      <c r="BA7" s="10">
        <v>1.2</v>
      </c>
      <c r="BB7" s="10">
        <v>1.3</v>
      </c>
      <c r="BC7" s="10">
        <v>0.9</v>
      </c>
      <c r="BD7" s="10">
        <v>0.9</v>
      </c>
      <c r="BE7" s="10">
        <v>1.1000000000000001</v>
      </c>
      <c r="BF7" s="10">
        <v>1.4</v>
      </c>
      <c r="BG7" s="10">
        <v>0.9</v>
      </c>
      <c r="BH7" s="10">
        <v>1.1000000000000001</v>
      </c>
      <c r="BI7" s="1"/>
      <c r="BJ7" s="12"/>
    </row>
    <row r="8" spans="1:62" x14ac:dyDescent="0.25">
      <c r="A8" s="1" t="s">
        <v>7</v>
      </c>
      <c r="B8" t="str">
        <f>Data!D8</f>
        <v>775369-00G_A1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9" t="s">
        <v>64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10"/>
      <c r="AV8" s="10">
        <v>0</v>
      </c>
      <c r="AW8" s="10"/>
      <c r="AX8" s="10"/>
      <c r="AY8" s="10"/>
      <c r="AZ8" s="10"/>
      <c r="BA8" s="10"/>
      <c r="BB8" s="10"/>
      <c r="BC8" s="10">
        <v>0</v>
      </c>
      <c r="BD8" s="10"/>
      <c r="BE8" s="10"/>
      <c r="BF8" s="10"/>
      <c r="BG8" s="10"/>
      <c r="BH8" s="10"/>
      <c r="BI8" s="1">
        <v>19.489999999999998</v>
      </c>
      <c r="BJ8" s="12" t="s">
        <v>90</v>
      </c>
    </row>
    <row r="9" spans="1:62" x14ac:dyDescent="0.25">
      <c r="A9" s="1" t="s">
        <v>8</v>
      </c>
      <c r="B9" t="str">
        <f>Data!D9</f>
        <v>775369-00G_A1</v>
      </c>
      <c r="C9" s="1"/>
      <c r="D9" s="1"/>
      <c r="E9" s="1"/>
      <c r="F9" s="1"/>
      <c r="G9" s="1"/>
      <c r="H9" s="1"/>
      <c r="I9" s="7"/>
      <c r="J9" s="7"/>
      <c r="K9" s="7"/>
      <c r="L9" s="7"/>
      <c r="M9" s="7"/>
      <c r="N9" s="7"/>
      <c r="O9" s="7"/>
      <c r="P9" s="7"/>
      <c r="Q9" s="7"/>
      <c r="R9" s="1" t="s">
        <v>65</v>
      </c>
      <c r="S9" s="7">
        <v>3.9</v>
      </c>
      <c r="T9" s="7">
        <v>4.0999999999999996</v>
      </c>
      <c r="U9" s="7">
        <v>4.2</v>
      </c>
      <c r="V9" s="7">
        <v>4.4000000000000004</v>
      </c>
      <c r="W9" s="7">
        <v>3.8</v>
      </c>
      <c r="X9" s="7">
        <v>4.4000000000000004</v>
      </c>
      <c r="Y9" s="7">
        <v>4</v>
      </c>
      <c r="Z9" s="7">
        <v>4.2</v>
      </c>
      <c r="AA9" s="7">
        <v>4</v>
      </c>
      <c r="AB9" s="7">
        <v>4.2</v>
      </c>
      <c r="AC9" s="7">
        <v>4</v>
      </c>
      <c r="AD9" s="7">
        <v>4.0999999999999996</v>
      </c>
      <c r="AE9" s="7">
        <v>3.9</v>
      </c>
      <c r="AF9" s="7">
        <v>4.0999999999999996</v>
      </c>
      <c r="AG9" s="7">
        <v>3.9</v>
      </c>
      <c r="AH9" s="7">
        <v>4.0999999999999996</v>
      </c>
      <c r="AI9" s="7">
        <v>4</v>
      </c>
      <c r="AJ9" s="7">
        <v>4.3</v>
      </c>
      <c r="AK9" s="7">
        <v>3.9</v>
      </c>
      <c r="AL9" s="7">
        <v>4.2</v>
      </c>
      <c r="AM9" s="7">
        <v>3.8</v>
      </c>
      <c r="AN9" s="7">
        <v>4.2</v>
      </c>
      <c r="AO9" s="7">
        <v>3.8</v>
      </c>
      <c r="AP9" s="7">
        <v>4.2</v>
      </c>
      <c r="AQ9" s="7">
        <v>3.8</v>
      </c>
      <c r="AR9" s="7">
        <v>4</v>
      </c>
      <c r="AS9" s="7">
        <v>3.8</v>
      </c>
      <c r="AT9" s="7">
        <v>4.4000000000000004</v>
      </c>
      <c r="AU9" s="10">
        <v>0.85</v>
      </c>
      <c r="AV9" s="10">
        <v>1.1499999999999999</v>
      </c>
      <c r="AW9" s="10">
        <v>0.97</v>
      </c>
      <c r="AX9" s="10">
        <v>0.81</v>
      </c>
      <c r="AY9" s="10">
        <v>1</v>
      </c>
      <c r="AZ9" s="10">
        <v>1</v>
      </c>
      <c r="BA9" s="10">
        <v>1.8</v>
      </c>
      <c r="BB9" s="10">
        <v>0.85</v>
      </c>
      <c r="BC9" s="10">
        <v>1.1499999999999999</v>
      </c>
      <c r="BD9" s="10">
        <v>0.97</v>
      </c>
      <c r="BE9" s="10">
        <v>0.81</v>
      </c>
      <c r="BF9" s="10">
        <v>1</v>
      </c>
      <c r="BG9" s="10">
        <v>1</v>
      </c>
      <c r="BH9" s="10">
        <v>1.8</v>
      </c>
      <c r="BI9" s="1">
        <v>7.63</v>
      </c>
      <c r="BJ9" s="12"/>
    </row>
    <row r="10" spans="1:62" x14ac:dyDescent="0.25">
      <c r="A10" s="2" t="s">
        <v>9</v>
      </c>
      <c r="B10" t="str">
        <f>Data!D10</f>
        <v>775369-00G_A1</v>
      </c>
      <c r="C10" s="1"/>
      <c r="D10" s="1"/>
      <c r="E10" s="1"/>
      <c r="F10" s="1"/>
      <c r="G10" s="1"/>
      <c r="H10" s="1"/>
      <c r="I10" s="7"/>
      <c r="J10" s="7"/>
      <c r="K10" s="7"/>
      <c r="L10" s="7"/>
      <c r="M10" s="7"/>
      <c r="N10" s="7"/>
      <c r="O10" s="7"/>
      <c r="P10" s="7"/>
      <c r="Q10" s="7"/>
      <c r="R10" s="1" t="s">
        <v>66</v>
      </c>
      <c r="S10" s="7">
        <v>3.8</v>
      </c>
      <c r="T10" s="7">
        <v>4</v>
      </c>
      <c r="U10" s="7">
        <v>3.6</v>
      </c>
      <c r="V10" s="7">
        <v>3.8</v>
      </c>
      <c r="W10" s="7">
        <v>3.6</v>
      </c>
      <c r="X10" s="7">
        <v>3.8</v>
      </c>
      <c r="Y10" s="7">
        <v>3.6</v>
      </c>
      <c r="Z10" s="7">
        <v>3.8</v>
      </c>
      <c r="AA10" s="7">
        <v>3.6</v>
      </c>
      <c r="AB10" s="7">
        <v>4</v>
      </c>
      <c r="AC10" s="7">
        <v>3.6</v>
      </c>
      <c r="AD10" s="7">
        <v>3.8</v>
      </c>
      <c r="AE10" s="7">
        <v>3.6</v>
      </c>
      <c r="AF10" s="7">
        <v>3.7</v>
      </c>
      <c r="AG10" s="7">
        <v>3.7</v>
      </c>
      <c r="AH10" s="7">
        <v>3.8</v>
      </c>
      <c r="AI10" s="7">
        <v>3.6</v>
      </c>
      <c r="AJ10" s="7">
        <v>3.8</v>
      </c>
      <c r="AK10" s="7">
        <v>3.7</v>
      </c>
      <c r="AL10" s="7">
        <v>4</v>
      </c>
      <c r="AM10" s="7">
        <v>3.6</v>
      </c>
      <c r="AN10" s="7">
        <v>3.8</v>
      </c>
      <c r="AO10" s="7">
        <v>3.6</v>
      </c>
      <c r="AP10" s="7">
        <v>3.7</v>
      </c>
      <c r="AQ10" s="7">
        <v>3.7</v>
      </c>
      <c r="AR10" s="7">
        <v>3.7</v>
      </c>
      <c r="AS10" s="7">
        <v>3.6</v>
      </c>
      <c r="AT10" s="7">
        <v>3.6</v>
      </c>
      <c r="AU10" s="10">
        <v>0.5</v>
      </c>
      <c r="AV10" s="10">
        <v>0.3</v>
      </c>
      <c r="AW10" s="10">
        <v>0.33</v>
      </c>
      <c r="AX10" s="10">
        <v>0.79</v>
      </c>
      <c r="AY10" s="10">
        <v>0.73</v>
      </c>
      <c r="AZ10" s="10">
        <v>0.86</v>
      </c>
      <c r="BA10" s="10">
        <v>0.89</v>
      </c>
      <c r="BB10" s="10">
        <v>0.5</v>
      </c>
      <c r="BC10" s="10">
        <v>0.3</v>
      </c>
      <c r="BD10" s="10">
        <v>0.33</v>
      </c>
      <c r="BE10" s="10">
        <v>0.79</v>
      </c>
      <c r="BF10" s="10">
        <v>0.73</v>
      </c>
      <c r="BG10" s="10">
        <v>0.86</v>
      </c>
      <c r="BH10" s="10">
        <v>0.89</v>
      </c>
      <c r="BI10" s="1">
        <v>4.4000000000000004</v>
      </c>
      <c r="BJ10" s="12"/>
    </row>
    <row r="11" spans="1:62" x14ac:dyDescent="0.25">
      <c r="A11" s="1" t="s">
        <v>2</v>
      </c>
      <c r="B11" t="str">
        <f>Data!D11</f>
        <v>775369-00G_A1</v>
      </c>
      <c r="C11" s="1"/>
      <c r="D11" s="1"/>
      <c r="E11" s="1"/>
      <c r="F11" s="1"/>
      <c r="G11" s="1"/>
      <c r="H11" s="1"/>
      <c r="I11" s="7"/>
      <c r="J11" s="7"/>
      <c r="K11" s="7"/>
      <c r="L11" s="7"/>
      <c r="M11" s="7"/>
      <c r="N11" s="7"/>
      <c r="O11" s="7"/>
      <c r="P11" s="7"/>
      <c r="Q11" s="7"/>
      <c r="R11" s="1" t="s">
        <v>67</v>
      </c>
      <c r="S11" s="7">
        <v>3.8</v>
      </c>
      <c r="T11" s="7">
        <v>4.0999999999999996</v>
      </c>
      <c r="U11" s="7">
        <v>3.7</v>
      </c>
      <c r="V11" s="7">
        <v>4.0999999999999996</v>
      </c>
      <c r="W11" s="7">
        <v>3.8</v>
      </c>
      <c r="X11" s="7">
        <v>4.2</v>
      </c>
      <c r="Y11" s="7">
        <v>3.9</v>
      </c>
      <c r="Z11" s="7">
        <v>4.2</v>
      </c>
      <c r="AA11" s="7">
        <v>3.8</v>
      </c>
      <c r="AB11" s="7">
        <v>4.4000000000000004</v>
      </c>
      <c r="AC11" s="7">
        <v>3.7</v>
      </c>
      <c r="AD11" s="7">
        <v>4.2</v>
      </c>
      <c r="AE11" s="7">
        <v>3.7</v>
      </c>
      <c r="AF11" s="7">
        <v>4</v>
      </c>
      <c r="AG11" s="7">
        <v>3.9</v>
      </c>
      <c r="AH11" s="7">
        <v>4.0999999999999996</v>
      </c>
      <c r="AI11" s="7">
        <v>3.8</v>
      </c>
      <c r="AJ11" s="7">
        <v>3.9</v>
      </c>
      <c r="AK11" s="7">
        <v>4</v>
      </c>
      <c r="AL11" s="7">
        <v>4.2</v>
      </c>
      <c r="AM11" s="7">
        <v>3.8</v>
      </c>
      <c r="AN11" s="7">
        <v>4.2</v>
      </c>
      <c r="AO11" s="7">
        <v>3.7</v>
      </c>
      <c r="AP11" s="7">
        <v>4.0999999999999996</v>
      </c>
      <c r="AQ11" s="7">
        <v>3.8</v>
      </c>
      <c r="AR11" s="7">
        <v>4</v>
      </c>
      <c r="AS11" s="7">
        <v>3.8</v>
      </c>
      <c r="AT11" s="7">
        <v>4</v>
      </c>
      <c r="AU11" s="10">
        <v>0.64</v>
      </c>
      <c r="AV11" s="10">
        <v>1.23</v>
      </c>
      <c r="AW11" s="10">
        <v>0.96</v>
      </c>
      <c r="AX11" s="10">
        <v>0.81</v>
      </c>
      <c r="AY11" s="10">
        <v>1.19</v>
      </c>
      <c r="AZ11" s="10">
        <v>1</v>
      </c>
      <c r="BA11" s="10">
        <v>1.29</v>
      </c>
      <c r="BB11" s="10">
        <v>0.64</v>
      </c>
      <c r="BC11" s="10">
        <v>1.23</v>
      </c>
      <c r="BD11" s="10">
        <v>0.96</v>
      </c>
      <c r="BE11" s="10">
        <v>0.81</v>
      </c>
      <c r="BF11" s="10">
        <v>1.19</v>
      </c>
      <c r="BG11" s="10">
        <v>1</v>
      </c>
      <c r="BH11" s="10">
        <v>1.29</v>
      </c>
      <c r="BI11" s="1">
        <v>9.1999999999999993</v>
      </c>
      <c r="BJ11" s="12"/>
    </row>
    <row r="12" spans="1:62" x14ac:dyDescent="0.25">
      <c r="A12" s="1" t="s">
        <v>10</v>
      </c>
      <c r="B12" t="str">
        <f>Data!D12</f>
        <v>775369-00G_A1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" t="s">
        <v>68</v>
      </c>
      <c r="S12" s="7">
        <v>3.8</v>
      </c>
      <c r="T12" s="7">
        <v>4</v>
      </c>
      <c r="U12" s="7">
        <v>3.6</v>
      </c>
      <c r="V12" s="7">
        <v>4</v>
      </c>
      <c r="W12" s="7">
        <v>3.7</v>
      </c>
      <c r="X12" s="7">
        <v>4.0999999999999996</v>
      </c>
      <c r="Y12" s="7">
        <v>3.6</v>
      </c>
      <c r="Z12" s="7">
        <v>4</v>
      </c>
      <c r="AA12" s="7">
        <v>3.6</v>
      </c>
      <c r="AB12" s="7">
        <v>3.5</v>
      </c>
      <c r="AC12" s="7">
        <v>3.6</v>
      </c>
      <c r="AD12" s="7">
        <v>4</v>
      </c>
      <c r="AE12" s="7">
        <v>3.6</v>
      </c>
      <c r="AF12" s="7">
        <v>4.2</v>
      </c>
      <c r="AG12" s="7">
        <v>3.5</v>
      </c>
      <c r="AH12" s="7">
        <v>4.0999999999999996</v>
      </c>
      <c r="AI12" s="7">
        <v>3.6</v>
      </c>
      <c r="AJ12" s="7">
        <v>3.8</v>
      </c>
      <c r="AK12" s="7">
        <v>3.7</v>
      </c>
      <c r="AL12" s="7">
        <v>3.9</v>
      </c>
      <c r="AM12" s="7">
        <v>3.6</v>
      </c>
      <c r="AN12" s="7">
        <v>4</v>
      </c>
      <c r="AO12" s="7">
        <v>3.6</v>
      </c>
      <c r="AP12" s="7">
        <v>4.0999999999999996</v>
      </c>
      <c r="AQ12" s="7">
        <v>4</v>
      </c>
      <c r="AR12" s="7">
        <v>4</v>
      </c>
      <c r="AS12" s="7">
        <v>3.7</v>
      </c>
      <c r="AT12" s="7">
        <v>4.9000000000000004</v>
      </c>
      <c r="AU12" s="11">
        <v>0.33</v>
      </c>
      <c r="AV12" s="11">
        <v>0.75</v>
      </c>
      <c r="AW12" s="11">
        <v>0.34</v>
      </c>
      <c r="AX12" s="11">
        <v>0.74</v>
      </c>
      <c r="AY12" s="11">
        <v>1.35</v>
      </c>
      <c r="AZ12" s="11">
        <v>1.9</v>
      </c>
      <c r="BA12" s="11">
        <v>1.1499999999999999</v>
      </c>
      <c r="BB12" s="11">
        <v>0.33</v>
      </c>
      <c r="BC12" s="11">
        <v>0.75</v>
      </c>
      <c r="BD12" s="11">
        <v>0.34</v>
      </c>
      <c r="BE12" s="11">
        <v>0.74</v>
      </c>
      <c r="BF12" s="11">
        <v>1.35</v>
      </c>
      <c r="BG12" s="11">
        <v>1.9</v>
      </c>
      <c r="BH12" s="11">
        <v>1.1499999999999999</v>
      </c>
      <c r="BI12" s="1">
        <v>6</v>
      </c>
      <c r="BJ12" s="2"/>
    </row>
    <row r="13" spans="1:62" x14ac:dyDescent="0.25">
      <c r="A13" s="1" t="s">
        <v>11</v>
      </c>
      <c r="B13" t="str">
        <f>Data!D13</f>
        <v>775369-00G_A1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" t="s">
        <v>69</v>
      </c>
      <c r="S13" s="7">
        <v>3.6</v>
      </c>
      <c r="T13" s="7">
        <v>3.8</v>
      </c>
      <c r="U13" s="7">
        <v>3.7</v>
      </c>
      <c r="V13" s="7">
        <v>4.2</v>
      </c>
      <c r="W13" s="7">
        <v>3.6</v>
      </c>
      <c r="X13" s="7">
        <v>4</v>
      </c>
      <c r="Y13" s="7">
        <v>3.6</v>
      </c>
      <c r="Z13" s="7">
        <v>4</v>
      </c>
      <c r="AA13" s="7">
        <v>3.5</v>
      </c>
      <c r="AB13" s="7">
        <v>4</v>
      </c>
      <c r="AC13" s="7">
        <v>3.8</v>
      </c>
      <c r="AD13" s="7">
        <v>3.9</v>
      </c>
      <c r="AE13" s="7">
        <v>3.8</v>
      </c>
      <c r="AF13" s="7">
        <v>4.0999999999999996</v>
      </c>
      <c r="AG13" s="7">
        <v>3.7</v>
      </c>
      <c r="AH13" s="7">
        <v>4</v>
      </c>
      <c r="AI13" s="7">
        <v>3.8</v>
      </c>
      <c r="AJ13" s="7">
        <v>4</v>
      </c>
      <c r="AK13" s="7">
        <v>3.7</v>
      </c>
      <c r="AL13" s="7">
        <v>4</v>
      </c>
      <c r="AM13" s="7">
        <v>3.6</v>
      </c>
      <c r="AN13" s="7">
        <v>4.0999999999999996</v>
      </c>
      <c r="AO13" s="7">
        <v>3.6</v>
      </c>
      <c r="AP13" s="7">
        <v>4.2</v>
      </c>
      <c r="AQ13" s="7">
        <v>3.7</v>
      </c>
      <c r="AR13" s="7">
        <v>4</v>
      </c>
      <c r="AS13" s="7">
        <v>3.6</v>
      </c>
      <c r="AT13" s="7">
        <v>4</v>
      </c>
      <c r="AU13" s="11">
        <v>0.78</v>
      </c>
      <c r="AV13" s="11">
        <v>0.44</v>
      </c>
      <c r="AW13" s="11">
        <v>0.98</v>
      </c>
      <c r="AX13" s="11">
        <v>0.39</v>
      </c>
      <c r="AY13" s="11">
        <v>0.59</v>
      </c>
      <c r="AZ13" s="11">
        <v>1</v>
      </c>
      <c r="BA13" s="11">
        <v>0.66</v>
      </c>
      <c r="BB13" s="11">
        <v>0.78</v>
      </c>
      <c r="BC13" s="11">
        <v>0.44</v>
      </c>
      <c r="BD13" s="11">
        <v>0.98</v>
      </c>
      <c r="BE13" s="11">
        <v>0.39</v>
      </c>
      <c r="BF13" s="11">
        <v>0.59</v>
      </c>
      <c r="BG13" s="11">
        <v>1</v>
      </c>
      <c r="BH13" s="11">
        <v>0.66</v>
      </c>
      <c r="BI13" s="1">
        <v>4.74</v>
      </c>
      <c r="BJ13" s="2"/>
    </row>
    <row r="14" spans="1:62" x14ac:dyDescent="0.25">
      <c r="A14" s="1" t="s">
        <v>12</v>
      </c>
      <c r="B14" t="str">
        <f>Data!D14</f>
        <v>775369-00G_A1</v>
      </c>
      <c r="C14" s="7">
        <v>12.8</v>
      </c>
      <c r="D14" s="7">
        <v>12.6</v>
      </c>
      <c r="E14" s="7">
        <v>11.4</v>
      </c>
      <c r="F14" s="7">
        <v>6</v>
      </c>
      <c r="G14" s="7">
        <v>15</v>
      </c>
      <c r="H14" s="7">
        <v>6</v>
      </c>
      <c r="I14" s="7">
        <v>4.9000000000000004</v>
      </c>
      <c r="J14" s="7">
        <v>8.5</v>
      </c>
      <c r="K14" s="7">
        <v>8.4</v>
      </c>
      <c r="L14" s="7">
        <v>11.5</v>
      </c>
      <c r="M14" s="7">
        <v>11.8</v>
      </c>
      <c r="N14" s="7">
        <v>1.1000000000000001</v>
      </c>
      <c r="O14" s="7">
        <v>1</v>
      </c>
      <c r="P14" s="7">
        <v>12.6</v>
      </c>
      <c r="Q14" s="7">
        <v>4.2</v>
      </c>
      <c r="R14" s="1" t="s">
        <v>70</v>
      </c>
      <c r="S14" s="7">
        <v>3.7</v>
      </c>
      <c r="T14" s="7">
        <v>3.9</v>
      </c>
      <c r="U14" s="7">
        <v>3.8</v>
      </c>
      <c r="V14" s="7">
        <v>4.7</v>
      </c>
      <c r="W14" s="7">
        <v>3.8</v>
      </c>
      <c r="X14" s="7">
        <v>3.7</v>
      </c>
      <c r="Y14" s="7">
        <v>3.8</v>
      </c>
      <c r="Z14" s="7">
        <v>4.0999999999999996</v>
      </c>
      <c r="AA14" s="7">
        <v>3.6</v>
      </c>
      <c r="AB14" s="7">
        <v>3.8</v>
      </c>
      <c r="AC14" s="7">
        <v>3.5</v>
      </c>
      <c r="AD14" s="7">
        <v>3.8</v>
      </c>
      <c r="AE14" s="7">
        <v>3.6</v>
      </c>
      <c r="AF14" s="7">
        <v>3.6</v>
      </c>
      <c r="AG14" s="7">
        <v>3.5</v>
      </c>
      <c r="AH14" s="7">
        <v>3.9</v>
      </c>
      <c r="AI14" s="7">
        <v>3.6</v>
      </c>
      <c r="AJ14" s="7">
        <v>3.9</v>
      </c>
      <c r="AK14" s="7">
        <v>3.6</v>
      </c>
      <c r="AL14" s="7">
        <v>3.9</v>
      </c>
      <c r="AM14" s="7">
        <v>3.4</v>
      </c>
      <c r="AN14" s="7">
        <v>3.8</v>
      </c>
      <c r="AO14" s="7">
        <v>3.6</v>
      </c>
      <c r="AP14" s="7">
        <v>3.8</v>
      </c>
      <c r="AQ14" s="7">
        <v>3.5</v>
      </c>
      <c r="AR14" s="7">
        <v>3.9</v>
      </c>
      <c r="AS14" s="7">
        <v>3.5</v>
      </c>
      <c r="AT14" s="7">
        <v>3.7</v>
      </c>
      <c r="AU14" s="11">
        <v>2.69</v>
      </c>
      <c r="AV14" s="11">
        <v>2.16</v>
      </c>
      <c r="AW14" s="11">
        <v>2.66</v>
      </c>
      <c r="AX14" s="11">
        <v>2.7</v>
      </c>
      <c r="AY14" s="11">
        <v>2.82</v>
      </c>
      <c r="AZ14" s="11">
        <v>2.72</v>
      </c>
      <c r="BA14" s="11">
        <v>2.63</v>
      </c>
      <c r="BB14" s="11">
        <v>2.69</v>
      </c>
      <c r="BC14" s="11">
        <v>2.16</v>
      </c>
      <c r="BD14" s="11">
        <v>2.66</v>
      </c>
      <c r="BE14" s="11">
        <v>2.7</v>
      </c>
      <c r="BF14" s="11">
        <v>2.82</v>
      </c>
      <c r="BG14" s="11">
        <v>2.72</v>
      </c>
      <c r="BH14" s="11">
        <v>2.63</v>
      </c>
      <c r="BI14" s="1">
        <v>18.36</v>
      </c>
      <c r="BJ14" s="2"/>
    </row>
    <row r="15" spans="1:62" x14ac:dyDescent="0.25">
      <c r="A15" s="1" t="s">
        <v>13</v>
      </c>
      <c r="B15" t="str">
        <f>Data!D15</f>
        <v>775369-00G_A1</v>
      </c>
      <c r="C15" s="7">
        <v>12.8</v>
      </c>
      <c r="D15" s="7">
        <v>12.6</v>
      </c>
      <c r="E15" s="7">
        <v>11.4</v>
      </c>
      <c r="F15" s="7">
        <v>6</v>
      </c>
      <c r="G15" s="7">
        <v>15</v>
      </c>
      <c r="H15" s="7">
        <v>6</v>
      </c>
      <c r="I15" s="7">
        <v>4.9000000000000004</v>
      </c>
      <c r="J15" s="7">
        <v>8.5</v>
      </c>
      <c r="K15" s="7">
        <v>8.4</v>
      </c>
      <c r="L15" s="7">
        <v>11.5</v>
      </c>
      <c r="M15" s="7">
        <v>11.8</v>
      </c>
      <c r="N15" s="7">
        <v>1.1000000000000001</v>
      </c>
      <c r="O15" s="7">
        <v>1</v>
      </c>
      <c r="P15" s="7">
        <v>12.6</v>
      </c>
      <c r="Q15" s="7">
        <v>4.2</v>
      </c>
      <c r="R15" s="1" t="s">
        <v>71</v>
      </c>
      <c r="S15" s="7">
        <v>4</v>
      </c>
      <c r="T15" s="7">
        <v>4</v>
      </c>
      <c r="U15" s="7">
        <v>4</v>
      </c>
      <c r="V15" s="7">
        <v>4</v>
      </c>
      <c r="W15" s="7">
        <v>4</v>
      </c>
      <c r="X15" s="7">
        <v>4</v>
      </c>
      <c r="Y15" s="7">
        <v>4</v>
      </c>
      <c r="Z15" s="7">
        <v>4</v>
      </c>
      <c r="AA15" s="7">
        <v>4</v>
      </c>
      <c r="AB15" s="7">
        <v>4</v>
      </c>
      <c r="AC15" s="7">
        <v>4</v>
      </c>
      <c r="AD15" s="7">
        <v>4</v>
      </c>
      <c r="AE15" s="7">
        <v>4</v>
      </c>
      <c r="AF15" s="7">
        <v>4</v>
      </c>
      <c r="AG15" s="7">
        <v>4</v>
      </c>
      <c r="AH15" s="7">
        <v>4</v>
      </c>
      <c r="AI15" s="7">
        <v>4</v>
      </c>
      <c r="AJ15" s="7">
        <v>4</v>
      </c>
      <c r="AK15" s="7">
        <v>4</v>
      </c>
      <c r="AL15" s="7">
        <v>4</v>
      </c>
      <c r="AM15" s="7">
        <v>4</v>
      </c>
      <c r="AN15" s="7">
        <v>4</v>
      </c>
      <c r="AO15" s="7">
        <v>4</v>
      </c>
      <c r="AP15" s="7">
        <v>4</v>
      </c>
      <c r="AQ15" s="7">
        <v>4</v>
      </c>
      <c r="AR15" s="7">
        <v>4</v>
      </c>
      <c r="AS15" s="7">
        <v>4</v>
      </c>
      <c r="AT15" s="7">
        <v>4</v>
      </c>
      <c r="AU15" s="11">
        <v>3.32</v>
      </c>
      <c r="AV15" s="11">
        <v>3.32</v>
      </c>
      <c r="AW15" s="11">
        <v>3.32</v>
      </c>
      <c r="AX15" s="11">
        <v>3.32</v>
      </c>
      <c r="AY15" s="11">
        <v>3.32</v>
      </c>
      <c r="AZ15" s="11">
        <v>3.32</v>
      </c>
      <c r="BA15" s="11">
        <v>3.32</v>
      </c>
      <c r="BB15" s="11">
        <v>3.32</v>
      </c>
      <c r="BC15" s="11">
        <v>3.32</v>
      </c>
      <c r="BD15" s="11">
        <v>3.32</v>
      </c>
      <c r="BE15" s="11">
        <v>3.32</v>
      </c>
      <c r="BF15" s="11">
        <v>3.32</v>
      </c>
      <c r="BG15" s="11">
        <v>3.32</v>
      </c>
      <c r="BH15" s="11">
        <v>3.32</v>
      </c>
      <c r="BI15" s="1">
        <v>20.36</v>
      </c>
      <c r="BJ15" s="2"/>
    </row>
    <row r="16" spans="1:62" x14ac:dyDescent="0.25">
      <c r="A16" s="1" t="s">
        <v>14</v>
      </c>
      <c r="B16" t="str">
        <f>Data!D16</f>
        <v>775369-00G_A1</v>
      </c>
      <c r="C16" s="7">
        <v>13.1</v>
      </c>
      <c r="D16" s="7">
        <v>12.3</v>
      </c>
      <c r="E16" s="7">
        <v>5.3</v>
      </c>
      <c r="F16" s="7">
        <v>4.7</v>
      </c>
      <c r="G16" s="7">
        <v>11.7</v>
      </c>
      <c r="H16" s="7">
        <v>4.8</v>
      </c>
      <c r="I16" s="7">
        <v>5.6</v>
      </c>
      <c r="J16" s="7">
        <v>8.1</v>
      </c>
      <c r="K16" s="7">
        <v>7.4</v>
      </c>
      <c r="L16" s="7">
        <v>9.6</v>
      </c>
      <c r="M16" s="7">
        <v>10.4</v>
      </c>
      <c r="N16" s="7">
        <v>0.6</v>
      </c>
      <c r="O16" s="7">
        <v>0.7</v>
      </c>
      <c r="P16" s="7">
        <v>12.8</v>
      </c>
      <c r="Q16" s="7">
        <v>4.0999999999999996</v>
      </c>
      <c r="R16" s="1" t="s">
        <v>72</v>
      </c>
      <c r="S16" s="7">
        <v>3.9</v>
      </c>
      <c r="T16" s="7">
        <v>4.2</v>
      </c>
      <c r="U16" s="7">
        <v>3.8</v>
      </c>
      <c r="V16" s="7">
        <v>4.3</v>
      </c>
      <c r="W16" s="7">
        <v>4</v>
      </c>
      <c r="X16" s="7">
        <v>4.4000000000000004</v>
      </c>
      <c r="Y16" s="7">
        <v>3.8</v>
      </c>
      <c r="Z16" s="7">
        <v>3.8</v>
      </c>
      <c r="AA16" s="7">
        <v>4.0999999999999996</v>
      </c>
      <c r="AB16" s="7">
        <v>4.4000000000000004</v>
      </c>
      <c r="AC16" s="7">
        <v>3.9</v>
      </c>
      <c r="AD16" s="7">
        <v>4</v>
      </c>
      <c r="AE16" s="7">
        <v>3.8</v>
      </c>
      <c r="AF16" s="7">
        <v>4.0999999999999996</v>
      </c>
      <c r="AG16" s="7">
        <v>3.9</v>
      </c>
      <c r="AH16" s="7">
        <v>4.2</v>
      </c>
      <c r="AI16" s="7">
        <v>3.8</v>
      </c>
      <c r="AJ16" s="7">
        <v>4.2</v>
      </c>
      <c r="AK16" s="7">
        <v>4.0999999999999996</v>
      </c>
      <c r="AL16" s="7">
        <v>4</v>
      </c>
      <c r="AM16" s="7">
        <v>3.8</v>
      </c>
      <c r="AN16" s="7">
        <v>4.2</v>
      </c>
      <c r="AO16" s="7">
        <v>4</v>
      </c>
      <c r="AP16" s="7">
        <v>4.2</v>
      </c>
      <c r="AQ16" s="7">
        <v>4</v>
      </c>
      <c r="AR16" s="7">
        <v>4.0999999999999996</v>
      </c>
      <c r="AS16" s="7">
        <v>4</v>
      </c>
      <c r="AT16" s="7">
        <v>4.2</v>
      </c>
      <c r="AU16" s="11">
        <v>0.25</v>
      </c>
      <c r="AV16" s="11">
        <v>0.76</v>
      </c>
      <c r="AW16" s="11">
        <v>0.99</v>
      </c>
      <c r="AX16" s="11">
        <v>0.67</v>
      </c>
      <c r="AY16" s="11">
        <v>1.1000000000000001</v>
      </c>
      <c r="AZ16" s="11">
        <v>1.89</v>
      </c>
      <c r="BA16" s="11">
        <v>1.84</v>
      </c>
      <c r="BB16" s="11">
        <v>0.25</v>
      </c>
      <c r="BC16" s="11">
        <v>0.76</v>
      </c>
      <c r="BD16" s="11">
        <v>0.99</v>
      </c>
      <c r="BE16" s="11">
        <v>0.67</v>
      </c>
      <c r="BF16" s="11">
        <v>1.1000000000000001</v>
      </c>
      <c r="BG16" s="11">
        <v>1.89</v>
      </c>
      <c r="BH16" s="11">
        <v>1.84</v>
      </c>
      <c r="BI16" s="1">
        <v>7</v>
      </c>
      <c r="BJ16" s="2"/>
    </row>
    <row r="17" spans="1:62" x14ac:dyDescent="0.25">
      <c r="A17" s="1" t="s">
        <v>15</v>
      </c>
      <c r="B17" t="str">
        <f>Data!D17</f>
        <v>775369-00I_A1</v>
      </c>
      <c r="C17" s="7">
        <v>13.1</v>
      </c>
      <c r="D17" s="7">
        <v>12.4</v>
      </c>
      <c r="E17" s="7">
        <v>4.9000000000000004</v>
      </c>
      <c r="F17" s="7">
        <v>4.9000000000000004</v>
      </c>
      <c r="G17" s="7">
        <v>12.5</v>
      </c>
      <c r="H17" s="7">
        <v>5</v>
      </c>
      <c r="I17" s="7">
        <v>4.9000000000000004</v>
      </c>
      <c r="J17" s="7">
        <v>8.6</v>
      </c>
      <c r="K17" s="7">
        <v>8.4</v>
      </c>
      <c r="L17" s="7">
        <v>11.8</v>
      </c>
      <c r="M17" s="7">
        <v>12.5</v>
      </c>
      <c r="N17" s="7">
        <v>0.8</v>
      </c>
      <c r="O17" s="7">
        <v>0.9</v>
      </c>
      <c r="P17" s="7">
        <v>10.8</v>
      </c>
      <c r="Q17" s="7">
        <v>4</v>
      </c>
      <c r="R17" s="1" t="s">
        <v>73</v>
      </c>
      <c r="S17" s="7">
        <v>3.8</v>
      </c>
      <c r="T17" s="7">
        <v>4.0999999999999996</v>
      </c>
      <c r="U17" s="7">
        <v>3.8</v>
      </c>
      <c r="V17" s="7">
        <v>4</v>
      </c>
      <c r="W17" s="7">
        <v>3.9</v>
      </c>
      <c r="X17" s="7">
        <v>4.0999999999999996</v>
      </c>
      <c r="Y17" s="7">
        <v>3.7</v>
      </c>
      <c r="Z17" s="7">
        <v>4.0999999999999996</v>
      </c>
      <c r="AA17" s="7">
        <v>4</v>
      </c>
      <c r="AB17" s="7">
        <v>4.3</v>
      </c>
      <c r="AC17" s="7">
        <v>3.7</v>
      </c>
      <c r="AD17" s="7">
        <v>4</v>
      </c>
      <c r="AE17" s="7">
        <v>3.9</v>
      </c>
      <c r="AF17" s="7">
        <v>4.2</v>
      </c>
      <c r="AG17" s="7">
        <v>4.2</v>
      </c>
      <c r="AH17" s="7">
        <v>4.2</v>
      </c>
      <c r="AI17" s="7">
        <v>3.9</v>
      </c>
      <c r="AJ17" s="7">
        <v>4.0999999999999996</v>
      </c>
      <c r="AK17" s="7">
        <v>3.6</v>
      </c>
      <c r="AL17" s="7">
        <v>4</v>
      </c>
      <c r="AM17" s="7">
        <v>3.7</v>
      </c>
      <c r="AN17" s="7">
        <v>4.0999999999999996</v>
      </c>
      <c r="AO17" s="7">
        <v>4</v>
      </c>
      <c r="AP17" s="7">
        <v>4</v>
      </c>
      <c r="AQ17" s="7">
        <v>3.8</v>
      </c>
      <c r="AR17" s="7">
        <v>4.2</v>
      </c>
      <c r="AS17" s="7">
        <v>3.6</v>
      </c>
      <c r="AT17" s="7">
        <v>3.9</v>
      </c>
      <c r="AU17" s="11">
        <v>0.68</v>
      </c>
      <c r="AV17" s="11">
        <v>0.73</v>
      </c>
      <c r="AW17" s="11">
        <v>1.1000000000000001</v>
      </c>
      <c r="AX17" s="11">
        <v>0.82</v>
      </c>
      <c r="AY17" s="11">
        <v>1.89</v>
      </c>
      <c r="AZ17" s="11">
        <v>1.55</v>
      </c>
      <c r="BA17" s="11">
        <v>1.6</v>
      </c>
      <c r="BB17" s="11">
        <v>0.68</v>
      </c>
      <c r="BC17" s="11">
        <v>0.73</v>
      </c>
      <c r="BD17" s="11">
        <v>1.1000000000000001</v>
      </c>
      <c r="BE17" s="11">
        <v>0.82</v>
      </c>
      <c r="BF17" s="11">
        <v>1.89</v>
      </c>
      <c r="BG17" s="11">
        <v>1.55</v>
      </c>
      <c r="BH17" s="11">
        <v>1.6</v>
      </c>
      <c r="BI17" s="1">
        <v>8.33</v>
      </c>
      <c r="BJ17" s="2"/>
    </row>
    <row r="18" spans="1:62" x14ac:dyDescent="0.25">
      <c r="A18" s="1" t="s">
        <v>16</v>
      </c>
      <c r="B18" t="str">
        <f>Data!D18</f>
        <v>775369-00G_A1</v>
      </c>
      <c r="C18" s="7">
        <v>15.7</v>
      </c>
      <c r="D18" s="7">
        <v>10.4</v>
      </c>
      <c r="E18" s="7">
        <v>5.2</v>
      </c>
      <c r="F18" s="7">
        <v>3.9</v>
      </c>
      <c r="G18" s="7">
        <v>14.3</v>
      </c>
      <c r="H18" s="7">
        <v>5.6</v>
      </c>
      <c r="I18" s="7">
        <v>4.8</v>
      </c>
      <c r="J18" s="7">
        <v>8.8000000000000007</v>
      </c>
      <c r="K18" s="7">
        <v>9</v>
      </c>
      <c r="L18" s="7">
        <v>10.8</v>
      </c>
      <c r="M18" s="7">
        <v>10.6</v>
      </c>
      <c r="N18" s="7">
        <v>0.9</v>
      </c>
      <c r="O18" s="7">
        <v>0.7</v>
      </c>
      <c r="P18" s="7">
        <v>15.2</v>
      </c>
      <c r="Q18" s="7">
        <v>4.7</v>
      </c>
      <c r="R18" s="1" t="s">
        <v>74</v>
      </c>
      <c r="S18" s="7">
        <v>3.9</v>
      </c>
      <c r="T18" s="7">
        <v>4.0999999999999996</v>
      </c>
      <c r="U18" s="7">
        <v>3.8</v>
      </c>
      <c r="V18" s="7">
        <v>4.0999999999999996</v>
      </c>
      <c r="W18" s="7">
        <v>3.9</v>
      </c>
      <c r="X18" s="7">
        <v>4</v>
      </c>
      <c r="Y18" s="7">
        <v>3.7</v>
      </c>
      <c r="Z18" s="7">
        <v>4</v>
      </c>
      <c r="AA18" s="7">
        <v>3.9</v>
      </c>
      <c r="AB18" s="7">
        <v>4.2</v>
      </c>
      <c r="AC18" s="7">
        <v>3.9</v>
      </c>
      <c r="AD18" s="7">
        <v>4</v>
      </c>
      <c r="AE18" s="7">
        <v>3.8</v>
      </c>
      <c r="AF18" s="7">
        <v>4</v>
      </c>
      <c r="AG18" s="7">
        <v>4.2</v>
      </c>
      <c r="AH18" s="7">
        <v>4</v>
      </c>
      <c r="AI18" s="7">
        <v>4</v>
      </c>
      <c r="AJ18" s="7">
        <v>4</v>
      </c>
      <c r="AK18" s="7">
        <v>3.9</v>
      </c>
      <c r="AL18" s="7">
        <v>4.2</v>
      </c>
      <c r="AM18" s="7">
        <v>3.9</v>
      </c>
      <c r="AN18" s="7">
        <v>4</v>
      </c>
      <c r="AO18" s="7">
        <v>3.8</v>
      </c>
      <c r="AP18" s="7">
        <v>4.0999999999999996</v>
      </c>
      <c r="AQ18" s="7">
        <v>3.8</v>
      </c>
      <c r="AR18" s="7">
        <v>4.0999999999999996</v>
      </c>
      <c r="AS18" s="7">
        <v>3.8</v>
      </c>
      <c r="AT18" s="7">
        <v>4</v>
      </c>
      <c r="AU18" s="11">
        <v>0.84</v>
      </c>
      <c r="AV18" s="11">
        <v>0.39</v>
      </c>
      <c r="AW18" s="11">
        <v>0.71</v>
      </c>
      <c r="AX18" s="11">
        <v>1.24</v>
      </c>
      <c r="AY18" s="11">
        <v>0.72</v>
      </c>
      <c r="AZ18" s="11">
        <v>1.58</v>
      </c>
      <c r="BA18" s="11">
        <v>1.82</v>
      </c>
      <c r="BB18" s="11">
        <v>0.84</v>
      </c>
      <c r="BC18" s="11">
        <v>0.39</v>
      </c>
      <c r="BD18" s="11">
        <v>0.71</v>
      </c>
      <c r="BE18" s="11">
        <v>1.24</v>
      </c>
      <c r="BF18" s="11">
        <v>0.72</v>
      </c>
      <c r="BG18" s="11">
        <v>1.58</v>
      </c>
      <c r="BH18" s="11">
        <v>1.82</v>
      </c>
      <c r="BI18" s="1">
        <v>7.27</v>
      </c>
      <c r="BJ18" s="2"/>
    </row>
    <row r="19" spans="1:62" x14ac:dyDescent="0.25">
      <c r="A19" s="1" t="s">
        <v>17</v>
      </c>
      <c r="B19" t="str">
        <f>Data!D19</f>
        <v>775369-00I_A1</v>
      </c>
      <c r="C19" s="7">
        <v>13.7</v>
      </c>
      <c r="D19" s="7">
        <v>13.5</v>
      </c>
      <c r="E19" s="7">
        <v>5.5</v>
      </c>
      <c r="F19" s="7">
        <v>5.9</v>
      </c>
      <c r="G19" s="7">
        <v>14.1</v>
      </c>
      <c r="H19" s="7">
        <v>5.7</v>
      </c>
      <c r="I19" s="7">
        <v>5.9</v>
      </c>
      <c r="J19" s="7">
        <v>10.8</v>
      </c>
      <c r="K19" s="7">
        <v>10.5</v>
      </c>
      <c r="L19" s="7">
        <v>13.7</v>
      </c>
      <c r="M19" s="7">
        <v>14.2</v>
      </c>
      <c r="N19" s="7">
        <v>1.1000000000000001</v>
      </c>
      <c r="O19" s="7">
        <v>1.2</v>
      </c>
      <c r="P19" s="7">
        <v>12.7</v>
      </c>
      <c r="Q19" s="7">
        <v>5.9</v>
      </c>
      <c r="R19" s="1" t="s">
        <v>75</v>
      </c>
      <c r="S19" s="7">
        <v>3.9</v>
      </c>
      <c r="T19" s="7">
        <v>4.0999999999999996</v>
      </c>
      <c r="U19" s="7">
        <v>3.8</v>
      </c>
      <c r="V19" s="7">
        <v>4.0999999999999996</v>
      </c>
      <c r="W19" s="7">
        <v>4.0999999999999996</v>
      </c>
      <c r="X19" s="7">
        <v>4.3</v>
      </c>
      <c r="Y19" s="7">
        <v>3.6</v>
      </c>
      <c r="Z19" s="7">
        <v>4.2</v>
      </c>
      <c r="AA19" s="7">
        <v>3.6</v>
      </c>
      <c r="AB19" s="7">
        <v>3.8</v>
      </c>
      <c r="AC19" s="7">
        <v>3.7</v>
      </c>
      <c r="AD19" s="7">
        <v>4</v>
      </c>
      <c r="AE19" s="7">
        <v>3.8</v>
      </c>
      <c r="AF19" s="7">
        <v>4.0999999999999996</v>
      </c>
      <c r="AG19" s="7">
        <v>3.6</v>
      </c>
      <c r="AH19" s="7">
        <v>4.2</v>
      </c>
      <c r="AI19" s="7">
        <v>3.8</v>
      </c>
      <c r="AJ19" s="7">
        <v>4</v>
      </c>
      <c r="AK19" s="7">
        <v>3.6</v>
      </c>
      <c r="AL19" s="7">
        <v>4.2</v>
      </c>
      <c r="AM19" s="7">
        <v>3.9</v>
      </c>
      <c r="AN19" s="7">
        <v>3.9</v>
      </c>
      <c r="AO19" s="7">
        <v>3.8</v>
      </c>
      <c r="AP19" s="7">
        <v>4.0999999999999996</v>
      </c>
      <c r="AQ19" s="7">
        <v>3.9</v>
      </c>
      <c r="AR19" s="7">
        <v>4.0999999999999996</v>
      </c>
      <c r="AS19" s="7">
        <v>3.9</v>
      </c>
      <c r="AT19" s="7">
        <v>3.9</v>
      </c>
      <c r="AU19" s="11">
        <v>3.46</v>
      </c>
      <c r="AV19" s="11">
        <v>3.46</v>
      </c>
      <c r="AW19" s="11">
        <v>3.44</v>
      </c>
      <c r="AX19" s="11">
        <v>3.46</v>
      </c>
      <c r="AY19" s="11">
        <v>3.46</v>
      </c>
      <c r="AZ19" s="11">
        <v>3.46</v>
      </c>
      <c r="BA19" s="11">
        <v>3.46</v>
      </c>
      <c r="BB19" s="11">
        <v>3.46</v>
      </c>
      <c r="BC19" s="11">
        <v>3.46</v>
      </c>
      <c r="BD19" s="11">
        <v>3.44</v>
      </c>
      <c r="BE19" s="11">
        <v>3.46</v>
      </c>
      <c r="BF19" s="11">
        <v>3.46</v>
      </c>
      <c r="BG19" s="11">
        <v>3.46</v>
      </c>
      <c r="BH19" s="11">
        <v>3.46</v>
      </c>
      <c r="BI19" s="1">
        <v>24.19</v>
      </c>
      <c r="BJ19" s="2"/>
    </row>
    <row r="20" spans="1:62" x14ac:dyDescent="0.25">
      <c r="A20" s="1" t="s">
        <v>18</v>
      </c>
      <c r="B20" t="str">
        <f>Data!D20</f>
        <v>775369-00G_A1</v>
      </c>
      <c r="C20" s="7">
        <v>13.9</v>
      </c>
      <c r="D20" s="7">
        <v>13.6</v>
      </c>
      <c r="E20" s="7">
        <v>5.9</v>
      </c>
      <c r="F20" s="7">
        <v>4.5999999999999996</v>
      </c>
      <c r="G20" s="7">
        <v>13.2</v>
      </c>
      <c r="H20" s="7">
        <v>7.5</v>
      </c>
      <c r="I20" s="7">
        <v>5.2</v>
      </c>
      <c r="J20" s="7">
        <v>9.1</v>
      </c>
      <c r="K20" s="7">
        <v>8.6999999999999993</v>
      </c>
      <c r="L20" s="7">
        <v>12.9</v>
      </c>
      <c r="M20" s="7">
        <v>13.6</v>
      </c>
      <c r="N20" s="7">
        <v>1.2</v>
      </c>
      <c r="O20" s="7">
        <v>1.3</v>
      </c>
      <c r="P20" s="7">
        <v>11.9</v>
      </c>
      <c r="Q20" s="7">
        <v>4.5</v>
      </c>
      <c r="R20" s="1" t="s">
        <v>76</v>
      </c>
      <c r="S20" s="7">
        <v>3.6</v>
      </c>
      <c r="T20" s="7">
        <v>3.7</v>
      </c>
      <c r="U20" s="7">
        <v>3.7</v>
      </c>
      <c r="V20" s="7">
        <v>4</v>
      </c>
      <c r="W20" s="7">
        <v>3.8</v>
      </c>
      <c r="X20" s="7">
        <v>3.9</v>
      </c>
      <c r="Y20" s="7">
        <v>3.6</v>
      </c>
      <c r="Z20" s="7">
        <v>3.8</v>
      </c>
      <c r="AA20" s="7">
        <v>3.5</v>
      </c>
      <c r="AB20" s="7">
        <v>3.6</v>
      </c>
      <c r="AC20" s="7">
        <v>3.8</v>
      </c>
      <c r="AD20" s="7">
        <v>3.8</v>
      </c>
      <c r="AE20" s="7">
        <v>3.7</v>
      </c>
      <c r="AF20" s="7">
        <v>3.6</v>
      </c>
      <c r="AG20" s="7">
        <v>3.6</v>
      </c>
      <c r="AH20" s="7">
        <v>3.7</v>
      </c>
      <c r="AI20" s="7">
        <v>3.6</v>
      </c>
      <c r="AJ20" s="7">
        <v>3.7</v>
      </c>
      <c r="AK20" s="7">
        <v>3.5</v>
      </c>
      <c r="AL20" s="7">
        <v>3.6</v>
      </c>
      <c r="AM20" s="7">
        <v>3.5</v>
      </c>
      <c r="AN20" s="7">
        <v>3.8</v>
      </c>
      <c r="AO20" s="7">
        <v>3.5</v>
      </c>
      <c r="AP20" s="7">
        <v>3.8</v>
      </c>
      <c r="AQ20" s="7">
        <v>3.6</v>
      </c>
      <c r="AR20" s="7">
        <v>3.7</v>
      </c>
      <c r="AS20" s="7">
        <v>3.6</v>
      </c>
      <c r="AT20" s="7">
        <v>3.6</v>
      </c>
      <c r="AU20" s="11">
        <v>2.11</v>
      </c>
      <c r="AV20" s="11">
        <v>2.1</v>
      </c>
      <c r="AW20" s="11">
        <v>1.9</v>
      </c>
      <c r="AX20" s="11">
        <v>2</v>
      </c>
      <c r="AY20" s="11">
        <v>2.5499999999999998</v>
      </c>
      <c r="AZ20" s="11">
        <v>2.4300000000000002</v>
      </c>
      <c r="BA20" s="11">
        <v>2.31</v>
      </c>
      <c r="BB20" s="11">
        <v>2.12</v>
      </c>
      <c r="BC20" s="11">
        <v>2.1</v>
      </c>
      <c r="BD20" s="11">
        <v>1.9</v>
      </c>
      <c r="BE20" s="11">
        <v>2</v>
      </c>
      <c r="BF20" s="11">
        <v>2.5499999999999998</v>
      </c>
      <c r="BG20" s="11">
        <v>2.4300000000000002</v>
      </c>
      <c r="BH20" s="11">
        <v>2.31</v>
      </c>
      <c r="BI20" s="1">
        <v>14.4</v>
      </c>
      <c r="BJ20" s="2"/>
    </row>
    <row r="21" spans="1:62" x14ac:dyDescent="0.25">
      <c r="A21" s="1" t="s">
        <v>19</v>
      </c>
      <c r="B21" t="str">
        <f>Data!D21</f>
        <v>775369-00I_A1</v>
      </c>
      <c r="C21" s="7">
        <v>14.5</v>
      </c>
      <c r="D21" s="7">
        <v>11.9</v>
      </c>
      <c r="E21" s="7">
        <v>13.7</v>
      </c>
      <c r="F21" s="7">
        <v>4.2</v>
      </c>
      <c r="G21" s="7">
        <v>12.3</v>
      </c>
      <c r="H21" s="7">
        <v>14.8</v>
      </c>
      <c r="I21" s="7">
        <v>4.5</v>
      </c>
      <c r="J21" s="7">
        <v>8.6999999999999993</v>
      </c>
      <c r="K21" s="7">
        <v>11.2</v>
      </c>
      <c r="L21" s="7">
        <v>14.1</v>
      </c>
      <c r="M21" s="7">
        <v>14.9</v>
      </c>
      <c r="N21" s="7">
        <v>1.7</v>
      </c>
      <c r="O21" s="7">
        <v>1.4</v>
      </c>
      <c r="P21" s="7">
        <v>10.7</v>
      </c>
      <c r="Q21" s="7">
        <v>1.2</v>
      </c>
      <c r="R21" s="1" t="s">
        <v>77</v>
      </c>
      <c r="S21" s="7">
        <v>3.5</v>
      </c>
      <c r="T21" s="7">
        <v>3.6</v>
      </c>
      <c r="U21" s="7">
        <v>3.5</v>
      </c>
      <c r="V21" s="7">
        <v>3.7</v>
      </c>
      <c r="W21" s="7">
        <v>3.6</v>
      </c>
      <c r="X21" s="7">
        <v>3.7</v>
      </c>
      <c r="Y21" s="7">
        <v>3.5</v>
      </c>
      <c r="Z21" s="7">
        <v>3.7</v>
      </c>
      <c r="AA21" s="7">
        <v>3.6</v>
      </c>
      <c r="AB21" s="7">
        <v>3.7</v>
      </c>
      <c r="AC21" s="7">
        <v>3.6</v>
      </c>
      <c r="AD21" s="7">
        <v>3.8</v>
      </c>
      <c r="AE21" s="7">
        <v>3.6</v>
      </c>
      <c r="AF21" s="7">
        <v>3.7</v>
      </c>
      <c r="AG21" s="7">
        <v>0.4</v>
      </c>
      <c r="AH21" s="7">
        <v>3.8</v>
      </c>
      <c r="AI21" s="7">
        <v>3.6</v>
      </c>
      <c r="AJ21" s="7">
        <v>3.7</v>
      </c>
      <c r="AK21" s="7">
        <v>3.5</v>
      </c>
      <c r="AL21" s="7">
        <v>3.8</v>
      </c>
      <c r="AM21" s="7">
        <v>3.5</v>
      </c>
      <c r="AN21" s="7">
        <v>3.8</v>
      </c>
      <c r="AO21" s="7">
        <v>3.5</v>
      </c>
      <c r="AP21" s="7">
        <v>3.7</v>
      </c>
      <c r="AQ21" s="7">
        <v>3.5</v>
      </c>
      <c r="AR21" s="7">
        <v>3.8</v>
      </c>
      <c r="AS21" s="7">
        <v>3.7</v>
      </c>
      <c r="AT21" s="7">
        <v>3.7</v>
      </c>
      <c r="AU21" s="11">
        <v>3.2</v>
      </c>
      <c r="AV21" s="11">
        <v>3.3</v>
      </c>
      <c r="AW21" s="11">
        <v>3.3</v>
      </c>
      <c r="AX21" s="11">
        <v>3.3</v>
      </c>
      <c r="AY21" s="11">
        <v>3.3</v>
      </c>
      <c r="AZ21" s="11">
        <v>3.3</v>
      </c>
      <c r="BA21" s="11">
        <v>3.3</v>
      </c>
      <c r="BB21" s="11">
        <v>3.2</v>
      </c>
      <c r="BC21" s="11">
        <v>3.3</v>
      </c>
      <c r="BD21" s="11">
        <v>3.3</v>
      </c>
      <c r="BE21" s="11">
        <v>3.3</v>
      </c>
      <c r="BF21" s="11">
        <v>3.3</v>
      </c>
      <c r="BG21" s="11">
        <v>3.3</v>
      </c>
      <c r="BH21" s="11">
        <v>3.3</v>
      </c>
      <c r="BI21" s="1">
        <v>22.96</v>
      </c>
      <c r="BJ21" s="2"/>
    </row>
    <row r="22" spans="1:62" x14ac:dyDescent="0.25">
      <c r="A22" s="1" t="s">
        <v>20</v>
      </c>
      <c r="B22" t="str">
        <f>Data!D22</f>
        <v>775369-00I_A1</v>
      </c>
      <c r="C22" s="7">
        <v>2.1</v>
      </c>
      <c r="D22" s="7">
        <v>13.5</v>
      </c>
      <c r="E22" s="7">
        <v>2.2000000000000002</v>
      </c>
      <c r="F22" s="7">
        <v>4</v>
      </c>
      <c r="G22" s="7">
        <v>10.4</v>
      </c>
      <c r="H22" s="7">
        <v>2.2000000000000002</v>
      </c>
      <c r="I22" s="7">
        <v>4.8</v>
      </c>
      <c r="J22" s="7">
        <v>9.8000000000000007</v>
      </c>
      <c r="K22" s="7">
        <v>9.6999999999999993</v>
      </c>
      <c r="L22" s="7">
        <v>13.7</v>
      </c>
      <c r="M22" s="7">
        <v>14.4</v>
      </c>
      <c r="N22" s="7">
        <v>1.5</v>
      </c>
      <c r="O22" s="7">
        <v>1.3</v>
      </c>
      <c r="P22" s="7">
        <v>6.6</v>
      </c>
      <c r="Q22" s="7">
        <v>6.9</v>
      </c>
      <c r="R22" s="1" t="s">
        <v>78</v>
      </c>
      <c r="S22" s="7">
        <v>4.5999999999999996</v>
      </c>
      <c r="T22" s="7">
        <v>4.9000000000000004</v>
      </c>
      <c r="U22" s="7">
        <v>4.4000000000000004</v>
      </c>
      <c r="V22" s="7">
        <v>4.9000000000000004</v>
      </c>
      <c r="W22" s="7">
        <v>4.5</v>
      </c>
      <c r="X22" s="7">
        <v>4.9000000000000004</v>
      </c>
      <c r="Y22" s="7">
        <v>4.5</v>
      </c>
      <c r="Z22" s="7">
        <v>4.7</v>
      </c>
      <c r="AA22" s="7">
        <v>4.5999999999999996</v>
      </c>
      <c r="AB22" s="7">
        <v>5</v>
      </c>
      <c r="AC22" s="7">
        <v>4.5999999999999996</v>
      </c>
      <c r="AD22" s="7">
        <v>5</v>
      </c>
      <c r="AE22" s="7">
        <v>4.2</v>
      </c>
      <c r="AF22" s="7">
        <v>4.2</v>
      </c>
      <c r="AG22" s="7">
        <v>5</v>
      </c>
      <c r="AH22" s="7">
        <v>4.8</v>
      </c>
      <c r="AI22" s="7">
        <v>4.4000000000000004</v>
      </c>
      <c r="AJ22" s="7">
        <v>5</v>
      </c>
      <c r="AK22" s="7">
        <v>4.5999999999999996</v>
      </c>
      <c r="AL22" s="7">
        <v>4.7</v>
      </c>
      <c r="AM22" s="7">
        <v>4.5999999999999996</v>
      </c>
      <c r="AN22" s="7">
        <v>4.7</v>
      </c>
      <c r="AO22" s="7">
        <v>4.5999999999999996</v>
      </c>
      <c r="AP22" s="7">
        <v>4.8</v>
      </c>
      <c r="AQ22" s="7">
        <v>4.5999999999999996</v>
      </c>
      <c r="AR22" s="7">
        <v>4.8</v>
      </c>
      <c r="AS22" s="7">
        <v>4.7</v>
      </c>
      <c r="AT22" s="7">
        <v>4.9000000000000004</v>
      </c>
      <c r="AU22" s="11">
        <v>3.29</v>
      </c>
      <c r="AV22" s="11">
        <v>3.29</v>
      </c>
      <c r="AW22" s="11">
        <v>3.29</v>
      </c>
      <c r="AX22" s="11">
        <v>3.29</v>
      </c>
      <c r="AY22" s="11">
        <v>3.29</v>
      </c>
      <c r="AZ22" s="11">
        <v>3.29</v>
      </c>
      <c r="BA22" s="11">
        <v>3.29</v>
      </c>
      <c r="BB22" s="11">
        <v>3.29</v>
      </c>
      <c r="BC22" s="11">
        <v>3.29</v>
      </c>
      <c r="BD22" s="11">
        <v>3.29</v>
      </c>
      <c r="BE22" s="11">
        <v>3.29</v>
      </c>
      <c r="BF22" s="11">
        <v>3.29</v>
      </c>
      <c r="BG22" s="11">
        <v>3.29</v>
      </c>
      <c r="BH22" s="11">
        <v>3.29</v>
      </c>
      <c r="BI22" s="1">
        <v>22.99</v>
      </c>
      <c r="BJ22" s="2"/>
    </row>
    <row r="23" spans="1:62" x14ac:dyDescent="0.25">
      <c r="A23" s="1" t="s">
        <v>12</v>
      </c>
      <c r="B23" t="str">
        <f>Data!D23</f>
        <v>775369-00I_A1</v>
      </c>
      <c r="C23" s="7">
        <v>13.9</v>
      </c>
      <c r="D23" s="7">
        <v>12.2</v>
      </c>
      <c r="E23" s="7">
        <v>5.4</v>
      </c>
      <c r="F23" s="7">
        <v>5.6</v>
      </c>
      <c r="G23" s="7">
        <v>13.1</v>
      </c>
      <c r="H23" s="7">
        <v>5.3</v>
      </c>
      <c r="I23" s="7">
        <v>5</v>
      </c>
      <c r="J23" s="7">
        <v>10.3</v>
      </c>
      <c r="K23" s="7">
        <v>10.9</v>
      </c>
      <c r="L23" s="7">
        <v>12.9</v>
      </c>
      <c r="M23" s="7">
        <v>13.6</v>
      </c>
      <c r="N23" s="7">
        <v>1.1000000000000001</v>
      </c>
      <c r="O23" s="7">
        <v>1</v>
      </c>
      <c r="P23" s="7">
        <v>13.6</v>
      </c>
      <c r="Q23" s="7">
        <v>5.4</v>
      </c>
      <c r="R23" s="1" t="s">
        <v>70</v>
      </c>
      <c r="S23" s="7">
        <v>5.6</v>
      </c>
      <c r="T23" s="7">
        <v>6.2</v>
      </c>
      <c r="U23" s="7">
        <v>6.2</v>
      </c>
      <c r="V23" s="7">
        <v>6.4</v>
      </c>
      <c r="W23" s="7">
        <v>5.8</v>
      </c>
      <c r="X23" s="7">
        <v>6.4</v>
      </c>
      <c r="Y23" s="7">
        <v>5.9</v>
      </c>
      <c r="Z23" s="7">
        <v>6.4</v>
      </c>
      <c r="AA23" s="7">
        <v>5.6</v>
      </c>
      <c r="AB23" s="7">
        <v>6.3</v>
      </c>
      <c r="AC23" s="7">
        <v>6.3</v>
      </c>
      <c r="AD23" s="7">
        <v>6.5</v>
      </c>
      <c r="AE23" s="7">
        <v>5.9</v>
      </c>
      <c r="AF23" s="7">
        <v>6.4</v>
      </c>
      <c r="AG23" s="7">
        <v>5.8</v>
      </c>
      <c r="AH23" s="7">
        <v>6.6</v>
      </c>
      <c r="AI23" s="7">
        <v>5.9</v>
      </c>
      <c r="AJ23" s="7">
        <v>6.9</v>
      </c>
      <c r="AK23" s="7">
        <v>6</v>
      </c>
      <c r="AL23" s="7">
        <v>6.2</v>
      </c>
      <c r="AM23" s="7">
        <v>6.1</v>
      </c>
      <c r="AN23" s="7">
        <v>6.4</v>
      </c>
      <c r="AO23" s="7">
        <v>6.1</v>
      </c>
      <c r="AP23" s="7">
        <v>6.6</v>
      </c>
      <c r="AQ23" s="7">
        <v>6.2</v>
      </c>
      <c r="AR23" s="7">
        <v>6.6</v>
      </c>
      <c r="AS23" s="7">
        <v>6.1</v>
      </c>
      <c r="AT23" s="7">
        <v>6.6</v>
      </c>
      <c r="AU23" s="11">
        <v>2.78</v>
      </c>
      <c r="AV23" s="11">
        <v>2.31</v>
      </c>
      <c r="AW23" s="11">
        <v>2.76</v>
      </c>
      <c r="AX23" s="11">
        <v>2.77</v>
      </c>
      <c r="AY23" s="11">
        <v>2.91</v>
      </c>
      <c r="AZ23" s="11">
        <v>2.83</v>
      </c>
      <c r="BA23" s="11">
        <v>2.75</v>
      </c>
      <c r="BB23" s="11">
        <v>2.78</v>
      </c>
      <c r="BC23" s="11">
        <v>2.31</v>
      </c>
      <c r="BD23" s="11">
        <v>2.76</v>
      </c>
      <c r="BE23" s="11">
        <v>2.77</v>
      </c>
      <c r="BF23" s="11">
        <v>2.91</v>
      </c>
      <c r="BG23" s="11">
        <v>2.83</v>
      </c>
      <c r="BH23" s="11">
        <v>2.75</v>
      </c>
      <c r="BI23" s="1">
        <v>19.100000000000001</v>
      </c>
      <c r="BJ23" s="2"/>
    </row>
    <row r="24" spans="1:62" x14ac:dyDescent="0.25">
      <c r="A24" s="1" t="s">
        <v>21</v>
      </c>
      <c r="B24" t="str">
        <f>Data!D24</f>
        <v>775369-00I_A1</v>
      </c>
      <c r="C24" s="7">
        <v>10.9</v>
      </c>
      <c r="D24" s="7">
        <v>8.9</v>
      </c>
      <c r="E24" s="7">
        <v>4.4000000000000004</v>
      </c>
      <c r="F24" s="7">
        <v>4.5</v>
      </c>
      <c r="G24" s="7">
        <v>12.7</v>
      </c>
      <c r="H24" s="7">
        <v>3.9</v>
      </c>
      <c r="I24" s="7">
        <v>4.3</v>
      </c>
      <c r="J24" s="7">
        <v>7.3</v>
      </c>
      <c r="K24" s="7">
        <v>7</v>
      </c>
      <c r="L24" s="7">
        <v>7.9</v>
      </c>
      <c r="M24" s="7">
        <v>7.2</v>
      </c>
      <c r="N24" s="7">
        <v>0.9</v>
      </c>
      <c r="O24" s="7">
        <v>0.7</v>
      </c>
      <c r="P24" s="7">
        <v>13.2</v>
      </c>
      <c r="Q24" s="7">
        <v>3.5</v>
      </c>
      <c r="R24" s="1" t="s">
        <v>79</v>
      </c>
      <c r="S24" s="1">
        <v>3.7</v>
      </c>
      <c r="T24" s="1">
        <v>3.9</v>
      </c>
      <c r="U24" s="1">
        <v>3.8</v>
      </c>
      <c r="V24" s="1">
        <v>3.9</v>
      </c>
      <c r="W24" s="1">
        <v>3.6</v>
      </c>
      <c r="X24" s="1">
        <v>3.8</v>
      </c>
      <c r="Y24" s="1">
        <v>3.8</v>
      </c>
      <c r="Z24" s="1">
        <v>3.9</v>
      </c>
      <c r="AA24" s="1">
        <v>3.6</v>
      </c>
      <c r="AB24" s="1">
        <v>3.9</v>
      </c>
      <c r="AC24" s="1">
        <v>3.9</v>
      </c>
      <c r="AD24" s="1">
        <v>4.0999999999999996</v>
      </c>
      <c r="AE24" s="1">
        <v>3.9</v>
      </c>
      <c r="AF24" s="1">
        <v>4</v>
      </c>
      <c r="AG24" s="1">
        <v>3.8</v>
      </c>
      <c r="AH24" s="1">
        <v>3.8</v>
      </c>
      <c r="AI24" s="1">
        <v>3.6</v>
      </c>
      <c r="AJ24" s="1">
        <v>4</v>
      </c>
      <c r="AK24" s="1">
        <v>3.8</v>
      </c>
      <c r="AL24" s="1">
        <v>4</v>
      </c>
      <c r="AM24" s="1">
        <v>3.8</v>
      </c>
      <c r="AN24" s="1">
        <v>4.2</v>
      </c>
      <c r="AO24" s="1">
        <v>3.6</v>
      </c>
      <c r="AP24" s="1">
        <v>3.6</v>
      </c>
      <c r="AQ24" s="1">
        <v>3.7</v>
      </c>
      <c r="AR24" s="1">
        <v>4</v>
      </c>
      <c r="AS24" s="1">
        <v>3.7</v>
      </c>
      <c r="AT24" s="1">
        <v>3.9</v>
      </c>
      <c r="AU24" s="11">
        <v>1.59</v>
      </c>
      <c r="AV24" s="11">
        <v>1.42</v>
      </c>
      <c r="AW24" s="11">
        <v>1.2</v>
      </c>
      <c r="AX24" s="11">
        <v>1.28</v>
      </c>
      <c r="AY24" s="11">
        <v>1.56</v>
      </c>
      <c r="AZ24" s="11">
        <v>1.61</v>
      </c>
      <c r="BA24" s="11">
        <v>1.6</v>
      </c>
      <c r="BB24" s="11">
        <v>1.59</v>
      </c>
      <c r="BC24" s="11">
        <v>1.42</v>
      </c>
      <c r="BD24" s="11">
        <v>1.2</v>
      </c>
      <c r="BE24" s="11">
        <v>1.28</v>
      </c>
      <c r="BF24" s="11">
        <v>1.56</v>
      </c>
      <c r="BG24" s="11">
        <v>1.61</v>
      </c>
      <c r="BH24" s="11">
        <v>1.6</v>
      </c>
      <c r="BI24" s="1">
        <v>10.25</v>
      </c>
      <c r="BJ24" s="2"/>
    </row>
    <row r="25" spans="1:62" x14ac:dyDescent="0.25">
      <c r="A25" s="1" t="s">
        <v>22</v>
      </c>
      <c r="B25" t="str">
        <f>Data!D25</f>
        <v>775369-00I_A1</v>
      </c>
      <c r="C25" s="7">
        <v>10.199999999999999</v>
      </c>
      <c r="D25" s="7">
        <v>11.9</v>
      </c>
      <c r="E25" s="7">
        <v>2.2000000000000002</v>
      </c>
      <c r="F25" s="7">
        <v>4.4000000000000004</v>
      </c>
      <c r="G25" s="7">
        <v>6.1</v>
      </c>
      <c r="H25" s="7">
        <v>7.8</v>
      </c>
      <c r="I25" s="7">
        <v>4.9000000000000004</v>
      </c>
      <c r="J25" s="7">
        <v>5.8</v>
      </c>
      <c r="K25" s="7">
        <v>7.1</v>
      </c>
      <c r="L25" s="7">
        <v>8.6999999999999993</v>
      </c>
      <c r="M25" s="7">
        <v>7</v>
      </c>
      <c r="N25" s="7">
        <v>0.5</v>
      </c>
      <c r="O25" s="7">
        <v>0.2</v>
      </c>
      <c r="P25" s="7">
        <v>12.2</v>
      </c>
      <c r="Q25" s="7">
        <v>4.5999999999999996</v>
      </c>
      <c r="R25" s="1" t="s">
        <v>80</v>
      </c>
      <c r="S25" s="1">
        <v>3.6</v>
      </c>
      <c r="T25" s="1">
        <v>4</v>
      </c>
      <c r="U25" s="1">
        <v>3.5</v>
      </c>
      <c r="V25" s="1">
        <v>3.9</v>
      </c>
      <c r="W25" s="1">
        <v>4</v>
      </c>
      <c r="X25" s="1">
        <v>3.8</v>
      </c>
      <c r="Y25" s="1">
        <v>3.6</v>
      </c>
      <c r="Z25" s="1">
        <v>3.6</v>
      </c>
      <c r="AA25" s="1">
        <v>3.4</v>
      </c>
      <c r="AB25" s="1">
        <v>3.8</v>
      </c>
      <c r="AC25" s="1">
        <v>3.6</v>
      </c>
      <c r="AD25" s="1">
        <v>3.8</v>
      </c>
      <c r="AE25" s="1">
        <v>3.5</v>
      </c>
      <c r="AF25" s="1">
        <v>3.9</v>
      </c>
      <c r="AG25" s="1">
        <v>3.5</v>
      </c>
      <c r="AH25" s="1">
        <v>3.7</v>
      </c>
      <c r="AI25" s="1">
        <v>3.5</v>
      </c>
      <c r="AJ25" s="1">
        <v>3.8</v>
      </c>
      <c r="AK25" s="1">
        <v>3.6</v>
      </c>
      <c r="AL25" s="1">
        <v>3.7</v>
      </c>
      <c r="AM25" s="1">
        <v>3.8</v>
      </c>
      <c r="AN25" s="1">
        <v>3.7</v>
      </c>
      <c r="AO25" s="1">
        <v>3.6</v>
      </c>
      <c r="AP25" s="1">
        <v>3.9</v>
      </c>
      <c r="AQ25" s="1">
        <v>3.5</v>
      </c>
      <c r="AR25" s="1">
        <v>3.8</v>
      </c>
      <c r="AS25" s="1">
        <v>3.4</v>
      </c>
      <c r="AT25" s="1">
        <v>3.7</v>
      </c>
      <c r="AU25" s="11">
        <v>0.17</v>
      </c>
      <c r="AV25" s="11">
        <v>0.13</v>
      </c>
      <c r="AW25" s="11">
        <v>3.65</v>
      </c>
      <c r="AX25" s="11">
        <v>0.11</v>
      </c>
      <c r="AY25" s="11">
        <v>3.27</v>
      </c>
      <c r="AZ25" s="11">
        <v>3.26</v>
      </c>
      <c r="BA25" s="11">
        <v>3.26</v>
      </c>
      <c r="BB25" s="11">
        <v>0.17</v>
      </c>
      <c r="BC25" s="11">
        <v>0.13</v>
      </c>
      <c r="BD25" s="11">
        <v>3.65</v>
      </c>
      <c r="BE25" s="11">
        <v>0.11</v>
      </c>
      <c r="BF25" s="11">
        <v>3.27</v>
      </c>
      <c r="BG25" s="11">
        <v>3.26</v>
      </c>
      <c r="BH25" s="11">
        <v>3.26</v>
      </c>
      <c r="BI25" s="11">
        <f>SUM(AU25,AV25,AW25,AX25,AY25,AZ25,BA25)</f>
        <v>13.85</v>
      </c>
      <c r="BJ25" s="2"/>
    </row>
    <row r="26" spans="1:62" x14ac:dyDescent="0.25">
      <c r="A26" s="1" t="s">
        <v>23</v>
      </c>
      <c r="B26" t="str">
        <f>Data!D26</f>
        <v>775369-00I_A1</v>
      </c>
      <c r="C26" s="7">
        <v>12.3</v>
      </c>
      <c r="D26" s="7">
        <v>11.2</v>
      </c>
      <c r="E26" s="7">
        <v>5.5</v>
      </c>
      <c r="F26" s="7">
        <v>3.6</v>
      </c>
      <c r="G26" s="7">
        <v>12.1</v>
      </c>
      <c r="H26" s="7">
        <v>5</v>
      </c>
      <c r="I26" s="7">
        <v>4.8</v>
      </c>
      <c r="J26" s="7">
        <v>8.1999999999999993</v>
      </c>
      <c r="K26" s="7">
        <v>7.9</v>
      </c>
      <c r="L26" s="7">
        <v>12.5</v>
      </c>
      <c r="M26" s="7">
        <v>12.1</v>
      </c>
      <c r="N26" s="7">
        <v>0.7</v>
      </c>
      <c r="O26" s="7">
        <v>0.8</v>
      </c>
      <c r="P26" s="7">
        <v>12.5</v>
      </c>
      <c r="Q26" s="7">
        <v>4.2</v>
      </c>
      <c r="R26" s="1" t="s">
        <v>81</v>
      </c>
      <c r="S26" s="1">
        <v>3.6</v>
      </c>
      <c r="T26" s="1">
        <v>3.8</v>
      </c>
      <c r="U26" s="1">
        <v>3.6</v>
      </c>
      <c r="V26" s="1">
        <v>3.9</v>
      </c>
      <c r="W26" s="1">
        <v>3.6</v>
      </c>
      <c r="X26" s="1">
        <v>3.8</v>
      </c>
      <c r="Y26" s="1">
        <v>3.7</v>
      </c>
      <c r="Z26" s="1">
        <v>3.9</v>
      </c>
      <c r="AA26" s="1">
        <v>3.7</v>
      </c>
      <c r="AB26" s="1">
        <v>3.6</v>
      </c>
      <c r="AC26" s="1">
        <v>3.7</v>
      </c>
      <c r="AD26" s="1">
        <v>3.9</v>
      </c>
      <c r="AE26" s="1">
        <v>3.6</v>
      </c>
      <c r="AF26" s="1">
        <v>3.7</v>
      </c>
      <c r="AG26" s="1">
        <v>3.7</v>
      </c>
      <c r="AH26" s="1">
        <v>3.6</v>
      </c>
      <c r="AI26" s="1">
        <v>3.6</v>
      </c>
      <c r="AJ26" s="1">
        <v>3.8</v>
      </c>
      <c r="AK26" s="1">
        <v>3.6</v>
      </c>
      <c r="AL26" s="1">
        <v>3.7</v>
      </c>
      <c r="AM26" s="1">
        <v>3.6</v>
      </c>
      <c r="AN26" s="1">
        <v>3.8</v>
      </c>
      <c r="AO26" s="1">
        <v>3.6</v>
      </c>
      <c r="AP26" s="1">
        <v>3.7</v>
      </c>
      <c r="AQ26" s="1">
        <v>3.5</v>
      </c>
      <c r="AR26" s="1">
        <v>3.7</v>
      </c>
      <c r="AS26" s="1">
        <v>3.6</v>
      </c>
      <c r="AT26" s="1">
        <v>3.7</v>
      </c>
      <c r="AU26" s="11">
        <v>1.31</v>
      </c>
      <c r="AV26" s="11">
        <v>1.28</v>
      </c>
      <c r="AW26" s="11">
        <v>1</v>
      </c>
      <c r="AX26" s="11">
        <v>1.21</v>
      </c>
      <c r="AY26" s="11">
        <v>1.31</v>
      </c>
      <c r="AZ26" s="11">
        <v>1.64</v>
      </c>
      <c r="BA26" s="11">
        <v>1.6</v>
      </c>
      <c r="BB26" s="11">
        <v>1.31</v>
      </c>
      <c r="BC26" s="11">
        <v>1.28</v>
      </c>
      <c r="BD26" s="11">
        <v>1</v>
      </c>
      <c r="BE26" s="11">
        <v>1.21</v>
      </c>
      <c r="BF26" s="11">
        <v>1.31</v>
      </c>
      <c r="BG26" s="11">
        <v>1.64</v>
      </c>
      <c r="BH26" s="11">
        <v>1.6</v>
      </c>
      <c r="BI26" s="1">
        <v>8.4</v>
      </c>
      <c r="BJ26" s="2"/>
    </row>
    <row r="27" spans="1:62" x14ac:dyDescent="0.25">
      <c r="A27" s="1" t="s">
        <v>24</v>
      </c>
      <c r="B27" t="str">
        <f>Data!D27</f>
        <v>775369-00I_A1</v>
      </c>
      <c r="C27" s="7">
        <v>12.8</v>
      </c>
      <c r="D27" s="7">
        <v>10.6</v>
      </c>
      <c r="E27" s="7">
        <v>5.2</v>
      </c>
      <c r="F27" s="7">
        <v>4.4000000000000004</v>
      </c>
      <c r="G27" s="7">
        <v>14.3</v>
      </c>
      <c r="H27" s="7">
        <v>3.1</v>
      </c>
      <c r="I27" s="7">
        <v>4.7</v>
      </c>
      <c r="J27" s="7">
        <v>7.8</v>
      </c>
      <c r="K27" s="7">
        <v>7.7</v>
      </c>
      <c r="L27" s="7">
        <v>10.3</v>
      </c>
      <c r="M27" s="7">
        <v>10.6</v>
      </c>
      <c r="N27" s="7">
        <v>0.9</v>
      </c>
      <c r="O27" s="7">
        <v>0.8</v>
      </c>
      <c r="P27" s="7">
        <v>11.2</v>
      </c>
      <c r="Q27" s="7">
        <v>4.2</v>
      </c>
      <c r="R27" s="1" t="s">
        <v>82</v>
      </c>
      <c r="S27" s="1">
        <v>3.8</v>
      </c>
      <c r="T27" s="1">
        <v>4.2</v>
      </c>
      <c r="U27" s="1">
        <v>3.9</v>
      </c>
      <c r="V27" s="1">
        <v>4.2</v>
      </c>
      <c r="W27" s="1">
        <v>3.8</v>
      </c>
      <c r="X27" s="1">
        <v>4.3</v>
      </c>
      <c r="Y27" s="1">
        <v>3.9</v>
      </c>
      <c r="Z27" s="1">
        <v>4.0999999999999996</v>
      </c>
      <c r="AA27" s="1">
        <v>3.8</v>
      </c>
      <c r="AB27" s="1">
        <v>4.2</v>
      </c>
      <c r="AC27" s="1">
        <v>3.9</v>
      </c>
      <c r="AD27" s="1">
        <v>4.2</v>
      </c>
      <c r="AE27" s="1">
        <v>3.9</v>
      </c>
      <c r="AF27" s="1">
        <v>3.9</v>
      </c>
      <c r="AG27" s="1">
        <v>4</v>
      </c>
      <c r="AH27" s="1">
        <v>4.2</v>
      </c>
      <c r="AI27" s="1">
        <v>3.9</v>
      </c>
      <c r="AJ27" s="1">
        <v>4.0999999999999996</v>
      </c>
      <c r="AK27" s="1">
        <v>3.7</v>
      </c>
      <c r="AL27" s="1">
        <v>4</v>
      </c>
      <c r="AM27" s="1">
        <v>3.9</v>
      </c>
      <c r="AN27" s="1">
        <v>4.2</v>
      </c>
      <c r="AO27" s="1">
        <v>3.7</v>
      </c>
      <c r="AP27" s="1">
        <v>4.3</v>
      </c>
      <c r="AQ27" s="1">
        <v>3.8</v>
      </c>
      <c r="AR27" s="1">
        <v>4.0999999999999996</v>
      </c>
      <c r="AS27" s="1">
        <v>3.8</v>
      </c>
      <c r="AT27" s="1">
        <v>4.2</v>
      </c>
      <c r="AU27" s="11">
        <v>0.6</v>
      </c>
      <c r="AV27" s="11">
        <v>0.84</v>
      </c>
      <c r="AW27" s="11">
        <v>1.1399999999999999</v>
      </c>
      <c r="AX27" s="11">
        <v>0.65</v>
      </c>
      <c r="AY27" s="11">
        <v>0.81</v>
      </c>
      <c r="AZ27" s="11">
        <v>1</v>
      </c>
      <c r="BA27" s="11">
        <v>1.26</v>
      </c>
      <c r="BB27" s="11">
        <v>0.6</v>
      </c>
      <c r="BC27" s="11">
        <v>0.84</v>
      </c>
      <c r="BD27" s="11">
        <v>1.1399999999999999</v>
      </c>
      <c r="BE27" s="11">
        <v>0.65</v>
      </c>
      <c r="BF27" s="11">
        <v>0.81</v>
      </c>
      <c r="BG27" s="11">
        <v>1</v>
      </c>
      <c r="BH27" s="11">
        <v>1.26</v>
      </c>
      <c r="BI27" s="1">
        <v>6.3</v>
      </c>
      <c r="BJ27" s="2"/>
    </row>
    <row r="28" spans="1:62" x14ac:dyDescent="0.25">
      <c r="A28" s="1" t="s">
        <v>25</v>
      </c>
      <c r="B28" t="str">
        <f>Data!D28</f>
        <v>775369-00I_A1</v>
      </c>
      <c r="C28" s="7">
        <v>13.6</v>
      </c>
      <c r="D28" s="7">
        <v>12.3</v>
      </c>
      <c r="E28" s="7">
        <v>5.4</v>
      </c>
      <c r="F28" s="7">
        <v>4.5</v>
      </c>
      <c r="G28" s="7">
        <v>12.7</v>
      </c>
      <c r="H28" s="7">
        <v>4.9000000000000004</v>
      </c>
      <c r="I28" s="7">
        <v>5.4</v>
      </c>
      <c r="J28" s="7">
        <v>7.9</v>
      </c>
      <c r="K28" s="7">
        <v>8.5</v>
      </c>
      <c r="L28" s="7">
        <v>13.9</v>
      </c>
      <c r="M28" s="7">
        <v>13.7</v>
      </c>
      <c r="N28" s="7">
        <v>0.9</v>
      </c>
      <c r="O28" s="7">
        <v>0.8</v>
      </c>
      <c r="P28" s="7">
        <v>11.2</v>
      </c>
      <c r="Q28" s="7">
        <v>4.3</v>
      </c>
      <c r="R28" s="1" t="s">
        <v>83</v>
      </c>
      <c r="S28" s="1">
        <v>3.8</v>
      </c>
      <c r="T28" s="1">
        <v>4.3</v>
      </c>
      <c r="U28" s="1">
        <v>3.9</v>
      </c>
      <c r="V28" s="1">
        <v>4.3</v>
      </c>
      <c r="W28" s="1">
        <v>3.9</v>
      </c>
      <c r="X28" s="1">
        <v>4.2</v>
      </c>
      <c r="Y28" s="1">
        <v>3.8</v>
      </c>
      <c r="Z28" s="1">
        <v>4.2</v>
      </c>
      <c r="AA28" s="1">
        <v>3.9</v>
      </c>
      <c r="AB28" s="1">
        <v>4.2</v>
      </c>
      <c r="AC28" s="1">
        <v>3.9</v>
      </c>
      <c r="AD28" s="1">
        <v>4.0999999999999996</v>
      </c>
      <c r="AE28" s="1">
        <v>4</v>
      </c>
      <c r="AF28" s="1">
        <v>4.0999999999999996</v>
      </c>
      <c r="AG28" s="1">
        <v>3.9</v>
      </c>
      <c r="AH28" s="1">
        <v>4.3</v>
      </c>
      <c r="AI28" s="1">
        <v>3.9</v>
      </c>
      <c r="AJ28" s="1">
        <v>4.4000000000000004</v>
      </c>
      <c r="AK28" s="1">
        <v>3.8</v>
      </c>
      <c r="AL28" s="1">
        <v>4.2</v>
      </c>
      <c r="AM28" s="1">
        <v>4</v>
      </c>
      <c r="AN28" s="1">
        <v>4.2</v>
      </c>
      <c r="AO28" s="1">
        <v>4</v>
      </c>
      <c r="AP28" s="1">
        <v>4.2</v>
      </c>
      <c r="AQ28" s="1">
        <v>4</v>
      </c>
      <c r="AR28" s="1">
        <v>4.3</v>
      </c>
      <c r="AS28" s="1">
        <v>3.9</v>
      </c>
      <c r="AT28" s="1">
        <v>4.0999999999999996</v>
      </c>
      <c r="AU28" s="11">
        <v>0.79</v>
      </c>
      <c r="AV28" s="11">
        <v>0.78</v>
      </c>
      <c r="AW28" s="11">
        <v>1</v>
      </c>
      <c r="AX28" s="11">
        <v>1.32</v>
      </c>
      <c r="AY28" s="11">
        <v>0.64</v>
      </c>
      <c r="AZ28" s="11">
        <v>1.43</v>
      </c>
      <c r="BA28" s="11">
        <v>1.1599999999999999</v>
      </c>
      <c r="BB28" s="11">
        <v>0.79</v>
      </c>
      <c r="BC28" s="11">
        <v>0.78</v>
      </c>
      <c r="BD28" s="11">
        <v>1</v>
      </c>
      <c r="BE28" s="11">
        <v>1.32</v>
      </c>
      <c r="BF28" s="11">
        <v>0.64</v>
      </c>
      <c r="BG28" s="11">
        <v>1.43</v>
      </c>
      <c r="BH28" s="11">
        <v>1.1599999999999999</v>
      </c>
      <c r="BI28" s="1">
        <v>7.16</v>
      </c>
      <c r="BJ28" s="2"/>
    </row>
    <row r="29" spans="1:62" x14ac:dyDescent="0.25">
      <c r="A29" s="3" t="s">
        <v>26</v>
      </c>
      <c r="B29" t="str">
        <f>Data!D29</f>
        <v>775369-00I_A1</v>
      </c>
      <c r="C29" s="8">
        <v>13.5</v>
      </c>
      <c r="D29" s="7">
        <v>11.4</v>
      </c>
      <c r="E29" s="7">
        <v>5.8</v>
      </c>
      <c r="F29" s="7">
        <v>4.7</v>
      </c>
      <c r="G29" s="7">
        <v>11.9</v>
      </c>
      <c r="H29" s="7">
        <v>5.2</v>
      </c>
      <c r="I29" s="7">
        <v>5</v>
      </c>
      <c r="J29" s="7">
        <v>7.9</v>
      </c>
      <c r="K29" s="7">
        <v>7.8</v>
      </c>
      <c r="L29" s="7">
        <v>9.1</v>
      </c>
      <c r="M29" s="7">
        <v>11.5</v>
      </c>
      <c r="N29" s="7">
        <v>0.8</v>
      </c>
      <c r="O29" s="7">
        <v>0.9</v>
      </c>
      <c r="P29" s="7">
        <v>11.8</v>
      </c>
      <c r="Q29" s="7">
        <v>4.8</v>
      </c>
      <c r="R29" s="1" t="s">
        <v>84</v>
      </c>
      <c r="S29" s="1">
        <v>3.5</v>
      </c>
      <c r="T29" s="1">
        <v>3.9</v>
      </c>
      <c r="U29" s="1">
        <v>3.6</v>
      </c>
      <c r="V29" s="1">
        <v>4</v>
      </c>
      <c r="W29" s="1">
        <v>3.8</v>
      </c>
      <c r="X29" s="1">
        <v>3.9</v>
      </c>
      <c r="Y29" s="1">
        <v>3.6</v>
      </c>
      <c r="Z29" s="1">
        <v>4</v>
      </c>
      <c r="AA29" s="1">
        <v>3.8</v>
      </c>
      <c r="AB29" s="1">
        <v>3.9</v>
      </c>
      <c r="AC29" s="1">
        <v>3.7</v>
      </c>
      <c r="AD29" s="1">
        <v>4.0999999999999996</v>
      </c>
      <c r="AE29" s="1">
        <v>3.7</v>
      </c>
      <c r="AF29" s="1">
        <v>4.2</v>
      </c>
      <c r="AG29" s="1">
        <v>3.8</v>
      </c>
      <c r="AH29" s="1">
        <v>4</v>
      </c>
      <c r="AI29" s="1">
        <v>3.8</v>
      </c>
      <c r="AJ29" s="1">
        <v>4</v>
      </c>
      <c r="AK29" s="1">
        <v>3.7</v>
      </c>
      <c r="AL29" s="1">
        <v>4.0999999999999996</v>
      </c>
      <c r="AM29" s="1">
        <v>3.5</v>
      </c>
      <c r="AN29" s="1">
        <v>3.8</v>
      </c>
      <c r="AO29" s="1">
        <v>3.6</v>
      </c>
      <c r="AP29" s="1">
        <v>3.9</v>
      </c>
      <c r="AQ29" s="1">
        <v>3.8</v>
      </c>
      <c r="AR29" s="1">
        <v>4.2</v>
      </c>
      <c r="AS29" s="1">
        <v>3.8</v>
      </c>
      <c r="AT29" s="1">
        <v>4.2</v>
      </c>
      <c r="AU29" s="11">
        <v>0.88</v>
      </c>
      <c r="AV29" s="11">
        <v>0.51</v>
      </c>
      <c r="AW29" s="11">
        <v>0.56999999999999995</v>
      </c>
      <c r="AX29" s="11">
        <v>0.79</v>
      </c>
      <c r="AY29" s="11">
        <v>0.85</v>
      </c>
      <c r="AZ29" s="11">
        <v>0.94</v>
      </c>
      <c r="BA29" s="11">
        <v>0.91</v>
      </c>
      <c r="BB29" s="11">
        <v>0.88</v>
      </c>
      <c r="BC29" s="11">
        <v>0.51</v>
      </c>
      <c r="BD29" s="11">
        <v>0.56999999999999995</v>
      </c>
      <c r="BE29" s="11">
        <v>0.79</v>
      </c>
      <c r="BF29" s="11">
        <v>0.85</v>
      </c>
      <c r="BG29" s="11">
        <v>0.94</v>
      </c>
      <c r="BH29" s="11">
        <v>0.91</v>
      </c>
      <c r="BI29" s="1">
        <v>5.44</v>
      </c>
      <c r="BJ29" s="2"/>
    </row>
    <row r="30" spans="1:62" x14ac:dyDescent="0.25">
      <c r="A30" s="3" t="s">
        <v>12</v>
      </c>
      <c r="B30" t="str">
        <f>Data!D30</f>
        <v>775369-00I_A1</v>
      </c>
      <c r="C30" s="8">
        <v>13.9</v>
      </c>
      <c r="D30" s="7">
        <v>13.6</v>
      </c>
      <c r="E30" s="7">
        <v>6.2</v>
      </c>
      <c r="F30" s="7">
        <v>5.8</v>
      </c>
      <c r="G30" s="7">
        <v>13.2</v>
      </c>
      <c r="H30" s="7">
        <v>5.7</v>
      </c>
      <c r="I30" s="7">
        <v>5.2</v>
      </c>
      <c r="J30" s="7">
        <v>10.5</v>
      </c>
      <c r="K30" s="7">
        <v>10.8</v>
      </c>
      <c r="L30" s="7">
        <v>13.9</v>
      </c>
      <c r="M30" s="7">
        <v>14.1</v>
      </c>
      <c r="N30" s="7">
        <v>0.8</v>
      </c>
      <c r="O30" s="7">
        <v>0.9</v>
      </c>
      <c r="P30" s="7">
        <v>13.7</v>
      </c>
      <c r="Q30" s="7">
        <v>5.5</v>
      </c>
      <c r="R30" s="1" t="s">
        <v>85</v>
      </c>
      <c r="S30" s="1">
        <v>5.4</v>
      </c>
      <c r="T30" s="1">
        <v>5.6</v>
      </c>
      <c r="U30" s="1">
        <v>5.2</v>
      </c>
      <c r="V30" s="1">
        <v>5.6</v>
      </c>
      <c r="W30" s="1">
        <v>5.2</v>
      </c>
      <c r="X30" s="1">
        <v>5.8</v>
      </c>
      <c r="Y30" s="1">
        <v>5.3</v>
      </c>
      <c r="Z30" s="1">
        <v>5.7</v>
      </c>
      <c r="AA30" s="1">
        <v>5.2</v>
      </c>
      <c r="AB30" s="1">
        <v>5.9</v>
      </c>
      <c r="AC30" s="1">
        <v>5.4</v>
      </c>
      <c r="AD30" s="1">
        <v>5.8</v>
      </c>
      <c r="AE30" s="1">
        <v>5.5</v>
      </c>
      <c r="AF30" s="1">
        <v>6</v>
      </c>
      <c r="AG30" s="1">
        <v>5.4</v>
      </c>
      <c r="AH30" s="1">
        <v>5.8</v>
      </c>
      <c r="AI30" s="1">
        <v>5.3</v>
      </c>
      <c r="AJ30" s="1">
        <v>5.8</v>
      </c>
      <c r="AK30" s="1">
        <v>5.5</v>
      </c>
      <c r="AL30" s="1">
        <v>5.9</v>
      </c>
      <c r="AM30" s="1">
        <v>5.6</v>
      </c>
      <c r="AN30" s="1">
        <v>5.9</v>
      </c>
      <c r="AO30" s="1">
        <v>5.5</v>
      </c>
      <c r="AP30" s="1">
        <v>5.8</v>
      </c>
      <c r="AQ30" s="1">
        <v>5.7</v>
      </c>
      <c r="AR30" s="1">
        <v>6</v>
      </c>
      <c r="AS30" s="1">
        <v>5.5</v>
      </c>
      <c r="AT30" s="1">
        <v>5.9</v>
      </c>
      <c r="AU30" s="11">
        <v>2.68</v>
      </c>
      <c r="AV30" s="11">
        <v>2.1</v>
      </c>
      <c r="AW30" s="11">
        <v>2.66</v>
      </c>
      <c r="AX30" s="11">
        <v>2.67</v>
      </c>
      <c r="AY30" s="11">
        <v>2.81</v>
      </c>
      <c r="AZ30" s="11">
        <v>2.64</v>
      </c>
      <c r="BA30" s="11">
        <v>2.4900000000000002</v>
      </c>
      <c r="BB30" s="11">
        <v>2.68</v>
      </c>
      <c r="BC30" s="11">
        <v>2.1</v>
      </c>
      <c r="BD30" s="11">
        <v>2.66</v>
      </c>
      <c r="BE30" s="11">
        <v>2.67</v>
      </c>
      <c r="BF30" s="11">
        <v>2.81</v>
      </c>
      <c r="BG30" s="11">
        <v>2.64</v>
      </c>
      <c r="BH30" s="11">
        <v>2.4900000000000002</v>
      </c>
      <c r="BI30" s="1">
        <v>18</v>
      </c>
      <c r="BJ30" s="2"/>
    </row>
    <row r="31" spans="1:62" x14ac:dyDescent="0.25">
      <c r="A31" s="4" t="s">
        <v>27</v>
      </c>
      <c r="B31" t="str">
        <f>Data!D31</f>
        <v>775369-00I_A1</v>
      </c>
      <c r="C31" s="8"/>
      <c r="D31" s="7"/>
      <c r="E31" s="7"/>
      <c r="F31" s="7"/>
      <c r="I31" s="7">
        <v>4.7</v>
      </c>
      <c r="J31" s="7">
        <v>7.9</v>
      </c>
      <c r="K31" s="7">
        <v>8.1</v>
      </c>
      <c r="L31" s="7">
        <v>11.9</v>
      </c>
      <c r="M31" s="7">
        <v>11.6</v>
      </c>
      <c r="N31" s="7">
        <v>0.9</v>
      </c>
      <c r="O31" s="7">
        <v>1.2</v>
      </c>
      <c r="P31" s="7">
        <v>10.6</v>
      </c>
      <c r="Q31" s="7">
        <v>4.4000000000000004</v>
      </c>
      <c r="R31" s="1" t="s">
        <v>86</v>
      </c>
      <c r="S31" s="1">
        <v>3.8</v>
      </c>
      <c r="T31" s="1">
        <v>4.2</v>
      </c>
      <c r="U31" s="1">
        <v>4</v>
      </c>
      <c r="V31" s="1">
        <v>4.2</v>
      </c>
      <c r="W31" s="1">
        <v>3.9</v>
      </c>
      <c r="X31" s="1">
        <v>4.2</v>
      </c>
      <c r="Y31" s="1">
        <v>3.8</v>
      </c>
      <c r="Z31" s="1">
        <v>4.3</v>
      </c>
      <c r="AA31" s="1">
        <v>3.9</v>
      </c>
      <c r="AB31" s="1">
        <v>4.2</v>
      </c>
      <c r="AC31" s="1">
        <v>3.9</v>
      </c>
      <c r="AD31" s="1">
        <v>4.2</v>
      </c>
      <c r="AE31" s="1">
        <v>3.8</v>
      </c>
      <c r="AF31" s="1">
        <v>4.2</v>
      </c>
      <c r="AG31" s="1">
        <v>3.6</v>
      </c>
      <c r="AH31" s="1">
        <v>4.2</v>
      </c>
      <c r="AI31" s="1">
        <v>4</v>
      </c>
      <c r="AJ31" s="1">
        <v>3.9</v>
      </c>
      <c r="AK31" s="1">
        <v>3.9</v>
      </c>
      <c r="AL31" s="1">
        <v>4.0999999999999996</v>
      </c>
      <c r="AM31" s="1">
        <v>3.9</v>
      </c>
      <c r="AN31" s="1">
        <v>4.2</v>
      </c>
      <c r="AO31" s="1">
        <v>3.9</v>
      </c>
      <c r="AP31" s="1">
        <v>4.3</v>
      </c>
      <c r="AQ31" s="1">
        <v>3.9</v>
      </c>
      <c r="AR31" s="1">
        <v>4.2</v>
      </c>
      <c r="AS31" s="1">
        <v>3.8</v>
      </c>
      <c r="AT31" s="1">
        <v>4.0999999999999996</v>
      </c>
      <c r="AU31" s="11">
        <v>3.27</v>
      </c>
      <c r="AV31" s="11">
        <v>3.27</v>
      </c>
      <c r="AW31" s="11">
        <v>3.27</v>
      </c>
      <c r="AX31" s="11">
        <v>3.26</v>
      </c>
      <c r="AY31" s="11">
        <v>3.27</v>
      </c>
      <c r="AZ31" s="11">
        <v>3.27</v>
      </c>
      <c r="BA31" s="11">
        <v>3.27</v>
      </c>
      <c r="BB31" s="11">
        <v>3.27</v>
      </c>
      <c r="BC31" s="11">
        <v>3.27</v>
      </c>
      <c r="BD31" s="11">
        <v>3.27</v>
      </c>
      <c r="BE31" s="11">
        <v>3.26</v>
      </c>
      <c r="BF31" s="11">
        <v>3.27</v>
      </c>
      <c r="BG31" s="11">
        <v>3.27</v>
      </c>
      <c r="BH31" s="11">
        <v>3.27</v>
      </c>
      <c r="BI31" s="1">
        <v>22.88</v>
      </c>
      <c r="BJ31" s="2"/>
    </row>
  </sheetData>
  <conditionalFormatting sqref="C1:D8 C12:D20 C26">
    <cfRule type="cellIs" dxfId="36" priority="51" operator="between">
      <formula>11.7</formula>
      <formula>14.7</formula>
    </cfRule>
    <cfRule type="colorScale" priority="54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E1:F8 E12:F20">
    <cfRule type="cellIs" dxfId="35" priority="52" operator="between">
      <formula>4.5</formula>
      <formula>5.5</formula>
    </cfRule>
    <cfRule type="colorScale" priority="53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21:F25">
    <cfRule type="cellIs" dxfId="34" priority="49" operator="between">
      <formula>11.7</formula>
      <formula>14.7</formula>
    </cfRule>
    <cfRule type="colorScale" priority="50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D26:F26">
    <cfRule type="cellIs" dxfId="33" priority="47" operator="between">
      <formula>11.7</formula>
      <formula>14.7</formula>
    </cfRule>
    <cfRule type="colorScale" priority="48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C27:F31">
    <cfRule type="cellIs" dxfId="32" priority="45" operator="between">
      <formula>11.7</formula>
      <formula>14.7</formula>
    </cfRule>
    <cfRule type="colorScale" priority="46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G1:G8 G12:G20">
    <cfRule type="cellIs" dxfId="31" priority="41" operator="between">
      <formula>11.7</formula>
      <formula>14.7</formula>
    </cfRule>
    <cfRule type="colorScale" priority="44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H1:H8 H12:H20">
    <cfRule type="cellIs" dxfId="30" priority="42" operator="between">
      <formula>4.5</formula>
      <formula>5.5</formula>
    </cfRule>
    <cfRule type="colorScale" priority="43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G21:H25">
    <cfRule type="cellIs" dxfId="29" priority="39" operator="between">
      <formula>11.7</formula>
      <formula>14.7</formula>
    </cfRule>
    <cfRule type="colorScale" priority="40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G26:H26">
    <cfRule type="cellIs" dxfId="28" priority="37" operator="between">
      <formula>11.7</formula>
      <formula>14.7</formula>
    </cfRule>
    <cfRule type="colorScale" priority="38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G27:H30">
    <cfRule type="cellIs" dxfId="27" priority="35" operator="between">
      <formula>11.7</formula>
      <formula>14.7</formula>
    </cfRule>
    <cfRule type="colorScale" priority="36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L1:M20">
    <cfRule type="cellIs" dxfId="26" priority="27" operator="between">
      <formula>11.7</formula>
      <formula>14.7</formula>
    </cfRule>
    <cfRule type="colorScale" priority="34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I1:I20">
    <cfRule type="cellIs" dxfId="25" priority="28" operator="between">
      <formula>4.5</formula>
      <formula>5.5</formula>
    </cfRule>
    <cfRule type="colorScale" priority="33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1:K20">
    <cfRule type="cellIs" dxfId="24" priority="29" operator="between">
      <formula>9</formula>
      <formula>11</formula>
    </cfRule>
    <cfRule type="colorScale" priority="32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N1:O20">
    <cfRule type="cellIs" dxfId="23" priority="30" operator="between">
      <formula>0.9</formula>
      <formula>1.1</formula>
    </cfRule>
    <cfRule type="colorScale" priority="31">
      <colorScale>
        <cfvo type="num" val="0.9"/>
        <cfvo type="num" val="1"/>
        <cfvo type="num" val="1.1000000000000001"/>
        <color rgb="FFFF0000"/>
        <color theme="6" tint="0.59999389629810485"/>
        <color rgb="FFFF0000"/>
      </colorScale>
    </cfRule>
  </conditionalFormatting>
  <conditionalFormatting sqref="I21:O25">
    <cfRule type="cellIs" dxfId="22" priority="25" operator="between">
      <formula>11.7</formula>
      <formula>14.7</formula>
    </cfRule>
    <cfRule type="colorScale" priority="26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I26:O26">
    <cfRule type="cellIs" dxfId="21" priority="23" operator="between">
      <formula>11.7</formula>
      <formula>14.7</formula>
    </cfRule>
    <cfRule type="colorScale" priority="24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I27:O31">
    <cfRule type="cellIs" dxfId="20" priority="21" operator="between">
      <formula>11.7</formula>
      <formula>14.7</formula>
    </cfRule>
    <cfRule type="colorScale" priority="22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P1:P20">
    <cfRule type="cellIs" dxfId="19" priority="19" operator="between">
      <formula>11.7</formula>
      <formula>14.7</formula>
    </cfRule>
    <cfRule type="colorScale" priority="20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P21:P25">
    <cfRule type="cellIs" dxfId="18" priority="17" operator="between">
      <formula>11.7</formula>
      <formula>14.7</formula>
    </cfRule>
    <cfRule type="colorScale" priority="18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P26">
    <cfRule type="cellIs" dxfId="17" priority="15" operator="between">
      <formula>11.7</formula>
      <formula>14.7</formula>
    </cfRule>
    <cfRule type="colorScale" priority="16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P27:P31">
    <cfRule type="cellIs" dxfId="16" priority="13" operator="between">
      <formula>11.7</formula>
      <formula>14.7</formula>
    </cfRule>
    <cfRule type="colorScale" priority="14">
      <colorScale>
        <cfvo type="num" val="11.7"/>
        <cfvo type="num" val="13"/>
        <cfvo type="num" val="14.7"/>
        <color rgb="FFFF0000"/>
        <color theme="6" tint="0.59999389629810485"/>
        <color rgb="FFFF0000"/>
      </colorScale>
    </cfRule>
  </conditionalFormatting>
  <conditionalFormatting sqref="Q1:Q18">
    <cfRule type="cellIs" dxfId="15" priority="11" operator="between">
      <formula>4.5</formula>
      <formula>5.5</formula>
    </cfRule>
    <cfRule type="colorScale" priority="1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19:Q31">
    <cfRule type="cellIs" dxfId="14" priority="9" operator="between">
      <formula>4.5</formula>
      <formula>5.5</formula>
    </cfRule>
    <cfRule type="colorScale" priority="1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R4 R6 R1:R2 R9:R31">
    <cfRule type="cellIs" dxfId="13" priority="7" operator="between">
      <formula>4.5</formula>
      <formula>5.5</formula>
    </cfRule>
    <cfRule type="colorScale" priority="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S1:AT31">
    <cfRule type="cellIs" dxfId="12" priority="5" operator="between">
      <formula>4.5</formula>
      <formula>5.5</formula>
    </cfRule>
    <cfRule type="colorScale" priority="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AU2:BH26">
    <cfRule type="cellIs" dxfId="11" priority="3" operator="between">
      <formula>1.9</formula>
      <formula>4</formula>
    </cfRule>
    <cfRule type="colorScale" priority="4">
      <colorScale>
        <cfvo type="num" val="1.9"/>
        <cfvo type="num" val="2.95"/>
        <cfvo type="num" val="4"/>
        <color rgb="FFFF0000"/>
        <color theme="6" tint="0.59999389629810485"/>
        <color rgb="FFFF0000"/>
      </colorScale>
    </cfRule>
  </conditionalFormatting>
  <conditionalFormatting sqref="AU27:BH31">
    <cfRule type="cellIs" dxfId="10" priority="1" operator="between">
      <formula>1.9</formula>
      <formula>4</formula>
    </cfRule>
    <cfRule type="colorScale" priority="2">
      <colorScale>
        <cfvo type="num" val="1.9"/>
        <cfvo type="num" val="2.95"/>
        <cfvo type="num" val="4"/>
        <color rgb="FFFF0000"/>
        <color theme="6" tint="0.59999389629810485"/>
        <color rgb="FFFF0000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DB1F-FA57-4A17-8BC6-13DF3F63CC25}">
  <dimension ref="A1:D31"/>
  <sheetViews>
    <sheetView workbookViewId="0">
      <selection activeCell="D1" sqref="D1:D31"/>
    </sheetView>
  </sheetViews>
  <sheetFormatPr defaultRowHeight="15" x14ac:dyDescent="0.25"/>
  <cols>
    <col min="1" max="1" width="18.140625" bestFit="1" customWidth="1"/>
    <col min="2" max="2" width="11" bestFit="1" customWidth="1"/>
    <col min="4" max="4" width="14.42578125" bestFit="1" customWidth="1"/>
  </cols>
  <sheetData>
    <row r="1" spans="1:4" x14ac:dyDescent="0.25">
      <c r="A1" s="5" t="s">
        <v>28</v>
      </c>
      <c r="B1" t="str">
        <f>_xlfn.TEXTBEFORE(A1,"/")</f>
        <v>775369-00G</v>
      </c>
      <c r="C1" t="str">
        <f>_xlfn.TEXTAFTER(A1,"/")</f>
        <v>004161</v>
      </c>
      <c r="D1" t="str">
        <f>_xlfn.TEXTJOIN("_",,B1,"A1")</f>
        <v>775369-00G_A1</v>
      </c>
    </row>
    <row r="2" spans="1:4" x14ac:dyDescent="0.25">
      <c r="A2" s="5" t="s">
        <v>55</v>
      </c>
      <c r="B2" t="str">
        <f t="shared" ref="B2:B31" si="0">_xlfn.TEXTBEFORE(A2,"/")</f>
        <v>775369-00G</v>
      </c>
      <c r="C2" t="str">
        <f t="shared" ref="C2:C31" si="1">_xlfn.TEXTAFTER(A2,"/")</f>
        <v>002452</v>
      </c>
      <c r="D2" t="str">
        <f t="shared" ref="D2:D31" si="2">_xlfn.TEXTJOIN("_",,B2,"A1")</f>
        <v>775369-00G_A1</v>
      </c>
    </row>
    <row r="3" spans="1:4" x14ac:dyDescent="0.25">
      <c r="A3" s="5" t="s">
        <v>29</v>
      </c>
      <c r="B3" t="str">
        <f t="shared" si="0"/>
        <v>775369-00G</v>
      </c>
      <c r="C3" t="str">
        <f t="shared" si="1"/>
        <v>001449</v>
      </c>
      <c r="D3" t="str">
        <f t="shared" si="2"/>
        <v>775369-00G_A1</v>
      </c>
    </row>
    <row r="4" spans="1:4" x14ac:dyDescent="0.25">
      <c r="A4" s="1" t="s">
        <v>30</v>
      </c>
      <c r="B4" t="str">
        <f t="shared" si="0"/>
        <v>775369-00G</v>
      </c>
      <c r="C4" t="str">
        <f t="shared" si="1"/>
        <v>004030</v>
      </c>
      <c r="D4" t="str">
        <f t="shared" si="2"/>
        <v>775369-00G_A1</v>
      </c>
    </row>
    <row r="5" spans="1:4" x14ac:dyDescent="0.25">
      <c r="A5" s="1" t="s">
        <v>31</v>
      </c>
      <c r="B5" t="str">
        <f t="shared" si="0"/>
        <v>775369-00E</v>
      </c>
      <c r="C5" t="str">
        <f t="shared" si="1"/>
        <v>000347</v>
      </c>
      <c r="D5" t="str">
        <f t="shared" si="2"/>
        <v>775369-00E_A1</v>
      </c>
    </row>
    <row r="6" spans="1:4" x14ac:dyDescent="0.25">
      <c r="A6" s="5" t="s">
        <v>56</v>
      </c>
      <c r="B6" t="str">
        <f t="shared" si="0"/>
        <v>775369-00G</v>
      </c>
      <c r="C6" t="str">
        <f t="shared" si="1"/>
        <v>004352</v>
      </c>
      <c r="D6" t="str">
        <f t="shared" si="2"/>
        <v>775369-00G_A1</v>
      </c>
    </row>
    <row r="7" spans="1:4" x14ac:dyDescent="0.25">
      <c r="A7" s="5" t="s">
        <v>32</v>
      </c>
      <c r="B7" t="str">
        <f t="shared" si="0"/>
        <v>775369-00G</v>
      </c>
      <c r="C7" t="str">
        <f t="shared" si="1"/>
        <v>001757</v>
      </c>
      <c r="D7" t="str">
        <f t="shared" si="2"/>
        <v>775369-00G_A1</v>
      </c>
    </row>
    <row r="8" spans="1:4" x14ac:dyDescent="0.25">
      <c r="A8" s="5" t="s">
        <v>33</v>
      </c>
      <c r="B8" t="str">
        <f t="shared" si="0"/>
        <v>775369-00G</v>
      </c>
      <c r="C8" t="str">
        <f t="shared" si="1"/>
        <v>002674</v>
      </c>
      <c r="D8" t="str">
        <f t="shared" si="2"/>
        <v>775369-00G_A1</v>
      </c>
    </row>
    <row r="9" spans="1:4" x14ac:dyDescent="0.25">
      <c r="A9" s="1" t="s">
        <v>34</v>
      </c>
      <c r="B9" t="str">
        <f t="shared" si="0"/>
        <v>775369-00G</v>
      </c>
      <c r="C9" t="str">
        <f t="shared" si="1"/>
        <v>004251</v>
      </c>
      <c r="D9" t="str">
        <f t="shared" si="2"/>
        <v>775369-00G_A1</v>
      </c>
    </row>
    <row r="10" spans="1:4" x14ac:dyDescent="0.25">
      <c r="A10" s="2" t="s">
        <v>35</v>
      </c>
      <c r="B10" t="str">
        <f t="shared" si="0"/>
        <v>775369-00G</v>
      </c>
      <c r="C10" t="str">
        <f t="shared" si="1"/>
        <v>000912</v>
      </c>
      <c r="D10" t="str">
        <f t="shared" si="2"/>
        <v>775369-00G_A1</v>
      </c>
    </row>
    <row r="11" spans="1:4" x14ac:dyDescent="0.25">
      <c r="A11" s="1" t="s">
        <v>29</v>
      </c>
      <c r="B11" t="str">
        <f t="shared" si="0"/>
        <v>775369-00G</v>
      </c>
      <c r="C11" t="str">
        <f t="shared" si="1"/>
        <v>001449</v>
      </c>
      <c r="D11" t="str">
        <f t="shared" si="2"/>
        <v>775369-00G_A1</v>
      </c>
    </row>
    <row r="12" spans="1:4" x14ac:dyDescent="0.25">
      <c r="A12" s="5" t="s">
        <v>36</v>
      </c>
      <c r="B12" t="str">
        <f t="shared" si="0"/>
        <v>775369-00G</v>
      </c>
      <c r="C12" t="str">
        <f t="shared" si="1"/>
        <v>003571</v>
      </c>
      <c r="D12" t="str">
        <f t="shared" si="2"/>
        <v>775369-00G_A1</v>
      </c>
    </row>
    <row r="13" spans="1:4" x14ac:dyDescent="0.25">
      <c r="A13" s="5" t="s">
        <v>37</v>
      </c>
      <c r="B13" t="str">
        <f t="shared" si="0"/>
        <v>775369-00G</v>
      </c>
      <c r="C13" t="str">
        <f t="shared" si="1"/>
        <v>003665</v>
      </c>
      <c r="D13" t="str">
        <f t="shared" si="2"/>
        <v>775369-00G_A1</v>
      </c>
    </row>
    <row r="14" spans="1:4" x14ac:dyDescent="0.25">
      <c r="A14" s="5" t="s">
        <v>38</v>
      </c>
      <c r="B14" t="str">
        <f t="shared" si="0"/>
        <v>775369-00G</v>
      </c>
      <c r="C14" t="str">
        <f t="shared" si="1"/>
        <v>003662</v>
      </c>
      <c r="D14" t="str">
        <f t="shared" si="2"/>
        <v>775369-00G_A1</v>
      </c>
    </row>
    <row r="15" spans="1:4" x14ac:dyDescent="0.25">
      <c r="A15" s="5" t="s">
        <v>39</v>
      </c>
      <c r="B15" t="str">
        <f t="shared" si="0"/>
        <v>775369-00G</v>
      </c>
      <c r="C15" t="str">
        <f t="shared" si="1"/>
        <v>002772</v>
      </c>
      <c r="D15" t="str">
        <f t="shared" si="2"/>
        <v>775369-00G_A1</v>
      </c>
    </row>
    <row r="16" spans="1:4" x14ac:dyDescent="0.25">
      <c r="A16" s="5" t="s">
        <v>40</v>
      </c>
      <c r="B16" t="str">
        <f t="shared" si="0"/>
        <v>775369-00G</v>
      </c>
      <c r="C16" t="str">
        <f t="shared" si="1"/>
        <v>004668</v>
      </c>
      <c r="D16" t="str">
        <f t="shared" si="2"/>
        <v>775369-00G_A1</v>
      </c>
    </row>
    <row r="17" spans="1:4" x14ac:dyDescent="0.25">
      <c r="A17" s="5" t="s">
        <v>41</v>
      </c>
      <c r="B17" t="str">
        <f t="shared" si="0"/>
        <v>775369-00I</v>
      </c>
      <c r="C17" t="str">
        <f t="shared" si="1"/>
        <v>004869</v>
      </c>
      <c r="D17" t="str">
        <f t="shared" si="2"/>
        <v>775369-00I_A1</v>
      </c>
    </row>
    <row r="18" spans="1:4" x14ac:dyDescent="0.25">
      <c r="A18" s="5" t="s">
        <v>42</v>
      </c>
      <c r="B18" t="str">
        <f t="shared" si="0"/>
        <v>775369-00G</v>
      </c>
      <c r="C18" t="str">
        <f t="shared" si="1"/>
        <v>004169</v>
      </c>
      <c r="D18" t="str">
        <f t="shared" si="2"/>
        <v>775369-00G_A1</v>
      </c>
    </row>
    <row r="19" spans="1:4" x14ac:dyDescent="0.25">
      <c r="A19" s="5" t="s">
        <v>43</v>
      </c>
      <c r="B19" t="str">
        <f t="shared" si="0"/>
        <v>775369-00I</v>
      </c>
      <c r="C19" t="str">
        <f t="shared" si="1"/>
        <v>003571</v>
      </c>
      <c r="D19" t="str">
        <f t="shared" si="2"/>
        <v>775369-00I_A1</v>
      </c>
    </row>
    <row r="20" spans="1:4" x14ac:dyDescent="0.25">
      <c r="A20" s="3" t="s">
        <v>44</v>
      </c>
      <c r="B20" t="str">
        <f t="shared" si="0"/>
        <v>775369-00G</v>
      </c>
      <c r="C20" t="str">
        <f t="shared" si="1"/>
        <v>001000</v>
      </c>
      <c r="D20" t="str">
        <f t="shared" si="2"/>
        <v>775369-00G_A1</v>
      </c>
    </row>
    <row r="21" spans="1:4" x14ac:dyDescent="0.25">
      <c r="A21" s="5" t="s">
        <v>45</v>
      </c>
      <c r="B21" t="str">
        <f t="shared" si="0"/>
        <v>775369-00I</v>
      </c>
      <c r="C21" t="str">
        <f t="shared" si="1"/>
        <v>001022</v>
      </c>
      <c r="D21" t="str">
        <f t="shared" si="2"/>
        <v>775369-00I_A1</v>
      </c>
    </row>
    <row r="22" spans="1:4" x14ac:dyDescent="0.25">
      <c r="A22" s="5" t="s">
        <v>46</v>
      </c>
      <c r="B22" t="str">
        <f t="shared" si="0"/>
        <v>775369-00I</v>
      </c>
      <c r="C22" t="str">
        <f t="shared" si="1"/>
        <v>002241</v>
      </c>
      <c r="D22" t="str">
        <f t="shared" si="2"/>
        <v>775369-00I_A1</v>
      </c>
    </row>
    <row r="23" spans="1:4" x14ac:dyDescent="0.25">
      <c r="A23" s="5" t="s">
        <v>47</v>
      </c>
      <c r="B23" t="str">
        <f t="shared" si="0"/>
        <v>775369-00I</v>
      </c>
      <c r="C23" t="str">
        <f t="shared" si="1"/>
        <v>003662</v>
      </c>
      <c r="D23" t="str">
        <f t="shared" si="2"/>
        <v>775369-00I_A1</v>
      </c>
    </row>
    <row r="24" spans="1:4" x14ac:dyDescent="0.25">
      <c r="A24" s="5" t="s">
        <v>48</v>
      </c>
      <c r="B24" t="str">
        <f t="shared" si="0"/>
        <v>775369-00I</v>
      </c>
      <c r="C24" t="str">
        <f t="shared" si="1"/>
        <v>001619</v>
      </c>
      <c r="D24" t="str">
        <f t="shared" si="2"/>
        <v>775369-00I_A1</v>
      </c>
    </row>
    <row r="25" spans="1:4" x14ac:dyDescent="0.25">
      <c r="A25" s="5" t="s">
        <v>49</v>
      </c>
      <c r="B25" t="str">
        <f t="shared" si="0"/>
        <v>775369-00I</v>
      </c>
      <c r="C25" t="str">
        <f t="shared" si="1"/>
        <v>000659</v>
      </c>
      <c r="D25" t="str">
        <f t="shared" si="2"/>
        <v>775369-00I_A1</v>
      </c>
    </row>
    <row r="26" spans="1:4" x14ac:dyDescent="0.25">
      <c r="A26" s="5" t="s">
        <v>50</v>
      </c>
      <c r="B26" t="str">
        <f t="shared" si="0"/>
        <v>775369-00I</v>
      </c>
      <c r="C26" t="str">
        <f t="shared" si="1"/>
        <v>002069</v>
      </c>
      <c r="D26" t="str">
        <f t="shared" si="2"/>
        <v>775369-00I_A1</v>
      </c>
    </row>
    <row r="27" spans="1:4" x14ac:dyDescent="0.25">
      <c r="A27" s="5" t="s">
        <v>51</v>
      </c>
      <c r="B27" t="str">
        <f t="shared" si="0"/>
        <v>775369-00I</v>
      </c>
      <c r="C27" t="str">
        <f t="shared" si="1"/>
        <v>004418</v>
      </c>
      <c r="D27" t="str">
        <f t="shared" si="2"/>
        <v>775369-00I_A1</v>
      </c>
    </row>
    <row r="28" spans="1:4" x14ac:dyDescent="0.25">
      <c r="A28" s="6" t="s">
        <v>52</v>
      </c>
      <c r="B28" t="str">
        <f t="shared" si="0"/>
        <v>775369-00I</v>
      </c>
      <c r="C28" t="str">
        <f t="shared" si="1"/>
        <v>003703</v>
      </c>
      <c r="D28" t="str">
        <f t="shared" si="2"/>
        <v>775369-00I_A1</v>
      </c>
    </row>
    <row r="29" spans="1:4" x14ac:dyDescent="0.25">
      <c r="A29" s="5" t="s">
        <v>53</v>
      </c>
      <c r="B29" t="str">
        <f t="shared" si="0"/>
        <v>775369-00I</v>
      </c>
      <c r="C29" t="str">
        <f t="shared" si="1"/>
        <v>002306</v>
      </c>
      <c r="D29" t="str">
        <f t="shared" si="2"/>
        <v>775369-00I_A1</v>
      </c>
    </row>
    <row r="30" spans="1:4" x14ac:dyDescent="0.25">
      <c r="A30" s="5" t="s">
        <v>47</v>
      </c>
      <c r="B30" t="str">
        <f t="shared" si="0"/>
        <v>775369-00I</v>
      </c>
      <c r="C30" t="str">
        <f t="shared" si="1"/>
        <v>003662</v>
      </c>
      <c r="D30" t="str">
        <f t="shared" si="2"/>
        <v>775369-00I_A1</v>
      </c>
    </row>
    <row r="31" spans="1:4" x14ac:dyDescent="0.25">
      <c r="A31" s="1" t="s">
        <v>54</v>
      </c>
      <c r="B31" t="str">
        <f t="shared" si="0"/>
        <v>775369-00I</v>
      </c>
      <c r="C31" t="str">
        <f t="shared" si="1"/>
        <v>005173</v>
      </c>
      <c r="D31" t="str">
        <f t="shared" si="2"/>
        <v>775369-00I_A1</v>
      </c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9171CF82-E215-49AB-9558-9620B4955CC7}">
            <xm:f>NOT(ISERROR(SEARCH("Closed",A4)))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F93DD0D7-2758-46CA-A801-D926731AB4EE}">
            <xm:f>NOT(ISERROR(SEARCH("Customer ",A4)))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8" operator="containsText" id="{685A8699-C95F-4036-9A0D-FCFC5993A72D}">
            <xm:f>NOT(ISERROR(SEARCH("Customer-&gt; Ferak",A4)))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operator="containsText" id="{10941C0C-AF90-4977-BAD6-33875F0BDAF7}">
            <xm:f>NOT(ISERROR(SEARCH("Ferak ",A4)))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id="{3BD25219-D57B-414B-A32F-81C5DA9CCA1A}">
            <xm:f>NOT(ISERROR(SEARCH("Ferak-&gt; Customer",A4)))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" operator="containsText" id="{C06C92D7-95A2-4E36-B825-9DB323C3AF31}">
            <xm:f>NOT(ISERROR(SEARCH("Closed",A5)))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A3B5AA2A-F91F-4B05-AF9E-2C2EB7169676}">
            <xm:f>NOT(ISERROR(SEARCH("Customer ",A5)))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" operator="containsText" id="{2FFE00F6-8E52-4430-9E48-93FA13DAEB34}">
            <xm:f>NOT(ISERROR(SEARCH("Customer-&gt; Ferak",A5)))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id="{9C143E9E-4E02-4EDE-9A83-7F239AA85D57}">
            <xm:f>NOT(ISERROR(SEARCH("Ferak ",A5)))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" operator="containsText" id="{A5E562D6-B610-4CB0-87E7-69180A968336}">
            <xm:f>NOT(ISERROR(SEARCH("Ferak-&gt; Customer",A5)))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WANTULOK Pawel</dc:creator>
  <cp:lastModifiedBy>WANTULOK Pawel</cp:lastModifiedBy>
  <dcterms:created xsi:type="dcterms:W3CDTF">2023-02-15T06:43:23Z</dcterms:created>
  <dcterms:modified xsi:type="dcterms:W3CDTF">2023-02-15T07:16:55Z</dcterms:modified>
</cp:coreProperties>
</file>