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antulp\Desktop\Nová složka\k nahrání do aplikace\"/>
    </mc:Choice>
  </mc:AlternateContent>
  <xr:revisionPtr revIDLastSave="0" documentId="13_ncr:1_{0EFE821C-6F96-464A-A466-4DAFEC8ABD56}" xr6:coauthVersionLast="47" xr6:coauthVersionMax="47" xr10:uidLastSave="{00000000-0000-0000-0000-000000000000}"/>
  <bookViews>
    <workbookView xWindow="-120" yWindow="-120" windowWidth="29040" windowHeight="15840" xr2:uid="{C8DAD869-8E23-4D39-97B3-040A8BCC3C79}"/>
  </bookViews>
  <sheets>
    <sheet name="List1" sheetId="1" r:id="rId1"/>
    <sheet name="DATA" sheetId="2" r:id="rId2"/>
    <sheet name="edi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1" i="1"/>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1" i="3"/>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1" i="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7" i="3"/>
  <c r="H58" i="3"/>
  <c r="H59" i="3"/>
  <c r="H60" i="3"/>
  <c r="H61" i="3"/>
  <c r="H62" i="3"/>
  <c r="H64" i="3"/>
  <c r="H65" i="3"/>
  <c r="H66" i="3"/>
  <c r="H67" i="3"/>
  <c r="H68" i="3"/>
  <c r="H69" i="3"/>
  <c r="H70" i="3"/>
  <c r="H71" i="3"/>
  <c r="H73" i="3"/>
  <c r="H74" i="3"/>
  <c r="H75" i="3"/>
  <c r="H76" i="3"/>
  <c r="H77" i="3"/>
  <c r="H78" i="3"/>
  <c r="H79" i="3"/>
  <c r="H80" i="3"/>
  <c r="H81"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1" i="3"/>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1" i="1"/>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 i="3"/>
  <c r="C152" i="3"/>
  <c r="D152" i="3"/>
  <c r="E152" i="3"/>
  <c r="F152" i="3"/>
  <c r="C153" i="3"/>
  <c r="D153" i="3"/>
  <c r="E153" i="3"/>
  <c r="F153" i="3"/>
  <c r="C154" i="3"/>
  <c r="D154" i="3"/>
  <c r="E154" i="3"/>
  <c r="F154" i="3"/>
  <c r="C155" i="3"/>
  <c r="D155" i="3"/>
  <c r="E155" i="3"/>
  <c r="F155" i="3"/>
  <c r="C156" i="3"/>
  <c r="D156" i="3"/>
  <c r="E156" i="3"/>
  <c r="F156" i="3"/>
  <c r="C157" i="3"/>
  <c r="D157" i="3"/>
  <c r="E157" i="3"/>
  <c r="F157" i="3"/>
  <c r="C158" i="3"/>
  <c r="D158" i="3"/>
  <c r="E158" i="3"/>
  <c r="F158" i="3"/>
  <c r="C159" i="3"/>
  <c r="D159" i="3"/>
  <c r="E159" i="3"/>
  <c r="F159" i="3"/>
  <c r="C160" i="3"/>
  <c r="D160" i="3"/>
  <c r="E160" i="3"/>
  <c r="F160" i="3"/>
  <c r="C161" i="3"/>
  <c r="D161" i="3"/>
  <c r="E161" i="3"/>
  <c r="F161" i="3"/>
  <c r="C162" i="3"/>
  <c r="D162" i="3"/>
  <c r="E162" i="3"/>
  <c r="F162" i="3"/>
  <c r="C163" i="3"/>
  <c r="D163" i="3"/>
  <c r="E163" i="3"/>
  <c r="F163" i="3"/>
  <c r="C164" i="3"/>
  <c r="D164" i="3"/>
  <c r="E164" i="3"/>
  <c r="F164" i="3"/>
  <c r="C165" i="3"/>
  <c r="D165" i="3"/>
  <c r="E165" i="3"/>
  <c r="F165" i="3"/>
  <c r="C166" i="3"/>
  <c r="D166" i="3"/>
  <c r="E166" i="3"/>
  <c r="F166" i="3"/>
  <c r="C167" i="3"/>
  <c r="D167" i="3"/>
  <c r="E167" i="3"/>
  <c r="F167" i="3"/>
  <c r="C168" i="3"/>
  <c r="D168" i="3"/>
  <c r="E168" i="3"/>
  <c r="F168" i="3"/>
  <c r="C169" i="3"/>
  <c r="D169" i="3"/>
  <c r="E169" i="3"/>
  <c r="F169" i="3"/>
  <c r="C170" i="3"/>
  <c r="D170" i="3"/>
  <c r="E170" i="3"/>
  <c r="F170" i="3"/>
  <c r="C171" i="3"/>
  <c r="D171" i="3"/>
  <c r="E171" i="3"/>
  <c r="F171" i="3"/>
  <c r="C172" i="3"/>
  <c r="D172" i="3"/>
  <c r="E172" i="3"/>
  <c r="F172" i="3"/>
  <c r="C173" i="3"/>
  <c r="D173" i="3"/>
  <c r="E173" i="3"/>
  <c r="F173" i="3"/>
  <c r="C174" i="3"/>
  <c r="D174" i="3"/>
  <c r="E174" i="3"/>
  <c r="F174" i="3"/>
  <c r="C175" i="3"/>
  <c r="D175" i="3"/>
  <c r="E175" i="3"/>
  <c r="F175" i="3"/>
  <c r="C176" i="3"/>
  <c r="D176" i="3"/>
  <c r="E176" i="3"/>
  <c r="F176" i="3"/>
  <c r="C177" i="3"/>
  <c r="D177" i="3"/>
  <c r="E177" i="3"/>
  <c r="F177" i="3"/>
  <c r="C178" i="3"/>
  <c r="D178" i="3"/>
  <c r="E178" i="3"/>
  <c r="F178" i="3"/>
  <c r="C179" i="3"/>
  <c r="D179" i="3"/>
  <c r="E179" i="3"/>
  <c r="F179" i="3"/>
  <c r="C180" i="3"/>
  <c r="D180" i="3"/>
  <c r="E180" i="3"/>
  <c r="F180" i="3"/>
  <c r="C181" i="3"/>
  <c r="D181" i="3"/>
  <c r="E181" i="3"/>
  <c r="F181" i="3"/>
  <c r="C182" i="3"/>
  <c r="D182" i="3"/>
  <c r="E182" i="3"/>
  <c r="F182" i="3"/>
  <c r="C183" i="3"/>
  <c r="D183" i="3"/>
  <c r="E183" i="3"/>
  <c r="F183" i="3"/>
  <c r="C184" i="3"/>
  <c r="D184" i="3"/>
  <c r="E184" i="3"/>
  <c r="F184" i="3"/>
  <c r="C185" i="3"/>
  <c r="D185" i="3"/>
  <c r="E185" i="3"/>
  <c r="F185" i="3"/>
  <c r="C186" i="3"/>
  <c r="D186" i="3"/>
  <c r="E186" i="3"/>
  <c r="F186" i="3"/>
  <c r="C187" i="3"/>
  <c r="D187" i="3"/>
  <c r="E187" i="3"/>
  <c r="F187" i="3"/>
  <c r="C188" i="3"/>
  <c r="D188" i="3"/>
  <c r="E188" i="3"/>
  <c r="F188" i="3"/>
  <c r="C189" i="3"/>
  <c r="D189" i="3"/>
  <c r="E189" i="3"/>
  <c r="F189" i="3"/>
  <c r="C190" i="3"/>
  <c r="D190" i="3"/>
  <c r="E190" i="3"/>
  <c r="F190" i="3"/>
  <c r="C191" i="3"/>
  <c r="D191" i="3"/>
  <c r="E191" i="3"/>
  <c r="F191" i="3"/>
  <c r="C192" i="3"/>
  <c r="D192" i="3"/>
  <c r="E192" i="3"/>
  <c r="F192" i="3"/>
  <c r="C193" i="3"/>
  <c r="D193" i="3"/>
  <c r="E193" i="3"/>
  <c r="F193" i="3"/>
  <c r="C194" i="3"/>
  <c r="D194" i="3"/>
  <c r="E194" i="3"/>
  <c r="F194" i="3"/>
  <c r="C195" i="3"/>
  <c r="D195" i="3"/>
  <c r="E195" i="3"/>
  <c r="F195" i="3"/>
  <c r="C196" i="3"/>
  <c r="D196" i="3"/>
  <c r="E196" i="3"/>
  <c r="F196" i="3"/>
  <c r="C197" i="3"/>
  <c r="D197" i="3"/>
  <c r="E197" i="3"/>
  <c r="F197" i="3"/>
  <c r="C198" i="3"/>
  <c r="D198" i="3"/>
  <c r="E198" i="3"/>
  <c r="F198" i="3"/>
  <c r="C199" i="3"/>
  <c r="D199" i="3"/>
  <c r="E199" i="3"/>
  <c r="F199" i="3"/>
  <c r="C200" i="3"/>
  <c r="D200" i="3"/>
  <c r="E200" i="3"/>
  <c r="F200" i="3"/>
  <c r="C201" i="3"/>
  <c r="D201" i="3"/>
  <c r="E201" i="3"/>
  <c r="F201" i="3"/>
  <c r="C202" i="3"/>
  <c r="D202" i="3"/>
  <c r="E202" i="3"/>
  <c r="F202" i="3"/>
  <c r="C203" i="3"/>
  <c r="D203" i="3"/>
  <c r="E203" i="3"/>
  <c r="F203" i="3"/>
  <c r="C204" i="3"/>
  <c r="D204" i="3"/>
  <c r="E204" i="3"/>
  <c r="F204" i="3"/>
  <c r="C205" i="3"/>
  <c r="D205" i="3"/>
  <c r="E205" i="3"/>
  <c r="F205" i="3"/>
  <c r="C206" i="3"/>
  <c r="D206" i="3"/>
  <c r="E206" i="3"/>
  <c r="F206" i="3"/>
  <c r="C207" i="3"/>
  <c r="D207" i="3"/>
  <c r="E207" i="3"/>
  <c r="F207" i="3"/>
  <c r="C208" i="3"/>
  <c r="D208" i="3"/>
  <c r="E208" i="3"/>
  <c r="F208" i="3"/>
  <c r="C209" i="3"/>
  <c r="D209" i="3"/>
  <c r="E209" i="3"/>
  <c r="F209" i="3"/>
  <c r="C210" i="3"/>
  <c r="D210" i="3"/>
  <c r="E210" i="3"/>
  <c r="F210" i="3"/>
  <c r="C211" i="3"/>
  <c r="D211" i="3"/>
  <c r="E211" i="3"/>
  <c r="F211" i="3"/>
  <c r="C212" i="3"/>
  <c r="D212" i="3"/>
  <c r="E212" i="3"/>
  <c r="F212" i="3"/>
  <c r="C213" i="3"/>
  <c r="D213" i="3"/>
  <c r="E213" i="3"/>
  <c r="F213" i="3"/>
  <c r="C214" i="3"/>
  <c r="D214" i="3"/>
  <c r="E214" i="3"/>
  <c r="F214" i="3"/>
  <c r="C215" i="3"/>
  <c r="D215" i="3"/>
  <c r="E215" i="3"/>
  <c r="F215" i="3"/>
  <c r="C216" i="3"/>
  <c r="D216" i="3"/>
  <c r="E216" i="3"/>
  <c r="F216" i="3"/>
  <c r="C217" i="3"/>
  <c r="D217" i="3"/>
  <c r="E217" i="3"/>
  <c r="F217" i="3"/>
  <c r="C218" i="3"/>
  <c r="D218" i="3"/>
  <c r="E218" i="3"/>
  <c r="F218" i="3"/>
  <c r="C219" i="3"/>
  <c r="D219" i="3"/>
  <c r="E219" i="3"/>
  <c r="F219" i="3"/>
  <c r="C220" i="3"/>
  <c r="D220" i="3"/>
  <c r="E220" i="3"/>
  <c r="F220" i="3"/>
  <c r="C221" i="3"/>
  <c r="D221" i="3"/>
  <c r="E221" i="3"/>
  <c r="F221" i="3"/>
  <c r="C222" i="3"/>
  <c r="D222" i="3"/>
  <c r="E222" i="3"/>
  <c r="F222" i="3"/>
  <c r="C223" i="3"/>
  <c r="D223" i="3"/>
  <c r="E223" i="3"/>
  <c r="F223" i="3"/>
  <c r="C224" i="3"/>
  <c r="D224" i="3"/>
  <c r="E224" i="3"/>
  <c r="F224" i="3"/>
  <c r="C225" i="3"/>
  <c r="D225" i="3"/>
  <c r="E225" i="3"/>
  <c r="F225" i="3"/>
  <c r="C226" i="3"/>
  <c r="D226" i="3"/>
  <c r="E226" i="3"/>
  <c r="F226" i="3"/>
  <c r="C227" i="3"/>
  <c r="D227" i="3"/>
  <c r="E227" i="3"/>
  <c r="F227" i="3"/>
  <c r="C228" i="3"/>
  <c r="D228" i="3"/>
  <c r="E228" i="3"/>
  <c r="F228" i="3"/>
  <c r="C229" i="3"/>
  <c r="D229" i="3"/>
  <c r="E229" i="3"/>
  <c r="F229" i="3"/>
  <c r="C230" i="3"/>
  <c r="D230" i="3"/>
  <c r="E230" i="3"/>
  <c r="F230" i="3"/>
  <c r="C231" i="3"/>
  <c r="D231" i="3"/>
  <c r="E231" i="3"/>
  <c r="F231" i="3"/>
  <c r="C232" i="3"/>
  <c r="D232" i="3"/>
  <c r="E232" i="3"/>
  <c r="F232" i="3"/>
  <c r="C233" i="3"/>
  <c r="D233" i="3"/>
  <c r="E233" i="3"/>
  <c r="F233" i="3"/>
  <c r="C234" i="3"/>
  <c r="D234" i="3"/>
  <c r="E234" i="3"/>
  <c r="F234" i="3"/>
  <c r="C235" i="3"/>
  <c r="D235" i="3"/>
  <c r="E235" i="3"/>
  <c r="F235" i="3"/>
  <c r="C236" i="3"/>
  <c r="D236" i="3"/>
  <c r="E236" i="3"/>
  <c r="F236" i="3"/>
  <c r="C237" i="3"/>
  <c r="D237" i="3"/>
  <c r="E237" i="3"/>
  <c r="F237" i="3"/>
  <c r="C238" i="3"/>
  <c r="D238" i="3"/>
  <c r="E238" i="3"/>
  <c r="F238" i="3"/>
  <c r="C239" i="3"/>
  <c r="D239" i="3"/>
  <c r="E239" i="3"/>
  <c r="F239" i="3"/>
  <c r="C240" i="3"/>
  <c r="D240" i="3"/>
  <c r="E240" i="3"/>
  <c r="F240" i="3"/>
  <c r="C241" i="3"/>
  <c r="D241" i="3"/>
  <c r="E241" i="3"/>
  <c r="F241" i="3"/>
  <c r="C242" i="3"/>
  <c r="D242" i="3"/>
  <c r="E242" i="3"/>
  <c r="F242" i="3"/>
  <c r="C243" i="3"/>
  <c r="D243" i="3"/>
  <c r="E243" i="3"/>
  <c r="F243" i="3"/>
  <c r="C244" i="3"/>
  <c r="D244" i="3"/>
  <c r="E244" i="3"/>
  <c r="F244" i="3"/>
  <c r="C245" i="3"/>
  <c r="D245" i="3"/>
  <c r="E245" i="3"/>
  <c r="F245" i="3"/>
  <c r="C246" i="3"/>
  <c r="D246" i="3"/>
  <c r="E246" i="3"/>
  <c r="F246" i="3"/>
  <c r="C247" i="3"/>
  <c r="D247" i="3"/>
  <c r="E247" i="3"/>
  <c r="F247" i="3"/>
  <c r="C248" i="3"/>
  <c r="D248" i="3"/>
  <c r="E248" i="3"/>
  <c r="F248" i="3"/>
  <c r="C249" i="3"/>
  <c r="D249" i="3"/>
  <c r="E249" i="3"/>
  <c r="F249" i="3"/>
  <c r="C250" i="3"/>
  <c r="D250" i="3"/>
  <c r="E250" i="3"/>
  <c r="F250" i="3"/>
  <c r="C251" i="3"/>
  <c r="D251" i="3"/>
  <c r="E251" i="3"/>
  <c r="F251" i="3"/>
  <c r="C252" i="3"/>
  <c r="D252" i="3"/>
  <c r="E252" i="3"/>
  <c r="F252" i="3"/>
  <c r="C253" i="3"/>
  <c r="D253" i="3"/>
  <c r="E253" i="3"/>
  <c r="F253" i="3"/>
  <c r="C254" i="3"/>
  <c r="D254" i="3"/>
  <c r="E254" i="3"/>
  <c r="F254" i="3"/>
  <c r="C255" i="3"/>
  <c r="D255" i="3"/>
  <c r="E255" i="3"/>
  <c r="F255" i="3"/>
  <c r="C256" i="3"/>
  <c r="D256" i="3"/>
  <c r="E256" i="3"/>
  <c r="F256" i="3"/>
  <c r="C257" i="3"/>
  <c r="D257" i="3"/>
  <c r="E257" i="3"/>
  <c r="F257" i="3"/>
  <c r="C258" i="3"/>
  <c r="D258" i="3"/>
  <c r="E258" i="3"/>
  <c r="F258" i="3"/>
  <c r="C259" i="3"/>
  <c r="D259" i="3"/>
  <c r="E259" i="3"/>
  <c r="F259" i="3"/>
  <c r="C260" i="3"/>
  <c r="D260" i="3"/>
  <c r="E260" i="3"/>
  <c r="F260" i="3"/>
  <c r="C261" i="3"/>
  <c r="D261" i="3"/>
  <c r="E261" i="3"/>
  <c r="F261" i="3"/>
  <c r="C262" i="3"/>
  <c r="D262" i="3"/>
  <c r="E262" i="3"/>
  <c r="F262" i="3"/>
  <c r="C263" i="3"/>
  <c r="D263" i="3"/>
  <c r="E263" i="3"/>
  <c r="F263" i="3"/>
  <c r="C264" i="3"/>
  <c r="D264" i="3"/>
  <c r="E264" i="3"/>
  <c r="F264" i="3"/>
  <c r="C265" i="3"/>
  <c r="D265" i="3"/>
  <c r="E265" i="3"/>
  <c r="F265" i="3"/>
  <c r="C266" i="3"/>
  <c r="D266" i="3"/>
  <c r="E266" i="3"/>
  <c r="F266" i="3"/>
  <c r="C267" i="3"/>
  <c r="D267" i="3"/>
  <c r="E267" i="3"/>
  <c r="F267" i="3"/>
  <c r="C268" i="3"/>
  <c r="D268" i="3"/>
  <c r="E268" i="3"/>
  <c r="F268" i="3"/>
  <c r="C269" i="3"/>
  <c r="D269" i="3"/>
  <c r="E269" i="3"/>
  <c r="F269" i="3"/>
  <c r="C270" i="3"/>
  <c r="D270" i="3"/>
  <c r="E270" i="3"/>
  <c r="F270" i="3"/>
  <c r="C271" i="3"/>
  <c r="D271" i="3"/>
  <c r="E271" i="3"/>
  <c r="F271" i="3"/>
  <c r="C272" i="3"/>
  <c r="D272" i="3"/>
  <c r="E272" i="3"/>
  <c r="F272" i="3"/>
  <c r="C273" i="3"/>
  <c r="D273" i="3"/>
  <c r="E273" i="3"/>
  <c r="F273" i="3"/>
  <c r="C274" i="3"/>
  <c r="D274" i="3"/>
  <c r="E274" i="3"/>
  <c r="F274" i="3"/>
  <c r="C275" i="3"/>
  <c r="D275" i="3"/>
  <c r="E275" i="3"/>
  <c r="F275" i="3"/>
  <c r="C276" i="3"/>
  <c r="D276" i="3"/>
  <c r="E276" i="3"/>
  <c r="F276" i="3"/>
  <c r="C277" i="3"/>
  <c r="D277" i="3"/>
  <c r="E277" i="3"/>
  <c r="F277" i="3"/>
  <c r="C278" i="3"/>
  <c r="D278" i="3"/>
  <c r="E278" i="3"/>
  <c r="F278" i="3"/>
  <c r="C279" i="3"/>
  <c r="D279" i="3"/>
  <c r="E279" i="3"/>
  <c r="F279" i="3"/>
  <c r="C280" i="3"/>
  <c r="D280" i="3"/>
  <c r="E280" i="3"/>
  <c r="F280" i="3"/>
  <c r="C281" i="3"/>
  <c r="D281" i="3"/>
  <c r="E281" i="3"/>
  <c r="F281" i="3"/>
  <c r="C282" i="3"/>
  <c r="D282" i="3"/>
  <c r="E282" i="3"/>
  <c r="F282" i="3"/>
  <c r="C283" i="3"/>
  <c r="D283" i="3"/>
  <c r="E283" i="3"/>
  <c r="F283" i="3"/>
  <c r="C284" i="3"/>
  <c r="D284" i="3"/>
  <c r="E284" i="3"/>
  <c r="F284" i="3"/>
  <c r="C285" i="3"/>
  <c r="D285" i="3"/>
  <c r="E285" i="3"/>
  <c r="F285" i="3"/>
  <c r="C286" i="3"/>
  <c r="D286" i="3"/>
  <c r="E286" i="3"/>
  <c r="F286" i="3"/>
  <c r="C287" i="3"/>
  <c r="D287" i="3"/>
  <c r="E287" i="3"/>
  <c r="F287" i="3"/>
  <c r="C288" i="3"/>
  <c r="D288" i="3"/>
  <c r="E288" i="3"/>
  <c r="F288" i="3"/>
  <c r="C289" i="3"/>
  <c r="D289" i="3"/>
  <c r="E289" i="3"/>
  <c r="F289" i="3"/>
  <c r="C290" i="3"/>
  <c r="D290" i="3"/>
  <c r="E290" i="3"/>
  <c r="F290" i="3"/>
  <c r="C291" i="3"/>
  <c r="D291" i="3"/>
  <c r="E291" i="3"/>
  <c r="F291" i="3"/>
  <c r="C292" i="3"/>
  <c r="D292" i="3"/>
  <c r="E292" i="3"/>
  <c r="F292" i="3"/>
  <c r="C293" i="3"/>
  <c r="D293" i="3"/>
  <c r="E293" i="3"/>
  <c r="F293" i="3"/>
  <c r="C294" i="3"/>
  <c r="D294" i="3"/>
  <c r="E294" i="3"/>
  <c r="F294" i="3"/>
  <c r="C295" i="3"/>
  <c r="D295" i="3"/>
  <c r="E295" i="3"/>
  <c r="F295" i="3"/>
  <c r="C296" i="3"/>
  <c r="D296" i="3"/>
  <c r="E296" i="3"/>
  <c r="F296" i="3"/>
  <c r="C297" i="3"/>
  <c r="D297" i="3"/>
  <c r="E297" i="3"/>
  <c r="F297" i="3"/>
  <c r="C298" i="3"/>
  <c r="D298" i="3"/>
  <c r="E298" i="3"/>
  <c r="F298" i="3"/>
  <c r="C299" i="3"/>
  <c r="D299" i="3"/>
  <c r="E299" i="3"/>
  <c r="F299" i="3"/>
  <c r="C300" i="3"/>
  <c r="D300" i="3"/>
  <c r="E300" i="3"/>
  <c r="F300" i="3"/>
  <c r="C301" i="3"/>
  <c r="D301" i="3"/>
  <c r="E301" i="3"/>
  <c r="F301" i="3"/>
  <c r="C302" i="3"/>
  <c r="D302" i="3"/>
  <c r="E302" i="3"/>
  <c r="F302" i="3"/>
  <c r="C303" i="3"/>
  <c r="D303" i="3"/>
  <c r="E303" i="3"/>
  <c r="F303" i="3"/>
  <c r="C304" i="3"/>
  <c r="D304" i="3"/>
  <c r="E304" i="3"/>
  <c r="F304" i="3"/>
  <c r="C305" i="3"/>
  <c r="D305" i="3"/>
  <c r="E305" i="3"/>
  <c r="F305" i="3"/>
  <c r="C306" i="3"/>
  <c r="D306" i="3"/>
  <c r="E306" i="3"/>
  <c r="F306" i="3"/>
  <c r="C307" i="3"/>
  <c r="D307" i="3"/>
  <c r="E307" i="3"/>
  <c r="F307" i="3"/>
  <c r="C308" i="3"/>
  <c r="D308" i="3"/>
  <c r="E308" i="3"/>
  <c r="F308" i="3"/>
  <c r="C309" i="3"/>
  <c r="D309" i="3"/>
  <c r="E309" i="3"/>
  <c r="F309" i="3"/>
  <c r="C310" i="3"/>
  <c r="D310" i="3"/>
  <c r="E310" i="3"/>
  <c r="F310" i="3"/>
  <c r="C311" i="3"/>
  <c r="D311" i="3"/>
  <c r="E311" i="3"/>
  <c r="F311" i="3"/>
  <c r="C312" i="3"/>
  <c r="D312" i="3"/>
  <c r="E312" i="3"/>
  <c r="F312" i="3"/>
  <c r="C313" i="3"/>
  <c r="D313" i="3"/>
  <c r="E313" i="3"/>
  <c r="F313" i="3"/>
  <c r="C314" i="3"/>
  <c r="D314" i="3"/>
  <c r="E314" i="3"/>
  <c r="F314" i="3"/>
  <c r="C315" i="3"/>
  <c r="D315" i="3"/>
  <c r="E315" i="3"/>
  <c r="F315" i="3"/>
  <c r="C316" i="3"/>
  <c r="D316" i="3"/>
  <c r="E316" i="3"/>
  <c r="F316" i="3"/>
  <c r="C317" i="3"/>
  <c r="D317" i="3"/>
  <c r="E317" i="3"/>
  <c r="F317" i="3"/>
  <c r="C318" i="3"/>
  <c r="D318" i="3"/>
  <c r="E318" i="3"/>
  <c r="F318" i="3"/>
  <c r="C319" i="3"/>
  <c r="D319" i="3"/>
  <c r="E319" i="3"/>
  <c r="F319" i="3"/>
  <c r="C320" i="3"/>
  <c r="D320" i="3"/>
  <c r="E320" i="3"/>
  <c r="F320" i="3"/>
  <c r="C321" i="3"/>
  <c r="D321" i="3"/>
  <c r="E321" i="3"/>
  <c r="F321" i="3"/>
  <c r="C322" i="3"/>
  <c r="D322" i="3"/>
  <c r="E322" i="3"/>
  <c r="F322" i="3"/>
  <c r="C323" i="3"/>
  <c r="D323" i="3"/>
  <c r="E323" i="3"/>
  <c r="F323" i="3"/>
  <c r="C324" i="3"/>
  <c r="D324" i="3"/>
  <c r="E324" i="3"/>
  <c r="F324" i="3"/>
  <c r="C325" i="3"/>
  <c r="D325" i="3"/>
  <c r="E325" i="3"/>
  <c r="F325" i="3"/>
  <c r="C326" i="3"/>
  <c r="D326" i="3"/>
  <c r="E326" i="3"/>
  <c r="F326" i="3"/>
  <c r="C327" i="3"/>
  <c r="D327" i="3"/>
  <c r="E327" i="3"/>
  <c r="F327" i="3"/>
  <c r="C328" i="3"/>
  <c r="D328" i="3"/>
  <c r="E328" i="3"/>
  <c r="F328" i="3"/>
  <c r="C329" i="3"/>
  <c r="D329" i="3"/>
  <c r="E329" i="3"/>
  <c r="F329" i="3"/>
  <c r="C330" i="3"/>
  <c r="D330" i="3"/>
  <c r="E330" i="3"/>
  <c r="F330" i="3"/>
  <c r="C331" i="3"/>
  <c r="D331" i="3"/>
  <c r="E331" i="3"/>
  <c r="F331" i="3"/>
  <c r="C332" i="3"/>
  <c r="D332" i="3"/>
  <c r="E332" i="3"/>
  <c r="F332" i="3"/>
  <c r="C333" i="3"/>
  <c r="D333" i="3"/>
  <c r="E333" i="3"/>
  <c r="F333" i="3"/>
  <c r="C334" i="3"/>
  <c r="D334" i="3"/>
  <c r="E334" i="3"/>
  <c r="F334" i="3"/>
  <c r="C335" i="3"/>
  <c r="D335" i="3"/>
  <c r="E335" i="3"/>
  <c r="F335" i="3"/>
  <c r="C336" i="3"/>
  <c r="D336" i="3"/>
  <c r="E336" i="3"/>
  <c r="F336" i="3"/>
  <c r="C337" i="3"/>
  <c r="D337" i="3"/>
  <c r="E337" i="3"/>
  <c r="F337" i="3"/>
  <c r="C338" i="3"/>
  <c r="D338" i="3"/>
  <c r="E338" i="3"/>
  <c r="F338" i="3"/>
  <c r="C339" i="3"/>
  <c r="D339" i="3"/>
  <c r="E339" i="3"/>
  <c r="F339" i="3"/>
  <c r="C340" i="3"/>
  <c r="D340" i="3"/>
  <c r="E340" i="3"/>
  <c r="F340" i="3"/>
  <c r="C341" i="3"/>
  <c r="D341" i="3"/>
  <c r="E341" i="3"/>
  <c r="F341" i="3"/>
  <c r="C342" i="3"/>
  <c r="D342" i="3"/>
  <c r="E342" i="3"/>
  <c r="F342" i="3"/>
  <c r="C343" i="3"/>
  <c r="D343" i="3"/>
  <c r="E343" i="3"/>
  <c r="F343" i="3"/>
  <c r="C344" i="3"/>
  <c r="D344" i="3"/>
  <c r="E344" i="3"/>
  <c r="F344" i="3"/>
  <c r="C345" i="3"/>
  <c r="D345" i="3"/>
  <c r="E345" i="3"/>
  <c r="F345" i="3"/>
  <c r="C346" i="3"/>
  <c r="D346" i="3"/>
  <c r="E346" i="3"/>
  <c r="F346" i="3"/>
  <c r="C347" i="3"/>
  <c r="D347" i="3"/>
  <c r="E347" i="3"/>
  <c r="F347" i="3"/>
  <c r="C348" i="3"/>
  <c r="D348" i="3"/>
  <c r="E348" i="3"/>
  <c r="F348" i="3"/>
  <c r="C349" i="3"/>
  <c r="D349" i="3"/>
  <c r="E349" i="3"/>
  <c r="F349" i="3"/>
  <c r="C350" i="3"/>
  <c r="D350" i="3"/>
  <c r="E350" i="3"/>
  <c r="F350" i="3"/>
  <c r="C351" i="3"/>
  <c r="D351" i="3"/>
  <c r="E351" i="3"/>
  <c r="F351" i="3"/>
  <c r="C352" i="3"/>
  <c r="D352" i="3"/>
  <c r="E352" i="3"/>
  <c r="F352" i="3"/>
  <c r="C353" i="3"/>
  <c r="D353" i="3"/>
  <c r="E353" i="3"/>
  <c r="F353" i="3"/>
  <c r="C354" i="3"/>
  <c r="D354" i="3"/>
  <c r="E354" i="3"/>
  <c r="F354" i="3"/>
  <c r="C355" i="3"/>
  <c r="D355" i="3"/>
  <c r="E355" i="3"/>
  <c r="F355" i="3"/>
  <c r="C356" i="3"/>
  <c r="D356" i="3"/>
  <c r="E356" i="3"/>
  <c r="F356" i="3"/>
  <c r="C357" i="3"/>
  <c r="D357" i="3"/>
  <c r="E357" i="3"/>
  <c r="F357" i="3"/>
  <c r="C358" i="3"/>
  <c r="D358" i="3"/>
  <c r="E358" i="3"/>
  <c r="F358" i="3"/>
  <c r="C359" i="3"/>
  <c r="D359" i="3"/>
  <c r="E359" i="3"/>
  <c r="F359" i="3"/>
  <c r="C360" i="3"/>
  <c r="D360" i="3"/>
  <c r="E360" i="3"/>
  <c r="F360" i="3"/>
  <c r="C361" i="3"/>
  <c r="D361" i="3"/>
  <c r="E361" i="3"/>
  <c r="F361" i="3"/>
  <c r="C362" i="3"/>
  <c r="D362" i="3"/>
  <c r="E362" i="3"/>
  <c r="F362" i="3"/>
  <c r="C363" i="3"/>
  <c r="D363" i="3"/>
  <c r="E363" i="3"/>
  <c r="F363" i="3"/>
  <c r="C364" i="3"/>
  <c r="D364" i="3"/>
  <c r="E364" i="3"/>
  <c r="F364" i="3"/>
  <c r="C365" i="3"/>
  <c r="D365" i="3"/>
  <c r="E365" i="3"/>
  <c r="F365" i="3"/>
  <c r="C366" i="3"/>
  <c r="D366" i="3"/>
  <c r="E366" i="3"/>
  <c r="F366" i="3"/>
  <c r="C367" i="3"/>
  <c r="D367" i="3"/>
  <c r="E367" i="3"/>
  <c r="F367" i="3"/>
  <c r="C368" i="3"/>
  <c r="D368" i="3"/>
  <c r="E368" i="3"/>
  <c r="F368" i="3"/>
  <c r="C369" i="3"/>
  <c r="D369" i="3"/>
  <c r="E369" i="3"/>
  <c r="F369" i="3"/>
  <c r="C370" i="3"/>
  <c r="D370" i="3"/>
  <c r="E370" i="3"/>
  <c r="F370" i="3"/>
  <c r="C371" i="3"/>
  <c r="D371" i="3"/>
  <c r="E371" i="3"/>
  <c r="F371" i="3"/>
  <c r="C372" i="3"/>
  <c r="D372" i="3"/>
  <c r="E372" i="3"/>
  <c r="F372" i="3"/>
  <c r="C373" i="3"/>
  <c r="D373" i="3"/>
  <c r="E373" i="3"/>
  <c r="F373" i="3"/>
  <c r="C374" i="3"/>
  <c r="D374" i="3"/>
  <c r="E374" i="3"/>
  <c r="F374" i="3"/>
  <c r="C375" i="3"/>
  <c r="D375" i="3"/>
  <c r="E375" i="3"/>
  <c r="F375" i="3"/>
  <c r="C376" i="3"/>
  <c r="D376" i="3"/>
  <c r="E376" i="3"/>
  <c r="F376" i="3"/>
  <c r="C377" i="3"/>
  <c r="D377" i="3"/>
  <c r="E377" i="3"/>
  <c r="F377" i="3"/>
  <c r="C378" i="3"/>
  <c r="D378" i="3"/>
  <c r="E378" i="3"/>
  <c r="F378" i="3"/>
  <c r="C379" i="3"/>
  <c r="D379" i="3"/>
  <c r="E379" i="3"/>
  <c r="F379" i="3"/>
  <c r="C380" i="3"/>
  <c r="D380" i="3"/>
  <c r="E380" i="3"/>
  <c r="F380" i="3"/>
  <c r="C381" i="3"/>
  <c r="D381" i="3"/>
  <c r="E381" i="3"/>
  <c r="F381" i="3"/>
  <c r="C382" i="3"/>
  <c r="D382" i="3"/>
  <c r="E382" i="3"/>
  <c r="F382" i="3"/>
  <c r="C383" i="3"/>
  <c r="D383" i="3"/>
  <c r="E383" i="3"/>
  <c r="F383" i="3"/>
  <c r="C384" i="3"/>
  <c r="D384" i="3"/>
  <c r="E384" i="3"/>
  <c r="F384" i="3"/>
  <c r="C385" i="3"/>
  <c r="D385" i="3"/>
  <c r="E385" i="3"/>
  <c r="F385" i="3"/>
  <c r="C386" i="3"/>
  <c r="D386" i="3"/>
  <c r="E386" i="3"/>
  <c r="F386" i="3"/>
  <c r="C387" i="3"/>
  <c r="D387" i="3"/>
  <c r="E387" i="3"/>
  <c r="F387" i="3"/>
  <c r="C388" i="3"/>
  <c r="D388" i="3"/>
  <c r="E388" i="3"/>
  <c r="F388" i="3"/>
  <c r="C389" i="3"/>
  <c r="D389" i="3"/>
  <c r="E389" i="3"/>
  <c r="F389" i="3"/>
  <c r="C390" i="3"/>
  <c r="D390" i="3"/>
  <c r="E390" i="3"/>
  <c r="F390" i="3"/>
  <c r="C391" i="3"/>
  <c r="D391" i="3"/>
  <c r="E391" i="3"/>
  <c r="F391" i="3"/>
  <c r="C392" i="3"/>
  <c r="D392" i="3"/>
  <c r="E392" i="3"/>
  <c r="F392" i="3"/>
  <c r="C393" i="3"/>
  <c r="D393" i="3"/>
  <c r="E393" i="3"/>
  <c r="F393" i="3"/>
  <c r="C394" i="3"/>
  <c r="D394" i="3"/>
  <c r="E394" i="3"/>
  <c r="F394" i="3"/>
  <c r="C395" i="3"/>
  <c r="D395" i="3"/>
  <c r="E395" i="3"/>
  <c r="F395" i="3"/>
  <c r="C396" i="3"/>
  <c r="D396" i="3"/>
  <c r="E396" i="3"/>
  <c r="F396" i="3"/>
  <c r="C397" i="3"/>
  <c r="D397" i="3"/>
  <c r="E397" i="3"/>
  <c r="F397" i="3"/>
  <c r="C398" i="3"/>
  <c r="D398" i="3"/>
  <c r="E398" i="3"/>
  <c r="F398" i="3"/>
  <c r="C399" i="3"/>
  <c r="D399" i="3"/>
  <c r="E399" i="3"/>
  <c r="F399" i="3"/>
  <c r="C400" i="3"/>
  <c r="D400" i="3"/>
  <c r="E400" i="3"/>
  <c r="F400" i="3"/>
  <c r="C401" i="3"/>
  <c r="D401" i="3"/>
  <c r="E401" i="3"/>
  <c r="F401" i="3"/>
  <c r="C402" i="3"/>
  <c r="D402" i="3"/>
  <c r="E402" i="3"/>
  <c r="F402" i="3"/>
  <c r="C403" i="3"/>
  <c r="D403" i="3"/>
  <c r="E403" i="3"/>
  <c r="F403" i="3"/>
  <c r="C404" i="3"/>
  <c r="D404" i="3"/>
  <c r="E404" i="3"/>
  <c r="F404" i="3"/>
  <c r="C405" i="3"/>
  <c r="D405" i="3"/>
  <c r="E405" i="3"/>
  <c r="F405" i="3"/>
  <c r="C406" i="3"/>
  <c r="D406" i="3"/>
  <c r="E406" i="3"/>
  <c r="F406" i="3"/>
  <c r="C407" i="3"/>
  <c r="D407" i="3"/>
  <c r="E407" i="3"/>
  <c r="F407" i="3"/>
  <c r="C408" i="3"/>
  <c r="D408" i="3"/>
  <c r="E408" i="3"/>
  <c r="F408" i="3"/>
  <c r="C409" i="3"/>
  <c r="D409" i="3"/>
  <c r="E409" i="3"/>
  <c r="F409" i="3"/>
  <c r="C410" i="3"/>
  <c r="D410" i="3"/>
  <c r="E410" i="3"/>
  <c r="F410" i="3"/>
  <c r="C411" i="3"/>
  <c r="D411" i="3"/>
  <c r="E411" i="3"/>
  <c r="F411" i="3"/>
  <c r="C412" i="3"/>
  <c r="D412" i="3"/>
  <c r="E412" i="3"/>
  <c r="F412" i="3"/>
  <c r="C413" i="3"/>
  <c r="D413" i="3"/>
  <c r="E413" i="3"/>
  <c r="F413" i="3"/>
  <c r="C414" i="3"/>
  <c r="D414" i="3"/>
  <c r="E414" i="3"/>
  <c r="F414" i="3"/>
  <c r="C415" i="3"/>
  <c r="D415" i="3"/>
  <c r="E415" i="3"/>
  <c r="F415" i="3"/>
  <c r="C416" i="3"/>
  <c r="D416" i="3"/>
  <c r="E416" i="3"/>
  <c r="F416" i="3"/>
  <c r="C417" i="3"/>
  <c r="D417" i="3"/>
  <c r="E417" i="3"/>
  <c r="F417" i="3"/>
  <c r="C418" i="3"/>
  <c r="D418" i="3"/>
  <c r="E418" i="3"/>
  <c r="F418" i="3"/>
  <c r="C419" i="3"/>
  <c r="D419" i="3"/>
  <c r="E419" i="3"/>
  <c r="F419" i="3"/>
  <c r="C420" i="3"/>
  <c r="D420" i="3"/>
  <c r="E420" i="3"/>
  <c r="F420" i="3"/>
  <c r="C421" i="3"/>
  <c r="D421" i="3"/>
  <c r="E421" i="3"/>
  <c r="F421" i="3"/>
  <c r="C422" i="3"/>
  <c r="D422" i="3"/>
  <c r="E422" i="3"/>
  <c r="F422" i="3"/>
  <c r="C423" i="3"/>
  <c r="D423" i="3"/>
  <c r="E423" i="3"/>
  <c r="F423" i="3"/>
  <c r="C424" i="3"/>
  <c r="D424" i="3"/>
  <c r="E424" i="3"/>
  <c r="F424" i="3"/>
  <c r="C425" i="3"/>
  <c r="D425" i="3"/>
  <c r="E425" i="3"/>
  <c r="F425" i="3"/>
  <c r="C426" i="3"/>
  <c r="D426" i="3"/>
  <c r="E426" i="3"/>
  <c r="F426" i="3"/>
  <c r="C427" i="3"/>
  <c r="D427" i="3"/>
  <c r="E427" i="3"/>
  <c r="F427" i="3"/>
  <c r="C428" i="3"/>
  <c r="D428" i="3"/>
  <c r="E428" i="3"/>
  <c r="F428" i="3"/>
  <c r="C429" i="3"/>
  <c r="D429" i="3"/>
  <c r="E429" i="3"/>
  <c r="F429" i="3"/>
  <c r="C430" i="3"/>
  <c r="D430" i="3"/>
  <c r="E430" i="3"/>
  <c r="F430" i="3"/>
  <c r="C431" i="3"/>
  <c r="D431" i="3"/>
  <c r="E431" i="3"/>
  <c r="F431" i="3"/>
  <c r="C432" i="3"/>
  <c r="D432" i="3"/>
  <c r="E432" i="3"/>
  <c r="F432" i="3"/>
  <c r="C433" i="3"/>
  <c r="D433" i="3"/>
  <c r="E433" i="3"/>
  <c r="F433" i="3"/>
  <c r="C434" i="3"/>
  <c r="D434" i="3"/>
  <c r="E434" i="3"/>
  <c r="F434" i="3"/>
  <c r="C435" i="3"/>
  <c r="D435" i="3"/>
  <c r="E435" i="3"/>
  <c r="F435" i="3"/>
  <c r="C436" i="3"/>
  <c r="D436" i="3"/>
  <c r="E436" i="3"/>
  <c r="F436" i="3"/>
  <c r="C437" i="3"/>
  <c r="D437" i="3"/>
  <c r="E437" i="3"/>
  <c r="F437" i="3"/>
  <c r="C438" i="3"/>
  <c r="D438" i="3"/>
  <c r="E438" i="3"/>
  <c r="F438" i="3"/>
  <c r="C439" i="3"/>
  <c r="D439" i="3"/>
  <c r="E439" i="3"/>
  <c r="F439" i="3"/>
  <c r="C440" i="3"/>
  <c r="D440" i="3"/>
  <c r="E440" i="3"/>
  <c r="F440" i="3"/>
  <c r="C441" i="3"/>
  <c r="D441" i="3"/>
  <c r="E441" i="3"/>
  <c r="F441" i="3"/>
  <c r="C442" i="3"/>
  <c r="D442" i="3"/>
  <c r="E442" i="3"/>
  <c r="F442" i="3"/>
  <c r="C443" i="3"/>
  <c r="D443" i="3"/>
  <c r="E443" i="3"/>
  <c r="F443" i="3"/>
  <c r="C444" i="3"/>
  <c r="D444" i="3"/>
  <c r="E444" i="3"/>
  <c r="F444" i="3"/>
  <c r="C445" i="3"/>
  <c r="D445" i="3"/>
  <c r="E445" i="3"/>
  <c r="F445" i="3"/>
  <c r="C446" i="3"/>
  <c r="D446" i="3"/>
  <c r="E446" i="3"/>
  <c r="F446" i="3"/>
  <c r="C447" i="3"/>
  <c r="D447" i="3"/>
  <c r="E447" i="3"/>
  <c r="F447" i="3"/>
  <c r="C448" i="3"/>
  <c r="D448" i="3"/>
  <c r="E448" i="3"/>
  <c r="F448" i="3"/>
  <c r="C449" i="3"/>
  <c r="D449" i="3"/>
  <c r="E449" i="3"/>
  <c r="F449" i="3"/>
  <c r="C450" i="3"/>
  <c r="D450" i="3"/>
  <c r="E450" i="3"/>
  <c r="F450" i="3"/>
  <c r="C451" i="3"/>
  <c r="D451" i="3"/>
  <c r="E451" i="3"/>
  <c r="F451" i="3"/>
  <c r="C452" i="3"/>
  <c r="D452" i="3"/>
  <c r="E452" i="3"/>
  <c r="F452" i="3"/>
  <c r="C453" i="3"/>
  <c r="D453" i="3"/>
  <c r="E453" i="3"/>
  <c r="F453" i="3"/>
  <c r="C454" i="3"/>
  <c r="D454" i="3"/>
  <c r="E454" i="3"/>
  <c r="F454" i="3"/>
  <c r="C455" i="3"/>
  <c r="D455" i="3"/>
  <c r="E455" i="3"/>
  <c r="F455" i="3"/>
  <c r="C456" i="3"/>
  <c r="D456" i="3"/>
  <c r="E456" i="3"/>
  <c r="F456" i="3"/>
  <c r="C457" i="3"/>
  <c r="D457" i="3"/>
  <c r="E457" i="3"/>
  <c r="F457" i="3"/>
  <c r="C458" i="3"/>
  <c r="D458" i="3"/>
  <c r="E458" i="3"/>
  <c r="F458" i="3"/>
  <c r="C459" i="3"/>
  <c r="D459" i="3"/>
  <c r="E459" i="3"/>
  <c r="F459" i="3"/>
  <c r="C460" i="3"/>
  <c r="D460" i="3"/>
  <c r="E460" i="3"/>
  <c r="F460" i="3"/>
  <c r="C461" i="3"/>
  <c r="D461" i="3"/>
  <c r="E461" i="3"/>
  <c r="F461" i="3"/>
  <c r="C462" i="3"/>
  <c r="D462" i="3"/>
  <c r="E462" i="3"/>
  <c r="F462" i="3"/>
  <c r="C463" i="3"/>
  <c r="D463" i="3"/>
  <c r="E463" i="3"/>
  <c r="F463" i="3"/>
  <c r="C464" i="3"/>
  <c r="D464" i="3"/>
  <c r="E464" i="3"/>
  <c r="F464" i="3"/>
  <c r="C465" i="3"/>
  <c r="D465" i="3"/>
  <c r="E465" i="3"/>
  <c r="F465" i="3"/>
  <c r="C466" i="3"/>
  <c r="D466" i="3"/>
  <c r="E466" i="3"/>
  <c r="F466" i="3"/>
  <c r="C467" i="3"/>
  <c r="D467" i="3"/>
  <c r="E467" i="3"/>
  <c r="F467" i="3"/>
  <c r="C468" i="3"/>
  <c r="D468" i="3"/>
  <c r="E468" i="3"/>
  <c r="F468" i="3"/>
  <c r="C469" i="3"/>
  <c r="D469" i="3"/>
  <c r="E469" i="3"/>
  <c r="F469" i="3"/>
  <c r="C470" i="3"/>
  <c r="D470" i="3"/>
  <c r="E470" i="3"/>
  <c r="F470" i="3"/>
  <c r="C471" i="3"/>
  <c r="D471" i="3"/>
  <c r="E471" i="3"/>
  <c r="F471" i="3"/>
  <c r="C472" i="3"/>
  <c r="D472" i="3"/>
  <c r="E472" i="3"/>
  <c r="F472" i="3"/>
  <c r="C473" i="3"/>
  <c r="D473" i="3"/>
  <c r="E473" i="3"/>
  <c r="F473" i="3"/>
  <c r="C474" i="3"/>
  <c r="D474" i="3"/>
  <c r="E474" i="3"/>
  <c r="F474" i="3"/>
  <c r="C475" i="3"/>
  <c r="D475" i="3"/>
  <c r="E475" i="3"/>
  <c r="F475" i="3"/>
  <c r="C476" i="3"/>
  <c r="D476" i="3"/>
  <c r="E476" i="3"/>
  <c r="F476" i="3"/>
  <c r="C477" i="3"/>
  <c r="D477" i="3"/>
  <c r="E477" i="3"/>
  <c r="F477" i="3"/>
  <c r="C478" i="3"/>
  <c r="D478" i="3"/>
  <c r="E478" i="3"/>
  <c r="F478" i="3"/>
  <c r="C479" i="3"/>
  <c r="D479" i="3"/>
  <c r="E479" i="3"/>
  <c r="F479" i="3"/>
  <c r="C480" i="3"/>
  <c r="D480" i="3"/>
  <c r="E480" i="3"/>
  <c r="F480" i="3"/>
  <c r="C481" i="3"/>
  <c r="D481" i="3"/>
  <c r="E481" i="3"/>
  <c r="F481" i="3"/>
  <c r="C482" i="3"/>
  <c r="D482" i="3"/>
  <c r="E482" i="3"/>
  <c r="F482" i="3"/>
  <c r="C483" i="3"/>
  <c r="D483" i="3"/>
  <c r="E483" i="3"/>
  <c r="F483" i="3"/>
  <c r="C484" i="3"/>
  <c r="D484" i="3"/>
  <c r="E484" i="3"/>
  <c r="F484" i="3"/>
  <c r="C485" i="3"/>
  <c r="D485" i="3"/>
  <c r="E485" i="3"/>
  <c r="F485" i="3"/>
  <c r="C486" i="3"/>
  <c r="D486" i="3"/>
  <c r="E486" i="3"/>
  <c r="F486" i="3"/>
  <c r="C487" i="3"/>
  <c r="D487" i="3"/>
  <c r="E487" i="3"/>
  <c r="F487" i="3"/>
  <c r="C488" i="3"/>
  <c r="D488" i="3"/>
  <c r="E488" i="3"/>
  <c r="F488" i="3"/>
  <c r="C489" i="3"/>
  <c r="D489" i="3"/>
  <c r="E489" i="3"/>
  <c r="F489" i="3"/>
  <c r="C490" i="3"/>
  <c r="D490" i="3"/>
  <c r="E490" i="3"/>
  <c r="F490" i="3"/>
  <c r="C491" i="3"/>
  <c r="D491" i="3"/>
  <c r="E491" i="3"/>
  <c r="F491" i="3"/>
  <c r="C492" i="3"/>
  <c r="D492" i="3"/>
  <c r="E492" i="3"/>
  <c r="F492" i="3"/>
  <c r="C493" i="3"/>
  <c r="D493" i="3"/>
  <c r="E493" i="3"/>
  <c r="F493" i="3"/>
  <c r="C494" i="3"/>
  <c r="D494" i="3"/>
  <c r="E494" i="3"/>
  <c r="F494" i="3"/>
  <c r="C495" i="3"/>
  <c r="D495" i="3"/>
  <c r="E495" i="3"/>
  <c r="F495" i="3"/>
  <c r="C496" i="3"/>
  <c r="D496" i="3"/>
  <c r="E496" i="3"/>
  <c r="F496" i="3"/>
  <c r="C497" i="3"/>
  <c r="D497" i="3"/>
  <c r="E497" i="3"/>
  <c r="F497" i="3"/>
  <c r="C498" i="3"/>
  <c r="D498" i="3"/>
  <c r="E498" i="3"/>
  <c r="F498" i="3"/>
  <c r="C499" i="3"/>
  <c r="D499" i="3"/>
  <c r="E499" i="3"/>
  <c r="F499" i="3"/>
  <c r="C500" i="3"/>
  <c r="D500" i="3"/>
  <c r="E500" i="3"/>
  <c r="F500" i="3"/>
  <c r="C501" i="3"/>
  <c r="D501" i="3"/>
  <c r="E501" i="3"/>
  <c r="F501" i="3"/>
  <c r="C502" i="3"/>
  <c r="D502" i="3"/>
  <c r="E502" i="3"/>
  <c r="F502" i="3"/>
  <c r="C503" i="3"/>
  <c r="D503" i="3"/>
  <c r="E503" i="3"/>
  <c r="F503" i="3"/>
  <c r="C504" i="3"/>
  <c r="D504" i="3"/>
  <c r="E504" i="3"/>
  <c r="F504" i="3"/>
  <c r="C505" i="3"/>
  <c r="D505" i="3"/>
  <c r="E505" i="3"/>
  <c r="F505" i="3"/>
  <c r="C506" i="3"/>
  <c r="D506" i="3"/>
  <c r="E506" i="3"/>
  <c r="F506" i="3"/>
  <c r="C507" i="3"/>
  <c r="D507" i="3"/>
  <c r="E507" i="3"/>
  <c r="F507" i="3"/>
  <c r="C508" i="3"/>
  <c r="D508" i="3"/>
  <c r="E508" i="3"/>
  <c r="F508" i="3"/>
  <c r="C509" i="3"/>
  <c r="D509" i="3"/>
  <c r="E509" i="3"/>
  <c r="F509" i="3"/>
  <c r="C510" i="3"/>
  <c r="D510" i="3"/>
  <c r="E510" i="3"/>
  <c r="F510" i="3"/>
  <c r="C511" i="3"/>
  <c r="D511" i="3"/>
  <c r="E511" i="3"/>
  <c r="F511" i="3"/>
  <c r="C512" i="3"/>
  <c r="D512" i="3"/>
  <c r="E512" i="3"/>
  <c r="F512" i="3"/>
  <c r="C514" i="3"/>
  <c r="D514" i="3"/>
  <c r="E514" i="3"/>
  <c r="F514" i="3"/>
  <c r="C515" i="3"/>
  <c r="D515" i="3"/>
  <c r="E515" i="3"/>
  <c r="F515" i="3"/>
  <c r="C516" i="3"/>
  <c r="D516" i="3"/>
  <c r="E516" i="3"/>
  <c r="F516" i="3"/>
  <c r="C517" i="3"/>
  <c r="D517" i="3"/>
  <c r="E517" i="3"/>
  <c r="F517" i="3"/>
  <c r="C518" i="3"/>
  <c r="D518" i="3"/>
  <c r="E518" i="3"/>
  <c r="F518" i="3"/>
  <c r="C519" i="3"/>
  <c r="D519" i="3"/>
  <c r="E519" i="3"/>
  <c r="F519" i="3"/>
  <c r="C520" i="3"/>
  <c r="D520" i="3"/>
  <c r="E520" i="3"/>
  <c r="F520" i="3"/>
  <c r="C521" i="3"/>
  <c r="D521" i="3"/>
  <c r="E521" i="3"/>
  <c r="F521" i="3"/>
  <c r="C522" i="3"/>
  <c r="D522" i="3"/>
  <c r="E522" i="3"/>
  <c r="F522" i="3"/>
  <c r="C523" i="3"/>
  <c r="D523" i="3"/>
  <c r="E523" i="3"/>
  <c r="F523" i="3"/>
  <c r="C524" i="3"/>
  <c r="D524" i="3"/>
  <c r="E524" i="3"/>
  <c r="F524" i="3"/>
  <c r="C525" i="3"/>
  <c r="D525" i="3"/>
  <c r="E525" i="3"/>
  <c r="F525" i="3"/>
  <c r="C526" i="3"/>
  <c r="D526" i="3"/>
  <c r="E526" i="3"/>
  <c r="F526" i="3"/>
  <c r="C527" i="3"/>
  <c r="D527" i="3"/>
  <c r="E527" i="3"/>
  <c r="F527" i="3"/>
  <c r="C528" i="3"/>
  <c r="D528" i="3"/>
  <c r="E528" i="3"/>
  <c r="F528" i="3"/>
  <c r="C529" i="3"/>
  <c r="D529" i="3"/>
  <c r="E529" i="3"/>
  <c r="F529" i="3"/>
  <c r="C530" i="3"/>
  <c r="D530" i="3"/>
  <c r="E530" i="3"/>
  <c r="F530" i="3"/>
  <c r="C531" i="3"/>
  <c r="D531" i="3"/>
  <c r="E531" i="3"/>
  <c r="F531" i="3"/>
  <c r="C532" i="3"/>
  <c r="D532" i="3"/>
  <c r="E532" i="3"/>
  <c r="F532" i="3"/>
  <c r="C533" i="3"/>
  <c r="D533" i="3"/>
  <c r="E533" i="3"/>
  <c r="F533" i="3"/>
  <c r="C534" i="3"/>
  <c r="D534" i="3"/>
  <c r="E534" i="3"/>
  <c r="F534" i="3"/>
  <c r="C535" i="3"/>
  <c r="D535" i="3"/>
  <c r="E535" i="3"/>
  <c r="F535" i="3"/>
  <c r="C536" i="3"/>
  <c r="D536" i="3"/>
  <c r="E536" i="3"/>
  <c r="F536" i="3"/>
  <c r="C537" i="3"/>
  <c r="D537" i="3"/>
  <c r="E537" i="3"/>
  <c r="F537" i="3"/>
  <c r="C538" i="3"/>
  <c r="D538" i="3"/>
  <c r="E538" i="3"/>
  <c r="F538" i="3"/>
  <c r="C539" i="3"/>
  <c r="D539" i="3"/>
  <c r="E539" i="3"/>
  <c r="F539" i="3"/>
  <c r="C540" i="3"/>
  <c r="D540" i="3"/>
  <c r="E540" i="3"/>
  <c r="F540" i="3"/>
  <c r="C541" i="3"/>
  <c r="D541" i="3"/>
  <c r="E541" i="3"/>
  <c r="F541" i="3"/>
  <c r="C542" i="3"/>
  <c r="D542" i="3"/>
  <c r="E542" i="3"/>
  <c r="F542" i="3"/>
  <c r="C543" i="3"/>
  <c r="D543" i="3"/>
  <c r="E543" i="3"/>
  <c r="F543" i="3"/>
  <c r="C544" i="3"/>
  <c r="D544" i="3"/>
  <c r="E544" i="3"/>
  <c r="F544" i="3"/>
  <c r="C545" i="3"/>
  <c r="D545" i="3"/>
  <c r="E545" i="3"/>
  <c r="F545" i="3"/>
  <c r="C546" i="3"/>
  <c r="D546" i="3"/>
  <c r="E546" i="3"/>
  <c r="F546" i="3"/>
  <c r="C547" i="3"/>
  <c r="D547" i="3"/>
  <c r="E547" i="3"/>
  <c r="F547" i="3"/>
  <c r="C548" i="3"/>
  <c r="D548" i="3"/>
  <c r="E548" i="3"/>
  <c r="F548" i="3"/>
  <c r="C549" i="3"/>
  <c r="D549" i="3"/>
  <c r="E549" i="3"/>
  <c r="F549" i="3"/>
  <c r="C550" i="3"/>
  <c r="D550" i="3"/>
  <c r="E550" i="3"/>
  <c r="F550" i="3"/>
  <c r="C551" i="3"/>
  <c r="D551" i="3"/>
  <c r="E551" i="3"/>
  <c r="F551" i="3"/>
  <c r="C552" i="3"/>
  <c r="D552" i="3"/>
  <c r="E552" i="3"/>
  <c r="F552" i="3"/>
  <c r="C553" i="3"/>
  <c r="D553" i="3"/>
  <c r="E553" i="3"/>
  <c r="F553" i="3"/>
  <c r="C554" i="3"/>
  <c r="D554" i="3"/>
  <c r="E554" i="3"/>
  <c r="F554" i="3"/>
  <c r="C555" i="3"/>
  <c r="D555" i="3"/>
  <c r="E555" i="3"/>
  <c r="F555" i="3"/>
  <c r="C556" i="3"/>
  <c r="D556" i="3"/>
  <c r="E556" i="3"/>
  <c r="F556" i="3"/>
  <c r="C557" i="3"/>
  <c r="D557" i="3"/>
  <c r="E557" i="3"/>
  <c r="F557" i="3"/>
  <c r="C558" i="3"/>
  <c r="D558" i="3"/>
  <c r="E558" i="3"/>
  <c r="F558" i="3"/>
  <c r="C559" i="3"/>
  <c r="D559" i="3"/>
  <c r="E559" i="3"/>
  <c r="F559" i="3"/>
  <c r="C560" i="3"/>
  <c r="D560" i="3"/>
  <c r="E560" i="3"/>
  <c r="F560" i="3"/>
  <c r="C561" i="3"/>
  <c r="D561" i="3"/>
  <c r="E561" i="3"/>
  <c r="F561" i="3"/>
  <c r="C562" i="3"/>
  <c r="D562" i="3"/>
  <c r="E562" i="3"/>
  <c r="F562" i="3"/>
  <c r="C563" i="3"/>
  <c r="D563" i="3"/>
  <c r="E563" i="3"/>
  <c r="F563" i="3"/>
  <c r="C564" i="3"/>
  <c r="D564" i="3"/>
  <c r="E564" i="3"/>
  <c r="F564" i="3"/>
  <c r="C565" i="3"/>
  <c r="D565" i="3"/>
  <c r="E565" i="3"/>
  <c r="F565" i="3"/>
  <c r="C566" i="3"/>
  <c r="D566" i="3"/>
  <c r="E566" i="3"/>
  <c r="F566" i="3"/>
  <c r="C567" i="3"/>
  <c r="D567" i="3"/>
  <c r="E567" i="3"/>
  <c r="F567" i="3"/>
  <c r="C568" i="3"/>
  <c r="D568" i="3"/>
  <c r="E568" i="3"/>
  <c r="F568" i="3"/>
  <c r="C569" i="3"/>
  <c r="D569" i="3"/>
  <c r="E569" i="3"/>
  <c r="F569" i="3"/>
  <c r="C570" i="3"/>
  <c r="D570" i="3"/>
  <c r="E570" i="3"/>
  <c r="F570" i="3"/>
  <c r="C571" i="3"/>
  <c r="D571" i="3"/>
  <c r="E571" i="3"/>
  <c r="F571" i="3"/>
  <c r="C572" i="3"/>
  <c r="D572" i="3"/>
  <c r="E572" i="3"/>
  <c r="F572" i="3"/>
  <c r="C573" i="3"/>
  <c r="D573" i="3"/>
  <c r="E573" i="3"/>
  <c r="F573" i="3"/>
  <c r="C574" i="3"/>
  <c r="D574" i="3"/>
  <c r="E574" i="3"/>
  <c r="F574" i="3"/>
  <c r="C575" i="3"/>
  <c r="D575" i="3"/>
  <c r="E575" i="3"/>
  <c r="F575" i="3"/>
  <c r="C576" i="3"/>
  <c r="D576" i="3"/>
  <c r="E576" i="3"/>
  <c r="F576" i="3"/>
  <c r="C577" i="3"/>
  <c r="D577" i="3"/>
  <c r="E577" i="3"/>
  <c r="F577" i="3"/>
  <c r="C578" i="3"/>
  <c r="D578" i="3"/>
  <c r="E578" i="3"/>
  <c r="F578" i="3"/>
  <c r="C580" i="3"/>
  <c r="D580" i="3"/>
  <c r="E580" i="3"/>
  <c r="F580" i="3"/>
  <c r="C581" i="3"/>
  <c r="D581" i="3"/>
  <c r="E581" i="3"/>
  <c r="F581" i="3"/>
  <c r="C582" i="3"/>
  <c r="D582" i="3"/>
  <c r="E582" i="3"/>
  <c r="F582" i="3"/>
  <c r="C583" i="3"/>
  <c r="D583" i="3"/>
  <c r="E583" i="3"/>
  <c r="F583" i="3"/>
  <c r="C584" i="3"/>
  <c r="D584" i="3"/>
  <c r="E584" i="3"/>
  <c r="F584" i="3"/>
  <c r="C585" i="3"/>
  <c r="D585" i="3"/>
  <c r="E585" i="3"/>
  <c r="F585" i="3"/>
  <c r="C586" i="3"/>
  <c r="D586" i="3"/>
  <c r="E586" i="3"/>
  <c r="F586" i="3"/>
  <c r="C587" i="3"/>
  <c r="D587" i="3"/>
  <c r="E587" i="3"/>
  <c r="F587" i="3"/>
  <c r="C588" i="3"/>
  <c r="D588" i="3"/>
  <c r="E588" i="3"/>
  <c r="F588" i="3"/>
  <c r="C589" i="3"/>
  <c r="D589" i="3"/>
  <c r="E589" i="3"/>
  <c r="F589" i="3"/>
  <c r="C590" i="3"/>
  <c r="D590" i="3"/>
  <c r="E590" i="3"/>
  <c r="F590" i="3"/>
  <c r="C591" i="3"/>
  <c r="D591" i="3"/>
  <c r="E591" i="3"/>
  <c r="F591" i="3"/>
  <c r="C592" i="3"/>
  <c r="D592" i="3"/>
  <c r="E592" i="3"/>
  <c r="F592" i="3"/>
  <c r="C593" i="3"/>
  <c r="D593" i="3"/>
  <c r="E593" i="3"/>
  <c r="F593" i="3"/>
  <c r="C594" i="3"/>
  <c r="D594" i="3"/>
  <c r="E594" i="3"/>
  <c r="F594" i="3"/>
  <c r="C595" i="3"/>
  <c r="D595" i="3"/>
  <c r="E595" i="3"/>
  <c r="F595" i="3"/>
  <c r="C596" i="3"/>
  <c r="D596" i="3"/>
  <c r="E596" i="3"/>
  <c r="F596" i="3"/>
  <c r="C597" i="3"/>
  <c r="D597" i="3"/>
  <c r="E597" i="3"/>
  <c r="F597" i="3"/>
  <c r="C598" i="3"/>
  <c r="D598" i="3"/>
  <c r="E598" i="3"/>
  <c r="F598" i="3"/>
  <c r="C599" i="3"/>
  <c r="D599" i="3"/>
  <c r="E599" i="3"/>
  <c r="F599" i="3"/>
  <c r="C600" i="3"/>
  <c r="D600" i="3"/>
  <c r="E600" i="3"/>
  <c r="F600" i="3"/>
  <c r="C601" i="3"/>
  <c r="D601" i="3"/>
  <c r="E601" i="3"/>
  <c r="F601" i="3"/>
  <c r="C602" i="3"/>
  <c r="D602" i="3"/>
  <c r="E602" i="3"/>
  <c r="F602" i="3"/>
  <c r="C603" i="3"/>
  <c r="D603" i="3"/>
  <c r="E603" i="3"/>
  <c r="F603" i="3"/>
  <c r="C604" i="3"/>
  <c r="D604" i="3"/>
  <c r="E604" i="3"/>
  <c r="F604" i="3"/>
  <c r="C605" i="3"/>
  <c r="D605" i="3"/>
  <c r="E605" i="3"/>
  <c r="F605" i="3"/>
  <c r="C606" i="3"/>
  <c r="D606" i="3"/>
  <c r="E606" i="3"/>
  <c r="F606" i="3"/>
  <c r="C607" i="3"/>
  <c r="D607" i="3"/>
  <c r="E607" i="3"/>
  <c r="F607" i="3"/>
  <c r="C608" i="3"/>
  <c r="D608" i="3"/>
  <c r="E608" i="3"/>
  <c r="F608" i="3"/>
  <c r="C609" i="3"/>
  <c r="D609" i="3"/>
  <c r="E609" i="3"/>
  <c r="F609" i="3"/>
  <c r="C610" i="3"/>
  <c r="D610" i="3"/>
  <c r="E610" i="3"/>
  <c r="F610" i="3"/>
  <c r="C611" i="3"/>
  <c r="D611" i="3"/>
  <c r="E611" i="3"/>
  <c r="F611" i="3"/>
  <c r="C612" i="3"/>
  <c r="D612" i="3"/>
  <c r="E612" i="3"/>
  <c r="F612" i="3"/>
  <c r="C613" i="3"/>
  <c r="D613" i="3"/>
  <c r="E613" i="3"/>
  <c r="F613" i="3"/>
  <c r="C614" i="3"/>
  <c r="D614" i="3"/>
  <c r="E614" i="3"/>
  <c r="F614" i="3"/>
  <c r="C615" i="3"/>
  <c r="D615" i="3"/>
  <c r="E615" i="3"/>
  <c r="F615" i="3"/>
  <c r="C616" i="3"/>
  <c r="D616" i="3"/>
  <c r="E616" i="3"/>
  <c r="F616" i="3"/>
  <c r="C617" i="3"/>
  <c r="D617" i="3"/>
  <c r="E617" i="3"/>
  <c r="F617" i="3"/>
  <c r="C622" i="3"/>
  <c r="D622" i="3"/>
  <c r="E622" i="3"/>
  <c r="F622" i="3"/>
  <c r="C623" i="3"/>
  <c r="D623" i="3"/>
  <c r="E623" i="3"/>
  <c r="F623" i="3"/>
  <c r="C624" i="3"/>
  <c r="D624" i="3"/>
  <c r="E624" i="3"/>
  <c r="F624" i="3"/>
  <c r="C625" i="3"/>
  <c r="D625" i="3"/>
  <c r="E625" i="3"/>
  <c r="F625" i="3"/>
  <c r="C626" i="3"/>
  <c r="D626" i="3"/>
  <c r="E626" i="3"/>
  <c r="F626" i="3"/>
  <c r="C627" i="3"/>
  <c r="D627" i="3"/>
  <c r="E627" i="3"/>
  <c r="F627" i="3"/>
  <c r="C628" i="3"/>
  <c r="D628" i="3"/>
  <c r="E628" i="3"/>
  <c r="F628" i="3"/>
  <c r="C629" i="3"/>
  <c r="D629" i="3"/>
  <c r="E629" i="3"/>
  <c r="F629" i="3"/>
  <c r="C630" i="3"/>
  <c r="D630" i="3"/>
  <c r="E630" i="3"/>
  <c r="F630" i="3"/>
  <c r="C631" i="3"/>
  <c r="D631" i="3"/>
  <c r="E631" i="3"/>
  <c r="F631" i="3"/>
  <c r="C632" i="3"/>
  <c r="D632" i="3"/>
  <c r="E632" i="3"/>
  <c r="F632" i="3"/>
  <c r="C633" i="3"/>
  <c r="D633" i="3"/>
  <c r="E633" i="3"/>
  <c r="F633" i="3"/>
  <c r="C634" i="3"/>
  <c r="D634" i="3"/>
  <c r="E634" i="3"/>
  <c r="F634" i="3"/>
  <c r="C635" i="3"/>
  <c r="D635" i="3"/>
  <c r="E635" i="3"/>
  <c r="F635" i="3"/>
  <c r="C636" i="3"/>
  <c r="D636" i="3"/>
  <c r="E636" i="3"/>
  <c r="F636" i="3"/>
  <c r="C637" i="3"/>
  <c r="D637" i="3"/>
  <c r="E637" i="3"/>
  <c r="F637" i="3"/>
  <c r="C638" i="3"/>
  <c r="D638" i="3"/>
  <c r="E638" i="3"/>
  <c r="F638" i="3"/>
  <c r="C639" i="3"/>
  <c r="D639" i="3"/>
  <c r="E639" i="3"/>
  <c r="F639" i="3"/>
  <c r="C640" i="3"/>
  <c r="D640" i="3"/>
  <c r="E640" i="3"/>
  <c r="F640" i="3"/>
  <c r="C641" i="3"/>
  <c r="D641" i="3"/>
  <c r="E641" i="3"/>
  <c r="F641" i="3"/>
  <c r="C642" i="3"/>
  <c r="D642" i="3"/>
  <c r="E642" i="3"/>
  <c r="F642" i="3"/>
  <c r="C643" i="3"/>
  <c r="D643" i="3"/>
  <c r="E643" i="3"/>
  <c r="F643" i="3"/>
  <c r="C644" i="3"/>
  <c r="D644" i="3"/>
  <c r="E644" i="3"/>
  <c r="F644" i="3"/>
  <c r="C645" i="3"/>
  <c r="D645" i="3"/>
  <c r="E645" i="3"/>
  <c r="F645" i="3"/>
  <c r="C646" i="3"/>
  <c r="D646" i="3"/>
  <c r="E646" i="3"/>
  <c r="F646" i="3"/>
  <c r="C647" i="3"/>
  <c r="D647" i="3"/>
  <c r="E647" i="3"/>
  <c r="F647" i="3"/>
  <c r="C648" i="3"/>
  <c r="D648" i="3"/>
  <c r="E648" i="3"/>
  <c r="F648" i="3"/>
  <c r="C649" i="3"/>
  <c r="D649" i="3"/>
  <c r="E649" i="3"/>
  <c r="F649" i="3"/>
  <c r="C650" i="3"/>
  <c r="D650" i="3"/>
  <c r="E650" i="3"/>
  <c r="F650" i="3"/>
  <c r="C651" i="3"/>
  <c r="D651" i="3"/>
  <c r="E651" i="3"/>
  <c r="F651" i="3"/>
  <c r="C652" i="3"/>
  <c r="D652" i="3"/>
  <c r="E652" i="3"/>
  <c r="F652" i="3"/>
  <c r="C653" i="3"/>
  <c r="D653" i="3"/>
  <c r="E653" i="3"/>
  <c r="F653" i="3"/>
  <c r="C654" i="3"/>
  <c r="D654" i="3"/>
  <c r="E654" i="3"/>
  <c r="F654" i="3"/>
  <c r="C655" i="3"/>
  <c r="D655" i="3"/>
  <c r="E655" i="3"/>
  <c r="F655" i="3"/>
  <c r="C656" i="3"/>
  <c r="D656" i="3"/>
  <c r="E656" i="3"/>
  <c r="F656" i="3"/>
  <c r="C657" i="3"/>
  <c r="D657" i="3"/>
  <c r="E657" i="3"/>
  <c r="F657" i="3"/>
  <c r="C658" i="3"/>
  <c r="D658" i="3"/>
  <c r="E658" i="3"/>
  <c r="F658" i="3"/>
  <c r="C659" i="3"/>
  <c r="D659" i="3"/>
  <c r="E659" i="3"/>
  <c r="F659" i="3"/>
  <c r="C660" i="3"/>
  <c r="D660" i="3"/>
  <c r="E660" i="3"/>
  <c r="F660" i="3"/>
  <c r="C661" i="3"/>
  <c r="D661" i="3"/>
  <c r="E661" i="3"/>
  <c r="F661" i="3"/>
  <c r="C662" i="3"/>
  <c r="D662" i="3"/>
  <c r="E662" i="3"/>
  <c r="F662" i="3"/>
  <c r="C663" i="3"/>
  <c r="D663" i="3"/>
  <c r="E663" i="3"/>
  <c r="F663" i="3"/>
  <c r="C664" i="3"/>
  <c r="D664" i="3"/>
  <c r="E664" i="3"/>
  <c r="F664" i="3"/>
  <c r="C665" i="3"/>
  <c r="D665" i="3"/>
  <c r="E665" i="3"/>
  <c r="F665" i="3"/>
  <c r="C666" i="3"/>
  <c r="D666" i="3"/>
  <c r="E666" i="3"/>
  <c r="F666" i="3"/>
  <c r="C667" i="3"/>
  <c r="D667" i="3"/>
  <c r="E667" i="3"/>
  <c r="F667" i="3"/>
  <c r="C668" i="3"/>
  <c r="D668" i="3"/>
  <c r="E668" i="3"/>
  <c r="F668" i="3"/>
  <c r="C669" i="3"/>
  <c r="D669" i="3"/>
  <c r="E669" i="3"/>
  <c r="F669" i="3"/>
  <c r="C670" i="3"/>
  <c r="D670" i="3"/>
  <c r="E670" i="3"/>
  <c r="F670" i="3"/>
  <c r="C671" i="3"/>
  <c r="D671" i="3"/>
  <c r="E671" i="3"/>
  <c r="F671" i="3"/>
  <c r="C672" i="3"/>
  <c r="D672" i="3"/>
  <c r="E672" i="3"/>
  <c r="F672" i="3"/>
  <c r="C673" i="3"/>
  <c r="D673" i="3"/>
  <c r="E673" i="3"/>
  <c r="F673" i="3"/>
  <c r="C674" i="3"/>
  <c r="D674" i="3"/>
  <c r="E674" i="3"/>
  <c r="F674" i="3"/>
  <c r="C675" i="3"/>
  <c r="D675" i="3"/>
  <c r="E675" i="3"/>
  <c r="F675" i="3"/>
  <c r="C676" i="3"/>
  <c r="D676" i="3"/>
  <c r="E676" i="3"/>
  <c r="F676" i="3"/>
  <c r="C677" i="3"/>
  <c r="D677" i="3"/>
  <c r="E677" i="3"/>
  <c r="F677" i="3"/>
  <c r="C678" i="3"/>
  <c r="D678" i="3"/>
  <c r="E678" i="3"/>
  <c r="F678" i="3"/>
  <c r="C679" i="3"/>
  <c r="D679" i="3"/>
  <c r="E679" i="3"/>
  <c r="F679" i="3"/>
  <c r="C680" i="3"/>
  <c r="D680" i="3"/>
  <c r="E680" i="3"/>
  <c r="F680" i="3"/>
  <c r="C681" i="3"/>
  <c r="D681" i="3"/>
  <c r="E681" i="3"/>
  <c r="F68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4" i="3"/>
  <c r="F65" i="3"/>
  <c r="F66" i="3"/>
  <c r="F67" i="3"/>
  <c r="F68" i="3"/>
  <c r="F69" i="3"/>
  <c r="F70" i="3"/>
  <c r="F71" i="3"/>
  <c r="F72" i="3"/>
  <c r="F73" i="3"/>
  <c r="F74" i="3"/>
  <c r="F75" i="3"/>
  <c r="F76" i="3"/>
  <c r="F77" i="3"/>
  <c r="F78" i="3"/>
  <c r="F79" i="3"/>
  <c r="F80" i="3"/>
  <c r="F81"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4" i="3"/>
  <c r="E65" i="3"/>
  <c r="E66" i="3"/>
  <c r="E67" i="3"/>
  <c r="E68" i="3"/>
  <c r="E69" i="3"/>
  <c r="E70" i="3"/>
  <c r="E71" i="3"/>
  <c r="E72" i="3"/>
  <c r="E73" i="3"/>
  <c r="E74" i="3"/>
  <c r="E75" i="3"/>
  <c r="E76" i="3"/>
  <c r="E77" i="3"/>
  <c r="E78" i="3"/>
  <c r="E79" i="3"/>
  <c r="E80" i="3"/>
  <c r="E81"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4" i="3"/>
  <c r="D65" i="3"/>
  <c r="D66" i="3"/>
  <c r="D67" i="3"/>
  <c r="D68" i="3"/>
  <c r="D69" i="3"/>
  <c r="D70" i="3"/>
  <c r="D71" i="3"/>
  <c r="D72" i="3"/>
  <c r="D73" i="3"/>
  <c r="D74" i="3"/>
  <c r="D75" i="3"/>
  <c r="D76" i="3"/>
  <c r="D77" i="3"/>
  <c r="D78" i="3"/>
  <c r="D79" i="3"/>
  <c r="D80" i="3"/>
  <c r="D81"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 i="3"/>
  <c r="C2" i="3"/>
  <c r="C3" i="3"/>
  <c r="C4" i="3"/>
  <c r="C5"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2" i="3"/>
  <c r="C53" i="3"/>
  <c r="C54" i="3"/>
  <c r="C55" i="3"/>
  <c r="C56" i="3"/>
  <c r="C57" i="3"/>
  <c r="C58" i="3"/>
  <c r="C59" i="3"/>
  <c r="C60" i="3"/>
  <c r="C61" i="3"/>
  <c r="C62" i="3"/>
  <c r="C64" i="3"/>
  <c r="C65" i="3"/>
  <c r="C66" i="3"/>
  <c r="C67" i="3"/>
  <c r="C68" i="3"/>
  <c r="C69" i="3"/>
  <c r="C70" i="3"/>
  <c r="C71" i="3"/>
  <c r="C72" i="3"/>
  <c r="C73" i="3"/>
  <c r="C75" i="3"/>
  <c r="C76" i="3"/>
  <c r="C77" i="3"/>
  <c r="C78" i="3"/>
  <c r="C79" i="3"/>
  <c r="C80" i="3"/>
  <c r="C81" i="3"/>
  <c r="C83" i="3"/>
  <c r="C84" i="3"/>
  <c r="C85" i="3"/>
  <c r="C87" i="3"/>
  <c r="C88" i="3"/>
  <c r="C89" i="3"/>
  <c r="C90" i="3"/>
  <c r="C91" i="3"/>
  <c r="C92" i="3"/>
  <c r="C93" i="3"/>
  <c r="C94" i="3"/>
  <c r="C95" i="3"/>
  <c r="C96" i="3"/>
  <c r="C97"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 i="3"/>
  <c r="B579" i="3"/>
  <c r="B513" i="3"/>
  <c r="B72" i="3"/>
  <c r="B56" i="3"/>
  <c r="B2" i="3"/>
  <c r="B3" i="3"/>
  <c r="B4" i="3"/>
  <c r="B5"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2" i="3"/>
  <c r="B53" i="3"/>
  <c r="B54" i="3"/>
  <c r="B55" i="3"/>
  <c r="B57" i="3"/>
  <c r="B58" i="3"/>
  <c r="B59" i="3"/>
  <c r="B60" i="3"/>
  <c r="B61" i="3"/>
  <c r="B62" i="3"/>
  <c r="B64" i="3"/>
  <c r="B65" i="3"/>
  <c r="B66" i="3"/>
  <c r="B67" i="3"/>
  <c r="B68" i="3"/>
  <c r="B69" i="3"/>
  <c r="B70" i="3"/>
  <c r="B71" i="3"/>
  <c r="B73" i="3"/>
  <c r="B75" i="3"/>
  <c r="B76" i="3"/>
  <c r="B77" i="3"/>
  <c r="B78" i="3"/>
  <c r="B79" i="3"/>
  <c r="B80" i="3"/>
  <c r="B81" i="3"/>
  <c r="B83" i="3"/>
  <c r="B84" i="3"/>
  <c r="B85" i="3"/>
  <c r="B87" i="3"/>
  <c r="B88" i="3"/>
  <c r="B89" i="3"/>
  <c r="B90" i="3"/>
  <c r="B91" i="3"/>
  <c r="B92" i="3"/>
  <c r="B93" i="3"/>
  <c r="B94" i="3"/>
  <c r="B95" i="3"/>
  <c r="B96" i="3"/>
  <c r="B97"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22" i="3"/>
  <c r="B623" i="3"/>
  <c r="B624" i="3"/>
  <c r="B625" i="3"/>
  <c r="B626" i="3"/>
  <c r="B627" i="3"/>
  <c r="B628" i="3"/>
  <c r="B629" i="3"/>
  <c r="B630" i="3"/>
  <c r="B631" i="3"/>
  <c r="B632" i="3"/>
  <c r="B633" i="3"/>
  <c r="B634" i="3"/>
  <c r="B635"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80" i="3"/>
  <c r="B681" i="3"/>
  <c r="B1" i="3"/>
  <c r="A2" i="3"/>
  <c r="A3" i="3"/>
  <c r="A4" i="3"/>
  <c r="A5" i="3"/>
  <c r="A6" i="3"/>
  <c r="B6" i="3" s="1"/>
  <c r="C6" i="3" s="1"/>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B51" i="3" s="1"/>
  <c r="C51" i="3" s="1"/>
  <c r="A52" i="3"/>
  <c r="A53" i="3"/>
  <c r="A54" i="3"/>
  <c r="A55" i="3"/>
  <c r="A56" i="3"/>
  <c r="A57" i="3"/>
  <c r="A58" i="3"/>
  <c r="A59" i="3"/>
  <c r="A60" i="3"/>
  <c r="A61" i="3"/>
  <c r="A62" i="3"/>
  <c r="A63" i="3"/>
  <c r="A64" i="3"/>
  <c r="A65" i="3"/>
  <c r="A66" i="3"/>
  <c r="A67" i="3"/>
  <c r="A68" i="3"/>
  <c r="A69" i="3"/>
  <c r="A70" i="3"/>
  <c r="A71" i="3"/>
  <c r="A72" i="3"/>
  <c r="A73" i="3"/>
  <c r="A74" i="3"/>
  <c r="B74" i="3" s="1"/>
  <c r="C74" i="3" s="1"/>
  <c r="A75" i="3"/>
  <c r="A76" i="3"/>
  <c r="A77" i="3"/>
  <c r="A78" i="3"/>
  <c r="A79" i="3"/>
  <c r="A80" i="3"/>
  <c r="A81" i="3"/>
  <c r="A82" i="3"/>
  <c r="B82" i="3" s="1"/>
  <c r="A83" i="3"/>
  <c r="A84" i="3"/>
  <c r="A85" i="3"/>
  <c r="A86" i="3"/>
  <c r="B86" i="3" s="1"/>
  <c r="C86" i="3" s="1"/>
  <c r="A87" i="3"/>
  <c r="A88" i="3"/>
  <c r="A89" i="3"/>
  <c r="A90" i="3"/>
  <c r="A91" i="3"/>
  <c r="A92" i="3"/>
  <c r="A93" i="3"/>
  <c r="A94" i="3"/>
  <c r="A95" i="3"/>
  <c r="A96" i="3"/>
  <c r="A97" i="3"/>
  <c r="A98" i="3"/>
  <c r="B98" i="3" s="1"/>
  <c r="C98" i="3" s="1"/>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B177" i="3" s="1"/>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B636" i="3" s="1"/>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B677" i="3" s="1"/>
  <c r="A678" i="3"/>
  <c r="B678" i="3" s="1"/>
  <c r="A679" i="3"/>
  <c r="B679" i="3" s="1"/>
  <c r="A680" i="3"/>
  <c r="A681" i="3"/>
  <c r="A682" i="3"/>
  <c r="A1" i="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1" i="1"/>
  <c r="F82" i="3" l="1"/>
  <c r="D82" i="3"/>
  <c r="C82" i="3"/>
  <c r="G82" i="3"/>
  <c r="C82" i="1" s="1"/>
  <c r="E82" i="3"/>
  <c r="H82" i="3"/>
  <c r="D8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FRANEK Radim</author>
    <author>tc={EA9D8EE0-B5CD-4E5E-A735-5FB981DD35FD}</author>
    <author>RALENOVSKY Tomas</author>
    <author>AT460</author>
    <author>tc={0D9C994A-5196-4D94-8322-AC365D5A6431}</author>
    <author>tc={3117328C-686D-4623-92A7-A3EB6F00B259}</author>
    <author>tc={E270A586-35B4-4819-8A35-DFDC0CA14359}</author>
    <author>tc={AFB76AC2-8202-4966-B879-162194FD6F3C}</author>
    <author>tc={C6FC0B6C-230A-44F3-8442-B715B28483BD}</author>
    <author>tc={18D48485-E1D5-493A-B533-6C4AC68306DA}</author>
    <author>tc={FD332CFE-1D0F-4305-A65A-A9CC7BB1DBB3}</author>
    <author>tc={D7FA4FF1-6C2A-4848-B6FE-97AE81499798}</author>
    <author>tc={C53CB3BE-4262-4689-8A56-0CA5267D8CA2}</author>
  </authors>
  <commentList>
    <comment ref="C1" authorId="0" shapeId="0" xr:uid="{89AE2BAE-0E23-4EA5-98EA-F6F334163AD2}">
      <text>
        <r>
          <rPr>
            <b/>
            <sz val="9"/>
            <color indexed="81"/>
            <rFont val="Tahoma"/>
            <family val="2"/>
            <charset val="238"/>
          </rPr>
          <t>FRANEK Radim:</t>
        </r>
        <r>
          <rPr>
            <sz val="9"/>
            <color indexed="81"/>
            <rFont val="Tahoma"/>
            <family val="2"/>
            <charset val="238"/>
          </rPr>
          <t xml:space="preserve">
S- STILL
L- LINDE
N - NEUTRAL</t>
        </r>
      </text>
    </comment>
    <comment ref="D1" authorId="0" shapeId="0" xr:uid="{7EA21DD3-84EE-4F57-81CD-0AAA2C774555}">
      <text>
        <r>
          <rPr>
            <b/>
            <sz val="9"/>
            <color indexed="81"/>
            <rFont val="Tahoma"/>
            <family val="2"/>
            <charset val="238"/>
          </rPr>
          <t>FRANEK Radim:</t>
        </r>
        <r>
          <rPr>
            <sz val="9"/>
            <color indexed="81"/>
            <rFont val="Tahoma"/>
            <family val="2"/>
            <charset val="238"/>
          </rPr>
          <t xml:space="preserve">
Win Diag obrazovky uložené</t>
        </r>
      </text>
    </comment>
    <comment ref="E1" authorId="0" shapeId="0" xr:uid="{AEB68509-48D5-491E-A0CA-7D8EC2E4A661}">
      <text>
        <r>
          <rPr>
            <b/>
            <sz val="9"/>
            <color indexed="81"/>
            <rFont val="Tahoma"/>
            <family val="2"/>
            <charset val="238"/>
          </rPr>
          <t>FRANEK Radim:</t>
        </r>
        <r>
          <rPr>
            <sz val="9"/>
            <color indexed="81"/>
            <rFont val="Tahoma"/>
            <family val="2"/>
            <charset val="238"/>
          </rPr>
          <t xml:space="preserve">
Black box vyčten</t>
        </r>
      </text>
    </comment>
    <comment ref="G1" authorId="0" shapeId="0" xr:uid="{8797429E-9B24-4FF1-A4C5-B3A9DBE9D4AA}">
      <text>
        <r>
          <rPr>
            <b/>
            <sz val="9"/>
            <color indexed="81"/>
            <rFont val="Tahoma"/>
            <family val="2"/>
            <charset val="238"/>
          </rPr>
          <t>FRANEK Radim:</t>
        </r>
        <r>
          <rPr>
            <sz val="9"/>
            <color indexed="81"/>
            <rFont val="Tahoma"/>
            <family val="2"/>
            <charset val="238"/>
          </rPr>
          <t xml:space="preserve">
Záznam dat a odepsání materiálu na reklamaci (např. reklamace CLM1904-0248 se zapíše W1904248 nebo C1904248 v závislosti na typu reklamace; W-rigid connections; C - ostatní)</t>
        </r>
      </text>
    </comment>
    <comment ref="H1" authorId="0" shapeId="0" xr:uid="{1A076A88-B634-4F5E-B7C7-E46F90E6C7F5}">
      <text>
        <r>
          <rPr>
            <b/>
            <sz val="9"/>
            <color indexed="81"/>
            <rFont val="Tahoma"/>
            <family val="2"/>
            <charset val="238"/>
          </rPr>
          <t>FRANEK Radim:</t>
        </r>
        <r>
          <rPr>
            <sz val="9"/>
            <color indexed="81"/>
            <rFont val="Tahoma"/>
            <family val="2"/>
            <charset val="238"/>
          </rPr>
          <t xml:space="preserve">
nový SW 3.10C</t>
        </r>
      </text>
    </comment>
    <comment ref="I1" authorId="0" shapeId="0" xr:uid="{D8667D99-0A6A-4577-B755-B5CCEA3FAD22}">
      <text>
        <r>
          <rPr>
            <b/>
            <sz val="9"/>
            <color indexed="81"/>
            <rFont val="Tahoma"/>
            <family val="2"/>
            <charset val="238"/>
          </rPr>
          <t>FRANEK Radim:</t>
        </r>
        <r>
          <rPr>
            <sz val="9"/>
            <color indexed="81"/>
            <rFont val="Tahoma"/>
            <family val="2"/>
            <charset val="238"/>
          </rPr>
          <t xml:space="preserve">
uprava v databázi pro testoování, změna S/N vyměněného dílu.</t>
        </r>
      </text>
    </comment>
    <comment ref="J1" authorId="0" shapeId="0" xr:uid="{6886A6C5-E751-4131-B006-2F89D3C8657B}">
      <text>
        <r>
          <rPr>
            <b/>
            <sz val="9"/>
            <color indexed="81"/>
            <rFont val="Tahoma"/>
            <family val="2"/>
            <charset val="238"/>
          </rPr>
          <t>FRANEK Radim:</t>
        </r>
        <r>
          <rPr>
            <sz val="9"/>
            <color indexed="81"/>
            <rFont val="Tahoma"/>
            <family val="2"/>
            <charset val="238"/>
          </rPr>
          <t xml:space="preserve">
Testování v testeru.</t>
        </r>
      </text>
    </comment>
    <comment ref="K1" authorId="0" shapeId="0" xr:uid="{D82DB6D6-866C-417B-B60D-7D934FFD7815}">
      <text>
        <r>
          <rPr>
            <b/>
            <sz val="9"/>
            <color indexed="81"/>
            <rFont val="Tahoma"/>
            <family val="2"/>
            <charset val="238"/>
          </rPr>
          <t xml:space="preserve">FRANEK Radim:
</t>
        </r>
        <r>
          <rPr>
            <sz val="9"/>
            <color indexed="81"/>
            <rFont val="Tahoma"/>
            <family val="2"/>
            <charset val="238"/>
          </rPr>
          <t>Baterie nabitá.</t>
        </r>
      </text>
    </comment>
    <comment ref="L1" authorId="0" shapeId="0" xr:uid="{37702A61-90CD-4CE6-AB28-DE21E1C6BF58}">
      <text>
        <r>
          <rPr>
            <b/>
            <sz val="9"/>
            <color indexed="81"/>
            <rFont val="Tahoma"/>
            <family val="2"/>
            <charset val="238"/>
          </rPr>
          <t>FRANEK Radim:</t>
        </r>
        <r>
          <rPr>
            <sz val="9"/>
            <color indexed="81"/>
            <rFont val="Tahoma"/>
            <family val="2"/>
            <charset val="238"/>
          </rPr>
          <t xml:space="preserve">
Nastavení Brand ID a CAN Open rychlosti 250 nebo 500kbps</t>
        </r>
      </text>
    </comment>
    <comment ref="M1" authorId="0" shapeId="0" xr:uid="{71A3B6D1-6552-4FF0-A254-AA976418C598}">
      <text>
        <r>
          <rPr>
            <b/>
            <sz val="9"/>
            <color indexed="81"/>
            <rFont val="Tahoma"/>
            <family val="2"/>
            <charset val="238"/>
          </rPr>
          <t>FRANEK Radim:</t>
        </r>
        <r>
          <rPr>
            <sz val="9"/>
            <color indexed="81"/>
            <rFont val="Tahoma"/>
            <family val="2"/>
            <charset val="238"/>
          </rPr>
          <t xml:space="preserve">
Uložení obrazovek Win Diag do CLM adresáře</t>
        </r>
      </text>
    </comment>
    <comment ref="N1" authorId="0" shapeId="0" xr:uid="{7EBF52D4-DC19-4B40-9CD3-501BE817D8EA}">
      <text>
        <r>
          <rPr>
            <b/>
            <sz val="9"/>
            <color indexed="81"/>
            <rFont val="Tahoma"/>
            <family val="2"/>
            <charset val="238"/>
          </rPr>
          <t>FRANEK Radim:</t>
        </r>
        <r>
          <rPr>
            <sz val="9"/>
            <color indexed="81"/>
            <rFont val="Tahoma"/>
            <family val="2"/>
            <charset val="238"/>
          </rPr>
          <t xml:space="preserve">
nalepení všech etiket o změně  (SW; revize baterie atd.)</t>
        </r>
      </text>
    </comment>
    <comment ref="Q1" authorId="0" shapeId="0" xr:uid="{EE9C362E-A6A8-4A65-9A9D-6CE09FC263A7}">
      <text>
        <r>
          <rPr>
            <b/>
            <sz val="9"/>
            <color indexed="81"/>
            <rFont val="Tahoma"/>
            <family val="2"/>
            <charset val="238"/>
          </rPr>
          <t>FRANEK Radim:</t>
        </r>
        <r>
          <rPr>
            <sz val="9"/>
            <color indexed="81"/>
            <rFont val="Tahoma"/>
            <family val="2"/>
            <charset val="238"/>
          </rPr>
          <t xml:space="preserve">
Datum předpokládané expedice</t>
        </r>
      </text>
    </comment>
    <comment ref="F32" authorId="0" shapeId="0" xr:uid="{29C00979-DD2E-45CC-85A1-449C24E4430C}">
      <text>
        <r>
          <rPr>
            <b/>
            <sz val="9"/>
            <color indexed="81"/>
            <rFont val="Tahoma"/>
            <family val="2"/>
            <charset val="238"/>
          </rPr>
          <t>FRANEK Radim:</t>
        </r>
        <r>
          <rPr>
            <sz val="9"/>
            <color indexed="81"/>
            <rFont val="Tahoma"/>
            <family val="2"/>
            <charset val="238"/>
          </rPr>
          <t xml:space="preserve">
vadné BMU na reklamaci</t>
        </r>
      </text>
    </comment>
    <comment ref="F36" authorId="0" shapeId="0" xr:uid="{5AA70649-6C2F-47BA-936F-1B199184AE61}">
      <text>
        <r>
          <rPr>
            <b/>
            <sz val="9"/>
            <color indexed="81"/>
            <rFont val="Tahoma"/>
            <family val="2"/>
            <charset val="238"/>
          </rPr>
          <t>FRANEK Radim:</t>
        </r>
        <r>
          <rPr>
            <sz val="9"/>
            <color indexed="81"/>
            <rFont val="Tahoma"/>
            <family val="2"/>
            <charset val="238"/>
          </rPr>
          <t xml:space="preserve">
vadné BMU na reklamaci</t>
        </r>
      </text>
    </comment>
    <comment ref="F37" authorId="0" shapeId="0" xr:uid="{CF6446B6-3061-42D9-A537-92EF873D9C6B}">
      <text>
        <r>
          <rPr>
            <b/>
            <sz val="9"/>
            <color indexed="81"/>
            <rFont val="Tahoma"/>
            <family val="2"/>
            <charset val="238"/>
          </rPr>
          <t>FRANEK Radim:</t>
        </r>
        <r>
          <rPr>
            <sz val="9"/>
            <color indexed="81"/>
            <rFont val="Tahoma"/>
            <family val="2"/>
            <charset val="238"/>
          </rPr>
          <t xml:space="preserve">
vadné BMU na reklamaci</t>
        </r>
      </text>
    </comment>
    <comment ref="F40" authorId="0" shapeId="0" xr:uid="{F12D69B4-AB01-41CD-8126-F1A251705714}">
      <text>
        <r>
          <rPr>
            <b/>
            <sz val="9"/>
            <color indexed="81"/>
            <rFont val="Tahoma"/>
            <family val="2"/>
            <charset val="238"/>
          </rPr>
          <t>FRANEK Radim:</t>
        </r>
        <r>
          <rPr>
            <sz val="9"/>
            <color indexed="81"/>
            <rFont val="Tahoma"/>
            <family val="2"/>
            <charset val="238"/>
          </rPr>
          <t xml:space="preserve">
vadné BMU na reklamaci</t>
        </r>
      </text>
    </comment>
    <comment ref="F54" authorId="0" shapeId="0" xr:uid="{D2D0354A-B577-4B87-A620-BDFD76C3E0B6}">
      <text>
        <r>
          <rPr>
            <b/>
            <sz val="9"/>
            <color indexed="81"/>
            <rFont val="Tahoma"/>
            <family val="2"/>
            <charset val="238"/>
          </rPr>
          <t>FRANEK Radim:</t>
        </r>
        <r>
          <rPr>
            <sz val="9"/>
            <color indexed="81"/>
            <rFont val="Tahoma"/>
            <family val="2"/>
            <charset val="238"/>
          </rPr>
          <t xml:space="preserve">
vadné BMU na reklamaci</t>
        </r>
      </text>
    </comment>
    <comment ref="F62" authorId="0" shapeId="0" xr:uid="{FED81C64-8B1F-47F4-AAA7-330B8BAF0793}">
      <text>
        <r>
          <rPr>
            <b/>
            <sz val="9"/>
            <color indexed="81"/>
            <rFont val="Tahoma"/>
            <family val="2"/>
            <charset val="238"/>
          </rPr>
          <t>FRANEK Radim:</t>
        </r>
        <r>
          <rPr>
            <sz val="9"/>
            <color indexed="81"/>
            <rFont val="Tahoma"/>
            <family val="2"/>
            <charset val="238"/>
          </rPr>
          <t xml:space="preserve">
vadné BMU na reklamaci</t>
        </r>
      </text>
    </comment>
    <comment ref="F63" authorId="0" shapeId="0" xr:uid="{7847FEA7-B7D8-4A61-B1AD-43D857F470F3}">
      <text>
        <r>
          <rPr>
            <b/>
            <sz val="9"/>
            <color indexed="81"/>
            <rFont val="Tahoma"/>
            <family val="2"/>
            <charset val="238"/>
          </rPr>
          <t>FRANEK Radim:</t>
        </r>
        <r>
          <rPr>
            <sz val="9"/>
            <color indexed="81"/>
            <rFont val="Tahoma"/>
            <family val="2"/>
            <charset val="238"/>
          </rPr>
          <t xml:space="preserve">
vadné BMU na reklamaci</t>
        </r>
      </text>
    </comment>
    <comment ref="F299" authorId="1" shapeId="0" xr:uid="{EA9D8EE0-B5CD-4E5E-A735-5FB981DD35FD}">
      <text>
        <t>[Komentář ve vlákně]
Vaše verze aplikace Excel vám umožňuje číst tento komentář ve vlákně, ale jakékoli jeho úpravy se odeberou, pokud se soubor otevře v novější verzi aplikace Excel. Další informace: https://go.microsoft.com/fwlink/?linkid=870924
Komentář:
    Udělame kapacitní test s jinym BMS</t>
      </text>
    </comment>
    <comment ref="F400" authorId="2" shapeId="0" xr:uid="{AE8CA729-E7A1-4F42-B60C-24CC9C4F8437}">
      <text>
        <r>
          <rPr>
            <b/>
            <sz val="9"/>
            <color indexed="81"/>
            <rFont val="Tahoma"/>
            <family val="2"/>
            <charset val="238"/>
          </rPr>
          <t>RALENOVSKY Tomas:</t>
        </r>
        <r>
          <rPr>
            <sz val="9"/>
            <color indexed="81"/>
            <rFont val="Tahoma"/>
            <family val="2"/>
            <charset val="238"/>
          </rPr>
          <t xml:space="preserve">
Vymena SMU, přepsat SOH na 89,098</t>
        </r>
      </text>
    </comment>
    <comment ref="F440" authorId="2" shapeId="0" xr:uid="{9F4447E3-95A7-4D94-AFD9-820CF8B6F5CE}">
      <text>
        <r>
          <rPr>
            <b/>
            <sz val="9"/>
            <color indexed="81"/>
            <rFont val="Tahoma"/>
            <family val="2"/>
            <charset val="238"/>
          </rPr>
          <t>RALENOVSKY Tomas:</t>
        </r>
        <r>
          <rPr>
            <sz val="9"/>
            <color indexed="81"/>
            <rFont val="Tahoma"/>
            <family val="2"/>
            <charset val="238"/>
          </rPr>
          <t xml:space="preserve">
udělat vybiti a nabiti se zaznamem
čekame na vyjadřeni zakaznika jestli si necha naš replacement a 1185 pujde mezi nahrady</t>
        </r>
      </text>
    </comment>
    <comment ref="F482" authorId="2" shapeId="0" xr:uid="{E8CB6056-134E-4203-987F-6DA1CD39ECE7}">
      <text>
        <r>
          <rPr>
            <b/>
            <sz val="9"/>
            <color indexed="81"/>
            <rFont val="Tahoma"/>
            <family val="2"/>
            <charset val="238"/>
          </rPr>
          <t>RALENOVSKY Tomas:</t>
        </r>
        <r>
          <rPr>
            <sz val="9"/>
            <color indexed="81"/>
            <rFont val="Tahoma"/>
            <family val="2"/>
            <charset val="238"/>
          </rPr>
          <t xml:space="preserve">
nabijeni se zaznamem
</t>
        </r>
      </text>
    </comment>
    <comment ref="F483" authorId="3" shapeId="0" xr:uid="{E3B6AB24-C398-4428-A714-66D090441EF8}">
      <text>
        <r>
          <rPr>
            <b/>
            <sz val="9"/>
            <color indexed="81"/>
            <rFont val="Tahoma"/>
            <family val="2"/>
            <charset val="238"/>
          </rPr>
          <t>AT460:</t>
        </r>
        <r>
          <rPr>
            <sz val="9"/>
            <color indexed="81"/>
            <rFont val="Tahoma"/>
            <family val="2"/>
            <charset val="238"/>
          </rPr>
          <t xml:space="preserve">
radimova baterie k testovani chovani IMD.
Komponenty z baterie umistěny ve vybijeci stanici. Otestovat busbar radim
</t>
        </r>
      </text>
    </comment>
    <comment ref="F484" authorId="4" shapeId="0" xr:uid="{0D9C994A-5196-4D94-8322-AC365D5A6431}">
      <text>
        <t>[Komentář ve vlákně]
Vaše verze aplikace Excel vám umožňuje číst tento komentář ve vlákně, ale jakékoli jeho úpravy se odeberou, pokud se soubor otevře v novější verzi aplikace Excel. Další informace: https://go.microsoft.com/fwlink/?linkid=870924
Komentář:
    Članek poslan na analyzu, Zvažit možnost opravy a nebo použiti članku pro testy</t>
      </text>
    </comment>
    <comment ref="F509" authorId="5" shapeId="0" xr:uid="{3117328C-686D-4623-92A7-A3EB6F00B259}">
      <text>
        <t>[Komentář ve vlákně]
Vaše verze aplikace Excel vám umožňuje číst tento komentář ve vlákně, ale jakékoli jeho úpravy se odeberou, pokud se soubor otevře v novější verzi aplikace Excel. Další informace: https://go.microsoft.com/fwlink/?linkid=870924
Komentář:
    zkusit jiné BMS</t>
      </text>
    </comment>
    <comment ref="F511" authorId="2" shapeId="0" xr:uid="{E794392F-8056-42EB-B92F-5F6AE7D8010A}">
      <text>
        <r>
          <rPr>
            <b/>
            <sz val="9"/>
            <color indexed="81"/>
            <rFont val="Tahoma"/>
            <family val="2"/>
            <charset val="238"/>
          </rPr>
          <t>RALENOVSKY Tomas:</t>
        </r>
        <r>
          <rPr>
            <sz val="9"/>
            <color indexed="81"/>
            <rFont val="Tahoma"/>
            <family val="2"/>
            <charset val="238"/>
          </rPr>
          <t xml:space="preserve">
zakaznik info: 
thermal issues
Power reduction and issue when reaching an SOC of 20% or bellow. Warning 9 was active. Domluvit se s radimem
</t>
        </r>
      </text>
    </comment>
    <comment ref="F515" authorId="3" shapeId="0" xr:uid="{907F55FD-2428-4305-8427-57918CD9B557}">
      <text>
        <r>
          <rPr>
            <b/>
            <sz val="9"/>
            <color indexed="81"/>
            <rFont val="Tahoma"/>
            <family val="2"/>
            <charset val="238"/>
          </rPr>
          <t>AT460:</t>
        </r>
        <r>
          <rPr>
            <sz val="9"/>
            <color indexed="81"/>
            <rFont val="Tahoma"/>
            <family val="2"/>
            <charset val="238"/>
          </rPr>
          <t xml:space="preserve">
poptat se radima co dále
otestovat busbar</t>
        </r>
      </text>
    </comment>
    <comment ref="F535" authorId="3" shapeId="0" xr:uid="{39C25DF8-3F0B-4816-8323-F222386D9C94}">
      <text>
        <r>
          <rPr>
            <b/>
            <sz val="9"/>
            <color indexed="81"/>
            <rFont val="Tahoma"/>
            <family val="2"/>
            <charset val="238"/>
          </rPr>
          <t>AT460:</t>
        </r>
        <r>
          <rPr>
            <sz val="9"/>
            <color indexed="81"/>
            <rFont val="Tahoma"/>
            <family val="2"/>
            <charset val="238"/>
          </rPr>
          <t xml:space="preserve">
vyměnit těsnění, vyměnit diag konektor, Tconnect 125°C</t>
        </r>
      </text>
    </comment>
    <comment ref="F536" authorId="2" shapeId="0" xr:uid="{417C429F-B501-4987-A48D-32625A04D2AC}">
      <text>
        <r>
          <rPr>
            <b/>
            <sz val="9"/>
            <color indexed="81"/>
            <rFont val="Tahoma"/>
            <family val="2"/>
            <charset val="238"/>
          </rPr>
          <t>RALENOVSKY Tomas:</t>
        </r>
        <r>
          <rPr>
            <sz val="9"/>
            <color indexed="81"/>
            <rFont val="Tahoma"/>
            <family val="2"/>
            <charset val="238"/>
          </rPr>
          <t xml:space="preserve">
Rozebrat baterii, zalomeny diag konektor, vytlačene těsnění
</t>
        </r>
      </text>
    </comment>
    <comment ref="F540" authorId="6" shapeId="0" xr:uid="{E270A586-35B4-4819-8A35-DFDC0CA14359}">
      <text>
        <t>[Komentář ve vlákně]
Vaše verze aplikace Excel vám umožňuje číst tento komentář ve vlákně, ale jakékoli jeho úpravy se odeberou, pokud se soubor otevře v novější verzi aplikace Excel. Další informace: https://go.microsoft.com/fwlink/?linkid=870924
Komentář:
    Nefunkční baterie, vyzkoušet kontakt smu harnessu. komunikace SMU
Odpověď:
    Otestovat nabiti a vybiti i se zaznamem</t>
      </text>
    </comment>
    <comment ref="F543" authorId="2" shapeId="0" xr:uid="{E694CD25-4F64-447F-BD6F-6BA1CA1C540C}">
      <text>
        <r>
          <rPr>
            <b/>
            <sz val="9"/>
            <color indexed="81"/>
            <rFont val="Tahoma"/>
            <family val="2"/>
            <charset val="238"/>
          </rPr>
          <t>RALENOVSKY Tomas:</t>
        </r>
        <r>
          <rPr>
            <sz val="9"/>
            <color indexed="81"/>
            <rFont val="Tahoma"/>
            <family val="2"/>
            <charset val="238"/>
          </rPr>
          <t xml:space="preserve">
udělat test a sledovat teploty
</t>
        </r>
      </text>
    </comment>
    <comment ref="F549" authorId="3" shapeId="0" xr:uid="{7494E825-3686-42E9-AAEB-CC357571EA9D}">
      <text>
        <r>
          <rPr>
            <b/>
            <sz val="9"/>
            <color indexed="81"/>
            <rFont val="Tahoma"/>
            <family val="2"/>
            <charset val="238"/>
          </rPr>
          <t>AT460:</t>
        </r>
        <r>
          <rPr>
            <sz val="9"/>
            <color indexed="81"/>
            <rFont val="Tahoma"/>
            <family val="2"/>
            <charset val="238"/>
          </rPr>
          <t xml:space="preserve">
nejspiše nejsou moduly</t>
        </r>
      </text>
    </comment>
    <comment ref="F555" authorId="3" shapeId="0" xr:uid="{F7836C12-88BE-4C35-A983-5E62555D9A83}">
      <text>
        <r>
          <rPr>
            <b/>
            <sz val="9"/>
            <color indexed="81"/>
            <rFont val="Tahoma"/>
            <family val="2"/>
            <charset val="238"/>
          </rPr>
          <t>AT460:</t>
        </r>
        <r>
          <rPr>
            <sz val="9"/>
            <color indexed="81"/>
            <rFont val="Tahoma"/>
            <family val="2"/>
            <charset val="238"/>
          </rPr>
          <t xml:space="preserve">
nejspiše nejsou moduly</t>
        </r>
      </text>
    </comment>
    <comment ref="F560" authorId="7" shapeId="0" xr:uid="{AFB76AC2-8202-4966-B879-162194FD6F3C}">
      <text>
        <t>[Komentář ve vlákně]
Vaše verze aplikace Excel vám umožňuje číst tento komentář ve vlákně, ale jakékoli jeho úpravy se odeberou, pokud se soubor otevře v novější verzi aplikace Excel. Další informace: https://go.microsoft.com/fwlink/?linkid=870924
Komentář:
    doptat co zakaznik, je rezava a članky jsou zkorodovane</t>
      </text>
    </comment>
    <comment ref="F563" authorId="2" shapeId="0" xr:uid="{A61F6536-1716-49BD-A296-0C7E650A9D19}">
      <text>
        <r>
          <rPr>
            <b/>
            <sz val="9"/>
            <color indexed="81"/>
            <rFont val="Tahoma"/>
            <family val="2"/>
            <charset val="238"/>
          </rPr>
          <t>RALENOVSKY Tomas:</t>
        </r>
        <r>
          <rPr>
            <sz val="9"/>
            <color indexed="81"/>
            <rFont val="Tahoma"/>
            <family val="2"/>
            <charset val="238"/>
          </rPr>
          <t xml:space="preserve">
Demontaž po busbar
</t>
        </r>
      </text>
    </comment>
    <comment ref="F568" authorId="8" shapeId="0" xr:uid="{C6FC0B6C-230A-44F3-8442-B715B28483BD}">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F586" authorId="9" shapeId="0" xr:uid="{18D48485-E1D5-493A-B533-6C4AC68306DA}">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F587" authorId="10" shapeId="0" xr:uid="{FD332CFE-1D0F-4305-A65A-A9CC7BB1DBB3}">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červene</t>
      </text>
    </comment>
    <comment ref="F588" authorId="11" shapeId="0" xr:uid="{D7FA4FF1-6C2A-4848-B6FE-97AE81499798}">
      <text>
        <t>[Komentář ve vlákně]
Vaše verze aplikace Excel vám umožňuje číst tento komentář ve vlákně, ale jakékoli jeho úpravy se odeberou, pokud se soubor otevře v novější verzi aplikace Excel. Další informace: https://go.microsoft.com/fwlink/?linkid=870924
Komentář:
    charger sviti červeně</t>
      </text>
    </comment>
    <comment ref="F589" authorId="12" shapeId="0" xr:uid="{C53CB3BE-4262-4689-8A56-0CA5267D8CA2}">
      <text>
        <t>[Komentář ve vlákně]
Vaše verze aplikace Excel vám umožňuje číst tento komentář ve vlákně, ale jakékoli jeho úpravy se odeberou, pokud se soubor otevře v novější verzi aplikace Excel. Další informace: https://go.microsoft.com/fwlink/?linkid=870924
Komentář:
    nefunguje s truckem</t>
      </text>
    </comment>
    <comment ref="F594" authorId="2" shapeId="0" xr:uid="{D3A2D51E-8E39-44E6-B5C6-9C7C03A024B5}">
      <text>
        <r>
          <rPr>
            <b/>
            <sz val="9"/>
            <color indexed="81"/>
            <rFont val="Tahoma"/>
            <family val="2"/>
            <charset val="238"/>
          </rPr>
          <t>RALENOVSKY Tomas:</t>
        </r>
        <r>
          <rPr>
            <sz val="9"/>
            <color indexed="81"/>
            <rFont val="Tahoma"/>
            <family val="2"/>
            <charset val="238"/>
          </rPr>
          <t xml:space="preserve">
zakaznik:
No function of the button OFF/ON.</t>
        </r>
      </text>
    </comment>
    <comment ref="F595" authorId="2" shapeId="0" xr:uid="{B1FA5094-7429-4E7D-BA5A-CD04092CED9C}">
      <text>
        <r>
          <rPr>
            <b/>
            <sz val="9"/>
            <color indexed="81"/>
            <rFont val="Tahoma"/>
            <family val="2"/>
            <charset val="238"/>
          </rPr>
          <t>RALENOVSKY Tomas:</t>
        </r>
        <r>
          <rPr>
            <sz val="9"/>
            <color indexed="81"/>
            <rFont val="Tahoma"/>
            <family val="2"/>
            <charset val="238"/>
          </rPr>
          <t xml:space="preserve">
zakaznik info:
This battery is defect because the truck is not function.
</t>
        </r>
      </text>
    </comment>
    <comment ref="F596" authorId="2" shapeId="0" xr:uid="{C540784C-99C2-4967-ADB1-64CAFED5D4C1}">
      <text>
        <r>
          <rPr>
            <b/>
            <sz val="9"/>
            <color indexed="81"/>
            <rFont val="Tahoma"/>
            <family val="2"/>
            <charset val="238"/>
          </rPr>
          <t>RALENOVSKY Tomas:</t>
        </r>
        <r>
          <rPr>
            <sz val="9"/>
            <color indexed="81"/>
            <rFont val="Tahoma"/>
            <family val="2"/>
            <charset val="238"/>
          </rPr>
          <t xml:space="preserve">
zakaznik info
The battery no function
</t>
        </r>
      </text>
    </comment>
    <comment ref="F598" authorId="2" shapeId="0" xr:uid="{35609E97-D661-4032-8389-3A1D57E00BC1}">
      <text>
        <r>
          <rPr>
            <b/>
            <sz val="9"/>
            <color indexed="81"/>
            <rFont val="Tahoma"/>
            <family val="2"/>
            <charset val="238"/>
          </rPr>
          <t>RALENOVSKY Tomas:</t>
        </r>
        <r>
          <rPr>
            <sz val="9"/>
            <color indexed="81"/>
            <rFont val="Tahoma"/>
            <family val="2"/>
            <charset val="238"/>
          </rPr>
          <t xml:space="preserve">
zakaznik info:
Hello,
The battery had no function.
The SMU wiring harness and BMS were replaced, and the battery still does not work.
In the screenshots you can see that the min and max temperature is assumed to be maximum values and the cell voltage is also not displayed.
How should we proceed?
Regards
Simon</t>
        </r>
      </text>
    </comment>
    <comment ref="F604" authorId="2" shapeId="0" xr:uid="{9A0433A6-17A3-4E7C-ACA2-3427D30FB858}">
      <text>
        <r>
          <rPr>
            <b/>
            <sz val="9"/>
            <color indexed="81"/>
            <rFont val="Tahoma"/>
            <family val="2"/>
            <charset val="238"/>
          </rPr>
          <t>RALENOVSKY Tomas:</t>
        </r>
        <r>
          <rPr>
            <sz val="9"/>
            <color indexed="81"/>
            <rFont val="Tahoma"/>
            <family val="2"/>
            <charset val="238"/>
          </rPr>
          <t xml:space="preserve">
zakaznik info:
Battery does not turn on.</t>
        </r>
      </text>
    </comment>
  </commentList>
</comments>
</file>

<file path=xl/sharedStrings.xml><?xml version="1.0" encoding="utf-8"?>
<sst xmlns="http://schemas.openxmlformats.org/spreadsheetml/2006/main" count="3279" uniqueCount="1468">
  <si>
    <t>Reklamace</t>
  </si>
  <si>
    <t xml:space="preserve"> Baterie</t>
  </si>
  <si>
    <t>Brand</t>
  </si>
  <si>
    <t>1.WD</t>
  </si>
  <si>
    <t>2.BB</t>
  </si>
  <si>
    <t>3. HW oprava</t>
  </si>
  <si>
    <t>4.ZD</t>
  </si>
  <si>
    <t>5. SW</t>
  </si>
  <si>
    <t>6.PD</t>
  </si>
  <si>
    <t>7.Test</t>
  </si>
  <si>
    <t>8.Cha</t>
  </si>
  <si>
    <t>9.ID</t>
  </si>
  <si>
    <t>10.PS</t>
  </si>
  <si>
    <t>11.La</t>
  </si>
  <si>
    <t>Přeprava</t>
  </si>
  <si>
    <t>C/ S číslo</t>
  </si>
  <si>
    <t>Poznamky</t>
  </si>
  <si>
    <t>SOH % (60,0-10,30)</t>
  </si>
  <si>
    <t>Kapacitní testy</t>
  </si>
  <si>
    <t>CLM2307-0014</t>
  </si>
  <si>
    <t>775369-00I/002290</t>
  </si>
  <si>
    <t>L500</t>
  </si>
  <si>
    <t>prosím EUR pal</t>
  </si>
  <si>
    <t>775369-00G/001809</t>
  </si>
  <si>
    <t>CLM2305-0039</t>
  </si>
  <si>
    <t>775369-00H/006634</t>
  </si>
  <si>
    <t>Analýza a oprava</t>
  </si>
  <si>
    <t>CLM2237-0048</t>
  </si>
  <si>
    <t>776445-00E/001311</t>
  </si>
  <si>
    <t>776445-00E/001365</t>
  </si>
  <si>
    <t>776445-00E/001364</t>
  </si>
  <si>
    <t>776445-00E/001363</t>
  </si>
  <si>
    <t>776445-00E/001374</t>
  </si>
  <si>
    <t>CLM2248-0002</t>
  </si>
  <si>
    <t>774100-00J/000779</t>
  </si>
  <si>
    <t>Naše náhradní. Zkontrolovat a do kontejneru.</t>
  </si>
  <si>
    <t>N/A</t>
  </si>
  <si>
    <t>CLM2235-0044</t>
  </si>
  <si>
    <t>774100-00J/000159</t>
  </si>
  <si>
    <t>CLM2302-0036</t>
  </si>
  <si>
    <t>774100-00G/007150</t>
  </si>
  <si>
    <t>CLM2247-0052</t>
  </si>
  <si>
    <t>776445-00H/013908</t>
  </si>
  <si>
    <t>1 malá paleta</t>
  </si>
  <si>
    <t>CLM2304-0015</t>
  </si>
  <si>
    <t>774100-00J/000293</t>
  </si>
  <si>
    <t>Připravit náhradní B2 k odeslání do Francie</t>
  </si>
  <si>
    <t>07.02.</t>
  </si>
  <si>
    <t>774100-00J/000294</t>
  </si>
  <si>
    <t>Připravit náhradní B2 k odeslání do Itálie</t>
  </si>
  <si>
    <t>27.01.</t>
  </si>
  <si>
    <t>774100-00G/007426</t>
  </si>
  <si>
    <t>Prosím připravit k odvozu do Belgie - omylem poslali jinou</t>
  </si>
  <si>
    <t>EUR paleta</t>
  </si>
  <si>
    <t>02.02.</t>
  </si>
  <si>
    <t>CLM2247-0029</t>
  </si>
  <si>
    <t>776445-00E/002653</t>
  </si>
  <si>
    <t>Analýza a oprava - trog-prosím o kontrolu čísla bat.</t>
  </si>
  <si>
    <t xml:space="preserve">SN sedí </t>
  </si>
  <si>
    <t>CLM2247-0051</t>
  </si>
  <si>
    <t>774100-00G/003889</t>
  </si>
  <si>
    <t>poptávají</t>
  </si>
  <si>
    <t>CLM2217-0042</t>
  </si>
  <si>
    <t>774100-00G/002897</t>
  </si>
  <si>
    <t>776445-00E/000852</t>
  </si>
  <si>
    <t>776445-00E/005743</t>
  </si>
  <si>
    <t>CLM2251-0018</t>
  </si>
  <si>
    <t>775369-00I/006554</t>
  </si>
  <si>
    <r>
      <t xml:space="preserve">Analýza a oprava  - další prodej, pokud bude 100% </t>
    </r>
    <r>
      <rPr>
        <sz val="11"/>
        <color rgb="FFFF0000"/>
        <rFont val="Calibri"/>
        <family val="2"/>
        <charset val="238"/>
        <scheme val="minor"/>
      </rPr>
      <t>Nové SN!!</t>
    </r>
  </si>
  <si>
    <t>Změna SN bat.-775369-00I/007414</t>
  </si>
  <si>
    <t>Připravit náhradní B2 k odeslání do Německa</t>
  </si>
  <si>
    <t>09.01.</t>
  </si>
  <si>
    <t>CLM2220-0057</t>
  </si>
  <si>
    <t xml:space="preserve">776645-00E/000799 </t>
  </si>
  <si>
    <t>CLM2246-0009</t>
  </si>
  <si>
    <t>774100-00F/000110</t>
  </si>
  <si>
    <t>Rigid oprava</t>
  </si>
  <si>
    <t>CLM2247-0026</t>
  </si>
  <si>
    <t>776445-00H/015038</t>
  </si>
  <si>
    <t>Analýza a oprava  - další prodej, pokud bude 100%</t>
  </si>
  <si>
    <t>CLM2247-0018</t>
  </si>
  <si>
    <t>775369-00I/007152</t>
  </si>
  <si>
    <t>CLM2247-0017</t>
  </si>
  <si>
    <t>775369-00I/007148</t>
  </si>
  <si>
    <t xml:space="preserve">Analýza a oprava - rozebraná bat. Spain </t>
  </si>
  <si>
    <t>v nefab bedně</t>
  </si>
  <si>
    <t>774100-00F/000111</t>
  </si>
  <si>
    <t>23.01.</t>
  </si>
  <si>
    <t>CLM2130-0027</t>
  </si>
  <si>
    <t>775369-00G/003662</t>
  </si>
  <si>
    <t>Zůstává na pozorování</t>
  </si>
  <si>
    <t xml:space="preserve">CLM2248-0012 </t>
  </si>
  <si>
    <t>776445-00E/000980</t>
  </si>
  <si>
    <t>05.12.</t>
  </si>
  <si>
    <t>776445-00E/000847</t>
  </si>
  <si>
    <t>02.12.</t>
  </si>
  <si>
    <t>776445-00H/000184</t>
  </si>
  <si>
    <t>776445-00H/000199</t>
  </si>
  <si>
    <t>776445-00H/000870</t>
  </si>
  <si>
    <t>CLM2242-0056</t>
  </si>
  <si>
    <t>775369-00G/002306</t>
  </si>
  <si>
    <t>Analýza a oprava - modul (zřejmě placená opr.)</t>
  </si>
  <si>
    <t>Bat.převedena mezi Replacementy</t>
  </si>
  <si>
    <t>CLM2236-0076</t>
  </si>
  <si>
    <t>775369-00G/000816</t>
  </si>
  <si>
    <t>Analýza a oprava- leakage Spain</t>
  </si>
  <si>
    <t>CLM2240-0024</t>
  </si>
  <si>
    <t>776445-00D/000362</t>
  </si>
  <si>
    <t>30.01.</t>
  </si>
  <si>
    <t>CLM2238-0001</t>
  </si>
  <si>
    <t>775369-00I/005173</t>
  </si>
  <si>
    <t>Analýza a oprava.</t>
  </si>
  <si>
    <t>CLM2238-0003</t>
  </si>
  <si>
    <t>775369-00G/003703</t>
  </si>
  <si>
    <t>Analýza a oprava - výměna modulu (budou si asi platit)</t>
  </si>
  <si>
    <t>31.01.</t>
  </si>
  <si>
    <t>CLM2204-0071</t>
  </si>
  <si>
    <t>776445-00E/001040</t>
  </si>
  <si>
    <t>Naše náhradní - měli poslat vadnou. Zjišťuji-asi omylem poslali.</t>
  </si>
  <si>
    <t>EUR 1/5</t>
  </si>
  <si>
    <t>774100-00F/000675</t>
  </si>
  <si>
    <t>Analýza a oprava -teplota</t>
  </si>
  <si>
    <t>EUR 2/5</t>
  </si>
  <si>
    <t>CLM2220-0058</t>
  </si>
  <si>
    <t>776445-00E/000246</t>
  </si>
  <si>
    <t>776445-00E/000848</t>
  </si>
  <si>
    <t>CLM2229-0056</t>
  </si>
  <si>
    <t>Připravit náhradní B1  k odeslání do Německa</t>
  </si>
  <si>
    <t>04.11.</t>
  </si>
  <si>
    <t>774100-00F/000719</t>
  </si>
  <si>
    <t>EUR 3/5</t>
  </si>
  <si>
    <t>774100-00G/001006</t>
  </si>
  <si>
    <t>EUR 4/5</t>
  </si>
  <si>
    <t>774100-00G/000998</t>
  </si>
  <si>
    <t>EUR 5/5</t>
  </si>
  <si>
    <t>CLM2241-0024</t>
  </si>
  <si>
    <t>776445-00H/014930</t>
  </si>
  <si>
    <t>Analýza a oprava - další prodej, pokud bude 100%</t>
  </si>
  <si>
    <t>CLM2241-0021</t>
  </si>
  <si>
    <t>775369-00I/006562</t>
  </si>
  <si>
    <t>S500</t>
  </si>
  <si>
    <t xml:space="preserve"> nové štítky</t>
  </si>
  <si>
    <t>CLM2241-0020</t>
  </si>
  <si>
    <t>774161-00J/006491</t>
  </si>
  <si>
    <t>CLM2241-0019</t>
  </si>
  <si>
    <t>775369-00I/006633</t>
  </si>
  <si>
    <t>CLM2244-0014</t>
  </si>
  <si>
    <t>776445-00H/014980</t>
  </si>
  <si>
    <r>
      <t xml:space="preserve">Analýza a oprava  - další prodej, pokud bude 100%    </t>
    </r>
    <r>
      <rPr>
        <sz val="11"/>
        <color rgb="FFFF0000"/>
        <rFont val="Calibri"/>
        <family val="2"/>
        <charset val="238"/>
        <scheme val="minor"/>
      </rPr>
      <t>Změna SN!</t>
    </r>
  </si>
  <si>
    <t>Bat.odevzdaná výrobě</t>
  </si>
  <si>
    <t>Změna SN bat.-776445-00H/015894</t>
  </si>
  <si>
    <t>CLM2243-0008</t>
  </si>
  <si>
    <t>776445-00H/014987</t>
  </si>
  <si>
    <r>
      <t xml:space="preserve">Analýza a oprava  - další prodej, pokud bude 100%   </t>
    </r>
    <r>
      <rPr>
        <sz val="11"/>
        <color rgb="FFFF0000"/>
        <rFont val="Calibri"/>
        <family val="2"/>
        <charset val="238"/>
        <scheme val="minor"/>
      </rPr>
      <t xml:space="preserve"> Změna SN!</t>
    </r>
  </si>
  <si>
    <t>Změna SN bat.-776445-00H/015893</t>
  </si>
  <si>
    <t>CLM2238-0004</t>
  </si>
  <si>
    <t>776445-00E/002692</t>
  </si>
  <si>
    <t>Analýza a oprava (problém s teplotou)</t>
  </si>
  <si>
    <t>CLM2222-0014</t>
  </si>
  <si>
    <t>776445-00D/000190</t>
  </si>
  <si>
    <t>Naše náhradní baterie. Zkontrolovat a do kontejneru. Ověřit sn</t>
  </si>
  <si>
    <t>CLM2221-0109</t>
  </si>
  <si>
    <t>CLM2231-0022</t>
  </si>
  <si>
    <t>776445-00H/012854</t>
  </si>
  <si>
    <t>Analýza a oprava - undervoltage (prosím zkontrolovat sn)</t>
  </si>
  <si>
    <t>774100-00G/008753</t>
  </si>
  <si>
    <t>04.01.</t>
  </si>
  <si>
    <t>CLM2237-0024</t>
  </si>
  <si>
    <t>776445-00E/001524</t>
  </si>
  <si>
    <t>Analýza a oprava - prosím zkontrolovat sn (zabaleno v kartonu) podobna jako 776445-00E_005714</t>
  </si>
  <si>
    <t>CLM2225-0209</t>
  </si>
  <si>
    <t>776445-00E/001122</t>
  </si>
  <si>
    <t>SN-OK</t>
  </si>
  <si>
    <t>Analýza - rozebraná bat. v nefab bedně (prosím zkontrolovat sn)</t>
  </si>
  <si>
    <t>776445-00D/000747</t>
  </si>
  <si>
    <t>Připravit náhradní B1 k odeslání do Německa</t>
  </si>
  <si>
    <t>11.10.</t>
  </si>
  <si>
    <t>CLM2233-0012</t>
  </si>
  <si>
    <t>776445-00E/001992</t>
  </si>
  <si>
    <r>
      <t xml:space="preserve">Analýza a oprava (rezavá z Norska) </t>
    </r>
    <r>
      <rPr>
        <sz val="11"/>
        <color rgb="FFA50021"/>
        <rFont val="Calibri"/>
        <family val="2"/>
        <charset val="238"/>
        <scheme val="minor"/>
      </rPr>
      <t>Potvrzuju- 001992 C</t>
    </r>
  </si>
  <si>
    <t>CLM2237-0038</t>
  </si>
  <si>
    <t>776445-00H/011578</t>
  </si>
  <si>
    <t>17.01.</t>
  </si>
  <si>
    <t>CLM2229-0057</t>
  </si>
  <si>
    <t>776445-00D/000048</t>
  </si>
  <si>
    <t>10.10.</t>
  </si>
  <si>
    <t>05.10.</t>
  </si>
  <si>
    <t>CLM2237-0027</t>
  </si>
  <si>
    <t>775369-00I/006668</t>
  </si>
  <si>
    <t>Analýza a oprava - pro další prodej, pokud bude 100%</t>
  </si>
  <si>
    <t>CLM2222-0001</t>
  </si>
  <si>
    <t>776445-00E/000754</t>
  </si>
  <si>
    <t>00H/000185,00E/000797</t>
  </si>
  <si>
    <t>16.11.</t>
  </si>
  <si>
    <t>005743,000852,000816</t>
  </si>
  <si>
    <t>Připravit 3ks replacement B1- Blackheim</t>
  </si>
  <si>
    <t>06.10.</t>
  </si>
  <si>
    <t>775369-00I/000634</t>
  </si>
  <si>
    <t>Připravit náhradní A1 do nefab bedny k odeslání do Španělska</t>
  </si>
  <si>
    <t>Bat.A1+Nefab -1 malá paleta</t>
  </si>
  <si>
    <t>19.09.</t>
  </si>
  <si>
    <t>776445-00H/001185</t>
  </si>
  <si>
    <t>12.09.</t>
  </si>
  <si>
    <t>774100-00F/000092</t>
  </si>
  <si>
    <t>30.09.</t>
  </si>
  <si>
    <t>CLM2228-0014</t>
  </si>
  <si>
    <t>775369-00G/004418</t>
  </si>
  <si>
    <t>Analýza a oprava - deep discharge</t>
  </si>
  <si>
    <t>04.10.</t>
  </si>
  <si>
    <t>CLM2232-0025</t>
  </si>
  <si>
    <t>776445-00E/002336</t>
  </si>
  <si>
    <t>CLM2228-0045</t>
  </si>
  <si>
    <t>774100-00J/014574</t>
  </si>
  <si>
    <t>Bat. předána výrobě</t>
  </si>
  <si>
    <t>30.08.</t>
  </si>
  <si>
    <t>CLM2230-0036</t>
  </si>
  <si>
    <t>776445-00E/007569</t>
  </si>
  <si>
    <t>Analýza a oprava - defective module connection</t>
  </si>
  <si>
    <t>CLM2147-0041</t>
  </si>
  <si>
    <t>Naše náhradní baterie. Chtěl vidět Radim. (Zavolám ho k tomu,C.)</t>
  </si>
  <si>
    <t>Vráceno mezi Replacementy</t>
  </si>
  <si>
    <t>Články byly OK</t>
  </si>
  <si>
    <t>776445-00E/000188</t>
  </si>
  <si>
    <t>Připravit náhradní B1 k odeslání do Polska</t>
  </si>
  <si>
    <t>19.08.</t>
  </si>
  <si>
    <t>CLM2230-0018</t>
  </si>
  <si>
    <t>775369-00G/002069</t>
  </si>
  <si>
    <t>Analýza a oprava-under voltage (platí si)</t>
  </si>
  <si>
    <t>CLM2217-0025</t>
  </si>
  <si>
    <t>Naše náhradní baterie. Zkontrolovat a do kontejneru.</t>
  </si>
  <si>
    <t>776445-00E/000214</t>
  </si>
  <si>
    <t>EUR paleta 3/3</t>
  </si>
  <si>
    <t>23.09.</t>
  </si>
  <si>
    <t>776445-00E/000226</t>
  </si>
  <si>
    <t>EUR paleta 2/3</t>
  </si>
  <si>
    <t>776445-00E/000217</t>
  </si>
  <si>
    <t>EUR paleta 1/3</t>
  </si>
  <si>
    <t>776445-00E/000200</t>
  </si>
  <si>
    <t>Připravit náhradní B1 k odvozu do Německa -doveze se z TQM</t>
  </si>
  <si>
    <t>16.08.</t>
  </si>
  <si>
    <t>CLM2220-0056</t>
  </si>
  <si>
    <t>776445-00D/000117</t>
  </si>
  <si>
    <t>774100-00G/004109</t>
  </si>
  <si>
    <t>26.09.</t>
  </si>
  <si>
    <t>774100-00G/004105</t>
  </si>
  <si>
    <t>776445-00E/007661</t>
  </si>
  <si>
    <t>Analýza a oprava - temperature sensor ko</t>
  </si>
  <si>
    <t>09.09.</t>
  </si>
  <si>
    <t>774100-00G/000208</t>
  </si>
  <si>
    <t>Připravit náhradní B2 k odeslání do UK - nefab bedna</t>
  </si>
  <si>
    <t>Nefab bedna</t>
  </si>
  <si>
    <t>10.08.</t>
  </si>
  <si>
    <t>776445-00E/002042</t>
  </si>
  <si>
    <t>Analýza a oprava - thermal issue (hlášeno poškození přepravcem)</t>
  </si>
  <si>
    <t>29.08.</t>
  </si>
  <si>
    <t>CLM2226-0212</t>
  </si>
  <si>
    <t>776445-00H/014197</t>
  </si>
  <si>
    <t>Analýza a oprava-spěchá (on/off) -STILL na 15.7.</t>
  </si>
  <si>
    <t>18.07.</t>
  </si>
  <si>
    <t>776445-00E/001988</t>
  </si>
  <si>
    <t>Analýza a oprava - thermal issue</t>
  </si>
  <si>
    <t>Testy</t>
  </si>
  <si>
    <t>CLM2219-0034</t>
  </si>
  <si>
    <t>775369-00F/000659</t>
  </si>
  <si>
    <t>CLM2209-0204</t>
  </si>
  <si>
    <t>775369-00E/000634</t>
  </si>
  <si>
    <t>776445-00E/008999</t>
  </si>
  <si>
    <t>31.08.</t>
  </si>
  <si>
    <t>16.6.</t>
  </si>
  <si>
    <t>CLM2223-0061</t>
  </si>
  <si>
    <t>774166-00J/006038</t>
  </si>
  <si>
    <t>Analýza a oprava - urgent!!</t>
  </si>
  <si>
    <t>15.6.</t>
  </si>
  <si>
    <t>776455-00E/000908</t>
  </si>
  <si>
    <t>Rozebraná bat. k analýze</t>
  </si>
  <si>
    <t>774100-00G/000779</t>
  </si>
  <si>
    <t>14.6.</t>
  </si>
  <si>
    <t>CLM2219-0046</t>
  </si>
  <si>
    <t>775369-00G/001619</t>
  </si>
  <si>
    <t>Analýza a oprava - undervoltage (zaplatí si)</t>
  </si>
  <si>
    <t>21.07.</t>
  </si>
  <si>
    <t>CLM2104-0002</t>
  </si>
  <si>
    <t>774100-00F/000664</t>
  </si>
  <si>
    <t>Zjišťuji, proč nám poslali. Měla dojít sn382 rigid</t>
  </si>
  <si>
    <t>23.08.</t>
  </si>
  <si>
    <t>774100-00F/000330</t>
  </si>
  <si>
    <t>1 EUR paleta</t>
  </si>
  <si>
    <t>774100-00F/000324</t>
  </si>
  <si>
    <t>776645-00E/000799</t>
  </si>
  <si>
    <t>06.06.</t>
  </si>
  <si>
    <t>CLM2221-0102</t>
  </si>
  <si>
    <t>775369-00I/006392</t>
  </si>
  <si>
    <t>Placená oprava - narovnat ohnutou část + otestovat</t>
  </si>
  <si>
    <t>09.06.</t>
  </si>
  <si>
    <t>Připravit B1 k odeslání do Německa.</t>
  </si>
  <si>
    <t>02.6.</t>
  </si>
  <si>
    <t>CLM2202-0033</t>
  </si>
  <si>
    <t>776445-00E/005063</t>
  </si>
  <si>
    <t>Analýza a oprava- problemy s nabijenim, sledovat SOC při nabiti a vybiti</t>
  </si>
  <si>
    <t>11.07.</t>
  </si>
  <si>
    <t>06.6.</t>
  </si>
  <si>
    <t>775369-00I/003662</t>
  </si>
  <si>
    <t>Analýza a oprava - podruhé vadná (minule vyměněn SMU harness)</t>
  </si>
  <si>
    <t>???</t>
  </si>
  <si>
    <t>CLM2139-0037</t>
  </si>
  <si>
    <t>776445-00E/001185</t>
  </si>
  <si>
    <t>Analýza a oprava - podruhé vadná</t>
  </si>
  <si>
    <t>Převedena mezi Replacementy</t>
  </si>
  <si>
    <t>774100-00G/001007 </t>
  </si>
  <si>
    <r>
      <t xml:space="preserve">Analýza a oprava - prosím zkontrolovat SN </t>
    </r>
    <r>
      <rPr>
        <sz val="11"/>
        <color rgb="FF00B050"/>
        <rFont val="Calibri"/>
        <family val="2"/>
        <charset val="238"/>
        <scheme val="minor"/>
      </rPr>
      <t>(Potvrzuji 001007,Candy)</t>
    </r>
  </si>
  <si>
    <t>Likvidace baterie</t>
  </si>
  <si>
    <t>776445-00E/001987</t>
  </si>
  <si>
    <t>Analýza a oprava - prosím zkontrolovat SN</t>
  </si>
  <si>
    <t>776445-00E/002312</t>
  </si>
  <si>
    <t>05.05.</t>
  </si>
  <si>
    <t>775369-00G/000408</t>
  </si>
  <si>
    <t xml:space="preserve">Připravit náhradní A1 k odeslání do Itálie </t>
  </si>
  <si>
    <t>03.05.</t>
  </si>
  <si>
    <t>776445-00E/000195</t>
  </si>
  <si>
    <t xml:space="preserve">L500 </t>
  </si>
  <si>
    <t xml:space="preserve">Připravit náhradní B1 k odeslání do Německa- spěchá </t>
  </si>
  <si>
    <t>02.05.</t>
  </si>
  <si>
    <t>CLM2143-0039</t>
  </si>
  <si>
    <t>775369-00G/001022</t>
  </si>
  <si>
    <t xml:space="preserve">Analýza a oprava - poptávají se </t>
  </si>
  <si>
    <t>30.05.</t>
  </si>
  <si>
    <t>CLM2212-0044</t>
  </si>
  <si>
    <t>774166-00J/005908</t>
  </si>
  <si>
    <t>Analýza a oprava - předat na výrobu</t>
  </si>
  <si>
    <t>06.05.</t>
  </si>
  <si>
    <t>CLM2211-0070</t>
  </si>
  <si>
    <t>774100-00J/013208</t>
  </si>
  <si>
    <t>Analýza a oprava -  Cenon 14.04.</t>
  </si>
  <si>
    <t>14.04.</t>
  </si>
  <si>
    <t>CLM2212-0012</t>
  </si>
  <si>
    <t>775369-00I/006147</t>
  </si>
  <si>
    <t>22.04.</t>
  </si>
  <si>
    <t>CLM2212-0009</t>
  </si>
  <si>
    <t>775369-00I/006126</t>
  </si>
  <si>
    <t>Analýza a oprava - button OFF/ON-odvoz 01.04. do Cenonu</t>
  </si>
  <si>
    <t>01.04.</t>
  </si>
  <si>
    <t>CLM2144-0004</t>
  </si>
  <si>
    <t>776445-10E/010237</t>
  </si>
  <si>
    <t>CLM2152-0013</t>
  </si>
  <si>
    <t>776445-00E/013555 ?</t>
  </si>
  <si>
    <t>Rozebraná baterie Spain  - prosím kontrolu sn1355 ?</t>
  </si>
  <si>
    <t>CLM2146-0040</t>
  </si>
  <si>
    <t>CLM2134-0114</t>
  </si>
  <si>
    <t>775369-00G/000912</t>
  </si>
  <si>
    <t>CLM2209-0190</t>
  </si>
  <si>
    <t>775369-00I/006035</t>
  </si>
  <si>
    <t>19.04.</t>
  </si>
  <si>
    <t>776445-00E/000837</t>
  </si>
  <si>
    <t>29.03.</t>
  </si>
  <si>
    <t>776445-00E/000182</t>
  </si>
  <si>
    <t>malá paleta</t>
  </si>
  <si>
    <t>31.03.</t>
  </si>
  <si>
    <t>Vráceno do kontejneru</t>
  </si>
  <si>
    <t>776445-00H/000209</t>
  </si>
  <si>
    <t>776445-00E/000399</t>
  </si>
  <si>
    <t>776445-00E/000748</t>
  </si>
  <si>
    <t>776445-00E/000796</t>
  </si>
  <si>
    <t>776445-00E/000802</t>
  </si>
  <si>
    <t>776445-00E/000814</t>
  </si>
  <si>
    <t>s</t>
  </si>
  <si>
    <t>775369-00G/002241</t>
  </si>
  <si>
    <t>Přidáno mezi replacemanty</t>
  </si>
  <si>
    <t>CLM2205-0024</t>
  </si>
  <si>
    <t>775369-00G/001000</t>
  </si>
  <si>
    <t>4.4.</t>
  </si>
  <si>
    <t>CLM2151-0031</t>
  </si>
  <si>
    <t>775369-00G/004762</t>
  </si>
  <si>
    <t>25.04.</t>
  </si>
  <si>
    <t>Připravit náhradní A1, Brand STILL // 500 kbs</t>
  </si>
  <si>
    <t>11.03.</t>
  </si>
  <si>
    <t>CLM2136-0011</t>
  </si>
  <si>
    <t>CLM2207-0074</t>
  </si>
  <si>
    <t>775369-00I/005861</t>
  </si>
  <si>
    <t>Analýza a oprava -button OFF/ON is not function-Francie</t>
  </si>
  <si>
    <t>04.03.</t>
  </si>
  <si>
    <t>CLM2206-0019</t>
  </si>
  <si>
    <t>776445-00E/006154</t>
  </si>
  <si>
    <t>Analýza a oprava - zřejmě nové BMS, nefunguje diagnostika</t>
  </si>
  <si>
    <t>12.04.</t>
  </si>
  <si>
    <t>775369-00G/003571</t>
  </si>
  <si>
    <t>20.04.</t>
  </si>
  <si>
    <t>CLM2136-0032</t>
  </si>
  <si>
    <t>776445-00D/000399</t>
  </si>
  <si>
    <t>776445-00D/000182</t>
  </si>
  <si>
    <t>774100-00G/005563</t>
  </si>
  <si>
    <t>ANALÝZA, jestli možno opravit a dát mezi náhradní</t>
  </si>
  <si>
    <t>Připravit náhradní B1  k odeslání do UK - do nefab bedny</t>
  </si>
  <si>
    <t>1 malá paleta (Ale půjde do NEFAB bedny)</t>
  </si>
  <si>
    <t>11.02.</t>
  </si>
  <si>
    <t>776445-00E/005714</t>
  </si>
  <si>
    <t>Analýza a oprava - podezření na zápach</t>
  </si>
  <si>
    <t>13.04.</t>
  </si>
  <si>
    <t>CLM2203-0001</t>
  </si>
  <si>
    <t>774100-00F/000027</t>
  </si>
  <si>
    <t>04.04.</t>
  </si>
  <si>
    <t>CLM2202-0050</t>
  </si>
  <si>
    <r>
      <t xml:space="preserve">775369-00I/005659 </t>
    </r>
    <r>
      <rPr>
        <sz val="11"/>
        <color rgb="FFFF0000"/>
        <rFont val="Calibri"/>
        <family val="2"/>
        <charset val="238"/>
        <scheme val="minor"/>
      </rPr>
      <t>Nové SN-006166</t>
    </r>
  </si>
  <si>
    <t>01.03.</t>
  </si>
  <si>
    <t>CLM2138-0005</t>
  </si>
  <si>
    <t>776445-00E/000241</t>
  </si>
  <si>
    <t>CLM2147-0040</t>
  </si>
  <si>
    <t>776445-00E/003708</t>
  </si>
  <si>
    <t>Analýza a oprava - prosím zkontrolovat, zda je sn3708 -Potvrzuju , podezřeni na zapach</t>
  </si>
  <si>
    <t>CLM2152-0011</t>
  </si>
  <si>
    <t>776445-00E/006763</t>
  </si>
  <si>
    <t>Analýza a oprava, možna 4 članky KO</t>
  </si>
  <si>
    <t>18.5.</t>
  </si>
  <si>
    <t>776445-00D/000069</t>
  </si>
  <si>
    <t>03.02.</t>
  </si>
  <si>
    <t>774100-00F/000063</t>
  </si>
  <si>
    <t>Připravit náhradní A1 k odeslání do Německa</t>
  </si>
  <si>
    <t>19.01.</t>
  </si>
  <si>
    <t>776445-00E/000232</t>
  </si>
  <si>
    <t>Připravit náhradní B1 - do velké nefab bedny</t>
  </si>
  <si>
    <t>20.01.</t>
  </si>
  <si>
    <t>CLM1949-0360</t>
  </si>
  <si>
    <t>775369-00G/001733</t>
  </si>
  <si>
    <t>Zjistit, zda  není KO modul - našla se po dvou letech. Pokud bude funkční, zeptáme se zákazníka, co s ní chce dělat.</t>
  </si>
  <si>
    <t>02.03.</t>
  </si>
  <si>
    <t>CLM2206-0008</t>
  </si>
  <si>
    <t>CLM2148-0042</t>
  </si>
  <si>
    <t>775369-00G/004169</t>
  </si>
  <si>
    <t>23.5.</t>
  </si>
  <si>
    <t>CLM2147-0012</t>
  </si>
  <si>
    <t>775369-00I/005626</t>
  </si>
  <si>
    <t>Analýza a oprava- zůstane u nás (opravit jako novou k prodeji)-diag. konektor převracene piny</t>
  </si>
  <si>
    <t>25.01.</t>
  </si>
  <si>
    <t>Připravit na prodej ve 100%stavu</t>
  </si>
  <si>
    <t>CLM2147-0003</t>
  </si>
  <si>
    <t>Analýza a oprava- zůstane u nás (opravit jako novou k prodeji)- diagnostika problem</t>
  </si>
  <si>
    <t>26.01.</t>
  </si>
  <si>
    <t>CLM2147-0029</t>
  </si>
  <si>
    <t>775369-00G/002786</t>
  </si>
  <si>
    <t>Opravit. SN není čitelné (měřeni proudu)</t>
  </si>
  <si>
    <t>CLM2120-0023</t>
  </si>
  <si>
    <t>10.12.</t>
  </si>
  <si>
    <t>Připravit náhradní B1 v co nejlepším stavu-možná jim zůstane</t>
  </si>
  <si>
    <t>DO NEFAB BEDNY</t>
  </si>
  <si>
    <t>14.12.</t>
  </si>
  <si>
    <t>CLM2141-0134</t>
  </si>
  <si>
    <t>775369-00G/004668</t>
  </si>
  <si>
    <t>Opravit a analýza-vypadá to na výměnu modulu-placená oprava</t>
  </si>
  <si>
    <t>09.12.</t>
  </si>
  <si>
    <t>CLM2138-0001</t>
  </si>
  <si>
    <t>776445-00H/009900</t>
  </si>
  <si>
    <t>Oprava-Vyměna Busbaru,BMS harness a BMS</t>
  </si>
  <si>
    <t>06.12.</t>
  </si>
  <si>
    <t>CLM2127-0004</t>
  </si>
  <si>
    <t>775369-00G/004613</t>
  </si>
  <si>
    <t>Opravit. Zůstane u nás, opětovný prodej., podezřeni na teplotu ( vyměna SMU karty)</t>
  </si>
  <si>
    <t>CLM2143-0044</t>
  </si>
  <si>
    <t>775369-00I/004869</t>
  </si>
  <si>
    <t>Zákazníkem placená výměna modulu.</t>
  </si>
  <si>
    <t>775369-00G/002290</t>
  </si>
  <si>
    <t>CLM2140-0062</t>
  </si>
  <si>
    <t>774100-00G/002911</t>
  </si>
  <si>
    <t>Alarm 13 a 34. Baterie z Irska - opravit.</t>
  </si>
  <si>
    <t>10.01.</t>
  </si>
  <si>
    <t>CLM2132-0024</t>
  </si>
  <si>
    <t>775369-00E/000279</t>
  </si>
  <si>
    <t>775369-00G/001164</t>
  </si>
  <si>
    <t>776445-00E/000197</t>
  </si>
  <si>
    <t>Připravit náhradní B1/LINDE 500 k odeslání do Norska</t>
  </si>
  <si>
    <t>25.11.</t>
  </si>
  <si>
    <t>776445-00E/000786</t>
  </si>
  <si>
    <t>Baterie z Německa na opravu.</t>
  </si>
  <si>
    <t>11.01.</t>
  </si>
  <si>
    <t>Popis příznaků je v Normea</t>
  </si>
  <si>
    <t>CLM2137-0012</t>
  </si>
  <si>
    <t>776445-00E/001989</t>
  </si>
  <si>
    <t>Baterie z Norska k opravě- rezave jak liška</t>
  </si>
  <si>
    <t>11.11.</t>
  </si>
  <si>
    <t>CLM2141-0137</t>
  </si>
  <si>
    <t>775369-00I/005390</t>
  </si>
  <si>
    <t>776445-00D/000053</t>
  </si>
  <si>
    <t>23.11.</t>
  </si>
  <si>
    <t>Už bylo opraveno pod CLM1615-0150!!!</t>
  </si>
  <si>
    <t>776445-00D/000081</t>
  </si>
  <si>
    <t>CLM2128-0016</t>
  </si>
  <si>
    <t>Baterie k opravě</t>
  </si>
  <si>
    <t>13.01.</t>
  </si>
  <si>
    <t>775369-00G/002772</t>
  </si>
  <si>
    <t>CLM2130-0004</t>
  </si>
  <si>
    <t>CLM2139-0054</t>
  </si>
  <si>
    <t>775369-00I/005371</t>
  </si>
  <si>
    <t>Analýza a oprava. Spěchá - odvoz do Itálie 1.11.!</t>
  </si>
  <si>
    <t>01.11.</t>
  </si>
  <si>
    <t>776445-00D/000102</t>
  </si>
  <si>
    <t>Rigid Francie</t>
  </si>
  <si>
    <t>01.12.</t>
  </si>
  <si>
    <t>Nabit do 100%</t>
  </si>
  <si>
    <t>776445-00D/000101</t>
  </si>
  <si>
    <t>776445-00D/000100</t>
  </si>
  <si>
    <t>776445-00D/000095</t>
  </si>
  <si>
    <t>CLM2139-0055</t>
  </si>
  <si>
    <t>775369-00I/005006</t>
  </si>
  <si>
    <t>Analýza a oprava - odvoz STILL 18/10!</t>
  </si>
  <si>
    <t>18.10.</t>
  </si>
  <si>
    <t>CLM2124-0031</t>
  </si>
  <si>
    <t>774100-00G/001001</t>
  </si>
  <si>
    <t>Baterie k recyklaci.</t>
  </si>
  <si>
    <t>žlutý kontejner</t>
  </si>
  <si>
    <t>CLM2138-0041</t>
  </si>
  <si>
    <t>776445-00H/011078</t>
  </si>
  <si>
    <t>Oprava diag. plug- spěchá-odvoz 8.10.</t>
  </si>
  <si>
    <t>08.10.</t>
  </si>
  <si>
    <t>07.10.</t>
  </si>
  <si>
    <t>Připravit náhradní B1 k odeslání do Francie</t>
  </si>
  <si>
    <t>Připravit náhradní B1 k odeslání do Srbska.</t>
  </si>
  <si>
    <t>CLM2136-0025</t>
  </si>
  <si>
    <t>776445-00E/009776</t>
  </si>
  <si>
    <t>Celková kontrola+chybějící matice, placená oprava</t>
  </si>
  <si>
    <t>24.09.</t>
  </si>
  <si>
    <t>775369-00G/001423</t>
  </si>
  <si>
    <t>Analýza o oprava-low SOH 68%</t>
  </si>
  <si>
    <t>CLM2136-0004</t>
  </si>
  <si>
    <t>774100-00J/010345</t>
  </si>
  <si>
    <t>Analýza a oprava. Spěchá - odvoz 17.09.!!</t>
  </si>
  <si>
    <t>17.09.</t>
  </si>
  <si>
    <t>Analýza a oprava. Znovu vada-opravena byla 07/21</t>
  </si>
  <si>
    <t>13.10.</t>
  </si>
  <si>
    <t>CLM2127-0017</t>
  </si>
  <si>
    <t>776445-00D/000187</t>
  </si>
  <si>
    <t>Připravit náhradní B1 k odeslání do Norska</t>
  </si>
  <si>
    <t>20.09.</t>
  </si>
  <si>
    <t>15.09.</t>
  </si>
  <si>
    <t>Připravit náhradní B2 k odeslání do Španělska</t>
  </si>
  <si>
    <t>10.09.</t>
  </si>
  <si>
    <t>776445-00D/000212</t>
  </si>
  <si>
    <t>14.09.</t>
  </si>
  <si>
    <t>Analýza a oprava-prosím info, jestli bude placená oprava.</t>
  </si>
  <si>
    <t>CLM2116-0029</t>
  </si>
  <si>
    <t>775369-00G/000634</t>
  </si>
  <si>
    <t>775369-00G/000301</t>
  </si>
  <si>
    <t>CLM2129-0071</t>
  </si>
  <si>
    <t>776445-00H/010592</t>
  </si>
  <si>
    <t>N500</t>
  </si>
  <si>
    <t>Analýza a oprava- zůstane u nás (Opravit jako novou)</t>
  </si>
  <si>
    <t>nový štítek!</t>
  </si>
  <si>
    <t>CLM2127-0005</t>
  </si>
  <si>
    <t>775369-00G/003665</t>
  </si>
  <si>
    <t>Analýza a oprava (zřejmě výměna modulu)</t>
  </si>
  <si>
    <t>CLM2129-0082</t>
  </si>
  <si>
    <t>775369-00I/000912</t>
  </si>
  <si>
    <t>Připravit náhradní A1 k odeslání do Francie</t>
  </si>
  <si>
    <t>776445-00D/002312</t>
  </si>
  <si>
    <t>27.08.</t>
  </si>
  <si>
    <t>CLM2113-0068</t>
  </si>
  <si>
    <t>775369-000G/001164</t>
  </si>
  <si>
    <t>776445-00D/000042</t>
  </si>
  <si>
    <t>Rigid Německo</t>
  </si>
  <si>
    <t>776445-00E/000969</t>
  </si>
  <si>
    <t>Testování - Radim</t>
  </si>
  <si>
    <t>08.09.</t>
  </si>
  <si>
    <t>776445-00E/000951</t>
  </si>
  <si>
    <t>24.08.</t>
  </si>
  <si>
    <t>775369-00I/000279</t>
  </si>
  <si>
    <t>13.08.</t>
  </si>
  <si>
    <t>CLM2122-0016</t>
  </si>
  <si>
    <t>Vyměnit modul-zařadit do kontejneru mezi replacement</t>
  </si>
  <si>
    <t>původně k recyklaci</t>
  </si>
  <si>
    <t>CLM2126-0005</t>
  </si>
  <si>
    <t>775369-00G/004251</t>
  </si>
  <si>
    <t>Vyměnit modul</t>
  </si>
  <si>
    <t>03.09.</t>
  </si>
  <si>
    <t>CLM2126-0007</t>
  </si>
  <si>
    <t>775369-00G/001449</t>
  </si>
  <si>
    <t>776445-00D/000195</t>
  </si>
  <si>
    <t>Připravit náhradní B1 k odeslání do Španělska</t>
  </si>
  <si>
    <t>15.07.</t>
  </si>
  <si>
    <t>CLM2129-0053</t>
  </si>
  <si>
    <t>776445-00E/006334</t>
  </si>
  <si>
    <t>Analýza+oprava (mají podezření na modul)</t>
  </si>
  <si>
    <t>11.08.</t>
  </si>
  <si>
    <t>CLM2124-0013</t>
  </si>
  <si>
    <t>775369-00G/002452</t>
  </si>
  <si>
    <t>Analýza a oprava (podpětí )</t>
  </si>
  <si>
    <t>23.07.</t>
  </si>
  <si>
    <t>Připravit náhradní 1ks B1 k odeslání do Německa</t>
  </si>
  <si>
    <t>12.07.</t>
  </si>
  <si>
    <t>CLM2102-0002</t>
  </si>
  <si>
    <t>774100-00G/000159</t>
  </si>
  <si>
    <t>PS</t>
  </si>
  <si>
    <t>sklad TQM</t>
  </si>
  <si>
    <t>776445-00E/000184</t>
  </si>
  <si>
    <t>Kapacitní test, sklad TQM</t>
  </si>
  <si>
    <t>776445-00E/000199</t>
  </si>
  <si>
    <t>776445-00D/000185</t>
  </si>
  <si>
    <t>776445-00D/000816</t>
  </si>
  <si>
    <t>776445-00D/000852</t>
  </si>
  <si>
    <t>CLM2125-0007</t>
  </si>
  <si>
    <t>775369-00I/004846</t>
  </si>
  <si>
    <t>Analýza a oprava- mikrospínač -zůstane u nás</t>
  </si>
  <si>
    <t>předáno výrobě</t>
  </si>
  <si>
    <t>CLM2050-0007</t>
  </si>
  <si>
    <t>776445-00E/000870</t>
  </si>
  <si>
    <t>Zkontrolovat a do kontejneru mezi náhradní - trvalá výměna</t>
  </si>
  <si>
    <t>Kapacitní testy, sklad TQM</t>
  </si>
  <si>
    <t>CLM2123-0025</t>
  </si>
  <si>
    <t>Analýza a oprava - na odvoz 25/06</t>
  </si>
  <si>
    <t>1 velká paleta</t>
  </si>
  <si>
    <t>25.06.</t>
  </si>
  <si>
    <t>CLM2123-0016</t>
  </si>
  <si>
    <t>774100-00F/000295</t>
  </si>
  <si>
    <t>Připravit náhradní B2 k odeslání do UK</t>
  </si>
  <si>
    <t>23.06.</t>
  </si>
  <si>
    <t>774100-00F/000297</t>
  </si>
  <si>
    <t>CLM2043-0384</t>
  </si>
  <si>
    <t>774100-00F/000294</t>
  </si>
  <si>
    <t>Rigid Italy. Zůstanou u nás-trvalá výměna</t>
  </si>
  <si>
    <t>Přidána mezi Replacementy</t>
  </si>
  <si>
    <t>774100-00F/000298</t>
  </si>
  <si>
    <t>CLM2122-0023</t>
  </si>
  <si>
    <t>775369-00G/002802</t>
  </si>
  <si>
    <t>Modul KO, BMS KO- poptat ve vyrobě</t>
  </si>
  <si>
    <t xml:space="preserve">CLM2120-0023 </t>
  </si>
  <si>
    <t>20.07.</t>
  </si>
  <si>
    <t>Jiné SN víka a baterie</t>
  </si>
  <si>
    <t>775369-00G/003253</t>
  </si>
  <si>
    <t>Analýza a oprava- reklamace podobne CLM2101-0014</t>
  </si>
  <si>
    <t>požadují do celozávodky</t>
  </si>
  <si>
    <t>775369-00G/003257</t>
  </si>
  <si>
    <t>775369-00G/003258</t>
  </si>
  <si>
    <t>CLM2117-0001</t>
  </si>
  <si>
    <t>776445-00E/008559</t>
  </si>
  <si>
    <t>30.06.</t>
  </si>
  <si>
    <t>CLM2119-0006</t>
  </si>
  <si>
    <t>775369-00G/004352</t>
  </si>
  <si>
    <t>Analýza a oprava- Modul KO (6,382V) budeme patrat po přičině</t>
  </si>
  <si>
    <t>CLM2107-0026</t>
  </si>
  <si>
    <t>776445-00D/000796</t>
  </si>
  <si>
    <t>CLM2118-0026</t>
  </si>
  <si>
    <t>775369-00G/004161</t>
  </si>
  <si>
    <t>Analýza a oprava.- Modul KO (6,78V)</t>
  </si>
  <si>
    <t>14.06.</t>
  </si>
  <si>
    <t>Připravit náhradní A1 k odeslání do Polska 20.5.</t>
  </si>
  <si>
    <t>20.05.</t>
  </si>
  <si>
    <t>774100-00G/000023</t>
  </si>
  <si>
    <t>S250</t>
  </si>
  <si>
    <t>13.05.</t>
  </si>
  <si>
    <t>774100-00G/000122</t>
  </si>
  <si>
    <t>CLM2105-0003</t>
  </si>
  <si>
    <t>776445-00D/000814</t>
  </si>
  <si>
    <t>776445-00D/000980</t>
  </si>
  <si>
    <t>774100-00F/000023</t>
  </si>
  <si>
    <t>Naše náhradní baterie. Zkontrolovat.</t>
  </si>
  <si>
    <t>774100-00F/000208</t>
  </si>
  <si>
    <t>CLM2049-0022</t>
  </si>
  <si>
    <t>776445-00E/000797</t>
  </si>
  <si>
    <t>CLM2116-0025</t>
  </si>
  <si>
    <t>775369-00E/000347</t>
  </si>
  <si>
    <r>
      <t xml:space="preserve">Analýza a oprava- deep discharged </t>
    </r>
    <r>
      <rPr>
        <sz val="11"/>
        <color rgb="FFFF0000"/>
        <rFont val="Calibri"/>
        <family val="2"/>
        <charset val="238"/>
        <scheme val="minor"/>
      </rPr>
      <t>(vyměnit modul)</t>
    </r>
  </si>
  <si>
    <t>18.05.</t>
  </si>
  <si>
    <t>CLM2114-0051</t>
  </si>
  <si>
    <t>776445-00E/007961</t>
  </si>
  <si>
    <r>
      <t xml:space="preserve">Analýza a oprava - </t>
    </r>
    <r>
      <rPr>
        <sz val="11"/>
        <color rgb="FFFF0000"/>
        <rFont val="Calibri"/>
        <family val="2"/>
        <charset val="238"/>
        <scheme val="minor"/>
      </rPr>
      <t>Poptat nove BMS</t>
    </r>
  </si>
  <si>
    <t>1 EUR paleta 1/3</t>
  </si>
  <si>
    <t>28.06.</t>
  </si>
  <si>
    <t>CLM2114-0045</t>
  </si>
  <si>
    <t>776445-00E/007972</t>
  </si>
  <si>
    <r>
      <t xml:space="preserve">Analýza a oprava. BC status - </t>
    </r>
    <r>
      <rPr>
        <sz val="11"/>
        <color rgb="FFFF0000"/>
        <rFont val="Calibri"/>
        <family val="2"/>
        <charset val="238"/>
        <scheme val="minor"/>
      </rPr>
      <t>poptat nove BMS</t>
    </r>
  </si>
  <si>
    <t>1 EUR paleta 2/3</t>
  </si>
  <si>
    <t>CLM2114-0052</t>
  </si>
  <si>
    <t>776445-00E/007976</t>
  </si>
  <si>
    <r>
      <t xml:space="preserve">Analýza a oprava- </t>
    </r>
    <r>
      <rPr>
        <sz val="11"/>
        <color rgb="FFFF0000"/>
        <rFont val="Calibri"/>
        <family val="2"/>
        <charset val="238"/>
        <scheme val="minor"/>
      </rPr>
      <t>Modul KO (7V)</t>
    </r>
    <r>
      <rPr>
        <sz val="11"/>
        <color theme="1"/>
        <rFont val="Calibri"/>
        <family val="2"/>
        <charset val="238"/>
        <scheme val="minor"/>
      </rPr>
      <t>- přepětí BMS- dioda KO</t>
    </r>
  </si>
  <si>
    <t>CLM2116-0039</t>
  </si>
  <si>
    <t>776445-00E/007970</t>
  </si>
  <si>
    <r>
      <t xml:space="preserve">Analýza a oprava.- </t>
    </r>
    <r>
      <rPr>
        <sz val="11"/>
        <color rgb="FFFF0000"/>
        <rFont val="Calibri"/>
        <family val="2"/>
        <charset val="238"/>
        <scheme val="minor"/>
      </rPr>
      <t>Poptat nove BMS</t>
    </r>
  </si>
  <si>
    <t>1 EUR paleta 3/3</t>
  </si>
  <si>
    <t>775369-00G/004030</t>
  </si>
  <si>
    <r>
      <t xml:space="preserve">Analýza a oprava.- </t>
    </r>
    <r>
      <rPr>
        <sz val="11"/>
        <color rgb="FFFF0000"/>
        <rFont val="Calibri"/>
        <family val="2"/>
        <charset val="238"/>
        <scheme val="minor"/>
      </rPr>
      <t>objednat nove BMS</t>
    </r>
    <r>
      <rPr>
        <sz val="11"/>
        <color theme="1"/>
        <rFont val="Calibri"/>
        <family val="2"/>
        <charset val="238"/>
        <scheme val="minor"/>
      </rPr>
      <t>,</t>
    </r>
    <r>
      <rPr>
        <sz val="11"/>
        <color rgb="FFFF0000"/>
        <rFont val="Calibri"/>
        <family val="2"/>
        <charset val="238"/>
        <scheme val="minor"/>
      </rPr>
      <t xml:space="preserve"> modul KO Cell1</t>
    </r>
  </si>
  <si>
    <t>16.06.</t>
  </si>
  <si>
    <t>27.04.</t>
  </si>
  <si>
    <t>CLM2011-0001</t>
  </si>
  <si>
    <t>776445-00D/000180</t>
  </si>
  <si>
    <t xml:space="preserve">Rigid Island.  </t>
  </si>
  <si>
    <t>15.06.</t>
  </si>
  <si>
    <t>776445-00D/000205</t>
  </si>
  <si>
    <t>776445-00D/000051</t>
  </si>
  <si>
    <t>Rigid France.</t>
  </si>
  <si>
    <t>1 EUR paleta  3/3</t>
  </si>
  <si>
    <t>02.06.</t>
  </si>
  <si>
    <t>CLM2113-0033</t>
  </si>
  <si>
    <t xml:space="preserve">776445-00E/008394 </t>
  </si>
  <si>
    <t>Analýza a oprava - opravit+zjišťuji, zda poslat zpět do IT</t>
  </si>
  <si>
    <t>16.07.</t>
  </si>
  <si>
    <t>CLM2107-0025</t>
  </si>
  <si>
    <t>776445-00D/000246</t>
  </si>
  <si>
    <t>774100-00F/000293</t>
  </si>
  <si>
    <t>CLM2041-0018</t>
  </si>
  <si>
    <t>776445-00D/000209</t>
  </si>
  <si>
    <t>774100-00F/000384</t>
  </si>
  <si>
    <t>Rigid UK</t>
  </si>
  <si>
    <t>12.05.</t>
  </si>
  <si>
    <t>774100-00F/000323</t>
  </si>
  <si>
    <t>Připravit naši náhradní A1, ID STILL k odeslání do Francie</t>
  </si>
  <si>
    <t>15.04.</t>
  </si>
  <si>
    <t>CLM2112-0045</t>
  </si>
  <si>
    <t>775369-00G/004416</t>
  </si>
  <si>
    <t>Analýza a oprava- Button OFF/ON - Cenon do 8.4.</t>
  </si>
  <si>
    <t>09.04.</t>
  </si>
  <si>
    <t>Nedotlačeny konektor</t>
  </si>
  <si>
    <t>CLM2112-0042</t>
  </si>
  <si>
    <t>774100-00G/009221</t>
  </si>
  <si>
    <t>Analýza a oprava- Button OFF/ON - odvoz do Cenonu 16.4.</t>
  </si>
  <si>
    <t>16.04.</t>
  </si>
  <si>
    <t>16392-Nove BMS</t>
  </si>
  <si>
    <t>CLM2111-0024</t>
  </si>
  <si>
    <t>776445-00E/008812</t>
  </si>
  <si>
    <t>4096-Nove BMS</t>
  </si>
  <si>
    <t>CLM2042-0015</t>
  </si>
  <si>
    <t>776445-00D/000188</t>
  </si>
  <si>
    <t>776445-00D/000197</t>
  </si>
  <si>
    <t>CLM2112-0004</t>
  </si>
  <si>
    <t>776445-00E/008609</t>
  </si>
  <si>
    <t>Analýza a oprava diag.konektoru-spěchá! 26.3. do Cenonu</t>
  </si>
  <si>
    <t>26.03.</t>
  </si>
  <si>
    <t>CLM2112-0003</t>
  </si>
  <si>
    <t>774100-00G/009175</t>
  </si>
  <si>
    <t>CLM2112-0002</t>
  </si>
  <si>
    <t>774100-00G/008637</t>
  </si>
  <si>
    <t>CLM2108-0025</t>
  </si>
  <si>
    <t>774272-03D/012724</t>
  </si>
  <si>
    <t xml:space="preserve">Analyzovat reklamované BMS. </t>
  </si>
  <si>
    <t>CLM2108-0024</t>
  </si>
  <si>
    <t>774272-33B/013626</t>
  </si>
  <si>
    <t>CLM2111-0005</t>
  </si>
  <si>
    <t>775369-00E/000456</t>
  </si>
  <si>
    <t>Analýza a oprava-vybity modul</t>
  </si>
  <si>
    <t>776445-00D/000202</t>
  </si>
  <si>
    <t>1 EUR paleta  1/3</t>
  </si>
  <si>
    <t>776445-00D/000210</t>
  </si>
  <si>
    <t>1 EUR paleta  2/3</t>
  </si>
  <si>
    <t>CLM2110-0056</t>
  </si>
  <si>
    <t>776445-00D/000547</t>
  </si>
  <si>
    <t>Analýza - SOH</t>
  </si>
  <si>
    <t>183Ah</t>
  </si>
  <si>
    <t>CLM2042-0040</t>
  </si>
  <si>
    <t>CLM2051-0005</t>
  </si>
  <si>
    <t>CLM2042-0041</t>
  </si>
  <si>
    <t>776445-00E/006116</t>
  </si>
  <si>
    <t>Analýza a oprava, vyměna stykače, busbar</t>
  </si>
  <si>
    <t>24.03.</t>
  </si>
  <si>
    <t>776445-00E/004820</t>
  </si>
  <si>
    <t>Analýza a oprava, výměna BMS</t>
  </si>
  <si>
    <t>25.03.</t>
  </si>
  <si>
    <t>CLM2107-0030</t>
  </si>
  <si>
    <t>775369-00G/002769</t>
  </si>
  <si>
    <t>Analýza a oprava do 11.3. - kapacitni testy</t>
  </si>
  <si>
    <t>12.03.</t>
  </si>
  <si>
    <t>80,20Ah</t>
  </si>
  <si>
    <t>775369-00G/002730</t>
  </si>
  <si>
    <t>79,10Ah</t>
  </si>
  <si>
    <t>775369-00G/002763</t>
  </si>
  <si>
    <t>79,75Ah</t>
  </si>
  <si>
    <t>775369-00G/002770</t>
  </si>
  <si>
    <t>80,69Ah</t>
  </si>
  <si>
    <t>775369-00G/002708</t>
  </si>
  <si>
    <t>80,99Ah</t>
  </si>
  <si>
    <t>CLM2042-0032</t>
  </si>
  <si>
    <t>776445-00D/000232</t>
  </si>
  <si>
    <t>CLM2045-0095</t>
  </si>
  <si>
    <t>CLM2008-0307</t>
  </si>
  <si>
    <t>776445-00D/000748</t>
  </si>
  <si>
    <t>776445-00D/000237</t>
  </si>
  <si>
    <t>07.04.</t>
  </si>
  <si>
    <t>776445-00D/000235</t>
  </si>
  <si>
    <t>776445-00D/000227</t>
  </si>
  <si>
    <t>776445-00D/000225</t>
  </si>
  <si>
    <t>162,1Ah</t>
  </si>
  <si>
    <t>776445-00D/000222</t>
  </si>
  <si>
    <t>776445-00D/000221</t>
  </si>
  <si>
    <t>CLM2043-0107</t>
  </si>
  <si>
    <t>Vrácena naše náhradní baterie - zkontrolovat a do kontejneru</t>
  </si>
  <si>
    <t>CLM2052-0005</t>
  </si>
  <si>
    <t>776445-00E/008345</t>
  </si>
  <si>
    <t>Nefunkční diag zásuvka- v pátek 26.2. do Cenonu</t>
  </si>
  <si>
    <t>26.02.</t>
  </si>
  <si>
    <t>CLM2106-0009</t>
  </si>
  <si>
    <t>776445-00E/008584</t>
  </si>
  <si>
    <r>
      <t xml:space="preserve">Podezřeni na teplotu, zkusit jiné BMS-do </t>
    </r>
    <r>
      <rPr>
        <sz val="11"/>
        <color theme="1"/>
        <rFont val="Calibri"/>
        <family val="2"/>
        <charset val="238"/>
        <scheme val="minor"/>
      </rPr>
      <t>Cenonu</t>
    </r>
  </si>
  <si>
    <t>CLM2104-0028</t>
  </si>
  <si>
    <t>776445-00E/008457</t>
  </si>
  <si>
    <t xml:space="preserve">Analýza a oprava diag.konektoru-spěchá! </t>
  </si>
  <si>
    <t>19.02.</t>
  </si>
  <si>
    <t>Připravit naši náhradní B1, ID STILL k odeslání do Francie-spěchají</t>
  </si>
  <si>
    <t>18.02.</t>
  </si>
  <si>
    <t>Připravit naši náhradní B1, ID STILL k odeslání do Německa-spěchají</t>
  </si>
  <si>
    <t>17.02.</t>
  </si>
  <si>
    <t>CLM2105-0001</t>
  </si>
  <si>
    <t>775369-00G/003863 ("004117" BYL ŠPATNÝ ŠTÍTEK)</t>
  </si>
  <si>
    <t>Odevzdaná výrobě</t>
  </si>
  <si>
    <t>CLM2101-0014</t>
  </si>
  <si>
    <t>774166-00H/002897</t>
  </si>
  <si>
    <t>Poptat nove BMS</t>
  </si>
  <si>
    <t>776445-00D/000278</t>
  </si>
  <si>
    <t>Rigid connection, Spain</t>
  </si>
  <si>
    <t>26.05.</t>
  </si>
  <si>
    <t>776445-00D/000322</t>
  </si>
  <si>
    <t>776445-00D/000320</t>
  </si>
  <si>
    <t>776445-00D/000369</t>
  </si>
  <si>
    <t>776445-00D/000351</t>
  </si>
  <si>
    <t>776445-00D/000367</t>
  </si>
  <si>
    <t>776445-00D/000305</t>
  </si>
  <si>
    <t>776445-00D/000377</t>
  </si>
  <si>
    <t>776445-00D/000378</t>
  </si>
  <si>
    <t>776445-00D/000391</t>
  </si>
  <si>
    <t>CLM2042-0038</t>
  </si>
  <si>
    <t>776445-00D/000241</t>
  </si>
  <si>
    <t xml:space="preserve"> Naše náhradní baterie. Zkontrolovat a do kontejneru.</t>
  </si>
  <si>
    <t>CLM2042-0037</t>
  </si>
  <si>
    <t>774100-00F/000251</t>
  </si>
  <si>
    <t>CLM2101-0003</t>
  </si>
  <si>
    <t>774272-03D/005971</t>
  </si>
  <si>
    <t>776445-00D/000253</t>
  </si>
  <si>
    <t>776445-00D/000260</t>
  </si>
  <si>
    <t>776445-00D/000254</t>
  </si>
  <si>
    <t>776445-00D/000360</t>
  </si>
  <si>
    <t>Rigid connection, Germany</t>
  </si>
  <si>
    <t>12.02.</t>
  </si>
  <si>
    <t>CLM2025-0009</t>
  </si>
  <si>
    <t>776445-00D/000802</t>
  </si>
  <si>
    <t>776445-00D/000837</t>
  </si>
  <si>
    <t xml:space="preserve"> Naše náhradní baterie. Zkontrolovat. Bude se odesílat do Itálie??</t>
  </si>
  <si>
    <t>774100-00G/000251</t>
  </si>
  <si>
    <t>B2 do Itálie na záměnu (B2 co nám vrátí si necháme sn293)</t>
  </si>
  <si>
    <t>25.02.</t>
  </si>
  <si>
    <t>774100-00G/000170</t>
  </si>
  <si>
    <t>B2 do Itálie na záměnu (B2 co nám vrátí si necháme sn 295)</t>
  </si>
  <si>
    <t xml:space="preserve">    "000310"</t>
  </si>
  <si>
    <t>774100-00G/000152</t>
  </si>
  <si>
    <t>B2 do Itálie na záměnu (B2 co nám vrátí si necháme sn298)</t>
  </si>
  <si>
    <t>Připravit náhradní baterie 3ks B1 a 3ks můžou být B2-celkem 6ks, k odeslání do Francie.</t>
  </si>
  <si>
    <t>3Ks B1 na 1 velké paletě</t>
  </si>
  <si>
    <t>3Ks B2 na 1 velké paletě</t>
  </si>
  <si>
    <t>CLM2104-0038</t>
  </si>
  <si>
    <t>776445-00E/008250</t>
  </si>
  <si>
    <t xml:space="preserve">Analýza a oprava diag.konektoru. </t>
  </si>
  <si>
    <t>29.01.</t>
  </si>
  <si>
    <t>CLM2104-0036</t>
  </si>
  <si>
    <t>776445-00E/008205</t>
  </si>
  <si>
    <t>CLM2042-0039</t>
  </si>
  <si>
    <t xml:space="preserve"> 776445-00E/003275</t>
  </si>
  <si>
    <t>CLM2019-0234</t>
  </si>
  <si>
    <t>CLM2040-0014</t>
  </si>
  <si>
    <t>776445-00E/000119</t>
  </si>
  <si>
    <t>Demontovaná baterie - analýza + 8D report (Radim)</t>
  </si>
  <si>
    <t>CLM2049-0011</t>
  </si>
  <si>
    <t>775369-00G/001162</t>
  </si>
  <si>
    <t>Výměna modulu, bude se fakturovat. Zák. spěchá, placená oprava.</t>
  </si>
  <si>
    <t>01.02.</t>
  </si>
  <si>
    <t>776445-00D/000228</t>
  </si>
  <si>
    <t>Připravit naši náhradní baterii B1 z kontejneru k odeslání do Německa</t>
  </si>
  <si>
    <t>12.1.</t>
  </si>
  <si>
    <t>CLM2023-0003</t>
  </si>
  <si>
    <t>Analyzovat reklamované BMS. Nové jsme jim už poslali.</t>
  </si>
  <si>
    <t>CLM2050-0017</t>
  </si>
  <si>
    <t>774272-01H/011218</t>
  </si>
  <si>
    <t>Omylem si objednali 250kbps. Chtějí nahrát 500kbps.</t>
  </si>
  <si>
    <t>7.1.</t>
  </si>
  <si>
    <t>CLM2045-0084</t>
  </si>
  <si>
    <t>775369-00G/001781</t>
  </si>
  <si>
    <t>Analýza a oprava - máme obj. na opravu</t>
  </si>
  <si>
    <t>05.02.</t>
  </si>
  <si>
    <t>CLM2041-0005</t>
  </si>
  <si>
    <t>CLM2011-0319</t>
  </si>
  <si>
    <t>CLM2040-0011</t>
  </si>
  <si>
    <t>776445-00E/003711</t>
  </si>
  <si>
    <t xml:space="preserve">Analýza a oprava </t>
  </si>
  <si>
    <t>EUR paleta (Trog)</t>
  </si>
  <si>
    <t>08.02.</t>
  </si>
  <si>
    <t>CLM2026-0001</t>
  </si>
  <si>
    <t>CLM2049-0019</t>
  </si>
  <si>
    <t>776445-00E/007486</t>
  </si>
  <si>
    <t>EUR paleta/ Cenon</t>
  </si>
  <si>
    <t>11.12.</t>
  </si>
  <si>
    <t>9.12.</t>
  </si>
  <si>
    <t>776445-00E/000683</t>
  </si>
  <si>
    <t>Připravit 3ks náhradních baterií B1 z kontejneru k odeslání do Francie.</t>
  </si>
  <si>
    <t>774100-00F/000310</t>
  </si>
  <si>
    <t>Analyzovat. Vyrobeno v r.2017, el bude po záruce.</t>
  </si>
  <si>
    <t>CLM2049-0025</t>
  </si>
  <si>
    <t>775369-00G/002242</t>
  </si>
  <si>
    <t>Analýza a oprava-spěchá-požádám Radim o analýzu</t>
  </si>
  <si>
    <t>CLM2047-0228</t>
  </si>
  <si>
    <t>775369-00G/004065</t>
  </si>
  <si>
    <t>CLM2047-0206</t>
  </si>
  <si>
    <t>Vráceno do výroby</t>
  </si>
  <si>
    <t>776445-00E/003899</t>
  </si>
  <si>
    <t>22.01.</t>
  </si>
  <si>
    <t>Připravit naši náhradní baterii B1 z kontejneru k odeslání do Švédska</t>
  </si>
  <si>
    <t>4.12.</t>
  </si>
  <si>
    <t>776445-00D/000363</t>
  </si>
  <si>
    <t>"363" + "354" 1 malá paleta</t>
  </si>
  <si>
    <t>13.1.</t>
  </si>
  <si>
    <t>776445-00D/000354</t>
  </si>
  <si>
    <t>776445-00D/000213</t>
  </si>
  <si>
    <t>6.1.</t>
  </si>
  <si>
    <t>776445-00D/000192</t>
  </si>
  <si>
    <t>CLM2043-0395</t>
  </si>
  <si>
    <t>774100-00G/007433</t>
  </si>
  <si>
    <t>Analýza a oprava - opravit přednostně, zákazník urguje!!!</t>
  </si>
  <si>
    <t>8.1.</t>
  </si>
  <si>
    <t>775369-00G/000279</t>
  </si>
  <si>
    <t>Připravit naši náhradní baterii A1 z kontejneru k odeslání do Itálie</t>
  </si>
  <si>
    <t>8.12.</t>
  </si>
  <si>
    <t>776445-00D/000218</t>
  </si>
  <si>
    <t>CLM2018-0248</t>
  </si>
  <si>
    <t>775369-00G/000278</t>
  </si>
  <si>
    <t>776445-00E/003159</t>
  </si>
  <si>
    <t>Již jednou opravovaná baterie. Poslali nám ji omylem. Odešleme zpět do Německa</t>
  </si>
  <si>
    <t>774100-00F/000062</t>
  </si>
  <si>
    <t>Rigid connestion, Germany</t>
  </si>
  <si>
    <t>CLM2043-0074</t>
  </si>
  <si>
    <t>776445-00D/000147</t>
  </si>
  <si>
    <t>Rigid connestion, Italy</t>
  </si>
  <si>
    <t>776445-00D/000148</t>
  </si>
  <si>
    <t>Rigid connection, Italy</t>
  </si>
  <si>
    <t>03.12.</t>
  </si>
  <si>
    <t>775369-00G/001767</t>
  </si>
  <si>
    <t>Analyzovat. Napětí modulu 6,8V. Testovat, zda to není chyba u nás.</t>
  </si>
  <si>
    <t>776445-00E/000835</t>
  </si>
  <si>
    <t>Bat."000835" je připravena</t>
  </si>
  <si>
    <t>Speciální paleta</t>
  </si>
  <si>
    <t>18.11.</t>
  </si>
  <si>
    <t>776445-00E/000209</t>
  </si>
  <si>
    <t>Připravit naši náhradní baterii B1 z kontejneru k odeslání do Itálie</t>
  </si>
  <si>
    <t>CLM2033-0022</t>
  </si>
  <si>
    <t>775369-00G/002089</t>
  </si>
  <si>
    <t>KO modul. Testy ověřit oprávněnost reklamace. Zákazník se brání.</t>
  </si>
  <si>
    <t>14.01.</t>
  </si>
  <si>
    <t>CLM2029-0006</t>
  </si>
  <si>
    <t>776445-00D/000683</t>
  </si>
  <si>
    <t>776445-00D/000031</t>
  </si>
  <si>
    <t>Rigid connection Spain</t>
  </si>
  <si>
    <t>CLM2043-0065</t>
  </si>
  <si>
    <t>776445-00E/007452</t>
  </si>
  <si>
    <t>Opravit do pátku 30.10.2020 10h</t>
  </si>
  <si>
    <t>29.10.</t>
  </si>
  <si>
    <t>CLM2043-0064</t>
  </si>
  <si>
    <t>775369-00G/003654</t>
  </si>
  <si>
    <t>CLM1914-0280</t>
  </si>
  <si>
    <t>776445-00E/000845</t>
  </si>
  <si>
    <t>Naše náhradní baterie. Sešrotovat</t>
  </si>
  <si>
    <t>776445-00E/000747</t>
  </si>
  <si>
    <t>Připravit naši náhradní baterii B1 z kontejneru k odeslání do Španělska</t>
  </si>
  <si>
    <t>23.10.</t>
  </si>
  <si>
    <t>CLM2039-0279</t>
  </si>
  <si>
    <t>775369-00G/001146</t>
  </si>
  <si>
    <t>Baterie z převráceného vozíku. Prasklý busbar</t>
  </si>
  <si>
    <t>776445-00E/000203</t>
  </si>
  <si>
    <t>Baterie s víkem z sn 0119</t>
  </si>
  <si>
    <t>17.03.</t>
  </si>
  <si>
    <t>CLM2041-0035</t>
  </si>
  <si>
    <t>775369-00G/003742</t>
  </si>
  <si>
    <t xml:space="preserve">Závada na tlačítku. Třeba vrátit do Cenonu 16.10.ve 12.h </t>
  </si>
  <si>
    <t>16.10.</t>
  </si>
  <si>
    <t>776445-00E/004743</t>
  </si>
  <si>
    <t>22.10.</t>
  </si>
  <si>
    <t>CLM2040-0003</t>
  </si>
  <si>
    <t>776445-00E/006057</t>
  </si>
  <si>
    <t>Opravit diagnostic plug. Rychle opravit! (poškozeni diag plug- chyba zakaznika)</t>
  </si>
  <si>
    <t>9.10.</t>
  </si>
  <si>
    <t>Připravit naši baterii B1 k zapůjčení do Německa - rigid issue</t>
  </si>
  <si>
    <t>Připravit naši baterii B1 k zapůjčení na Island - rigid issue</t>
  </si>
  <si>
    <t>15.10.</t>
  </si>
  <si>
    <t>CLM2039-0006</t>
  </si>
  <si>
    <t>Shořelý harness diag.konektoru. Analyzovat a opravit co nejrychleji. (pojistka)</t>
  </si>
  <si>
    <t>6.10.</t>
  </si>
  <si>
    <t>CLM2033-0001</t>
  </si>
  <si>
    <t xml:space="preserve">CLM2005-0336 </t>
  </si>
  <si>
    <t>CLM2037-0010</t>
  </si>
  <si>
    <t>776445-00E/006859</t>
  </si>
  <si>
    <t>Opravit diagnostic plug. Rychle opravit! (poškozeny harness, diag plug- chyba zakaznika)</t>
  </si>
  <si>
    <t>24.9.</t>
  </si>
  <si>
    <t>CLM2037-0009</t>
  </si>
  <si>
    <t>776445-00E/006971</t>
  </si>
  <si>
    <t>CLM2038-0004</t>
  </si>
  <si>
    <t>776445-00E/006880</t>
  </si>
  <si>
    <t>Nefunkční diagnostic plug. Opravit rychle, odjíždí v pátek!</t>
  </si>
  <si>
    <t>CLM2038-0003</t>
  </si>
  <si>
    <t>774100-00G/006883</t>
  </si>
  <si>
    <t>Rychle opravit, ať můžeme vrátit!</t>
  </si>
  <si>
    <t>Naše náhradní baterie, zkontrolovat</t>
  </si>
  <si>
    <t>776445-00D/000078</t>
  </si>
  <si>
    <t>Rigid connection Italy</t>
  </si>
  <si>
    <t>8.10.</t>
  </si>
  <si>
    <t>776445-00D/000033</t>
  </si>
  <si>
    <t>Rigid connection Germany</t>
  </si>
  <si>
    <t>2 Bat. na 1 malé paletě</t>
  </si>
  <si>
    <t>776445-00D/000032</t>
  </si>
  <si>
    <t>776445-00E/003592</t>
  </si>
  <si>
    <t>Analyzovat a opravit ( nešla zapnout, po resetu funguje)</t>
  </si>
  <si>
    <t>CLM2034-0005</t>
  </si>
  <si>
    <t>776445-00E/006326</t>
  </si>
  <si>
    <t>Opraveno,vráceno do výroby</t>
  </si>
  <si>
    <t>CLM2029-0001</t>
  </si>
  <si>
    <t>774166-00H/003349</t>
  </si>
  <si>
    <t>CLM2027-0282</t>
  </si>
  <si>
    <t>775369-00G/001757</t>
  </si>
  <si>
    <t>Analyzovat a opravit ( modul 5V, na vyměnu, zakaznik souhlasi)</t>
  </si>
  <si>
    <t>26.10.</t>
  </si>
  <si>
    <t>CLM2015-0003</t>
  </si>
  <si>
    <t>Vrácená naše náhradní baterie, zkontrolovat a do kontejneru</t>
  </si>
  <si>
    <t>CLM2036-0001</t>
  </si>
  <si>
    <t>774100-00G/006868</t>
  </si>
  <si>
    <t>Opravit diagnostic plug</t>
  </si>
  <si>
    <t>10.9.</t>
  </si>
  <si>
    <t>CLM2033-0181</t>
  </si>
  <si>
    <t>775369-00F/000712</t>
  </si>
  <si>
    <t>Analýza a opravit. Údajně zkrat, měli odpojit BMS.( modul 15,6V) Opravit s cenou souhlasi</t>
  </si>
  <si>
    <t>20.10.</t>
  </si>
  <si>
    <t>CLM1948-0324</t>
  </si>
  <si>
    <t>774100-00F/000170</t>
  </si>
  <si>
    <t>CLM2035-0009</t>
  </si>
  <si>
    <t>776445-00E/006512</t>
  </si>
  <si>
    <t>2 Bat.na jedné velké paletě</t>
  </si>
  <si>
    <t>27.8.</t>
  </si>
  <si>
    <t>CLM2035-0008</t>
  </si>
  <si>
    <t>776445-00E/006384</t>
  </si>
  <si>
    <t>CLM2028-0001</t>
  </si>
  <si>
    <t>775369-00G/001352</t>
  </si>
  <si>
    <t>S</t>
  </si>
  <si>
    <t>Analýza a opravit, hrazeno zákazníkem (info o opravě)</t>
  </si>
  <si>
    <t>776445-00D/000403</t>
  </si>
  <si>
    <t>776445-00D/000402</t>
  </si>
  <si>
    <t>4 Bat. na 1 velké paletě</t>
  </si>
  <si>
    <t>776445-00D/000400</t>
  </si>
  <si>
    <t>776445-00D/000398</t>
  </si>
  <si>
    <t>CLM2028-0003</t>
  </si>
  <si>
    <t>774166-00H/002012</t>
  </si>
  <si>
    <t>Analýza a opravit. Spěchá!</t>
  </si>
  <si>
    <t>31.8.</t>
  </si>
  <si>
    <t>Připravit 1ks náhradní baterii A1 na Slovensko Nestlé</t>
  </si>
  <si>
    <t>10.8.</t>
  </si>
  <si>
    <t>776445-00E/000683//000797</t>
  </si>
  <si>
    <t>Připravit 2ks náhradních baterií B1 na odeslání do Německa - rigid</t>
  </si>
  <si>
    <t>11.8.</t>
  </si>
  <si>
    <t>CLM2026-0006</t>
  </si>
  <si>
    <t>775369-00G/002737</t>
  </si>
  <si>
    <t>Oprava- Modul KO 4V -Výměna, oprava uchytu</t>
  </si>
  <si>
    <t>775369-00G/002740</t>
  </si>
  <si>
    <t>Oprava- Modul KO 3,92V - Výměna, oprava uchytu</t>
  </si>
  <si>
    <t>775369-00G/002759</t>
  </si>
  <si>
    <t>Oprava- Modul KO 0V - Výměna, oprava uchytu</t>
  </si>
  <si>
    <t>6 bat.na 1 velké paletě</t>
  </si>
  <si>
    <t>775369-00G/002736</t>
  </si>
  <si>
    <t>775369-00G/002753</t>
  </si>
  <si>
    <t>775369-00G/002568</t>
  </si>
  <si>
    <t>CLM2021-0294</t>
  </si>
  <si>
    <t>Oprava, zakaznik zaplatí, Výměna modulu ( 11,72V)</t>
  </si>
  <si>
    <t>CLM2026-0005</t>
  </si>
  <si>
    <t>773477-01F/000050</t>
  </si>
  <si>
    <t>A1step1 - vykuchejte co potřebujete a pak do recyklace</t>
  </si>
  <si>
    <t>CLM2026-0297</t>
  </si>
  <si>
    <t>776445-00E/003285</t>
  </si>
  <si>
    <t>Analýza a oprava ( modul KO 6V), nacenit opravu</t>
  </si>
  <si>
    <t>06.01.</t>
  </si>
  <si>
    <t>članky(větev)</t>
  </si>
  <si>
    <t>776445-00D/000215</t>
  </si>
  <si>
    <t>Rigid design oprava</t>
  </si>
  <si>
    <t>3.8.</t>
  </si>
  <si>
    <t>CLM2021-0001</t>
  </si>
  <si>
    <t>776445-00E/006241</t>
  </si>
  <si>
    <t>Baterie je opravena,a předána výrobě</t>
  </si>
  <si>
    <t>CLM2018-0249</t>
  </si>
  <si>
    <t>775369-00G/002162</t>
  </si>
  <si>
    <t>Kalibrace PP, výměna BMS,</t>
  </si>
  <si>
    <t>Otestovat</t>
  </si>
  <si>
    <t>776445-00E/000190</t>
  </si>
  <si>
    <t>Připravit 1ks náhradní baterie B1 na odeslání do Polska</t>
  </si>
  <si>
    <t>2.7.</t>
  </si>
  <si>
    <t>CLM1942-0253</t>
  </si>
  <si>
    <t>CLM1942-0254</t>
  </si>
  <si>
    <t>Připravit 4 náhradní baterie B1 na odeslání do Německa, rigid design</t>
  </si>
  <si>
    <t>23.6.</t>
  </si>
  <si>
    <t>CLM2026-0003</t>
  </si>
  <si>
    <t>775369-00G/003351</t>
  </si>
  <si>
    <t>Kontejner poškozen zákazníkem, oprava.</t>
  </si>
  <si>
    <t>25.6.</t>
  </si>
  <si>
    <t>CLM2006-0287</t>
  </si>
  <si>
    <t>Naši náhradní B1 už nechtějí. Vráceno z Prahy.</t>
  </si>
  <si>
    <t>Není třeba ji kontrolovat.</t>
  </si>
  <si>
    <t xml:space="preserve">CLM1902-0340 </t>
  </si>
  <si>
    <t>CLM2019-0224</t>
  </si>
  <si>
    <t>775369-00G/001102</t>
  </si>
  <si>
    <t>Dobít modul, otestovat</t>
  </si>
  <si>
    <t>4.8.</t>
  </si>
  <si>
    <t>776445-00E/000230</t>
  </si>
  <si>
    <t>Rigid connection, Spain, Madrid</t>
  </si>
  <si>
    <t>Přehrát SW a do kontejneru</t>
  </si>
  <si>
    <t>Jiné víko a jiná baterie, opravit a do kontejneru ( vice info?)</t>
  </si>
  <si>
    <t>Replacement</t>
  </si>
  <si>
    <t>CLM1943-0356</t>
  </si>
  <si>
    <t>Naše náhradní baterie z Itálie- test a do kontejneru</t>
  </si>
  <si>
    <t>776445-00D/000380</t>
  </si>
  <si>
    <t xml:space="preserve">Rigid connection, Spain </t>
  </si>
  <si>
    <t>776445-00D/000364</t>
  </si>
  <si>
    <t>5 baterií na 1 velké paletě</t>
  </si>
  <si>
    <t>776445-00D/000347</t>
  </si>
  <si>
    <t>776445-00D/000368</t>
  </si>
  <si>
    <t>776445-00D/000401</t>
  </si>
  <si>
    <t>776445-00D/000379</t>
  </si>
  <si>
    <t>5 Baterií na 1 velké paletě (žlutá)</t>
  </si>
  <si>
    <t>776445-00D/000357</t>
  </si>
  <si>
    <t>Naše náhradní baterie ze Španělska- test</t>
  </si>
  <si>
    <t xml:space="preserve"> </t>
  </si>
  <si>
    <t>Bylo třeba vymenit BMU kartu/odepsano na CLM1914-0280</t>
  </si>
  <si>
    <t>776445-00D/000390</t>
  </si>
  <si>
    <t>776445-00D/000393</t>
  </si>
  <si>
    <t>776445-00D/000281</t>
  </si>
  <si>
    <t>Rigid connection, Spain - již opraveno v 2019, takže jen test. Nefunguje !!</t>
  </si>
  <si>
    <t>Připravit náhradní baterii B1 do Německa</t>
  </si>
  <si>
    <t>3.6.</t>
  </si>
  <si>
    <t>Připravit náhradní baterii A1 do Španělska</t>
  </si>
  <si>
    <t>2.6.</t>
  </si>
  <si>
    <t>CLM2011-0293</t>
  </si>
  <si>
    <t>Připravit náhradní baterii B1 do Polska</t>
  </si>
  <si>
    <t>27.05.</t>
  </si>
  <si>
    <t>CLM2020-0002</t>
  </si>
  <si>
    <t>774100-00G/005842</t>
  </si>
  <si>
    <t>Vráceno z Cenonu, vyměna BMU karty</t>
  </si>
  <si>
    <t>28.5.</t>
  </si>
  <si>
    <t>CLM2011-0304</t>
  </si>
  <si>
    <t>774166-00H/000822</t>
  </si>
  <si>
    <t>Trog z Polska, oprava SW</t>
  </si>
  <si>
    <t xml:space="preserve">CLM1943-0354 </t>
  </si>
  <si>
    <t>CLM2001-0134</t>
  </si>
  <si>
    <t>CLM2009-0338</t>
  </si>
  <si>
    <t>776445-00E/005255</t>
  </si>
  <si>
    <t>Analýza - BMS, push button</t>
  </si>
  <si>
    <t>27.5.</t>
  </si>
  <si>
    <t>CLM2003-0363</t>
  </si>
  <si>
    <t>774100-00G/002671</t>
  </si>
  <si>
    <t>Trog z Polska, kontrola konektoru + modulu, žadne info o napětích članku ( 5 članku 0,96V) Vyměnit članky, najit příčinu</t>
  </si>
  <si>
    <t>14.7.</t>
  </si>
  <si>
    <t>CLM1929-0223</t>
  </si>
  <si>
    <t>Vráceno z Anglie. Zkontrolovat a do kontejneru</t>
  </si>
  <si>
    <t>14.5.</t>
  </si>
  <si>
    <t>CLM2010-0332</t>
  </si>
  <si>
    <t>775369-00G/002839</t>
  </si>
  <si>
    <t>Vyměna modulu-lze opravit</t>
  </si>
  <si>
    <t>776445-00D/000105</t>
  </si>
  <si>
    <t>Rigid connections</t>
  </si>
  <si>
    <t>19.5.</t>
  </si>
  <si>
    <t>Připravit náhradní baterii B1 z kontejneru k odeslání zákazníkovi.</t>
  </si>
  <si>
    <t>29.4.</t>
  </si>
  <si>
    <t>6.5.</t>
  </si>
  <si>
    <t>CLM2013-0287</t>
  </si>
  <si>
    <t>776445-00E/004848</t>
  </si>
  <si>
    <t>Analýza</t>
  </si>
  <si>
    <t>16.4.</t>
  </si>
  <si>
    <t>CLM2008-0334</t>
  </si>
  <si>
    <t>775369-00G/002674</t>
  </si>
  <si>
    <t>2 članky KO</t>
  </si>
  <si>
    <t>CLM2006-0295</t>
  </si>
  <si>
    <t>775369-00G/001596</t>
  </si>
  <si>
    <t>Oprava - výměna modulu</t>
  </si>
  <si>
    <t>27.4.</t>
  </si>
  <si>
    <t>CLM2010-0321</t>
  </si>
  <si>
    <t>775369-00G/002554</t>
  </si>
  <si>
    <t>Nabití modulu</t>
  </si>
  <si>
    <t>"2554" a "2589" jsou spolecne na 1 male palete</t>
  </si>
  <si>
    <t>775369-00G/002589</t>
  </si>
  <si>
    <t>Výměna modulu (modul V cell min 1,5V)</t>
  </si>
  <si>
    <t xml:space="preserve">CLM2011-0296 </t>
  </si>
  <si>
    <t>776445-00E/005034</t>
  </si>
  <si>
    <t>Výměna diagnostickeho konektoru</t>
  </si>
  <si>
    <t>776445-00D/000108</t>
  </si>
  <si>
    <t>9.4.</t>
  </si>
  <si>
    <t>CLM1935-0184</t>
  </si>
  <si>
    <t>775369-00G/002286</t>
  </si>
  <si>
    <t>Vráceno z Itálie. Zkontrolovat a do kontejneru</t>
  </si>
  <si>
    <t>CLM2010-0340</t>
  </si>
  <si>
    <t>775369-00G/002728</t>
  </si>
  <si>
    <t>CLM2008-0322</t>
  </si>
  <si>
    <t>775369-00G/002178</t>
  </si>
  <si>
    <t>Oprava mimo záruku</t>
  </si>
  <si>
    <t>2.4.</t>
  </si>
  <si>
    <t>CLM1925-0285</t>
  </si>
  <si>
    <t>775369-00E/000408</t>
  </si>
  <si>
    <t>Replacement do kontejneru, návrat z Italie</t>
  </si>
  <si>
    <t>775369-00E/000301</t>
  </si>
  <si>
    <t>Není reklamace</t>
  </si>
  <si>
    <t>776445-00E/004488</t>
  </si>
  <si>
    <t>Přišlo 5ks na jedné paletě</t>
  </si>
  <si>
    <t>776445-00E/004478</t>
  </si>
  <si>
    <t>776445-00E/004489</t>
  </si>
  <si>
    <t>776445-00E/004506</t>
  </si>
  <si>
    <t>776445-00E/004507</t>
  </si>
  <si>
    <t>Předěláno na REPLACEMENT</t>
  </si>
  <si>
    <t>776445-00E/004490</t>
  </si>
  <si>
    <t>Přišlo na samostatné paletě</t>
  </si>
  <si>
    <t>774100-00F/000344</t>
  </si>
  <si>
    <t>CLM2002-0375</t>
  </si>
  <si>
    <t>776445-00E/002782</t>
  </si>
  <si>
    <t>776445-00D/000156</t>
  </si>
  <si>
    <t>Rigid connection, Italy Vicenza</t>
  </si>
  <si>
    <t>24.2.</t>
  </si>
  <si>
    <t>CLM2002-0387</t>
  </si>
  <si>
    <t>773477-01F/000065</t>
  </si>
  <si>
    <t>A1step1</t>
  </si>
  <si>
    <t>Nahrazeno novou baterií.</t>
  </si>
  <si>
    <t>CLM1915-0270</t>
  </si>
  <si>
    <t>Vráceno od zákazníka. Zkontrolovat a do kontejneru.</t>
  </si>
  <si>
    <t>774166-00H/001115</t>
  </si>
  <si>
    <t xml:space="preserve">1115 a 1116 na 1 malé paletě </t>
  </si>
  <si>
    <t>4.3.</t>
  </si>
  <si>
    <t>774166-00H/001116</t>
  </si>
  <si>
    <t>CLM1952-0098</t>
  </si>
  <si>
    <t>774166-00H/002018</t>
  </si>
  <si>
    <t>13.3.</t>
  </si>
  <si>
    <t>CLM1939-0237</t>
  </si>
  <si>
    <t>776445-00D/000088</t>
  </si>
  <si>
    <t>Rigid connections, England</t>
  </si>
  <si>
    <t>10.2.</t>
  </si>
  <si>
    <t>CLM1942-0273</t>
  </si>
  <si>
    <t>776445-00D/000200</t>
  </si>
  <si>
    <t>Půjde zpět do  Itálie</t>
  </si>
  <si>
    <t>Připraveno na jedné malé paletě se 0119</t>
  </si>
  <si>
    <t>28.1.</t>
  </si>
  <si>
    <t>CLM1935-0162</t>
  </si>
  <si>
    <t xml:space="preserve">776445-00E/000835 </t>
  </si>
  <si>
    <t>Replacement do kontejneru, návrat z Chorvatska</t>
  </si>
  <si>
    <t>30.1.</t>
  </si>
  <si>
    <t>CLM1940-0270</t>
  </si>
  <si>
    <t>Replacement do kontejneru, návrat z Bulharska</t>
  </si>
  <si>
    <t>776445-00D/000127</t>
  </si>
  <si>
    <t>Rigid connections, Piacenza, Italy</t>
  </si>
  <si>
    <t>776445-00D/000387</t>
  </si>
  <si>
    <t>L 500</t>
  </si>
  <si>
    <t>18.2.</t>
  </si>
  <si>
    <t>776445-00D/000365</t>
  </si>
  <si>
    <t>776445-00D/000381</t>
  </si>
  <si>
    <t>776445-00D/000389</t>
  </si>
  <si>
    <t>776445-00D/000397</t>
  </si>
  <si>
    <t>776445-00D/000392</t>
  </si>
  <si>
    <t>776445-00D/000386</t>
  </si>
  <si>
    <t>776445-00D/000394</t>
  </si>
  <si>
    <t>776445-00D/000371</t>
  </si>
  <si>
    <t>776445-00D/000339</t>
  </si>
  <si>
    <t>776445-00D/000385</t>
  </si>
  <si>
    <t>776445-00D/000373</t>
  </si>
  <si>
    <t>774100-00F/000671</t>
  </si>
  <si>
    <t>Replacement-do kontejneru</t>
  </si>
  <si>
    <t>CLM1943-0367</t>
  </si>
  <si>
    <t>N 500</t>
  </si>
  <si>
    <t>Poslat zpět zákazníkovi, Výměna BMU již provedena</t>
  </si>
  <si>
    <t>16.1.</t>
  </si>
  <si>
    <t>3 baterie na 1 velké paletě</t>
  </si>
  <si>
    <t>776445-00E/004581</t>
  </si>
  <si>
    <t>CLM1906-0255</t>
  </si>
  <si>
    <t>S 250</t>
  </si>
  <si>
    <t>4.2.</t>
  </si>
  <si>
    <t>Připravit náhradní baterii B2 z kontejneru k odeslání zákazníkovi</t>
  </si>
  <si>
    <t>15.1.</t>
  </si>
  <si>
    <t>CLM1937-0317</t>
  </si>
  <si>
    <t>774272-11B/005485</t>
  </si>
  <si>
    <t>Karta BMU na reklamaci</t>
  </si>
  <si>
    <t>776445-00E/000865</t>
  </si>
  <si>
    <t>Seknutý boční šroub rigid spojky</t>
  </si>
  <si>
    <t>6.3.</t>
  </si>
  <si>
    <t>CLM1946-0329</t>
  </si>
  <si>
    <t>775369-00G/002284</t>
  </si>
  <si>
    <t>Výměna modulu pokud bude zákazník souhlasit s opravou</t>
  </si>
  <si>
    <t>9.3.</t>
  </si>
  <si>
    <t>Replacement do kontejneru</t>
  </si>
  <si>
    <t>776445-00D/000847</t>
  </si>
  <si>
    <t>776445-00D/000458</t>
  </si>
  <si>
    <t>oprava power packu - horní šroub rigid spojky</t>
  </si>
  <si>
    <t xml:space="preserve">CLM1940-0272 </t>
  </si>
  <si>
    <t xml:space="preserve">Nastavit Brand ID, rychlost,SN,Calib </t>
  </si>
  <si>
    <t>Ibatt_G_Sensor 9862; IBatt_O_Sensor 279355</t>
  </si>
  <si>
    <t>29.11.</t>
  </si>
  <si>
    <t xml:space="preserve">CLM1929-0223 </t>
  </si>
  <si>
    <t>774100-00G/000680</t>
  </si>
  <si>
    <t>Oprava modulu</t>
  </si>
  <si>
    <t>Vyměnit BMU harness</t>
  </si>
  <si>
    <t>kabely nafasovat ze skladu na CLM</t>
  </si>
  <si>
    <t>3.1.</t>
  </si>
  <si>
    <t>775369-00G/001758</t>
  </si>
  <si>
    <t>775369-00G/001741</t>
  </si>
  <si>
    <t>776445-00D/000349</t>
  </si>
  <si>
    <t>2.12.</t>
  </si>
  <si>
    <t>776445-00D/000119</t>
  </si>
  <si>
    <t>Jde s CLM1942-0273W</t>
  </si>
  <si>
    <t>CLM1942-0272</t>
  </si>
  <si>
    <t>776445-00D/000144</t>
  </si>
  <si>
    <t>776445-00D/000125</t>
  </si>
  <si>
    <t>31.10.</t>
  </si>
  <si>
    <t>776445-00D/000089</t>
  </si>
  <si>
    <t>14.11.</t>
  </si>
  <si>
    <t>CLM1939-0234</t>
  </si>
  <si>
    <t>S 500</t>
  </si>
  <si>
    <t>17.10.</t>
  </si>
  <si>
    <t xml:space="preserve">CLM1940-0289 </t>
  </si>
  <si>
    <t>774166-00H/002318</t>
  </si>
  <si>
    <t>Test komunikace, kontrola kabelu</t>
  </si>
  <si>
    <t>25.10.</t>
  </si>
  <si>
    <t xml:space="preserve">CLM1940-0295 </t>
  </si>
  <si>
    <t>775369-00G/002177</t>
  </si>
  <si>
    <t>Výměna modulu</t>
  </si>
  <si>
    <t>775369-00G/002152</t>
  </si>
  <si>
    <t>776445-00D/000775</t>
  </si>
  <si>
    <t>776445-00D/000204</t>
  </si>
  <si>
    <t>775369-00G/001371</t>
  </si>
  <si>
    <t>775369-00G/001372</t>
  </si>
  <si>
    <t>776445-00D/000091</t>
  </si>
  <si>
    <t>28.11.</t>
  </si>
  <si>
    <t>776445-00D/000334</t>
  </si>
  <si>
    <t>5.12.</t>
  </si>
  <si>
    <t>776445-00D/000337</t>
  </si>
  <si>
    <t>776445-00D/000358</t>
  </si>
  <si>
    <t>776445-00D/000359</t>
  </si>
  <si>
    <t>776445-00D/000361</t>
  </si>
  <si>
    <t>776445-00D/000366</t>
  </si>
  <si>
    <t>776445-00D/000370</t>
  </si>
  <si>
    <t>776445-00D/000372</t>
  </si>
  <si>
    <t>776445-00D/000374</t>
  </si>
  <si>
    <t>776445-00D/000375</t>
  </si>
  <si>
    <t>776445-00D/000376</t>
  </si>
  <si>
    <t>776445-00D/000383</t>
  </si>
  <si>
    <t>776445-00D/000395</t>
  </si>
  <si>
    <t>CLM1938-0284</t>
  </si>
  <si>
    <t>774272-03D</t>
  </si>
  <si>
    <t>ID,Rychlost, Sleep, Kalibrační Hod., SN</t>
  </si>
  <si>
    <t>23.9.</t>
  </si>
  <si>
    <t>CLM1936-0234</t>
  </si>
  <si>
    <t>776445-00D/004126</t>
  </si>
  <si>
    <t>18.9.</t>
  </si>
  <si>
    <t>CLM1932-0169</t>
  </si>
  <si>
    <t>774100-00G/004177</t>
  </si>
  <si>
    <t>výměna BMU - DC/DC</t>
  </si>
  <si>
    <t>19.9.</t>
  </si>
  <si>
    <t>774100-00G/004368</t>
  </si>
  <si>
    <t>CLM1925-0249</t>
  </si>
  <si>
    <t>775369-00G/000920</t>
  </si>
  <si>
    <t>vymazat alarmy a nabít baterii  (10min)</t>
  </si>
  <si>
    <t xml:space="preserve">CLM1928-0262 </t>
  </si>
  <si>
    <t>775369-00G/001024</t>
  </si>
  <si>
    <t>CLM1913-0273</t>
  </si>
  <si>
    <t>776445-00D/002163</t>
  </si>
  <si>
    <t>rosborka/sborka</t>
  </si>
  <si>
    <t>11.2.</t>
  </si>
  <si>
    <t>776445-00E/001867</t>
  </si>
  <si>
    <t>nabít /vybít a nabít baterii</t>
  </si>
  <si>
    <t xml:space="preserve">CLM1901-0105 </t>
  </si>
  <si>
    <t>776445-00D/000198</t>
  </si>
  <si>
    <t>SMU harness</t>
  </si>
  <si>
    <t>20.6.</t>
  </si>
  <si>
    <t>776445-00D/000207</t>
  </si>
  <si>
    <t>oprava BMS</t>
  </si>
  <si>
    <t xml:space="preserve">CLM1916-0267 </t>
  </si>
  <si>
    <t>776445-00E/003232</t>
  </si>
  <si>
    <t>Výměna BMU DC/DC</t>
  </si>
  <si>
    <t xml:space="preserve">CLM1916-0269 </t>
  </si>
  <si>
    <t>775369-00G/001842</t>
  </si>
  <si>
    <t>Test nabít</t>
  </si>
  <si>
    <t xml:space="preserve">CLM1916-0270 </t>
  </si>
  <si>
    <t>775369-00G/001612</t>
  </si>
  <si>
    <t>Test Vyb/Nab</t>
  </si>
  <si>
    <t xml:space="preserve">CLM1916-0271 </t>
  </si>
  <si>
    <t>775369-00G/001826</t>
  </si>
  <si>
    <t>Výměna BMU 5VuC</t>
  </si>
  <si>
    <t>776445-00D/000252</t>
  </si>
  <si>
    <t>21.10.</t>
  </si>
  <si>
    <t>776445-00D/000261</t>
  </si>
  <si>
    <t>776445-00D/000263</t>
  </si>
  <si>
    <t>776445-00D/000279</t>
  </si>
  <si>
    <t>776445-00D/000284</t>
  </si>
  <si>
    <t>776445-00D/000286</t>
  </si>
  <si>
    <t>776445-00D/000304</t>
  </si>
  <si>
    <t>Rigid connections, nabít články</t>
  </si>
  <si>
    <t>776445-00D/000329</t>
  </si>
  <si>
    <t>776445-00D/000340</t>
  </si>
  <si>
    <t>776445-00D/000348</t>
  </si>
  <si>
    <t>776445-00D/000353</t>
  </si>
  <si>
    <t>776445-00D/000388</t>
  </si>
  <si>
    <t xml:space="preserve">CLM1914-0311 </t>
  </si>
  <si>
    <t>775369-00G/001166</t>
  </si>
  <si>
    <t>výměna kab. svazků</t>
  </si>
  <si>
    <t>13.6.</t>
  </si>
  <si>
    <t xml:space="preserve">CLM1916-0265 </t>
  </si>
  <si>
    <t>776445-00E/003260</t>
  </si>
  <si>
    <t>Vymena Diag. Kabelu</t>
  </si>
  <si>
    <t>776445-00E/002319</t>
  </si>
  <si>
    <t>776445-00E/002345</t>
  </si>
  <si>
    <t>Výměna víka + BMU</t>
  </si>
  <si>
    <t>replacement</t>
  </si>
  <si>
    <t>6.6.</t>
  </si>
  <si>
    <t>774100-00G/000671</t>
  </si>
  <si>
    <t xml:space="preserve">CLM1920-0257 </t>
  </si>
  <si>
    <t>776445-00E/003552</t>
  </si>
  <si>
    <t xml:space="preserve">CLM1920-0256 </t>
  </si>
  <si>
    <t>775369-00G/001921</t>
  </si>
  <si>
    <t>CLM1925-0270</t>
  </si>
  <si>
    <t>27.6.</t>
  </si>
  <si>
    <t xml:space="preserve">CLM1923-0270 </t>
  </si>
  <si>
    <t>774166-00H/002017</t>
  </si>
  <si>
    <t>4.7.</t>
  </si>
  <si>
    <t xml:space="preserve">CLM1923-0269 </t>
  </si>
  <si>
    <t>776445-00E/003542</t>
  </si>
  <si>
    <t>vrátit do výroby</t>
  </si>
  <si>
    <t>19.7.</t>
  </si>
  <si>
    <t>776445-00E/003776</t>
  </si>
  <si>
    <t>NTF, zavřít 3.7.</t>
  </si>
  <si>
    <t xml:space="preserve">CLM1926-0236 </t>
  </si>
  <si>
    <t>775369-00G/001990</t>
  </si>
  <si>
    <t>12.7.</t>
  </si>
  <si>
    <t>18.7.</t>
  </si>
  <si>
    <t>776445-00D/000196</t>
  </si>
  <si>
    <t>22.8.</t>
  </si>
  <si>
    <t xml:space="preserve">CLM1927-0230 </t>
  </si>
  <si>
    <t>775369-00G/000183</t>
  </si>
  <si>
    <t>ok - nový SW</t>
  </si>
  <si>
    <t>15.8.</t>
  </si>
  <si>
    <t xml:space="preserve">CLM1927-0225 </t>
  </si>
  <si>
    <t>774166-00H/001384</t>
  </si>
  <si>
    <t>4.9.</t>
  </si>
  <si>
    <t xml:space="preserve">CLM1848-0282 </t>
  </si>
  <si>
    <t>774100-00E/000017</t>
  </si>
  <si>
    <t>CLM1927-0240</t>
  </si>
  <si>
    <t>774272-01H</t>
  </si>
  <si>
    <t>CLM1933-0148</t>
  </si>
  <si>
    <t>2.9.</t>
  </si>
  <si>
    <t>775369-00E/000255</t>
  </si>
  <si>
    <t>774166-00E/000208</t>
  </si>
  <si>
    <t>775369-00G/002307</t>
  </si>
  <si>
    <t>774166-00E/002897</t>
  </si>
  <si>
    <t>775369-00G/002468</t>
  </si>
  <si>
    <t>E1P</t>
  </si>
  <si>
    <t>otestovat + nabít + e1p</t>
  </si>
  <si>
    <t>připravit na e1pedici</t>
  </si>
  <si>
    <t>vyměnit e1t. Harness; otestovat</t>
  </si>
  <si>
    <t>774272-00J/001111</t>
  </si>
  <si>
    <t>Vadný modul ( Busbar), dát na e1pedici - prodáme ji</t>
  </si>
  <si>
    <t xml:space="preserve"> vráceno z Cenonu, pak na e1pedici a prodej</t>
  </si>
  <si>
    <t>Vrácena nepoužitá baterie. Opravit, na e1pedice a prodat. ( report)</t>
  </si>
  <si>
    <t>Nejde komunikace, communication socket, opravit, pak na e1pedici</t>
  </si>
  <si>
    <t>nefunkční BMS bo1, potřeba vyměnit, tlačitko OK, pak na e1pedici</t>
  </si>
  <si>
    <t>31 B1 na EUR paletě</t>
  </si>
  <si>
    <t>Opravit a na e1pedici, znova prodáme ( špatna pojistka)</t>
  </si>
  <si>
    <t>Připravit 2 1 B2 k odeslání do Itálie-trvalá výměna</t>
  </si>
  <si>
    <t>31 B2 +</t>
  </si>
  <si>
    <t>Celkem 41 B2</t>
  </si>
  <si>
    <t>Jede společně s dalšíma 31B2</t>
  </si>
  <si>
    <t>Analýza a oprava-opravit a na e1pedici</t>
  </si>
  <si>
    <t>Analýza a 8D -Radim požádán-opravit a na e1pedici?(mají novou A2)</t>
  </si>
  <si>
    <t>Analýza a oprava - opravit a na e1pedici k prodeji</t>
  </si>
  <si>
    <t>51 A1 na EUR paletě</t>
  </si>
  <si>
    <t>Analýza a oprava - 31 reklamováno</t>
  </si>
  <si>
    <t>Opravit a na e1pedici pro opětovný prodej, nejde zapnout</t>
  </si>
  <si>
    <t>Připravit 10 1 B1, ID+brand bude upřesněno</t>
  </si>
  <si>
    <t>Připravit 1 1 B1 k odeslání do Švýcarska.</t>
  </si>
  <si>
    <t>Připravit 3 1 B1 k odeslání do Švýcarska-nedávat zatím na e1pedici</t>
  </si>
  <si>
    <t>Připravit 2 1 B2 k odeslání do Nizozemska</t>
  </si>
  <si>
    <t>Připravit náhradní 11B2 k odeslání do Belgie</t>
  </si>
  <si>
    <t>Připravit k odeslání 41 B1 do Španělska</t>
  </si>
  <si>
    <t>Připravit náhradní 21 B1 k odeslání do Španělska</t>
  </si>
  <si>
    <t>Připravit k odeslání 11 B1 do Španělska</t>
  </si>
  <si>
    <t>Připravit náhradní 21 A1 k odvozu do UK + NEFAB bedna</t>
  </si>
  <si>
    <t>31 velká paleta</t>
  </si>
  <si>
    <t>Otestovat baterii a kabel a připravit k e1pedici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</si>
</sst>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238"/>
      <scheme val="minor"/>
    </font>
    <font>
      <b/>
      <sz val="11"/>
      <color theme="0"/>
      <name val="Calibri"/>
      <family val="2"/>
      <charset val="238"/>
      <scheme val="minor"/>
    </font>
    <font>
      <sz val="11"/>
      <color rgb="FFFF0000"/>
      <name val="Calibri"/>
      <family val="2"/>
      <charset val="238"/>
      <scheme val="minor"/>
    </font>
    <font>
      <b/>
      <sz val="11"/>
      <color theme="1"/>
      <name val="Calibri"/>
      <family val="2"/>
      <charset val="238"/>
      <scheme val="minor"/>
    </font>
    <font>
      <u/>
      <sz val="11"/>
      <color theme="10"/>
      <name val="Calibri"/>
      <family val="2"/>
      <charset val="238"/>
      <scheme val="minor"/>
    </font>
    <font>
      <sz val="11"/>
      <name val="Calibri"/>
      <family val="2"/>
      <charset val="238"/>
      <scheme val="minor"/>
    </font>
    <font>
      <b/>
      <sz val="11"/>
      <color rgb="FFFF0000"/>
      <name val="Calibri"/>
      <family val="2"/>
      <charset val="238"/>
      <scheme val="minor"/>
    </font>
    <font>
      <b/>
      <sz val="11"/>
      <name val="Calibri"/>
      <family val="2"/>
      <charset val="238"/>
      <scheme val="minor"/>
    </font>
    <font>
      <sz val="11"/>
      <color rgb="FF000000"/>
      <name val="Calibri"/>
      <family val="2"/>
      <charset val="238"/>
    </font>
    <font>
      <b/>
      <sz val="11"/>
      <color rgb="FF92D050"/>
      <name val="Calibri"/>
      <family val="2"/>
      <charset val="238"/>
      <scheme val="minor"/>
    </font>
    <font>
      <b/>
      <sz val="11"/>
      <color rgb="FFFF3300"/>
      <name val="Calibri"/>
      <family val="2"/>
      <charset val="238"/>
      <scheme val="minor"/>
    </font>
    <font>
      <sz val="11"/>
      <color rgb="FFA50021"/>
      <name val="Calibri"/>
      <family val="2"/>
      <charset val="238"/>
      <scheme val="minor"/>
    </font>
    <font>
      <sz val="11"/>
      <color rgb="FF242424"/>
      <name val="Calibri"/>
      <family val="2"/>
      <charset val="238"/>
      <scheme val="minor"/>
    </font>
    <font>
      <sz val="11"/>
      <color rgb="FF00B050"/>
      <name val="Calibri"/>
      <family val="2"/>
      <charset val="238"/>
      <scheme val="minor"/>
    </font>
    <font>
      <sz val="10"/>
      <color theme="1"/>
      <name val="Calibri"/>
      <family val="2"/>
      <charset val="238"/>
      <scheme val="minor"/>
    </font>
    <font>
      <b/>
      <sz val="11"/>
      <color rgb="FFFFFF00"/>
      <name val="Calibri"/>
      <family val="2"/>
      <charset val="238"/>
      <scheme val="minor"/>
    </font>
    <font>
      <b/>
      <sz val="11"/>
      <color rgb="FF000000"/>
      <name val="Calibri"/>
      <family val="2"/>
      <charset val="238"/>
    </font>
    <font>
      <b/>
      <sz val="10"/>
      <color theme="1"/>
      <name val="Calibri"/>
      <family val="2"/>
      <charset val="238"/>
      <scheme val="minor"/>
    </font>
    <font>
      <b/>
      <sz val="9"/>
      <color theme="1"/>
      <name val="Calibri"/>
      <family val="2"/>
      <charset val="238"/>
      <scheme val="minor"/>
    </font>
    <font>
      <sz val="9"/>
      <color theme="1"/>
      <name val="Calibri"/>
      <family val="2"/>
      <charset val="238"/>
      <scheme val="minor"/>
    </font>
    <font>
      <b/>
      <sz val="9"/>
      <color indexed="81"/>
      <name val="Tahoma"/>
      <family val="2"/>
      <charset val="238"/>
    </font>
    <font>
      <sz val="9"/>
      <color indexed="81"/>
      <name val="Tahoma"/>
      <family val="2"/>
      <charset val="238"/>
    </font>
  </fonts>
  <fills count="3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bgColor indexed="64"/>
      </patternFill>
    </fill>
    <fill>
      <patternFill patternType="solid">
        <fgColor rgb="FFFF66CC"/>
        <bgColor indexed="64"/>
      </patternFill>
    </fill>
    <fill>
      <patternFill patternType="solid">
        <fgColor rgb="FF0066FF"/>
        <bgColor indexed="64"/>
      </patternFill>
    </fill>
    <fill>
      <patternFill patternType="solid">
        <fgColor rgb="FFFFFF00"/>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theme="6" tint="-0.499984740745262"/>
        <bgColor indexed="64"/>
      </patternFill>
    </fill>
    <fill>
      <patternFill patternType="solid">
        <fgColor rgb="FF00B05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2" tint="-0.499984740745262"/>
        <bgColor indexed="64"/>
      </patternFill>
    </fill>
    <fill>
      <patternFill patternType="solid">
        <fgColor rgb="FF00B0F0"/>
        <bgColor indexed="64"/>
      </patternFill>
    </fill>
    <fill>
      <patternFill patternType="solid">
        <fgColor theme="4"/>
        <bgColor indexed="64"/>
      </patternFill>
    </fill>
    <fill>
      <patternFill patternType="solid">
        <fgColor theme="4" tint="0.59999389629810485"/>
        <bgColor indexed="64"/>
      </patternFill>
    </fill>
    <fill>
      <patternFill patternType="solid">
        <fgColor rgb="FF7030A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7" tint="0.39997558519241921"/>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top/>
      <bottom style="thick">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style="thin">
        <color indexed="64"/>
      </left>
      <right style="thin">
        <color indexed="64"/>
      </right>
      <top style="thin">
        <color theme="1"/>
      </top>
      <bottom style="medium">
        <color indexed="64"/>
      </bottom>
      <diagonal/>
    </border>
  </borders>
  <cellStyleXfs count="3">
    <xf numFmtId="0" fontId="0" fillId="0" borderId="0"/>
    <xf numFmtId="0" fontId="2" fillId="0" borderId="0" applyNumberFormat="0" applyFill="0" applyBorder="0" applyAlignment="0" applyProtection="0"/>
    <xf numFmtId="0" fontId="4" fillId="0" borderId="0" applyNumberFormat="0" applyFill="0" applyBorder="0" applyAlignment="0" applyProtection="0"/>
  </cellStyleXfs>
  <cellXfs count="384">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8" xfId="0" applyBorder="1" applyAlignment="1">
      <alignment horizontal="center" vertical="center"/>
    </xf>
    <xf numFmtId="0" fontId="0" fillId="2" borderId="2" xfId="0" applyFill="1" applyBorder="1" applyAlignment="1">
      <alignment horizontal="center" vertical="center"/>
    </xf>
    <xf numFmtId="0" fontId="0" fillId="0" borderId="9" xfId="0" applyBorder="1" applyAlignment="1">
      <alignment horizontal="center" vertical="center"/>
    </xf>
    <xf numFmtId="0" fontId="3" fillId="0" borderId="9"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5" fillId="3" borderId="1" xfId="0" applyFont="1" applyFill="1" applyBorder="1" applyAlignment="1">
      <alignment horizontal="center" vertical="center"/>
    </xf>
    <xf numFmtId="0" fontId="0" fillId="3" borderId="3" xfId="0" applyFill="1" applyBorder="1" applyAlignment="1">
      <alignment horizontal="center" vertical="center"/>
    </xf>
    <xf numFmtId="0" fontId="3" fillId="3" borderId="1"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2" xfId="0" applyBorder="1" applyAlignment="1">
      <alignment horizontal="center" vertical="center"/>
    </xf>
    <xf numFmtId="0" fontId="0" fillId="2" borderId="1" xfId="0" applyFill="1" applyBorder="1" applyAlignment="1">
      <alignment horizontal="center" vertical="center" wrapText="1"/>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0" fillId="2" borderId="1" xfId="0" applyFill="1" applyBorder="1" applyAlignment="1">
      <alignment horizontal="center" vertical="center"/>
    </xf>
    <xf numFmtId="0" fontId="5" fillId="3" borderId="3" xfId="0" applyFont="1" applyFill="1" applyBorder="1" applyAlignment="1">
      <alignment horizontal="center" vertical="center"/>
    </xf>
    <xf numFmtId="0" fontId="0" fillId="3" borderId="5" xfId="0" applyFill="1" applyBorder="1" applyAlignment="1">
      <alignment horizontal="center" vertical="center"/>
    </xf>
    <xf numFmtId="0" fontId="6" fillId="0" borderId="1" xfId="0" applyFont="1" applyBorder="1" applyAlignment="1">
      <alignment horizontal="center" vertical="center"/>
    </xf>
    <xf numFmtId="0" fontId="3" fillId="3" borderId="3" xfId="0" applyFont="1" applyFill="1" applyBorder="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5" fillId="0" borderId="3" xfId="0" applyFont="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5" fillId="2"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Border="1" applyAlignment="1">
      <alignment horizontal="center"/>
    </xf>
    <xf numFmtId="0" fontId="0" fillId="3" borderId="7" xfId="0" applyFill="1" applyBorder="1" applyAlignment="1">
      <alignment horizontal="center" vertical="center"/>
    </xf>
    <xf numFmtId="0" fontId="3" fillId="0" borderId="23" xfId="0" applyFont="1" applyBorder="1" applyAlignment="1">
      <alignment horizontal="center" vertical="center"/>
    </xf>
    <xf numFmtId="0" fontId="0" fillId="0" borderId="5" xfId="0" applyBorder="1" applyAlignment="1">
      <alignment horizontal="center" vertical="center"/>
    </xf>
    <xf numFmtId="0" fontId="8" fillId="2" borderId="1" xfId="0" applyFont="1" applyFill="1" applyBorder="1" applyAlignment="1">
      <alignment horizontal="center"/>
    </xf>
    <xf numFmtId="0" fontId="0" fillId="0" borderId="7" xfId="0" applyBorder="1" applyAlignment="1">
      <alignment horizontal="center" vertical="center"/>
    </xf>
    <xf numFmtId="0" fontId="0" fillId="2" borderId="5" xfId="0" applyFill="1" applyBorder="1" applyAlignment="1">
      <alignment horizontal="center" vertical="center"/>
    </xf>
    <xf numFmtId="0" fontId="0" fillId="3" borderId="1" xfId="0" applyFill="1" applyBorder="1" applyAlignment="1">
      <alignment horizontal="center" vertical="center"/>
    </xf>
    <xf numFmtId="0" fontId="6" fillId="3" borderId="5" xfId="0" applyFont="1" applyFill="1" applyBorder="1" applyAlignment="1">
      <alignment horizontal="center" vertical="center"/>
    </xf>
    <xf numFmtId="0" fontId="3" fillId="3" borderId="23" xfId="0" applyFont="1" applyFill="1" applyBorder="1" applyAlignment="1">
      <alignment horizontal="center" vertical="center"/>
    </xf>
    <xf numFmtId="0" fontId="3" fillId="2" borderId="1" xfId="0" applyFont="1" applyFill="1" applyBorder="1" applyAlignment="1">
      <alignment horizontal="center" vertical="center"/>
    </xf>
    <xf numFmtId="0" fontId="0" fillId="0" borderId="23" xfId="0" applyBorder="1" applyAlignment="1">
      <alignment horizontal="center" vertical="center"/>
    </xf>
    <xf numFmtId="0" fontId="3" fillId="7" borderId="5"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2" xfId="0" applyFont="1" applyFill="1" applyBorder="1" applyAlignment="1">
      <alignment horizontal="center" vertical="center"/>
    </xf>
    <xf numFmtId="0" fontId="3" fillId="8" borderId="28" xfId="0" applyFont="1" applyFill="1" applyBorder="1" applyAlignment="1">
      <alignment horizontal="center" vertical="center"/>
    </xf>
    <xf numFmtId="0" fontId="3" fillId="8" borderId="30" xfId="0" applyFont="1" applyFill="1" applyBorder="1" applyAlignment="1">
      <alignment horizontal="center" vertical="center"/>
    </xf>
    <xf numFmtId="0" fontId="5" fillId="3" borderId="16" xfId="0" applyFont="1" applyFill="1"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3" fillId="9"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2" fillId="0" borderId="1" xfId="0" applyFont="1" applyBorder="1" applyAlignment="1">
      <alignment horizontal="center" vertical="center"/>
    </xf>
    <xf numFmtId="0" fontId="0" fillId="3" borderId="18" xfId="0" applyFill="1" applyBorder="1" applyAlignment="1">
      <alignment horizontal="center" vertical="center"/>
    </xf>
    <xf numFmtId="0" fontId="3" fillId="3" borderId="21" xfId="0" applyFont="1" applyFill="1" applyBorder="1" applyAlignment="1">
      <alignment horizontal="center" vertical="center"/>
    </xf>
    <xf numFmtId="0" fontId="10" fillId="2" borderId="1" xfId="0" applyFont="1" applyFill="1" applyBorder="1" applyAlignment="1">
      <alignment horizontal="center" vertical="center"/>
    </xf>
    <xf numFmtId="0" fontId="0" fillId="0" borderId="4" xfId="0" applyBorder="1" applyAlignment="1">
      <alignment horizontal="center" vertical="center"/>
    </xf>
    <xf numFmtId="14" fontId="3" fillId="3" borderId="2" xfId="0" applyNumberFormat="1" applyFont="1" applyFill="1" applyBorder="1" applyAlignment="1">
      <alignment horizontal="center" vertical="center"/>
    </xf>
    <xf numFmtId="0" fontId="3" fillId="10" borderId="5" xfId="0" applyFont="1" applyFill="1" applyBorder="1" applyAlignment="1">
      <alignment horizontal="center" vertical="center"/>
    </xf>
    <xf numFmtId="0" fontId="0" fillId="3" borderId="4" xfId="0" applyFill="1" applyBorder="1" applyAlignment="1">
      <alignment horizontal="center" vertical="center"/>
    </xf>
    <xf numFmtId="0" fontId="3" fillId="9" borderId="5" xfId="0" applyFont="1" applyFill="1" applyBorder="1" applyAlignment="1">
      <alignment horizontal="center" vertical="center"/>
    </xf>
    <xf numFmtId="0" fontId="3" fillId="11" borderId="5" xfId="0" applyFont="1" applyFill="1" applyBorder="1" applyAlignment="1">
      <alignment horizontal="center" vertical="center"/>
    </xf>
    <xf numFmtId="0" fontId="3" fillId="12" borderId="5" xfId="0" applyFont="1" applyFill="1" applyBorder="1" applyAlignment="1">
      <alignment horizontal="center" vertical="center"/>
    </xf>
    <xf numFmtId="0" fontId="0" fillId="3" borderId="2" xfId="0" applyFill="1" applyBorder="1" applyAlignment="1">
      <alignment horizontal="center" vertical="center"/>
    </xf>
    <xf numFmtId="0" fontId="3" fillId="3" borderId="7" xfId="0" applyFont="1" applyFill="1" applyBorder="1" applyAlignment="1">
      <alignment horizontal="center" vertical="center"/>
    </xf>
    <xf numFmtId="0" fontId="3" fillId="13" borderId="33"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33" xfId="0" applyFont="1" applyFill="1" applyBorder="1" applyAlignment="1">
      <alignment horizontal="center" vertical="center"/>
    </xf>
    <xf numFmtId="0" fontId="0" fillId="15" borderId="1" xfId="0" applyFill="1" applyBorder="1" applyAlignment="1">
      <alignment horizontal="center" vertical="center"/>
    </xf>
    <xf numFmtId="0" fontId="0" fillId="15" borderId="2" xfId="0" applyFill="1" applyBorder="1" applyAlignment="1">
      <alignment horizontal="center" vertical="center"/>
    </xf>
    <xf numFmtId="0" fontId="3" fillId="16" borderId="33" xfId="0" applyFont="1" applyFill="1" applyBorder="1" applyAlignment="1">
      <alignment horizontal="center" vertical="center"/>
    </xf>
    <xf numFmtId="0" fontId="3" fillId="3" borderId="28" xfId="0" applyFont="1" applyFill="1" applyBorder="1" applyAlignment="1">
      <alignment horizontal="center" vertical="center"/>
    </xf>
    <xf numFmtId="0" fontId="3" fillId="3" borderId="30" xfId="0" applyFont="1" applyFill="1" applyBorder="1" applyAlignment="1">
      <alignment horizontal="center" vertical="center"/>
    </xf>
    <xf numFmtId="0" fontId="3" fillId="17" borderId="5" xfId="0" applyFont="1" applyFill="1" applyBorder="1" applyAlignment="1">
      <alignment horizontal="center" vertical="center"/>
    </xf>
    <xf numFmtId="0" fontId="0" fillId="3" borderId="9" xfId="0" applyFill="1" applyBorder="1" applyAlignment="1">
      <alignment horizontal="center" vertical="center"/>
    </xf>
    <xf numFmtId="0" fontId="0" fillId="3" borderId="34" xfId="0" applyFill="1" applyBorder="1" applyAlignment="1">
      <alignment horizontal="center" vertical="center"/>
    </xf>
    <xf numFmtId="0" fontId="7" fillId="12" borderId="5"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23" xfId="0" applyFont="1" applyFill="1" applyBorder="1" applyAlignment="1">
      <alignment horizontal="center" vertical="center"/>
    </xf>
    <xf numFmtId="0" fontId="3" fillId="3" borderId="37" xfId="0" applyFont="1" applyFill="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3" fillId="0" borderId="40" xfId="0" applyFont="1" applyBorder="1" applyAlignment="1">
      <alignment horizontal="center" vertical="center"/>
    </xf>
    <xf numFmtId="0" fontId="3" fillId="3" borderId="27" xfId="0" applyFont="1" applyFill="1" applyBorder="1" applyAlignment="1">
      <alignment horizontal="center" vertical="center"/>
    </xf>
    <xf numFmtId="0" fontId="3" fillId="3" borderId="42" xfId="0" applyFont="1" applyFill="1" applyBorder="1" applyAlignment="1">
      <alignment horizontal="center" vertical="center"/>
    </xf>
    <xf numFmtId="0" fontId="0" fillId="0" borderId="43" xfId="0" applyBorder="1" applyAlignment="1">
      <alignment horizontal="center" vertical="center"/>
    </xf>
    <xf numFmtId="0" fontId="3" fillId="3" borderId="20" xfId="0" applyFont="1" applyFill="1" applyBorder="1" applyAlignment="1">
      <alignment horizontal="center" vertical="center"/>
    </xf>
    <xf numFmtId="0" fontId="5" fillId="3" borderId="43" xfId="0" applyFont="1" applyFill="1" applyBorder="1" applyAlignment="1">
      <alignment horizontal="center" vertical="center"/>
    </xf>
    <xf numFmtId="0" fontId="3" fillId="3" borderId="44" xfId="0" applyFon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5" fillId="3" borderId="9"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22" xfId="0" applyBorder="1" applyAlignment="1">
      <alignment horizontal="center" vertical="center"/>
    </xf>
    <xf numFmtId="0" fontId="1" fillId="3" borderId="7" xfId="0" applyFont="1" applyFill="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5" fillId="3" borderId="14" xfId="0" applyFont="1" applyFill="1" applyBorder="1" applyAlignment="1">
      <alignment horizontal="center" vertical="center"/>
    </xf>
    <xf numFmtId="0" fontId="3" fillId="3" borderId="16" xfId="0" applyFont="1" applyFill="1" applyBorder="1" applyAlignment="1">
      <alignment horizontal="center" vertical="center"/>
    </xf>
    <xf numFmtId="0" fontId="5" fillId="3" borderId="32" xfId="0" applyFont="1" applyFill="1" applyBorder="1" applyAlignment="1">
      <alignment horizontal="center" vertical="center"/>
    </xf>
    <xf numFmtId="0" fontId="3" fillId="3" borderId="17" xfId="0" applyFont="1" applyFill="1" applyBorder="1" applyAlignment="1">
      <alignment horizontal="center" vertical="center"/>
    </xf>
    <xf numFmtId="0" fontId="0" fillId="3" borderId="20" xfId="0" applyFill="1" applyBorder="1" applyAlignment="1">
      <alignment horizontal="center" vertical="center"/>
    </xf>
    <xf numFmtId="0" fontId="4" fillId="0" borderId="1" xfId="2" applyBorder="1" applyAlignment="1">
      <alignment horizontal="center" vertical="center"/>
    </xf>
    <xf numFmtId="16" fontId="3" fillId="3" borderId="2" xfId="0" applyNumberFormat="1" applyFont="1" applyFill="1" applyBorder="1" applyAlignment="1">
      <alignment horizontal="center" vertical="center"/>
    </xf>
    <xf numFmtId="0" fontId="14" fillId="3" borderId="2" xfId="0" applyFont="1" applyFill="1" applyBorder="1" applyAlignment="1">
      <alignment horizontal="center" vertical="center"/>
    </xf>
    <xf numFmtId="0" fontId="14" fillId="0" borderId="1" xfId="0" applyFont="1" applyBorder="1" applyAlignment="1">
      <alignment horizontal="center" vertical="center"/>
    </xf>
    <xf numFmtId="0" fontId="3" fillId="19"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5" fillId="7" borderId="2" xfId="0" applyFont="1" applyFill="1" applyBorder="1" applyAlignment="1">
      <alignment horizontal="center" vertical="center"/>
    </xf>
    <xf numFmtId="0" fontId="3" fillId="7" borderId="1" xfId="0" applyFont="1" applyFill="1" applyBorder="1" applyAlignment="1">
      <alignment horizontal="center" vertical="center"/>
    </xf>
    <xf numFmtId="0" fontId="0" fillId="0" borderId="48" xfId="0" applyBorder="1" applyAlignment="1">
      <alignment horizontal="center" vertical="center"/>
    </xf>
    <xf numFmtId="0" fontId="3" fillId="3" borderId="49" xfId="0" applyFont="1" applyFill="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3" borderId="14" xfId="0" applyFill="1" applyBorder="1" applyAlignment="1">
      <alignment horizontal="center" vertical="center"/>
    </xf>
    <xf numFmtId="0" fontId="0" fillId="0" borderId="53" xfId="0" applyBorder="1" applyAlignment="1">
      <alignment horizontal="center" vertical="center"/>
    </xf>
    <xf numFmtId="0" fontId="3" fillId="3" borderId="34" xfId="0" applyFont="1" applyFill="1" applyBorder="1" applyAlignment="1">
      <alignment horizontal="center" vertical="center"/>
    </xf>
    <xf numFmtId="0" fontId="3" fillId="3" borderId="54" xfId="0" applyFont="1" applyFill="1" applyBorder="1" applyAlignment="1">
      <alignment horizontal="center" vertical="center"/>
    </xf>
    <xf numFmtId="0" fontId="0" fillId="3" borderId="16" xfId="0" applyFill="1" applyBorder="1" applyAlignment="1">
      <alignment horizontal="center" vertical="center"/>
    </xf>
    <xf numFmtId="0" fontId="3" fillId="21" borderId="33" xfId="0" applyFont="1" applyFill="1" applyBorder="1" applyAlignment="1">
      <alignment horizontal="center" vertical="center"/>
    </xf>
    <xf numFmtId="0" fontId="3" fillId="3" borderId="43" xfId="0" applyFont="1" applyFill="1" applyBorder="1" applyAlignment="1">
      <alignment horizontal="center" vertical="center"/>
    </xf>
    <xf numFmtId="0" fontId="1" fillId="3" borderId="5" xfId="0" applyFont="1" applyFill="1" applyBorder="1" applyAlignment="1">
      <alignment horizontal="center" vertical="center"/>
    </xf>
    <xf numFmtId="0" fontId="7" fillId="3" borderId="2" xfId="0" applyFont="1" applyFill="1" applyBorder="1" applyAlignment="1">
      <alignment horizontal="center" vertical="center"/>
    </xf>
    <xf numFmtId="0" fontId="0" fillId="0" borderId="6" xfId="0" applyBorder="1" applyAlignment="1">
      <alignment horizontal="center" vertical="center"/>
    </xf>
    <xf numFmtId="0" fontId="0" fillId="3" borderId="27" xfId="0" applyFill="1" applyBorder="1" applyAlignment="1">
      <alignment horizontal="center" vertical="center"/>
    </xf>
    <xf numFmtId="0" fontId="3" fillId="21" borderId="28"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32" xfId="0" applyFont="1"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3" fillId="18" borderId="28" xfId="0" applyFont="1" applyFill="1" applyBorder="1" applyAlignment="1">
      <alignment horizontal="center" vertical="center"/>
    </xf>
    <xf numFmtId="0" fontId="3" fillId="18" borderId="33" xfId="0" applyFont="1" applyFill="1" applyBorder="1" applyAlignment="1">
      <alignment horizontal="center" vertical="center"/>
    </xf>
    <xf numFmtId="0" fontId="3" fillId="26" borderId="5" xfId="0" applyFont="1" applyFill="1" applyBorder="1" applyAlignment="1">
      <alignment horizontal="center" vertical="center"/>
    </xf>
    <xf numFmtId="0" fontId="0" fillId="3" borderId="11" xfId="0" applyFill="1" applyBorder="1" applyAlignment="1">
      <alignment horizontal="center" vertical="center"/>
    </xf>
    <xf numFmtId="0" fontId="3" fillId="9" borderId="28" xfId="0" applyFont="1" applyFill="1" applyBorder="1" applyAlignment="1">
      <alignment horizontal="center" vertical="center"/>
    </xf>
    <xf numFmtId="0" fontId="3" fillId="0" borderId="49" xfId="0" applyFont="1" applyBorder="1" applyAlignment="1">
      <alignment horizontal="center" vertical="center"/>
    </xf>
    <xf numFmtId="0" fontId="3" fillId="9" borderId="30" xfId="0" applyFont="1" applyFill="1" applyBorder="1" applyAlignment="1">
      <alignment horizontal="center" vertical="center"/>
    </xf>
    <xf numFmtId="0" fontId="3" fillId="0" borderId="44" xfId="0" applyFont="1" applyBorder="1" applyAlignment="1">
      <alignment horizontal="center" vertical="center"/>
    </xf>
    <xf numFmtId="0" fontId="3" fillId="17" borderId="28" xfId="0" applyFont="1" applyFill="1" applyBorder="1" applyAlignment="1">
      <alignment horizontal="center" vertical="center"/>
    </xf>
    <xf numFmtId="0" fontId="3" fillId="17" borderId="33" xfId="0" applyFont="1" applyFill="1" applyBorder="1" applyAlignment="1">
      <alignment horizontal="center" vertical="center"/>
    </xf>
    <xf numFmtId="0" fontId="0" fillId="0" borderId="55" xfId="0" applyBorder="1" applyAlignment="1">
      <alignment horizontal="center" vertical="center"/>
    </xf>
    <xf numFmtId="0" fontId="5" fillId="3" borderId="56" xfId="0" applyFont="1" applyFill="1" applyBorder="1" applyAlignment="1">
      <alignment horizontal="center" vertical="center"/>
    </xf>
    <xf numFmtId="0" fontId="0" fillId="3" borderId="57" xfId="0" applyFill="1" applyBorder="1" applyAlignment="1">
      <alignment horizontal="center" vertical="center"/>
    </xf>
    <xf numFmtId="0" fontId="3" fillId="28" borderId="33" xfId="0" applyFont="1" applyFill="1" applyBorder="1" applyAlignment="1">
      <alignment horizontal="center" vertical="center"/>
    </xf>
    <xf numFmtId="0" fontId="5" fillId="17" borderId="1" xfId="0" applyFont="1" applyFill="1" applyBorder="1" applyAlignment="1">
      <alignment horizontal="center" vertical="center"/>
    </xf>
    <xf numFmtId="0" fontId="3" fillId="17" borderId="3" xfId="0" applyFont="1" applyFill="1" applyBorder="1" applyAlignment="1">
      <alignment horizontal="center" vertical="center"/>
    </xf>
    <xf numFmtId="0" fontId="3" fillId="17" borderId="1" xfId="0" applyFont="1" applyFill="1" applyBorder="1" applyAlignment="1">
      <alignment horizontal="center" vertical="center"/>
    </xf>
    <xf numFmtId="0" fontId="3" fillId="21" borderId="5" xfId="0" applyFont="1" applyFill="1" applyBorder="1" applyAlignment="1">
      <alignment horizontal="center" vertical="center"/>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8" fillId="3" borderId="1" xfId="0" applyFont="1" applyFill="1" applyBorder="1" applyAlignment="1">
      <alignment horizontal="center" vertical="center"/>
    </xf>
    <xf numFmtId="0" fontId="0" fillId="19" borderId="1" xfId="0" applyFill="1" applyBorder="1" applyAlignment="1">
      <alignment horizontal="center"/>
    </xf>
    <xf numFmtId="0" fontId="0" fillId="0" borderId="19" xfId="0" applyBorder="1" applyAlignment="1">
      <alignment horizontal="center" vertical="center"/>
    </xf>
    <xf numFmtId="0" fontId="5" fillId="19" borderId="1" xfId="0" applyFont="1" applyFill="1" applyBorder="1" applyAlignment="1">
      <alignment horizontal="center"/>
    </xf>
    <xf numFmtId="0" fontId="6" fillId="3" borderId="1" xfId="0" applyFont="1" applyFill="1" applyBorder="1" applyAlignment="1">
      <alignment horizontal="center" vertical="center"/>
    </xf>
    <xf numFmtId="0" fontId="3" fillId="3" borderId="47" xfId="0" applyFont="1" applyFill="1" applyBorder="1" applyAlignment="1">
      <alignment horizontal="center" vertical="center"/>
    </xf>
    <xf numFmtId="0" fontId="17" fillId="0" borderId="1" xfId="0" applyFont="1" applyBorder="1" applyAlignment="1">
      <alignment horizontal="center" vertical="center"/>
    </xf>
    <xf numFmtId="0" fontId="3" fillId="3" borderId="4" xfId="0" applyFont="1" applyFill="1" applyBorder="1" applyAlignment="1">
      <alignment horizontal="center" vertical="center"/>
    </xf>
    <xf numFmtId="0" fontId="3" fillId="23" borderId="24" xfId="0" applyFont="1" applyFill="1" applyBorder="1" applyAlignment="1">
      <alignment horizontal="center" vertical="center"/>
    </xf>
    <xf numFmtId="0" fontId="3" fillId="23" borderId="59" xfId="0" applyFont="1" applyFill="1" applyBorder="1" applyAlignment="1">
      <alignment horizontal="center" vertical="center"/>
    </xf>
    <xf numFmtId="0" fontId="3" fillId="23" borderId="13" xfId="0" applyFont="1" applyFill="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horizontal="center"/>
    </xf>
    <xf numFmtId="0" fontId="3" fillId="29" borderId="1" xfId="0" applyFont="1" applyFill="1" applyBorder="1" applyAlignment="1">
      <alignment horizontal="center" vertical="center"/>
    </xf>
    <xf numFmtId="0" fontId="3" fillId="13" borderId="28" xfId="0" applyFont="1" applyFill="1" applyBorder="1" applyAlignment="1">
      <alignment horizontal="center" vertical="center"/>
    </xf>
    <xf numFmtId="0" fontId="3" fillId="30" borderId="28" xfId="0" applyFont="1" applyFill="1" applyBorder="1" applyAlignment="1">
      <alignment horizontal="center" vertical="center"/>
    </xf>
    <xf numFmtId="0" fontId="3" fillId="0" borderId="1" xfId="0" applyFont="1" applyBorder="1" applyAlignment="1">
      <alignment horizontal="center"/>
    </xf>
    <xf numFmtId="0" fontId="3" fillId="11" borderId="30" xfId="0" applyFont="1" applyFill="1" applyBorder="1" applyAlignment="1">
      <alignment horizontal="center" vertical="center"/>
    </xf>
    <xf numFmtId="0" fontId="0" fillId="19" borderId="1" xfId="0" applyFill="1" applyBorder="1" applyAlignment="1">
      <alignment horizontal="center" vertical="center"/>
    </xf>
    <xf numFmtId="0" fontId="18" fillId="2" borderId="1" xfId="0" applyFont="1" applyFill="1" applyBorder="1" applyAlignment="1">
      <alignment horizontal="center" vertical="center"/>
    </xf>
    <xf numFmtId="0" fontId="3" fillId="22" borderId="18" xfId="0" applyFont="1" applyFill="1" applyBorder="1" applyAlignment="1">
      <alignment horizontal="center" vertical="center"/>
    </xf>
    <xf numFmtId="0" fontId="3" fillId="28" borderId="30" xfId="0" applyFont="1" applyFill="1" applyBorder="1" applyAlignment="1">
      <alignment horizontal="center" vertical="center"/>
    </xf>
    <xf numFmtId="0" fontId="4" fillId="0" borderId="18" xfId="2" applyBorder="1" applyAlignment="1">
      <alignment horizontal="center" vertical="center"/>
    </xf>
    <xf numFmtId="0" fontId="3" fillId="0" borderId="1" xfId="0" applyFont="1" applyBorder="1" applyAlignment="1">
      <alignment horizontal="left" vertical="center"/>
    </xf>
    <xf numFmtId="0" fontId="3" fillId="13" borderId="18" xfId="0" applyFont="1" applyFill="1" applyBorder="1" applyAlignment="1">
      <alignment horizontal="center" vertical="center"/>
    </xf>
    <xf numFmtId="0" fontId="0" fillId="2" borderId="1" xfId="0" applyFill="1" applyBorder="1"/>
    <xf numFmtId="0" fontId="4" fillId="2" borderId="1" xfId="2" applyFill="1" applyBorder="1" applyAlignment="1">
      <alignment horizontal="center" vertical="center"/>
    </xf>
    <xf numFmtId="0" fontId="3" fillId="7" borderId="21" xfId="0" applyFont="1" applyFill="1" applyBorder="1" applyAlignment="1">
      <alignment horizontal="center" vertical="center"/>
    </xf>
    <xf numFmtId="0" fontId="0" fillId="0" borderId="1" xfId="0" applyBorder="1"/>
    <xf numFmtId="0" fontId="0" fillId="29" borderId="1" xfId="0" applyFill="1" applyBorder="1" applyAlignment="1">
      <alignment horizontal="center" vertical="center"/>
    </xf>
    <xf numFmtId="16" fontId="0" fillId="3" borderId="2" xfId="0" applyNumberFormat="1" applyFill="1" applyBorder="1" applyAlignment="1">
      <alignment horizontal="center" vertical="center"/>
    </xf>
    <xf numFmtId="0" fontId="0" fillId="10" borderId="1" xfId="0" applyFill="1" applyBorder="1" applyAlignment="1">
      <alignment horizontal="center" vertical="center"/>
    </xf>
    <xf numFmtId="0" fontId="0" fillId="3" borderId="2" xfId="0" applyFill="1" applyBorder="1" applyAlignment="1">
      <alignment horizontal="center"/>
    </xf>
    <xf numFmtId="16" fontId="5" fillId="3" borderId="2" xfId="0" applyNumberFormat="1" applyFont="1" applyFill="1" applyBorder="1" applyAlignment="1">
      <alignment horizontal="center"/>
    </xf>
    <xf numFmtId="16" fontId="0" fillId="3" borderId="2" xfId="0" applyNumberFormat="1" applyFill="1" applyBorder="1" applyAlignment="1">
      <alignment horizontal="center"/>
    </xf>
    <xf numFmtId="0" fontId="3" fillId="0" borderId="28" xfId="0" applyFont="1" applyBorder="1" applyAlignment="1">
      <alignment horizontal="center" vertical="center"/>
    </xf>
    <xf numFmtId="0" fontId="3" fillId="3" borderId="50" xfId="0" applyFont="1" applyFill="1" applyBorder="1" applyAlignment="1">
      <alignment horizontal="center" vertical="center"/>
    </xf>
    <xf numFmtId="0" fontId="3" fillId="0" borderId="33" xfId="0" applyFont="1" applyBorder="1" applyAlignment="1">
      <alignment horizontal="center" vertical="center"/>
    </xf>
    <xf numFmtId="0" fontId="3" fillId="3" borderId="61" xfId="0" applyFont="1" applyFill="1" applyBorder="1" applyAlignment="1">
      <alignment horizontal="center" vertical="center"/>
    </xf>
    <xf numFmtId="0" fontId="3" fillId="0" borderId="43" xfId="0" applyFont="1" applyBorder="1" applyAlignment="1">
      <alignment horizontal="center" vertical="center"/>
    </xf>
    <xf numFmtId="0" fontId="0" fillId="0" borderId="2" xfId="0" applyBorder="1" applyAlignment="1">
      <alignment horizontal="center"/>
    </xf>
    <xf numFmtId="0" fontId="3" fillId="0" borderId="20" xfId="0" applyFont="1" applyBorder="1" applyAlignment="1">
      <alignment horizontal="center" vertical="center"/>
    </xf>
    <xf numFmtId="0" fontId="0" fillId="3" borderId="23" xfId="0" applyFill="1" applyBorder="1" applyAlignment="1">
      <alignment horizontal="center"/>
    </xf>
    <xf numFmtId="0" fontId="0" fillId="0" borderId="5" xfId="0" applyBorder="1"/>
    <xf numFmtId="0" fontId="0" fillId="0" borderId="5" xfId="0" applyBorder="1" applyAlignment="1">
      <alignment horizontal="center"/>
    </xf>
    <xf numFmtId="0" fontId="0" fillId="0" borderId="23" xfId="0" applyBorder="1" applyAlignment="1">
      <alignment horizontal="center"/>
    </xf>
    <xf numFmtId="0" fontId="5" fillId="0" borderId="21" xfId="0" applyFont="1" applyBorder="1" applyAlignment="1">
      <alignment horizontal="center" vertical="center"/>
    </xf>
    <xf numFmtId="0" fontId="0" fillId="0" borderId="0" xfId="0" applyBorder="1" applyAlignment="1">
      <alignment horizontal="center" vertical="center"/>
    </xf>
    <xf numFmtId="0" fontId="5" fillId="5" borderId="1" xfId="0" applyFont="1" applyFill="1"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4" fillId="0" borderId="1" xfId="2" applyFill="1" applyBorder="1"/>
    <xf numFmtId="0" fontId="4" fillId="0" borderId="45" xfId="2" applyBorder="1" applyAlignment="1">
      <alignment horizontal="center" vertical="center"/>
    </xf>
    <xf numFmtId="0" fontId="4" fillId="0" borderId="2" xfId="2" applyBorder="1" applyAlignment="1">
      <alignment horizontal="center" vertical="center"/>
    </xf>
    <xf numFmtId="0" fontId="4" fillId="2" borderId="2" xfId="2" applyFill="1" applyBorder="1" applyAlignment="1">
      <alignment horizontal="center" vertical="center"/>
    </xf>
    <xf numFmtId="0" fontId="0" fillId="5" borderId="5" xfId="0" applyFill="1" applyBorder="1" applyAlignment="1">
      <alignment horizontal="center" vertical="center" wrapText="1"/>
    </xf>
    <xf numFmtId="0" fontId="4" fillId="0" borderId="31" xfId="2" applyBorder="1" applyAlignment="1">
      <alignment horizontal="center" vertical="center"/>
    </xf>
    <xf numFmtId="0" fontId="0" fillId="2" borderId="5" xfId="0" applyFill="1" applyBorder="1" applyAlignment="1">
      <alignment horizontal="center" vertical="center" wrapText="1"/>
    </xf>
    <xf numFmtId="0" fontId="4" fillId="0" borderId="22" xfId="2" applyBorder="1" applyAlignment="1">
      <alignment horizontal="center" vertical="center"/>
    </xf>
    <xf numFmtId="0" fontId="0" fillId="2" borderId="3" xfId="0" applyFill="1" applyBorder="1" applyAlignment="1">
      <alignment horizontal="center" vertical="center"/>
    </xf>
    <xf numFmtId="0" fontId="8" fillId="2" borderId="3" xfId="0" applyFont="1" applyFill="1" applyBorder="1" applyAlignment="1">
      <alignment horizontal="center"/>
    </xf>
    <xf numFmtId="0" fontId="0" fillId="0" borderId="2" xfId="0" applyBorder="1"/>
    <xf numFmtId="0" fontId="8" fillId="0" borderId="2" xfId="0" applyFont="1" applyBorder="1" applyAlignment="1">
      <alignment horizontal="center" vertical="center"/>
    </xf>
    <xf numFmtId="0" fontId="0" fillId="2" borderId="2" xfId="0" applyFill="1" applyBorder="1" applyAlignment="1">
      <alignment horizontal="left" vertical="center"/>
    </xf>
    <xf numFmtId="0" fontId="12" fillId="0" borderId="1" xfId="0" applyFont="1" applyBorder="1" applyAlignment="1">
      <alignment vertical="center"/>
    </xf>
    <xf numFmtId="0" fontId="8" fillId="0" borderId="0" xfId="0" applyFont="1" applyBorder="1" applyAlignment="1">
      <alignment horizontal="center" vertical="center"/>
    </xf>
    <xf numFmtId="0" fontId="0" fillId="2" borderId="0" xfId="0" applyFill="1" applyBorder="1" applyAlignment="1">
      <alignment horizontal="center" vertical="center"/>
    </xf>
    <xf numFmtId="0" fontId="0" fillId="29" borderId="2" xfId="0" applyFill="1" applyBorder="1" applyAlignment="1">
      <alignment horizontal="center" vertical="center"/>
    </xf>
    <xf numFmtId="0" fontId="0" fillId="28" borderId="2" xfId="0" applyFill="1" applyBorder="1" applyAlignment="1">
      <alignment horizontal="center" vertical="center"/>
    </xf>
    <xf numFmtId="0" fontId="0" fillId="2" borderId="43" xfId="0" applyFill="1" applyBorder="1" applyAlignment="1">
      <alignment horizontal="left" vertical="center"/>
    </xf>
    <xf numFmtId="0" fontId="0" fillId="20" borderId="46" xfId="0" applyFill="1" applyBorder="1" applyAlignment="1">
      <alignment horizontal="center" vertical="center"/>
    </xf>
    <xf numFmtId="0" fontId="0" fillId="2" borderId="2" xfId="0" applyFill="1" applyBorder="1" applyAlignment="1">
      <alignment horizontal="center" vertical="center" wrapText="1"/>
    </xf>
    <xf numFmtId="0" fontId="0" fillId="2" borderId="23" xfId="0" applyFill="1" applyBorder="1"/>
    <xf numFmtId="0" fontId="0" fillId="0" borderId="23" xfId="0" applyBorder="1"/>
    <xf numFmtId="0" fontId="0" fillId="2" borderId="1" xfId="0" applyFill="1" applyBorder="1" applyAlignment="1">
      <alignment horizontal="left" vertical="center"/>
    </xf>
    <xf numFmtId="0" fontId="0" fillId="2" borderId="22" xfId="0" applyFill="1" applyBorder="1" applyAlignment="1">
      <alignment horizontal="left" vertical="center"/>
    </xf>
    <xf numFmtId="0" fontId="0" fillId="2" borderId="3" xfId="0" applyFill="1" applyBorder="1" applyAlignment="1">
      <alignment horizontal="center" vertical="center" wrapText="1"/>
    </xf>
    <xf numFmtId="0" fontId="0" fillId="0" borderId="22" xfId="0" applyBorder="1"/>
    <xf numFmtId="0" fontId="2" fillId="0" borderId="3" xfId="0" applyFont="1" applyBorder="1" applyAlignment="1">
      <alignment horizontal="center" vertical="center"/>
    </xf>
    <xf numFmtId="0" fontId="0" fillId="0" borderId="26" xfId="0" applyBorder="1" applyAlignment="1">
      <alignment horizontal="center" vertical="center"/>
    </xf>
    <xf numFmtId="0" fontId="3" fillId="0" borderId="56" xfId="0" applyFont="1" applyBorder="1" applyAlignment="1">
      <alignment horizontal="center" vertical="center"/>
    </xf>
    <xf numFmtId="0" fontId="0" fillId="2" borderId="14" xfId="0" applyFill="1" applyBorder="1" applyAlignment="1">
      <alignment horizontal="center" vertical="center"/>
    </xf>
    <xf numFmtId="0" fontId="6" fillId="0" borderId="3" xfId="0" applyFont="1" applyBorder="1" applyAlignment="1">
      <alignment horizontal="center" vertical="center"/>
    </xf>
    <xf numFmtId="0" fontId="5" fillId="3" borderId="4"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40" xfId="0" applyFont="1" applyFill="1" applyBorder="1" applyAlignment="1">
      <alignment horizontal="center" vertical="center"/>
    </xf>
    <xf numFmtId="0" fontId="0" fillId="3" borderId="6" xfId="0" applyFill="1" applyBorder="1" applyAlignment="1">
      <alignment horizontal="center" vertical="center"/>
    </xf>
    <xf numFmtId="0" fontId="8" fillId="3" borderId="7" xfId="0" applyFont="1" applyFill="1" applyBorder="1" applyAlignment="1">
      <alignment horizontal="center" vertical="center"/>
    </xf>
    <xf numFmtId="0" fontId="8" fillId="3" borderId="3" xfId="0" applyFont="1" applyFill="1" applyBorder="1" applyAlignment="1">
      <alignment horizontal="center" vertical="center"/>
    </xf>
    <xf numFmtId="0" fontId="0" fillId="3" borderId="41" xfId="0" applyFill="1" applyBorder="1" applyAlignment="1">
      <alignment horizontal="center" vertical="center"/>
    </xf>
    <xf numFmtId="0" fontId="0" fillId="3" borderId="3" xfId="0" applyFill="1" applyBorder="1" applyAlignment="1">
      <alignment horizontal="center" vertical="center" wrapText="1"/>
    </xf>
    <xf numFmtId="0" fontId="0" fillId="3" borderId="1" xfId="0" applyFill="1" applyBorder="1" applyAlignment="1">
      <alignment horizontal="center"/>
    </xf>
    <xf numFmtId="0" fontId="0" fillId="3" borderId="0" xfId="0" applyFill="1" applyBorder="1" applyAlignment="1">
      <alignment horizontal="center" vertical="center"/>
    </xf>
    <xf numFmtId="0" fontId="0" fillId="3" borderId="5" xfId="0" applyFill="1" applyBorder="1" applyAlignment="1">
      <alignment vertical="center"/>
    </xf>
    <xf numFmtId="0" fontId="5" fillId="3" borderId="39" xfId="0" applyFont="1" applyFill="1" applyBorder="1" applyAlignment="1">
      <alignment horizontal="center" vertical="center"/>
    </xf>
    <xf numFmtId="0" fontId="3" fillId="20" borderId="1" xfId="0" applyFont="1" applyFill="1" applyBorder="1" applyAlignment="1">
      <alignment horizontal="center" vertical="center"/>
    </xf>
    <xf numFmtId="0" fontId="3" fillId="21" borderId="47" xfId="0" applyFont="1" applyFill="1" applyBorder="1" applyAlignment="1">
      <alignment horizontal="center" vertical="center"/>
    </xf>
    <xf numFmtId="0" fontId="3" fillId="13" borderId="1" xfId="0" applyFont="1" applyFill="1" applyBorder="1" applyAlignment="1">
      <alignment horizontal="center" vertical="center"/>
    </xf>
    <xf numFmtId="0" fontId="3" fillId="13" borderId="21" xfId="0" applyFont="1" applyFill="1" applyBorder="1" applyAlignment="1">
      <alignment horizontal="center" vertical="center"/>
    </xf>
    <xf numFmtId="0" fontId="3" fillId="21" borderId="18" xfId="0" applyFont="1" applyFill="1" applyBorder="1" applyAlignment="1">
      <alignment horizontal="center" vertical="center"/>
    </xf>
    <xf numFmtId="0" fontId="3" fillId="18" borderId="1" xfId="0" applyFont="1" applyFill="1" applyBorder="1" applyAlignment="1">
      <alignment horizontal="center" vertical="center"/>
    </xf>
    <xf numFmtId="0" fontId="0" fillId="3" borderId="30" xfId="0" applyFill="1" applyBorder="1" applyAlignment="1">
      <alignment horizontal="center" vertical="center"/>
    </xf>
    <xf numFmtId="0" fontId="3" fillId="18" borderId="18" xfId="0" applyFont="1" applyFill="1" applyBorder="1" applyAlignment="1">
      <alignment horizontal="center" vertical="center"/>
    </xf>
    <xf numFmtId="0" fontId="3" fillId="18" borderId="5" xfId="0" applyFont="1" applyFill="1" applyBorder="1" applyAlignment="1">
      <alignment horizontal="center" vertical="center"/>
    </xf>
    <xf numFmtId="0" fontId="3" fillId="23" borderId="36" xfId="0" applyFont="1" applyFill="1" applyBorder="1" applyAlignment="1">
      <alignment horizontal="center" vertical="center"/>
    </xf>
    <xf numFmtId="0" fontId="2" fillId="3" borderId="1" xfId="1" applyFill="1" applyBorder="1" applyAlignment="1">
      <alignment horizontal="center" vertical="center"/>
    </xf>
    <xf numFmtId="0" fontId="3" fillId="13" borderId="5" xfId="0" applyFont="1" applyFill="1" applyBorder="1" applyAlignment="1">
      <alignment horizontal="center" vertical="center"/>
    </xf>
    <xf numFmtId="0" fontId="3" fillId="24" borderId="1" xfId="0" applyFont="1" applyFill="1" applyBorder="1" applyAlignment="1">
      <alignment horizontal="center" vertical="center"/>
    </xf>
    <xf numFmtId="0" fontId="15" fillId="7" borderId="33" xfId="0" applyFont="1" applyFill="1" applyBorder="1" applyAlignment="1">
      <alignment horizontal="center" vertical="center"/>
    </xf>
    <xf numFmtId="0" fontId="3" fillId="26" borderId="28" xfId="0" applyFont="1" applyFill="1" applyBorder="1" applyAlignment="1">
      <alignment horizontal="center" vertical="center"/>
    </xf>
    <xf numFmtId="0" fontId="3" fillId="28" borderId="5" xfId="0" applyFont="1" applyFill="1" applyBorder="1" applyAlignment="1">
      <alignment horizontal="center" vertical="center"/>
    </xf>
    <xf numFmtId="0" fontId="3" fillId="9" borderId="2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36" xfId="0" applyFont="1" applyFill="1" applyBorder="1" applyAlignment="1">
      <alignment horizontal="center" vertical="center"/>
    </xf>
    <xf numFmtId="0" fontId="3" fillId="12" borderId="1" xfId="0" applyFont="1" applyFill="1" applyBorder="1" applyAlignment="1">
      <alignment horizontal="center" vertical="center"/>
    </xf>
    <xf numFmtId="0" fontId="0" fillId="14" borderId="5" xfId="0" applyFill="1" applyBorder="1" applyAlignment="1">
      <alignment horizontal="center" vertical="center"/>
    </xf>
    <xf numFmtId="0" fontId="0" fillId="2" borderId="28" xfId="0" applyFill="1" applyBorder="1" applyAlignment="1">
      <alignment horizontal="center" vertical="center"/>
    </xf>
    <xf numFmtId="0" fontId="7" fillId="8" borderId="1" xfId="0" applyFont="1" applyFill="1" applyBorder="1" applyAlignment="1">
      <alignment horizontal="center" vertical="center"/>
    </xf>
    <xf numFmtId="0" fontId="7" fillId="12" borderId="30" xfId="0" applyFont="1" applyFill="1" applyBorder="1" applyAlignment="1">
      <alignment horizontal="center" vertical="center"/>
    </xf>
    <xf numFmtId="0" fontId="3" fillId="0" borderId="47" xfId="0" applyFont="1" applyBorder="1" applyAlignment="1">
      <alignment horizontal="center" vertical="center"/>
    </xf>
    <xf numFmtId="0" fontId="3" fillId="8" borderId="5" xfId="0" applyFont="1" applyFill="1" applyBorder="1" applyAlignment="1">
      <alignment horizontal="center" vertical="center"/>
    </xf>
    <xf numFmtId="0" fontId="3" fillId="0" borderId="36" xfId="0" applyFont="1" applyBorder="1" applyAlignment="1">
      <alignment horizontal="center" vertical="center"/>
    </xf>
    <xf numFmtId="0" fontId="3" fillId="22" borderId="21" xfId="0" applyFont="1" applyFill="1" applyBorder="1" applyAlignment="1">
      <alignment horizontal="center" vertical="center"/>
    </xf>
    <xf numFmtId="0" fontId="3" fillId="25" borderId="36" xfId="0" applyFont="1" applyFill="1" applyBorder="1" applyAlignment="1">
      <alignment horizontal="center" vertical="center"/>
    </xf>
    <xf numFmtId="0" fontId="7" fillId="12" borderId="28" xfId="0" applyFont="1" applyFill="1" applyBorder="1" applyAlignment="1">
      <alignment horizontal="center" vertical="center"/>
    </xf>
    <xf numFmtId="0" fontId="3" fillId="21" borderId="21" xfId="0" applyFont="1" applyFill="1" applyBorder="1" applyAlignment="1">
      <alignment horizontal="center" vertical="center"/>
    </xf>
    <xf numFmtId="0" fontId="3" fillId="17" borderId="18" xfId="0" applyFont="1" applyFill="1" applyBorder="1" applyAlignment="1">
      <alignment horizontal="center" vertical="center"/>
    </xf>
    <xf numFmtId="0" fontId="3" fillId="27" borderId="5" xfId="0" applyFont="1" applyFill="1" applyBorder="1" applyAlignment="1">
      <alignment horizontal="center" vertical="center"/>
    </xf>
    <xf numFmtId="0" fontId="2" fillId="12" borderId="5" xfId="1" applyFill="1" applyBorder="1" applyAlignment="1">
      <alignment horizontal="center" vertical="center"/>
    </xf>
    <xf numFmtId="0" fontId="7" fillId="12" borderId="1" xfId="0" applyFont="1" applyFill="1" applyBorder="1" applyAlignment="1">
      <alignment horizontal="center" vertical="center"/>
    </xf>
    <xf numFmtId="0" fontId="3" fillId="16" borderId="18" xfId="0" applyFont="1" applyFill="1" applyBorder="1" applyAlignment="1">
      <alignment horizontal="center" vertical="center"/>
    </xf>
    <xf numFmtId="0" fontId="3" fillId="2" borderId="30" xfId="0" applyFont="1" applyFill="1" applyBorder="1" applyAlignment="1">
      <alignment horizontal="center" vertical="center"/>
    </xf>
    <xf numFmtId="0" fontId="3" fillId="20" borderId="18" xfId="0" applyFont="1" applyFill="1" applyBorder="1" applyAlignment="1">
      <alignment horizontal="center" vertical="center"/>
    </xf>
    <xf numFmtId="0" fontId="3" fillId="11" borderId="47" xfId="0" applyFont="1" applyFill="1" applyBorder="1" applyAlignment="1">
      <alignment horizontal="center" vertical="center"/>
    </xf>
    <xf numFmtId="0" fontId="3" fillId="2" borderId="33" xfId="0" applyFont="1" applyFill="1" applyBorder="1" applyAlignment="1">
      <alignment horizontal="center" vertical="center"/>
    </xf>
    <xf numFmtId="0" fontId="7" fillId="12" borderId="18" xfId="1" applyFont="1" applyFill="1" applyBorder="1" applyAlignment="1">
      <alignment horizontal="center" vertical="center"/>
    </xf>
    <xf numFmtId="0" fontId="3" fillId="12" borderId="30"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30" xfId="0" applyBorder="1" applyAlignment="1">
      <alignment horizontal="center" vertical="center"/>
    </xf>
    <xf numFmtId="0" fontId="3" fillId="8" borderId="18" xfId="0" applyFont="1" applyFill="1" applyBorder="1" applyAlignment="1">
      <alignment horizontal="center" vertical="center"/>
    </xf>
    <xf numFmtId="0" fontId="0" fillId="0" borderId="28" xfId="0" applyBorder="1" applyAlignment="1">
      <alignment horizontal="center" vertical="center"/>
    </xf>
    <xf numFmtId="0" fontId="2" fillId="3" borderId="5" xfId="1" applyFill="1" applyBorder="1" applyAlignment="1">
      <alignment horizontal="center" vertical="center"/>
    </xf>
    <xf numFmtId="0" fontId="3" fillId="16" borderId="5" xfId="0" applyFont="1" applyFill="1" applyBorder="1" applyAlignment="1">
      <alignment horizontal="center" vertical="center"/>
    </xf>
    <xf numFmtId="0" fontId="2" fillId="12" borderId="18" xfId="1" applyFill="1" applyBorder="1" applyAlignment="1">
      <alignment horizontal="center" vertical="center"/>
    </xf>
    <xf numFmtId="0" fontId="7" fillId="3" borderId="1" xfId="1" applyFont="1" applyFill="1" applyBorder="1" applyAlignment="1">
      <alignment horizontal="center" vertical="center"/>
    </xf>
    <xf numFmtId="0" fontId="3" fillId="30" borderId="18" xfId="0" applyFont="1" applyFill="1" applyBorder="1" applyAlignment="1">
      <alignment horizontal="center" vertical="center"/>
    </xf>
    <xf numFmtId="0" fontId="3" fillId="21" borderId="1" xfId="0" applyFont="1" applyFill="1" applyBorder="1" applyAlignment="1">
      <alignment horizontal="center" vertical="center"/>
    </xf>
    <xf numFmtId="0" fontId="3" fillId="23" borderId="5" xfId="0" applyFont="1" applyFill="1" applyBorder="1" applyAlignment="1">
      <alignment horizontal="center" vertical="center"/>
    </xf>
    <xf numFmtId="0" fontId="3" fillId="3" borderId="8" xfId="0" applyFont="1" applyFill="1" applyBorder="1" applyAlignment="1">
      <alignment horizontal="center" vertical="center"/>
    </xf>
    <xf numFmtId="0" fontId="3" fillId="11" borderId="36" xfId="0" applyFont="1" applyFill="1" applyBorder="1" applyAlignment="1">
      <alignment horizontal="center" vertical="center"/>
    </xf>
    <xf numFmtId="0" fontId="3" fillId="12" borderId="18" xfId="0" applyFont="1" applyFill="1" applyBorder="1" applyAlignment="1">
      <alignment horizontal="center" vertical="center"/>
    </xf>
    <xf numFmtId="0" fontId="3" fillId="13" borderId="35" xfId="0" applyFont="1" applyFill="1" applyBorder="1" applyAlignment="1">
      <alignment horizontal="center" vertical="center"/>
    </xf>
    <xf numFmtId="0" fontId="7" fillId="22" borderId="18" xfId="0" applyFont="1" applyFill="1" applyBorder="1" applyAlignment="1">
      <alignment horizontal="center" vertical="center"/>
    </xf>
    <xf numFmtId="0" fontId="7" fillId="0" borderId="5" xfId="0" applyFont="1" applyBorder="1" applyAlignment="1">
      <alignment horizontal="center" vertical="center"/>
    </xf>
    <xf numFmtId="0" fontId="3" fillId="0" borderId="35" xfId="0" applyFont="1" applyBorder="1" applyAlignment="1">
      <alignment horizontal="center" vertical="center"/>
    </xf>
    <xf numFmtId="0" fontId="3" fillId="4" borderId="1" xfId="0" applyFont="1" applyFill="1" applyBorder="1" applyAlignment="1">
      <alignment horizontal="center" vertical="center"/>
    </xf>
    <xf numFmtId="0" fontId="3" fillId="26" borderId="18" xfId="0" applyFont="1" applyFill="1" applyBorder="1" applyAlignment="1">
      <alignment horizontal="center" vertical="center"/>
    </xf>
    <xf numFmtId="0" fontId="2" fillId="2" borderId="1" xfId="1" applyFill="1" applyBorder="1" applyAlignment="1">
      <alignment horizontal="center" vertical="center"/>
    </xf>
    <xf numFmtId="0" fontId="3" fillId="3" borderId="60" xfId="0" applyFont="1" applyFill="1" applyBorder="1" applyAlignment="1">
      <alignment horizontal="center" vertical="center"/>
    </xf>
    <xf numFmtId="0" fontId="7" fillId="12" borderId="33" xfId="0" applyFont="1" applyFill="1" applyBorder="1" applyAlignment="1">
      <alignment horizontal="center" vertical="center"/>
    </xf>
    <xf numFmtId="0" fontId="3" fillId="14" borderId="5" xfId="0" applyFont="1" applyFill="1" applyBorder="1" applyAlignment="1">
      <alignment horizontal="center" vertical="center"/>
    </xf>
    <xf numFmtId="0" fontId="3" fillId="0" borderId="62" xfId="0" applyFont="1" applyBorder="1" applyAlignment="1">
      <alignment horizontal="center" vertical="center"/>
    </xf>
    <xf numFmtId="0" fontId="7" fillId="3" borderId="5" xfId="1" applyFont="1" applyFill="1" applyBorder="1" applyAlignment="1">
      <alignment horizontal="center" vertical="center"/>
    </xf>
    <xf numFmtId="0" fontId="3" fillId="25" borderId="18" xfId="0" applyFont="1" applyFill="1" applyBorder="1" applyAlignment="1">
      <alignment horizontal="center" vertical="center"/>
    </xf>
    <xf numFmtId="0" fontId="7" fillId="12" borderId="47" xfId="0" applyFont="1" applyFill="1" applyBorder="1" applyAlignment="1">
      <alignment horizontal="center" vertical="center"/>
    </xf>
    <xf numFmtId="0" fontId="3" fillId="30" borderId="58" xfId="0" applyFont="1" applyFill="1" applyBorder="1" applyAlignment="1">
      <alignment horizontal="center" vertical="center"/>
    </xf>
    <xf numFmtId="0" fontId="3" fillId="24" borderId="18" xfId="0" applyFont="1" applyFill="1" applyBorder="1" applyAlignment="1">
      <alignment horizontal="center" vertical="center"/>
    </xf>
    <xf numFmtId="0" fontId="3" fillId="8" borderId="21" xfId="0" applyFont="1" applyFill="1" applyBorder="1" applyAlignment="1">
      <alignment horizontal="center" vertical="center"/>
    </xf>
    <xf numFmtId="0" fontId="0" fillId="0" borderId="33" xfId="0" applyBorder="1" applyAlignment="1">
      <alignment horizontal="center" vertical="center"/>
    </xf>
    <xf numFmtId="0" fontId="3" fillId="30" borderId="21" xfId="0" applyFont="1" applyFill="1" applyBorder="1" applyAlignment="1">
      <alignment horizontal="center" vertical="center"/>
    </xf>
    <xf numFmtId="0" fontId="3" fillId="23" borderId="18" xfId="0" applyFont="1" applyFill="1" applyBorder="1" applyAlignment="1">
      <alignment horizontal="center" vertical="center"/>
    </xf>
    <xf numFmtId="0" fontId="3" fillId="18" borderId="7" xfId="0" applyFont="1" applyFill="1" applyBorder="1" applyAlignment="1">
      <alignment horizontal="center" vertical="center"/>
    </xf>
    <xf numFmtId="0" fontId="3" fillId="3" borderId="0" xfId="0" applyFont="1" applyFill="1" applyBorder="1" applyAlignment="1">
      <alignment horizontal="center" vertical="center"/>
    </xf>
    <xf numFmtId="0" fontId="15" fillId="7" borderId="7" xfId="0" applyFont="1" applyFill="1" applyBorder="1" applyAlignment="1">
      <alignment horizontal="center" vertical="center"/>
    </xf>
    <xf numFmtId="0" fontId="1" fillId="3" borderId="18" xfId="0" applyFont="1" applyFill="1" applyBorder="1" applyAlignment="1">
      <alignment horizontal="center" vertical="center"/>
    </xf>
    <xf numFmtId="0" fontId="0" fillId="2" borderId="7" xfId="0" applyFill="1" applyBorder="1" applyAlignment="1">
      <alignment horizontal="center" vertical="center"/>
    </xf>
    <xf numFmtId="0" fontId="3" fillId="3" borderId="59" xfId="0" applyFont="1" applyFill="1" applyBorder="1" applyAlignment="1">
      <alignment horizontal="center" vertical="center"/>
    </xf>
    <xf numFmtId="0" fontId="3" fillId="2" borderId="7" xfId="0" applyFont="1" applyFill="1" applyBorder="1" applyAlignment="1">
      <alignment horizontal="center" vertical="center"/>
    </xf>
    <xf numFmtId="0" fontId="7" fillId="12" borderId="5" xfId="1" applyFont="1" applyFill="1" applyBorder="1" applyAlignment="1">
      <alignment horizontal="center" vertical="center"/>
    </xf>
    <xf numFmtId="0" fontId="9" fillId="3" borderId="1" xfId="0" applyFont="1" applyFill="1" applyBorder="1" applyAlignment="1">
      <alignment horizontal="center" vertical="center"/>
    </xf>
    <xf numFmtId="0" fontId="9" fillId="3" borderId="18" xfId="0" applyFont="1" applyFill="1" applyBorder="1" applyAlignment="1">
      <alignment horizontal="center" vertical="center"/>
    </xf>
    <xf numFmtId="0" fontId="14" fillId="3" borderId="5" xfId="0" applyFont="1" applyFill="1" applyBorder="1" applyAlignment="1">
      <alignment horizontal="center" vertical="center"/>
    </xf>
    <xf numFmtId="0" fontId="3" fillId="0" borderId="0" xfId="0" applyFont="1" applyBorder="1" applyAlignment="1">
      <alignment horizontal="center" vertical="center"/>
    </xf>
    <xf numFmtId="0" fontId="3" fillId="29" borderId="5" xfId="0" applyFont="1" applyFill="1" applyBorder="1" applyAlignment="1">
      <alignment horizontal="center" vertical="center"/>
    </xf>
    <xf numFmtId="0" fontId="2" fillId="2" borderId="5" xfId="1" applyFill="1" applyBorder="1" applyAlignment="1">
      <alignment horizontal="center" vertical="center"/>
    </xf>
    <xf numFmtId="0" fontId="9" fillId="3" borderId="0" xfId="0" applyFont="1" applyFill="1" applyBorder="1" applyAlignment="1">
      <alignment horizontal="center" vertical="center"/>
    </xf>
    <xf numFmtId="16" fontId="0" fillId="3" borderId="23" xfId="0" applyNumberFormat="1" applyFill="1" applyBorder="1" applyAlignment="1">
      <alignment horizontal="center"/>
    </xf>
    <xf numFmtId="0" fontId="0" fillId="3" borderId="23" xfId="0" applyFill="1" applyBorder="1" applyAlignment="1">
      <alignment horizontal="center" vertical="center"/>
    </xf>
    <xf numFmtId="0" fontId="6" fillId="0" borderId="2" xfId="0" applyFont="1" applyBorder="1" applyAlignment="1">
      <alignment horizontal="center" vertical="center"/>
    </xf>
    <xf numFmtId="0" fontId="5" fillId="3" borderId="2" xfId="0" applyFont="1" applyFill="1" applyBorder="1" applyAlignment="1">
      <alignment horizontal="center"/>
    </xf>
    <xf numFmtId="0" fontId="0" fillId="3" borderId="43" xfId="0" applyFill="1" applyBorder="1" applyAlignment="1">
      <alignment horizontal="center" vertical="center"/>
    </xf>
    <xf numFmtId="14" fontId="0" fillId="3" borderId="23" xfId="0" applyNumberFormat="1" applyFill="1" applyBorder="1" applyAlignment="1">
      <alignment horizontal="center"/>
    </xf>
    <xf numFmtId="0" fontId="6" fillId="2" borderId="1" xfId="0" applyFont="1" applyFill="1" applyBorder="1" applyAlignment="1">
      <alignment horizontal="center" vertical="center"/>
    </xf>
    <xf numFmtId="0" fontId="0" fillId="0" borderId="3" xfId="0" applyBorder="1" applyAlignment="1">
      <alignment horizontal="center"/>
    </xf>
    <xf numFmtId="0" fontId="0" fillId="0" borderId="7" xfId="0" applyBorder="1" applyAlignment="1">
      <alignment horizontal="center"/>
    </xf>
    <xf numFmtId="0" fontId="0" fillId="19" borderId="3" xfId="0" applyFill="1" applyBorder="1" applyAlignment="1">
      <alignment horizontal="center"/>
    </xf>
    <xf numFmtId="0" fontId="0" fillId="0" borderId="18" xfId="0" applyBorder="1" applyAlignment="1">
      <alignment horizontal="center"/>
    </xf>
    <xf numFmtId="0" fontId="0" fillId="0" borderId="43" xfId="0" applyBorder="1" applyAlignment="1">
      <alignment horizontal="center"/>
    </xf>
    <xf numFmtId="0" fontId="0" fillId="3" borderId="4" xfId="0" applyFont="1" applyFill="1" applyBorder="1" applyAlignment="1">
      <alignment horizontal="center" vertical="center"/>
    </xf>
    <xf numFmtId="0" fontId="0" fillId="3" borderId="1" xfId="0" applyFont="1" applyFill="1" applyBorder="1" applyAlignment="1">
      <alignment horizontal="center" vertical="center"/>
    </xf>
    <xf numFmtId="0" fontId="5" fillId="3" borderId="65" xfId="0" applyFont="1" applyFill="1" applyBorder="1" applyAlignment="1">
      <alignment horizontal="center" vertical="center"/>
    </xf>
    <xf numFmtId="0" fontId="5" fillId="3" borderId="63"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5" xfId="0" applyFont="1" applyFill="1" applyBorder="1" applyAlignment="1">
      <alignment horizontal="center" vertical="center"/>
    </xf>
    <xf numFmtId="0" fontId="5" fillId="3" borderId="66" xfId="0" applyFont="1" applyFill="1" applyBorder="1" applyAlignment="1">
      <alignment horizontal="center" vertical="center"/>
    </xf>
    <xf numFmtId="0" fontId="0" fillId="0" borderId="1" xfId="0" applyFont="1" applyBorder="1" applyAlignment="1">
      <alignment horizontal="center" vertical="center"/>
    </xf>
    <xf numFmtId="0" fontId="5" fillId="3" borderId="64" xfId="0" applyFont="1" applyFill="1" applyBorder="1" applyAlignment="1">
      <alignment horizontal="center" vertical="center"/>
    </xf>
    <xf numFmtId="0" fontId="0" fillId="0" borderId="1" xfId="0" applyFont="1" applyBorder="1" applyAlignment="1">
      <alignment horizontal="center"/>
    </xf>
    <xf numFmtId="0" fontId="0" fillId="0" borderId="3" xfId="0" applyFont="1" applyBorder="1" applyAlignment="1">
      <alignment horizontal="center"/>
    </xf>
    <xf numFmtId="0" fontId="0" fillId="19" borderId="3" xfId="0" applyFont="1" applyFill="1" applyBorder="1" applyAlignment="1">
      <alignment horizontal="center"/>
    </xf>
    <xf numFmtId="0" fontId="0" fillId="0" borderId="7" xfId="0" applyFont="1" applyBorder="1" applyAlignment="1">
      <alignment horizontal="center"/>
    </xf>
    <xf numFmtId="0" fontId="0" fillId="0" borderId="5" xfId="0" applyFont="1" applyBorder="1" applyAlignment="1">
      <alignment horizontal="center"/>
    </xf>
    <xf numFmtId="0" fontId="0" fillId="0" borderId="63" xfId="0" applyFont="1" applyBorder="1" applyAlignment="1">
      <alignment horizontal="center"/>
    </xf>
    <xf numFmtId="0" fontId="0" fillId="19" borderId="1" xfId="0" applyFont="1" applyFill="1" applyBorder="1" applyAlignment="1">
      <alignment horizontal="center"/>
    </xf>
  </cellXfs>
  <cellStyles count="3">
    <cellStyle name="Hypertextový odkaz" xfId="2" builtinId="8"/>
    <cellStyle name="Normální" xfId="0" builtinId="0"/>
    <cellStyle name="Text upozornění" xfId="1" builtinId="11"/>
  </cellStyles>
  <dxfs count="208">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92D05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ill>
        <patternFill>
          <bgColor theme="6" tint="0.39994506668294322"/>
        </patternFill>
      </fill>
    </dxf>
    <dxf>
      <fill>
        <patternFill>
          <bgColor rgb="FF92D050"/>
        </patternFill>
      </fill>
    </dxf>
    <dxf>
      <fill>
        <patternFill>
          <bgColor theme="9" tint="0.39994506668294322"/>
        </patternFill>
      </fill>
    </dxf>
    <dxf>
      <fill>
        <patternFill>
          <bgColor theme="9"/>
        </patternFill>
      </fill>
    </dxf>
    <dxf>
      <fill>
        <patternFill>
          <bgColor rgb="FF92D050"/>
        </patternFill>
      </fill>
    </dxf>
    <dxf>
      <font>
        <b val="0"/>
        <i val="0"/>
        <color auto="1"/>
      </font>
      <fill>
        <patternFill>
          <bgColor rgb="FF92D050"/>
        </patternFill>
      </fill>
    </dxf>
    <dxf>
      <font>
        <color auto="1"/>
      </font>
      <fill>
        <patternFill>
          <bgColor rgb="FFFFC000"/>
        </patternFill>
      </fill>
    </dxf>
    <dxf>
      <fill>
        <patternFill>
          <bgColor rgb="FFFFC000"/>
        </patternFill>
      </fill>
    </dxf>
    <dxf>
      <fill>
        <patternFill>
          <bgColor rgb="FF92D05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T460" id="{2717E5BF-B1B6-4D5F-94F2-D688603CD063}" userId="S::at460@saftbatteries.com::eaf4a941-65f2-4157-9831-28f0b4d8c9be" providerId="AD"/>
  <person displayName="RALENOVSKY Tomas" id="{4A27AA2E-C73A-4465-9CC4-040903008BDE}" userId="S::ralenot@saftbatteries.com::a1ddbbb0-4420-4edc-90fb-826110c6344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52EA0-EE8D-46C1-ACEB-841DC374EFC1}" name="Tabulka1" displayName="Tabulka1" ref="A1:T682" totalsRowShown="0" headerRowDxfId="22" headerRowBorderDxfId="21" tableBorderDxfId="20">
  <autoFilter ref="A1:T682" xr:uid="{10952EA0-EE8D-46C1-ACEB-841DC374EFC1}"/>
  <sortState xmlns:xlrd2="http://schemas.microsoft.com/office/spreadsheetml/2017/richdata2" ref="A2:T682">
    <sortCondition ref="A1:A682"/>
  </sortState>
  <tableColumns count="20">
    <tableColumn id="1" xr3:uid="{05D15A91-AA93-4A50-B643-6A580568DFBD}" name="Reklamace" dataDxfId="19"/>
    <tableColumn id="2" xr3:uid="{9F831CC9-4649-4599-9B64-F3664BA0EBAA}" name=" Baterie" dataDxfId="18"/>
    <tableColumn id="3" xr3:uid="{F6730AC8-4A82-4C7D-8FAB-03495D0E9845}" name="Brand" dataDxfId="17"/>
    <tableColumn id="4" xr3:uid="{99456B73-A2E0-4CA7-A898-895564F29DA0}" name="1.WD" dataDxfId="16"/>
    <tableColumn id="5" xr3:uid="{DE27D36E-525B-4A35-A172-8E9203DF932F}" name="2.BB" dataDxfId="15"/>
    <tableColumn id="6" xr3:uid="{74F5E0D1-0A92-45D5-A423-E0459252B4FA}" name="3. HW oprava" dataDxfId="14"/>
    <tableColumn id="7" xr3:uid="{8670B307-FA9D-474B-A6E6-659533C91A24}" name="4.ZD" dataDxfId="13"/>
    <tableColumn id="8" xr3:uid="{10D7C174-D300-453C-955D-4B833A945FAD}" name="5. SW" dataDxfId="12"/>
    <tableColumn id="9" xr3:uid="{EB63DFE3-0EB6-4070-933D-68120E9EC474}" name="6.PD" dataDxfId="11"/>
    <tableColumn id="10" xr3:uid="{250E3780-5C3C-4BF9-B5BC-DC7E16F94033}" name="7.Test" dataDxfId="10"/>
    <tableColumn id="11" xr3:uid="{F6F93066-11C3-4F74-8887-4BCE238E8013}" name="8.Cha" dataDxfId="9"/>
    <tableColumn id="12" xr3:uid="{E5B6E961-7870-45BE-BD98-69B1101E5BCA}" name="9.ID" dataDxfId="8"/>
    <tableColumn id="13" xr3:uid="{E7E85F6E-0370-461B-97AB-8316943113F4}" name="10.PS" dataDxfId="7"/>
    <tableColumn id="14" xr3:uid="{B565373B-A149-48C8-AE15-33720F2855E2}" name="11.La" dataDxfId="6"/>
    <tableColumn id="15" xr3:uid="{ACCE3099-3A35-4E62-B942-BFD0E40D2933}" name="Přeprava" dataDxfId="5"/>
    <tableColumn id="16" xr3:uid="{CFB00659-40AF-4CE8-AEC9-F6019F5894FF}" name="C/ S číslo" dataDxfId="4"/>
    <tableColumn id="17" xr3:uid="{083B6A85-001E-4EE8-8422-C0BB41C60D59}" name="E1P" dataDxfId="3"/>
    <tableColumn id="18" xr3:uid="{AA4BB81C-B8AE-4A8E-BE58-6AEA8759F001}" name="Poznamky" dataDxfId="2"/>
    <tableColumn id="19" xr3:uid="{33BEE7CE-245F-44BE-8EE2-25EE646DFE29}" name="SOH % (60,0-10,30)" dataDxfId="1"/>
    <tableColumn id="20" xr3:uid="{F89F62AF-9B53-487B-A77E-E9D4B60C17CF}" name="Kapacitní testy" dataDxfId="0"/>
  </tableColumns>
  <tableStyleInfo name="TableStyleLight8" showFirstColumn="0" showLastColumn="0" showRowStripes="1" showColumnStripes="0"/>
</table>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99" dT="2022-06-22T11:40:03.27" personId="{4A27AA2E-C73A-4465-9CC4-040903008BDE}" id="{EA9D8EE0-B5CD-4E5E-A735-5FB981DD35FD}">
    <text>Udělame kapacitní test s jinym BMS</text>
  </threadedComment>
  <threadedComment ref="F484" dT="2022-06-29T06:16:03.80" personId="{4A27AA2E-C73A-4465-9CC4-040903008BDE}" id="{0D9C994A-5196-4D94-8322-AC365D5A6431}">
    <text>Članek poslan na analyzu, Zvažit možnost opravy a nebo použiti članku pro testy</text>
  </threadedComment>
  <threadedComment ref="F509" dT="2022-06-22T11:39:35.45" personId="{4A27AA2E-C73A-4465-9CC4-040903008BDE}" id="{3117328C-686D-4623-92A7-A3EB6F00B259}">
    <text>zkusit jiné BMS</text>
  </threadedComment>
  <threadedComment ref="F540" dT="2022-06-24T11:53:04.46" personId="{4A27AA2E-C73A-4465-9CC4-040903008BDE}" id="{E270A586-35B4-4819-8A35-DFDC0CA14359}">
    <text>Nefunkční baterie, vyzkoušet kontakt smu harnessu. komunikace SMU</text>
  </threadedComment>
  <threadedComment ref="F540" dT="2022-08-16T05:44:03.72" personId="{4A27AA2E-C73A-4465-9CC4-040903008BDE}" id="{63791431-F407-4299-9BA5-58EB749F6BA8}" parentId="{E270A586-35B4-4819-8A35-DFDC0CA14359}">
    <text>Otestovat nabiti a vybiti i se zaznamem</text>
  </threadedComment>
  <threadedComment ref="F560" dT="2022-12-05T06:05:40.22" personId="{2717E5BF-B1B6-4D5F-94F2-D688603CD063}" id="{AFB76AC2-8202-4966-B879-162194FD6F3C}">
    <text>doptat co zakaznik, je rezava a članky jsou zkorodovane</text>
  </threadedComment>
  <threadedComment ref="F568" dT="2022-09-26T10:29:21.77" personId="{4A27AA2E-C73A-4465-9CC4-040903008BDE}" id="{C6FC0B6C-230A-44F3-8442-B715B28483BD}">
    <text>charger sviti červeně</text>
  </threadedComment>
  <threadedComment ref="F586" dT="2022-11-03T12:48:01.06" personId="{4A27AA2E-C73A-4465-9CC4-040903008BDE}" id="{18D48485-E1D5-493A-B533-6C4AC68306DA}">
    <text>charger sviti červeně</text>
  </threadedComment>
  <threadedComment ref="F587" dT="2022-11-03T12:43:43.69" personId="{4A27AA2E-C73A-4465-9CC4-040903008BDE}" id="{FD332CFE-1D0F-4305-A65A-A9CC7BB1DBB3}">
    <text>charger sviti červene</text>
  </threadedComment>
  <threadedComment ref="F588" dT="2022-11-03T12:43:28.47" personId="{4A27AA2E-C73A-4465-9CC4-040903008BDE}" id="{D7FA4FF1-6C2A-4848-B6FE-97AE81499798}">
    <text>charger sviti červeně</text>
  </threadedComment>
  <threadedComment ref="F589" dT="2022-11-03T12:42:10.13" personId="{4A27AA2E-C73A-4465-9CC4-040903008BDE}" id="{C53CB3BE-4262-4689-8A56-0CA5267D8CA2}">
    <text>nefunguje s truckem</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services.saftbatteries.com/Follow.aspx?id=GitdeKe4Vw8%3d" TargetMode="External"/><Relationship Id="rId13" Type="http://schemas.openxmlformats.org/officeDocument/2006/relationships/hyperlink" Target="https://services.saftbatteries.com/Follow.aspx?id=54iLIFAENWE%3d" TargetMode="External"/><Relationship Id="rId18" Type="http://schemas.openxmlformats.org/officeDocument/2006/relationships/hyperlink" Target="https://normea.saftbatteries.com/normea?ZCA=3fa2d0db-53f4-43f3-be59-b977dab1af9d&amp;BASE=NORMEASAFTPROD" TargetMode="External"/><Relationship Id="rId26" Type="http://schemas.openxmlformats.org/officeDocument/2006/relationships/hyperlink" Target="https://services.saftbatteries.com/Follow.aspx?id=GXvBuNSQ6v0%3d" TargetMode="External"/><Relationship Id="rId39" Type="http://schemas.openxmlformats.org/officeDocument/2006/relationships/table" Target="../tables/table1.xml"/><Relationship Id="rId3" Type="http://schemas.openxmlformats.org/officeDocument/2006/relationships/hyperlink" Target="https://normea.saftbatteries.com/normea/(S(ymigeq45aud303bvyjpz0s55))/iFrame.aspx?BASE=NORMEASAFTPROD" TargetMode="External"/><Relationship Id="rId21" Type="http://schemas.openxmlformats.org/officeDocument/2006/relationships/hyperlink" Target="https://normea.saftbatteries.com/normea?ZCA=6a6caee6-f768-4187-ba7b-c8d4f9babe91&amp;BASE=NORMEASAFTPROD" TargetMode="External"/><Relationship Id="rId34" Type="http://schemas.openxmlformats.org/officeDocument/2006/relationships/hyperlink" Target="https://normea.saftbatteries.com/normea?ZCA=bc84124a-361e-4add-9996-6ad4062e59a7&amp;BASE=NORMEASAFTPROD" TargetMode="External"/><Relationship Id="rId7" Type="http://schemas.openxmlformats.org/officeDocument/2006/relationships/hyperlink" Target="https://services.saftbatteries.com/Follow.aspx?id=uiK902AnI3o%3d" TargetMode="External"/><Relationship Id="rId12" Type="http://schemas.openxmlformats.org/officeDocument/2006/relationships/hyperlink" Target="https://normea.saftbatteries.com/normea/(S(u3u22t45tsih1a451pbyzdis))/iFrame.aspx?BASE=NORMEASAFTPROD" TargetMode="External"/><Relationship Id="rId17" Type="http://schemas.openxmlformats.org/officeDocument/2006/relationships/hyperlink" Target="https://normea.saftbatteries.com/normea?ZCA=1d17b118-f109-42ec-aaf5-a33bbeef5ec2&amp;BASE=NORMEASAFTPROD" TargetMode="External"/><Relationship Id="rId25" Type="http://schemas.openxmlformats.org/officeDocument/2006/relationships/hyperlink" Target="https://normea.saftbatteries.com/normea?ZCA=fb4f71ea-6921-4e1a-9de8-4ef8019bf999&amp;BASE=NORMEASAFTPROD" TargetMode="External"/><Relationship Id="rId33" Type="http://schemas.openxmlformats.org/officeDocument/2006/relationships/hyperlink" Target="https://normea.saftbatteries.com/normea?ZCA=ae5dd73f-1032-4467-8648-65dc8a03738a&amp;BASE=NORMEASAFTPROD" TargetMode="External"/><Relationship Id="rId38" Type="http://schemas.openxmlformats.org/officeDocument/2006/relationships/vmlDrawing" Target="../drawings/vmlDrawing1.vml"/><Relationship Id="rId2" Type="http://schemas.openxmlformats.org/officeDocument/2006/relationships/hyperlink" Target="https://normea.saftbatteries.com/normea/(S(ymigeq45aud303bvyjpz0s55))/iFrame.aspx?BASE=NORMEASAFTPROD" TargetMode="External"/><Relationship Id="rId16" Type="http://schemas.openxmlformats.org/officeDocument/2006/relationships/hyperlink" Target="https://normea.saftbatteries.com/normea?BASE=NORMEASAFTPROD&amp;SCREEN=EVT060&amp;ID=41000000032367" TargetMode="External"/><Relationship Id="rId20" Type="http://schemas.openxmlformats.org/officeDocument/2006/relationships/hyperlink" Target="https://normea.saftbatteries.com/normea?ZCA=23f76b22-cd1b-41e7-8ae1-7f2d4636c2d8&amp;BASE=NORMEASAFTPROD" TargetMode="External"/><Relationship Id="rId29" Type="http://schemas.openxmlformats.org/officeDocument/2006/relationships/hyperlink" Target="https://normea.saftbatteries.com/normea?ZCA=54ea3f69-8ae7-4025-81d1-8403aca5f9b8&amp;BASE=NORMEASAFTPROD" TargetMode="External"/><Relationship Id="rId41" Type="http://schemas.microsoft.com/office/2017/10/relationships/threadedComment" Target="../threadedComments/threadedComment1.xml"/><Relationship Id="rId1" Type="http://schemas.openxmlformats.org/officeDocument/2006/relationships/hyperlink" Target="https://normea.saftbatteries.com/normea/(S(ymigeq45aud303bvyjpz0s55))/iFrame.aspx?BASE=NORMEASAFTPROD" TargetMode="External"/><Relationship Id="rId6" Type="http://schemas.openxmlformats.org/officeDocument/2006/relationships/hyperlink" Target="https://normea.saftbatteries.com/normea/(S(ymigeq45aud303bvyjpz0s55))/iFrame.aspx?BASE=NORMEASAFTPROD" TargetMode="External"/><Relationship Id="rId11" Type="http://schemas.openxmlformats.org/officeDocument/2006/relationships/hyperlink" Target="https://services.saftbatteries.com/Follow.aspx?id=jyhODQYl63E%3d" TargetMode="External"/><Relationship Id="rId24" Type="http://schemas.openxmlformats.org/officeDocument/2006/relationships/hyperlink" Target="https://normea.saftbatteries.com/normea?ZCA=f28215e7-1017-4e4e-91ac-790ac0a9a9d2&amp;BASE=NORMEASAFTPROD" TargetMode="External"/><Relationship Id="rId32" Type="http://schemas.openxmlformats.org/officeDocument/2006/relationships/hyperlink" Target="https://normea.saftbatteries.com/normea?ZCA=9ec79f3c-c2c9-449d-bf1a-f43af19f3a83&amp;BASE=NORMEASAFTPROD" TargetMode="External"/><Relationship Id="rId37" Type="http://schemas.openxmlformats.org/officeDocument/2006/relationships/hyperlink" Target="https://normea.saftbatteries.com/normea?ZCA=755285e7-09a2-4c91-80f8-90c4b5419462&amp;BASE=NORMEASAFTPROD" TargetMode="External"/><Relationship Id="rId40" Type="http://schemas.openxmlformats.org/officeDocument/2006/relationships/comments" Target="../comments1.xml"/><Relationship Id="rId5" Type="http://schemas.openxmlformats.org/officeDocument/2006/relationships/hyperlink" Target="https://normea.saftbatteries.com/normea/(S(ymigeq45aud303bvyjpz0s55))/iFrame.aspx?BASE=NORMEASAFTPROD" TargetMode="External"/><Relationship Id="rId15" Type="http://schemas.openxmlformats.org/officeDocument/2006/relationships/hyperlink" Target="https://services.saftbatteries.com/Follow.aspx?id=eA%2b%2bAabJ%2bk4%3d" TargetMode="External"/><Relationship Id="rId23" Type="http://schemas.openxmlformats.org/officeDocument/2006/relationships/hyperlink" Target="https://normea.saftbatteries.com/normea?ZCA=0c717ce9-8464-486c-8c8e-280efa21ae01&amp;BASE=NORMEASAFTPROD" TargetMode="External"/><Relationship Id="rId28" Type="http://schemas.openxmlformats.org/officeDocument/2006/relationships/hyperlink" Target="https://normea.saftbatteries.com/normea?ZCA=82ff41f3-01c2-4e3d-9e0d-24e0b9c326c4&amp;BASE=NORMEASAFTPROD" TargetMode="External"/><Relationship Id="rId36" Type="http://schemas.openxmlformats.org/officeDocument/2006/relationships/hyperlink" Target="https://normea.saftbatteries.com/normea?ZCA=dcfa6cd0-da5f-46b1-8e5e-cbf96d147cec&amp;BASE=NORMEASAFTPROD" TargetMode="External"/><Relationship Id="rId10" Type="http://schemas.openxmlformats.org/officeDocument/2006/relationships/hyperlink" Target="https://services.saftbatteries.com/Follow.aspx?id=Nq2WrpIPbxg%3d" TargetMode="External"/><Relationship Id="rId19" Type="http://schemas.openxmlformats.org/officeDocument/2006/relationships/hyperlink" Target="https://normea.saftbatteries.com/normea?ZCA=5d36e326-a460-4f60-990c-b6dba38abf9b&amp;BASE=NORMEASAFTPROD" TargetMode="External"/><Relationship Id="rId31" Type="http://schemas.openxmlformats.org/officeDocument/2006/relationships/hyperlink" Target="https://normea.saftbatteries.com/normea?ZCA=0036f936-a7c5-447f-a07b-4950e78e9360&amp;BASE=NORMEASAFTPROD" TargetMode="External"/><Relationship Id="rId4" Type="http://schemas.openxmlformats.org/officeDocument/2006/relationships/hyperlink" Target="https://normea.saftbatteries.com/normea/(S(ymigeq45aud303bvyjpz0s55))/iFrame.aspx?BASE=NORMEASAFTPROD" TargetMode="External"/><Relationship Id="rId9" Type="http://schemas.openxmlformats.org/officeDocument/2006/relationships/hyperlink" Target="https://services.saftbatteries.com/Follow.aspx?id=nqVLp%2fLfd%2fA%3d" TargetMode="External"/><Relationship Id="rId14" Type="http://schemas.openxmlformats.org/officeDocument/2006/relationships/hyperlink" Target="https://services.saftbatteries.com/Follow.aspx?id=vf34yC9ZxWk%3d" TargetMode="External"/><Relationship Id="rId22" Type="http://schemas.openxmlformats.org/officeDocument/2006/relationships/hyperlink" Target="https://normea.saftbatteries.com/normea/(S(3o0k4wizo2s0aaupllftu0ko))/Evenement/EVT060.aspx?C_Z_ECRAN=EVT060_02&amp;OPEN_MODE=3&amp;OPEN_BY=1&amp;ID_PROP=2" TargetMode="External"/><Relationship Id="rId27" Type="http://schemas.openxmlformats.org/officeDocument/2006/relationships/hyperlink" Target="https://normea.saftbatteries.com/normea?ZCA=11addf37-c03c-4e6e-a3f5-54b21feb0138&amp;BASE=NORMEASAFTPROD" TargetMode="External"/><Relationship Id="rId30" Type="http://schemas.openxmlformats.org/officeDocument/2006/relationships/hyperlink" Target="https://normea.saftbatteries.com/normea?ZCA=b3376833-13f1-4263-b76c-0e335e011686&amp;BASE=NORMEASAFTPROD" TargetMode="External"/><Relationship Id="rId35" Type="http://schemas.openxmlformats.org/officeDocument/2006/relationships/hyperlink" Target="https://normea.saftbatteries.com/normea?ZCA=e5d97b5f-c809-4123-882d-da7a78c2065e&amp;BASE=NORMEASAFTPRO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D2CDA-2124-4F61-9CD0-5750F255BD29}">
  <dimension ref="A1:P681"/>
  <sheetViews>
    <sheetView tabSelected="1" workbookViewId="0">
      <selection activeCell="A9" sqref="A9"/>
    </sheetView>
  </sheetViews>
  <sheetFormatPr defaultRowHeight="15" x14ac:dyDescent="0.25"/>
  <cols>
    <col min="1" max="1" width="16.85546875" bestFit="1" customWidth="1"/>
    <col min="2" max="2" width="6.7109375" bestFit="1" customWidth="1"/>
    <col min="3" max="3" width="22" bestFit="1" customWidth="1"/>
    <col min="4" max="4" width="34.28515625" bestFit="1" customWidth="1"/>
  </cols>
  <sheetData>
    <row r="1" spans="1:16" x14ac:dyDescent="0.25">
      <c r="A1" t="str">
        <f>edit!K1</f>
        <v>CLM1848-0282 _1</v>
      </c>
      <c r="B1" t="str">
        <f>DATA!C2</f>
        <v>L 500</v>
      </c>
      <c r="C1" t="str">
        <f>edit!G1</f>
        <v>774100-00E_B2</v>
      </c>
      <c r="D1" t="str">
        <f>edit!H1</f>
        <v>000017</v>
      </c>
      <c r="E1" s="250">
        <v>1</v>
      </c>
      <c r="F1" s="22">
        <v>1</v>
      </c>
      <c r="G1" s="22">
        <v>1</v>
      </c>
      <c r="H1" s="22">
        <v>1</v>
      </c>
      <c r="I1" s="22">
        <v>1</v>
      </c>
      <c r="J1" s="22">
        <v>1</v>
      </c>
      <c r="K1" s="22">
        <v>1</v>
      </c>
      <c r="L1" s="22">
        <v>1</v>
      </c>
      <c r="M1" s="22">
        <v>1</v>
      </c>
      <c r="N1" s="22">
        <v>1</v>
      </c>
      <c r="O1" s="377"/>
      <c r="P1" s="377"/>
    </row>
    <row r="2" spans="1:16" x14ac:dyDescent="0.25">
      <c r="A2" t="str">
        <f>edit!K2</f>
        <v>CLM1901-0105 _1</v>
      </c>
      <c r="B2" t="str">
        <f>DATA!C3</f>
        <v>L 500</v>
      </c>
      <c r="C2" t="str">
        <f>edit!G2</f>
        <v>776445-00D_B1</v>
      </c>
      <c r="D2" t="str">
        <f>edit!H2</f>
        <v>000198</v>
      </c>
      <c r="E2" s="368">
        <v>1</v>
      </c>
      <c r="F2" s="369"/>
      <c r="G2" s="369">
        <v>1</v>
      </c>
      <c r="H2" s="369">
        <v>1</v>
      </c>
      <c r="I2" s="369">
        <v>1</v>
      </c>
      <c r="J2" s="369">
        <v>1</v>
      </c>
      <c r="K2" s="369">
        <v>1</v>
      </c>
      <c r="L2" s="369">
        <v>1</v>
      </c>
      <c r="M2" s="369">
        <v>1</v>
      </c>
      <c r="N2" s="369">
        <v>1</v>
      </c>
      <c r="O2" s="377"/>
      <c r="P2" s="377"/>
    </row>
    <row r="3" spans="1:16" ht="15.75" thickBot="1" x14ac:dyDescent="0.3">
      <c r="A3" t="str">
        <f>edit!K3</f>
        <v>CLM1902-0340 _1</v>
      </c>
      <c r="B3">
        <f>DATA!C4</f>
        <v>0</v>
      </c>
      <c r="C3" t="str">
        <f>edit!G3</f>
        <v>776445-00D_B1</v>
      </c>
      <c r="D3" t="str">
        <f>edit!H3</f>
        <v>000399</v>
      </c>
      <c r="E3" s="251">
        <v>1</v>
      </c>
      <c r="F3" s="93">
        <v>1</v>
      </c>
      <c r="G3" s="93">
        <v>1</v>
      </c>
      <c r="H3" s="93">
        <v>1</v>
      </c>
      <c r="I3" s="93">
        <v>1</v>
      </c>
      <c r="J3" s="93">
        <v>1</v>
      </c>
      <c r="K3" s="93">
        <v>1</v>
      </c>
      <c r="L3" s="93">
        <v>1</v>
      </c>
      <c r="M3" s="93">
        <v>1</v>
      </c>
      <c r="N3" s="93">
        <v>1</v>
      </c>
      <c r="O3" s="377"/>
      <c r="P3" s="377"/>
    </row>
    <row r="4" spans="1:16" x14ac:dyDescent="0.25">
      <c r="A4" t="str">
        <f>edit!K4</f>
        <v>CLM1902-0340 _2</v>
      </c>
      <c r="B4">
        <f>DATA!C5</f>
        <v>0</v>
      </c>
      <c r="C4" t="str">
        <f>edit!G4</f>
        <v>776445-00E_B1</v>
      </c>
      <c r="D4" t="str">
        <f>edit!H4</f>
        <v>000230</v>
      </c>
      <c r="E4" s="252">
        <v>1</v>
      </c>
      <c r="F4" s="107">
        <v>1</v>
      </c>
      <c r="G4" s="107">
        <v>1</v>
      </c>
      <c r="H4" s="107">
        <v>1</v>
      </c>
      <c r="I4" s="107">
        <v>1</v>
      </c>
      <c r="J4" s="107">
        <v>1</v>
      </c>
      <c r="K4" s="107">
        <v>1</v>
      </c>
      <c r="L4" s="107">
        <v>1</v>
      </c>
      <c r="M4" s="107">
        <v>1</v>
      </c>
      <c r="N4" s="107">
        <v>1</v>
      </c>
      <c r="O4" s="377"/>
      <c r="P4" s="377"/>
    </row>
    <row r="5" spans="1:16" ht="15.75" thickBot="1" x14ac:dyDescent="0.3">
      <c r="A5" t="str">
        <f>edit!K5</f>
        <v>CLM1902-0340 _3</v>
      </c>
      <c r="B5" t="str">
        <f>DATA!C6</f>
        <v>L 500</v>
      </c>
      <c r="C5" t="str">
        <f>edit!G5</f>
        <v>776445-00D_B1</v>
      </c>
      <c r="D5" t="str">
        <f>edit!H5</f>
        <v>000458</v>
      </c>
      <c r="E5" s="253">
        <v>1</v>
      </c>
      <c r="F5" s="113">
        <v>1</v>
      </c>
      <c r="G5" s="113">
        <v>1</v>
      </c>
      <c r="H5" s="113">
        <v>1</v>
      </c>
      <c r="I5" s="113">
        <v>1</v>
      </c>
      <c r="J5" s="113">
        <v>1</v>
      </c>
      <c r="K5" s="113">
        <v>1</v>
      </c>
      <c r="L5" s="113">
        <v>1</v>
      </c>
      <c r="M5" s="113">
        <v>1</v>
      </c>
      <c r="N5" s="113">
        <v>1</v>
      </c>
      <c r="O5" s="377"/>
      <c r="P5" s="377"/>
    </row>
    <row r="6" spans="1:16" x14ac:dyDescent="0.25">
      <c r="A6" t="str">
        <f>edit!K6</f>
        <v>CLM1906-0255_1</v>
      </c>
      <c r="B6" t="str">
        <f>DATA!C7</f>
        <v>S 250</v>
      </c>
      <c r="C6" t="str">
        <f>edit!G6</f>
        <v>775369-00E_A1</v>
      </c>
      <c r="D6" t="str">
        <f>edit!H6</f>
        <v>000255</v>
      </c>
      <c r="E6" s="370">
        <v>1</v>
      </c>
      <c r="F6" s="371">
        <v>1</v>
      </c>
      <c r="G6" s="371">
        <v>1</v>
      </c>
      <c r="H6" s="371">
        <v>1</v>
      </c>
      <c r="I6" s="371">
        <v>1</v>
      </c>
      <c r="J6" s="371">
        <v>1</v>
      </c>
      <c r="K6" s="371">
        <v>1</v>
      </c>
      <c r="L6" s="371">
        <v>1</v>
      </c>
      <c r="M6" s="371">
        <v>1</v>
      </c>
      <c r="N6" s="371">
        <v>1</v>
      </c>
      <c r="O6" s="377"/>
      <c r="P6" s="377"/>
    </row>
    <row r="7" spans="1:16" x14ac:dyDescent="0.25">
      <c r="A7" t="str">
        <f>edit!K7</f>
        <v>CLM1913-0273_1</v>
      </c>
      <c r="B7" t="str">
        <f>DATA!C8</f>
        <v>L 500</v>
      </c>
      <c r="C7" t="str">
        <f>edit!G7</f>
        <v>776445-00D_B1</v>
      </c>
      <c r="D7" t="str">
        <f>edit!H7</f>
        <v>002163</v>
      </c>
      <c r="E7" s="368">
        <v>1</v>
      </c>
      <c r="F7" s="369">
        <v>1</v>
      </c>
      <c r="G7" s="369">
        <v>1</v>
      </c>
      <c r="H7" s="369">
        <v>1</v>
      </c>
      <c r="I7" s="369">
        <v>1</v>
      </c>
      <c r="J7" s="369">
        <v>1</v>
      </c>
      <c r="K7" s="369">
        <v>1</v>
      </c>
      <c r="L7" s="22">
        <v>1</v>
      </c>
      <c r="M7" s="22">
        <v>1</v>
      </c>
      <c r="N7" s="22">
        <v>1</v>
      </c>
      <c r="O7" s="377"/>
      <c r="P7" s="377"/>
    </row>
    <row r="8" spans="1:16" x14ac:dyDescent="0.25">
      <c r="A8" t="str">
        <f>edit!K8</f>
        <v>CLM1914-0280_1</v>
      </c>
      <c r="B8">
        <f>DATA!C9</f>
        <v>0</v>
      </c>
      <c r="C8" t="str">
        <f>edit!G8</f>
        <v>776445-00E_B1</v>
      </c>
      <c r="D8" t="str">
        <f>edit!H8</f>
        <v>000845</v>
      </c>
      <c r="E8" s="250">
        <v>1</v>
      </c>
      <c r="F8" s="22">
        <v>1</v>
      </c>
      <c r="G8" s="22">
        <v>1</v>
      </c>
      <c r="H8" s="22">
        <v>1</v>
      </c>
      <c r="I8" s="22">
        <v>1</v>
      </c>
      <c r="J8" s="22">
        <v>1</v>
      </c>
      <c r="K8" s="22">
        <v>1</v>
      </c>
      <c r="L8" s="22">
        <v>1</v>
      </c>
      <c r="M8" s="22">
        <v>1</v>
      </c>
      <c r="N8" s="22">
        <v>1</v>
      </c>
      <c r="O8" s="377"/>
      <c r="P8" s="377"/>
    </row>
    <row r="9" spans="1:16" x14ac:dyDescent="0.25">
      <c r="A9" t="str">
        <f>edit!K9</f>
        <v>CLM1914-0280_2</v>
      </c>
      <c r="B9">
        <f>DATA!C10</f>
        <v>0</v>
      </c>
      <c r="C9" t="str">
        <f>edit!G9</f>
        <v>776445-00D_B1</v>
      </c>
      <c r="D9" t="str">
        <f>edit!H9</f>
        <v>000209</v>
      </c>
      <c r="E9" s="250">
        <v>1</v>
      </c>
      <c r="F9" s="22">
        <v>1</v>
      </c>
      <c r="G9" s="22">
        <v>1</v>
      </c>
      <c r="H9" s="22">
        <v>1</v>
      </c>
      <c r="I9" s="22">
        <v>1</v>
      </c>
      <c r="J9" s="22">
        <v>1</v>
      </c>
      <c r="K9" s="22">
        <v>1</v>
      </c>
      <c r="L9" s="22">
        <v>1</v>
      </c>
      <c r="M9" s="22">
        <v>1</v>
      </c>
      <c r="N9" s="22">
        <v>1</v>
      </c>
      <c r="O9" s="377"/>
      <c r="P9" s="377"/>
    </row>
    <row r="10" spans="1:16" x14ac:dyDescent="0.25">
      <c r="A10" t="str">
        <f>edit!K10</f>
        <v>CLM1914-0280_3</v>
      </c>
      <c r="B10">
        <f>DATA!C11</f>
        <v>0</v>
      </c>
      <c r="C10" t="str">
        <f>edit!G10</f>
        <v>776445-00D_B1</v>
      </c>
      <c r="D10" t="str">
        <f>edit!H10</f>
        <v>000380</v>
      </c>
      <c r="E10" s="250">
        <v>1</v>
      </c>
      <c r="F10" s="22">
        <v>1</v>
      </c>
      <c r="G10" s="22">
        <v>1</v>
      </c>
      <c r="H10" s="22">
        <v>1</v>
      </c>
      <c r="I10" s="22">
        <v>1</v>
      </c>
      <c r="J10" s="22">
        <v>1</v>
      </c>
      <c r="K10" s="22">
        <v>1</v>
      </c>
      <c r="L10" s="22">
        <v>1</v>
      </c>
      <c r="M10" s="22">
        <v>1</v>
      </c>
      <c r="N10" s="22">
        <v>1</v>
      </c>
      <c r="O10" s="377"/>
      <c r="P10" s="377"/>
    </row>
    <row r="11" spans="1:16" x14ac:dyDescent="0.25">
      <c r="A11" t="str">
        <f>edit!K11</f>
        <v>CLM1914-0280_4</v>
      </c>
      <c r="B11">
        <f>DATA!C12</f>
        <v>0</v>
      </c>
      <c r="C11" t="str">
        <f>edit!G11</f>
        <v>776445-00D_B1</v>
      </c>
      <c r="D11" t="str">
        <f>edit!H11</f>
        <v>000364</v>
      </c>
      <c r="E11" s="250">
        <v>1</v>
      </c>
      <c r="F11" s="22">
        <v>1</v>
      </c>
      <c r="G11" s="22">
        <v>1</v>
      </c>
      <c r="H11" s="22">
        <v>1</v>
      </c>
      <c r="I11" s="22">
        <v>1</v>
      </c>
      <c r="J11" s="22">
        <v>1</v>
      </c>
      <c r="K11" s="22">
        <v>1</v>
      </c>
      <c r="L11" s="22">
        <v>1</v>
      </c>
      <c r="M11" s="22">
        <v>1</v>
      </c>
      <c r="N11" s="22">
        <v>1</v>
      </c>
      <c r="O11" s="377"/>
      <c r="P11" s="377"/>
    </row>
    <row r="12" spans="1:16" x14ac:dyDescent="0.25">
      <c r="A12" t="str">
        <f>edit!K12</f>
        <v>CLM1914-0280_5</v>
      </c>
      <c r="B12">
        <f>DATA!C13</f>
        <v>0</v>
      </c>
      <c r="C12" t="str">
        <f>edit!G12</f>
        <v>776445-00D_B1</v>
      </c>
      <c r="D12" t="str">
        <f>edit!H12</f>
        <v>000347</v>
      </c>
      <c r="E12" s="22">
        <v>1</v>
      </c>
      <c r="F12" s="22">
        <v>1</v>
      </c>
      <c r="G12" s="22">
        <v>1</v>
      </c>
      <c r="H12" s="22">
        <v>1</v>
      </c>
      <c r="I12" s="22">
        <v>1</v>
      </c>
      <c r="J12" s="22">
        <v>1</v>
      </c>
      <c r="K12" s="22">
        <v>1</v>
      </c>
      <c r="L12" s="22">
        <v>1</v>
      </c>
      <c r="M12" s="22">
        <v>1</v>
      </c>
      <c r="N12" s="22">
        <v>1</v>
      </c>
      <c r="O12" s="377"/>
      <c r="P12" s="377"/>
    </row>
    <row r="13" spans="1:16" x14ac:dyDescent="0.25">
      <c r="A13" t="str">
        <f>edit!K13</f>
        <v>CLM1914-0280_6</v>
      </c>
      <c r="B13">
        <f>DATA!C14</f>
        <v>0</v>
      </c>
      <c r="C13" t="str">
        <f>edit!G13</f>
        <v>776445-00D_B1</v>
      </c>
      <c r="D13" t="str">
        <f>edit!H13</f>
        <v>000368</v>
      </c>
      <c r="E13" s="22">
        <v>1</v>
      </c>
      <c r="F13" s="22">
        <v>1</v>
      </c>
      <c r="G13" s="22">
        <v>1</v>
      </c>
      <c r="H13" s="22">
        <v>1</v>
      </c>
      <c r="I13" s="22">
        <v>1</v>
      </c>
      <c r="J13" s="22">
        <v>1</v>
      </c>
      <c r="K13" s="22">
        <v>1</v>
      </c>
      <c r="L13" s="22">
        <v>1</v>
      </c>
      <c r="M13" s="22">
        <v>1</v>
      </c>
      <c r="N13" s="22">
        <v>1</v>
      </c>
      <c r="O13" s="377"/>
      <c r="P13" s="377"/>
    </row>
    <row r="14" spans="1:16" x14ac:dyDescent="0.25">
      <c r="A14" t="str">
        <f>edit!K14</f>
        <v>CLM1914-0280_7</v>
      </c>
      <c r="B14">
        <f>DATA!C15</f>
        <v>0</v>
      </c>
      <c r="C14" t="str">
        <f>edit!G14</f>
        <v>776445-00D_B1</v>
      </c>
      <c r="D14" t="str">
        <f>edit!H14</f>
        <v>000401</v>
      </c>
      <c r="E14" s="250">
        <v>1</v>
      </c>
      <c r="F14" s="22">
        <v>1</v>
      </c>
      <c r="G14" s="22">
        <v>1</v>
      </c>
      <c r="H14" s="22">
        <v>1</v>
      </c>
      <c r="I14" s="22">
        <v>1</v>
      </c>
      <c r="J14" s="22">
        <v>1</v>
      </c>
      <c r="K14" s="22">
        <v>1</v>
      </c>
      <c r="L14" s="22">
        <v>1</v>
      </c>
      <c r="M14" s="22">
        <v>1</v>
      </c>
      <c r="N14" s="22">
        <v>1</v>
      </c>
      <c r="O14" s="377"/>
      <c r="P14" s="377"/>
    </row>
    <row r="15" spans="1:16" x14ac:dyDescent="0.25">
      <c r="A15" t="str">
        <f>edit!K15</f>
        <v>CLM1914-0280_8</v>
      </c>
      <c r="B15">
        <f>DATA!C16</f>
        <v>0</v>
      </c>
      <c r="C15" t="str">
        <f>edit!G15</f>
        <v>776445-00D_B1</v>
      </c>
      <c r="D15" t="str">
        <f>edit!H15</f>
        <v>000379</v>
      </c>
      <c r="E15" s="22">
        <v>1</v>
      </c>
      <c r="F15" s="22">
        <v>1</v>
      </c>
      <c r="G15" s="22">
        <v>1</v>
      </c>
      <c r="H15" s="22">
        <v>1</v>
      </c>
      <c r="I15" s="22">
        <v>1</v>
      </c>
      <c r="J15" s="22">
        <v>1</v>
      </c>
      <c r="K15" s="22">
        <v>1</v>
      </c>
      <c r="L15" s="22">
        <v>1</v>
      </c>
      <c r="M15" s="22">
        <v>1</v>
      </c>
      <c r="N15" s="22">
        <v>1</v>
      </c>
      <c r="O15" s="377"/>
      <c r="P15" s="377"/>
    </row>
    <row r="16" spans="1:16" x14ac:dyDescent="0.25">
      <c r="A16" t="str">
        <f>edit!K16</f>
        <v>CLM1914-0280_9</v>
      </c>
      <c r="B16">
        <f>DATA!C17</f>
        <v>0</v>
      </c>
      <c r="C16" t="str">
        <f>edit!G16</f>
        <v>776445-00D_B1</v>
      </c>
      <c r="D16" t="str">
        <f>edit!H16</f>
        <v>000357</v>
      </c>
      <c r="E16" s="22">
        <v>1</v>
      </c>
      <c r="F16" s="22">
        <v>1</v>
      </c>
      <c r="G16" s="22">
        <v>1</v>
      </c>
      <c r="H16" s="22">
        <v>1</v>
      </c>
      <c r="I16" s="22">
        <v>1</v>
      </c>
      <c r="J16" s="22">
        <v>1</v>
      </c>
      <c r="K16" s="22">
        <v>1</v>
      </c>
      <c r="L16" s="22">
        <v>1</v>
      </c>
      <c r="M16" s="22">
        <v>1</v>
      </c>
      <c r="N16" s="22">
        <v>1</v>
      </c>
      <c r="O16" s="377"/>
      <c r="P16" s="377"/>
    </row>
    <row r="17" spans="1:16" x14ac:dyDescent="0.25">
      <c r="A17" t="str">
        <f>edit!K17</f>
        <v>CLM1914-0280_10</v>
      </c>
      <c r="B17">
        <f>DATA!C18</f>
        <v>0</v>
      </c>
      <c r="C17" t="str">
        <f>edit!G17</f>
        <v>776445-00D_B1</v>
      </c>
      <c r="D17" t="str">
        <f>edit!H17</f>
        <v>000190</v>
      </c>
      <c r="E17" s="22">
        <v>1</v>
      </c>
      <c r="F17" s="22">
        <v>1</v>
      </c>
      <c r="G17" s="22">
        <v>1</v>
      </c>
      <c r="H17" s="22">
        <v>1</v>
      </c>
      <c r="I17" s="22">
        <v>1</v>
      </c>
      <c r="J17" s="22">
        <v>1</v>
      </c>
      <c r="K17" s="22">
        <v>1</v>
      </c>
      <c r="L17" s="22">
        <v>1</v>
      </c>
      <c r="M17" s="22">
        <v>1</v>
      </c>
      <c r="N17" s="22">
        <v>1</v>
      </c>
      <c r="O17" s="377"/>
      <c r="P17" s="377"/>
    </row>
    <row r="18" spans="1:16" x14ac:dyDescent="0.25">
      <c r="A18" t="str">
        <f>edit!K18</f>
        <v>CLM1914-0280_11</v>
      </c>
      <c r="B18">
        <f>DATA!C19</f>
        <v>0</v>
      </c>
      <c r="C18" t="str">
        <f>edit!G18</f>
        <v>774100-00G_B2</v>
      </c>
      <c r="D18" t="str">
        <f>edit!H18</f>
        <v>000122</v>
      </c>
      <c r="E18" s="22">
        <v>1</v>
      </c>
      <c r="F18" s="22">
        <v>1</v>
      </c>
      <c r="G18" s="22">
        <v>1</v>
      </c>
      <c r="H18" s="22">
        <v>1</v>
      </c>
      <c r="I18" s="22">
        <v>1</v>
      </c>
      <c r="J18" s="22">
        <v>1</v>
      </c>
      <c r="K18" s="22">
        <v>1</v>
      </c>
      <c r="L18" s="22">
        <v>1</v>
      </c>
      <c r="M18" s="22">
        <v>1</v>
      </c>
      <c r="N18" s="22">
        <v>1</v>
      </c>
      <c r="O18" s="377"/>
      <c r="P18" s="377"/>
    </row>
    <row r="19" spans="1:16" x14ac:dyDescent="0.25">
      <c r="A19" t="str">
        <f>edit!K19</f>
        <v>CLM1914-0280_12</v>
      </c>
      <c r="B19">
        <f>DATA!C20</f>
        <v>0</v>
      </c>
      <c r="C19" t="str">
        <f>edit!G19</f>
        <v>776445-00D_B1</v>
      </c>
      <c r="D19" t="str">
        <f>edit!H19</f>
        <v>000390</v>
      </c>
      <c r="E19" s="250">
        <v>1</v>
      </c>
      <c r="F19" s="22">
        <v>1</v>
      </c>
      <c r="G19" s="22">
        <v>1</v>
      </c>
      <c r="H19" s="22">
        <v>1</v>
      </c>
      <c r="I19" s="22">
        <v>1</v>
      </c>
      <c r="J19" s="22">
        <v>1</v>
      </c>
      <c r="K19" s="22">
        <v>1</v>
      </c>
      <c r="L19" s="22">
        <v>1</v>
      </c>
      <c r="M19" s="22">
        <v>1</v>
      </c>
      <c r="N19" s="22">
        <v>1</v>
      </c>
      <c r="O19" s="377"/>
      <c r="P19" s="377"/>
    </row>
    <row r="20" spans="1:16" x14ac:dyDescent="0.25">
      <c r="A20" t="str">
        <f>edit!K20</f>
        <v>CLM1914-0280_13</v>
      </c>
      <c r="B20">
        <f>DATA!C21</f>
        <v>0</v>
      </c>
      <c r="C20" t="str">
        <f>edit!G20</f>
        <v>776445-00D_B1</v>
      </c>
      <c r="D20" t="str">
        <f>edit!H20</f>
        <v>000393</v>
      </c>
      <c r="E20" s="22">
        <v>1</v>
      </c>
      <c r="F20" s="22">
        <v>1</v>
      </c>
      <c r="G20" s="22">
        <v>1</v>
      </c>
      <c r="H20" s="22">
        <v>1</v>
      </c>
      <c r="I20" s="22">
        <v>1</v>
      </c>
      <c r="J20" s="22">
        <v>1</v>
      </c>
      <c r="K20" s="22">
        <v>1</v>
      </c>
      <c r="L20" s="22">
        <v>1</v>
      </c>
      <c r="M20" s="22">
        <v>1</v>
      </c>
      <c r="N20" s="22">
        <v>1</v>
      </c>
      <c r="O20" s="377"/>
      <c r="P20" s="377"/>
    </row>
    <row r="21" spans="1:16" x14ac:dyDescent="0.25">
      <c r="A21" t="str">
        <f>edit!K21</f>
        <v>CLM1914-0280_14</v>
      </c>
      <c r="B21">
        <f>DATA!C22</f>
        <v>0</v>
      </c>
      <c r="C21" t="str">
        <f>edit!G21</f>
        <v>774100-00F_B2</v>
      </c>
      <c r="D21" t="str">
        <f>edit!H21</f>
        <v>000208</v>
      </c>
      <c r="E21" s="22">
        <v>1</v>
      </c>
      <c r="F21" s="22">
        <v>1</v>
      </c>
      <c r="G21" s="22">
        <v>1</v>
      </c>
      <c r="H21" s="22">
        <v>1</v>
      </c>
      <c r="I21" s="22">
        <v>1</v>
      </c>
      <c r="J21" s="22">
        <v>1</v>
      </c>
      <c r="K21" s="22">
        <v>1</v>
      </c>
      <c r="L21" s="22">
        <v>1</v>
      </c>
      <c r="M21" s="22">
        <v>1</v>
      </c>
      <c r="N21" s="22">
        <v>1</v>
      </c>
      <c r="O21" s="377"/>
      <c r="P21" s="377"/>
    </row>
    <row r="22" spans="1:16" x14ac:dyDescent="0.25">
      <c r="A22" t="str">
        <f>edit!K22</f>
        <v>CLM1914-0280_15</v>
      </c>
      <c r="B22">
        <f>DATA!C23</f>
        <v>0</v>
      </c>
      <c r="C22" t="str">
        <f>edit!G22</f>
        <v>776445-00D_B1</v>
      </c>
      <c r="D22" t="str">
        <f>edit!H22</f>
        <v>000281</v>
      </c>
      <c r="E22" s="22">
        <v>1</v>
      </c>
      <c r="F22" s="22">
        <v>1</v>
      </c>
      <c r="G22" s="22">
        <v>1</v>
      </c>
      <c r="H22" s="22">
        <v>1</v>
      </c>
      <c r="I22" s="22">
        <v>1</v>
      </c>
      <c r="J22" s="22">
        <v>1</v>
      </c>
      <c r="K22" s="22">
        <v>1</v>
      </c>
      <c r="L22" s="22">
        <v>1</v>
      </c>
      <c r="M22" s="22">
        <v>1</v>
      </c>
      <c r="N22" s="22">
        <v>1</v>
      </c>
      <c r="O22" s="377"/>
      <c r="P22" s="377"/>
    </row>
    <row r="23" spans="1:16" x14ac:dyDescent="0.25">
      <c r="A23" t="str">
        <f>edit!K23</f>
        <v>CLM1914-0280_16</v>
      </c>
      <c r="B23" t="str">
        <f>DATA!C24</f>
        <v>L 500</v>
      </c>
      <c r="C23" t="str">
        <f>edit!G23</f>
        <v>776445-00D_B1</v>
      </c>
      <c r="D23" t="str">
        <f>edit!H23</f>
        <v>000387</v>
      </c>
      <c r="E23" s="22">
        <v>1</v>
      </c>
      <c r="F23" s="22">
        <v>1</v>
      </c>
      <c r="G23" s="22">
        <v>1</v>
      </c>
      <c r="H23" s="22">
        <v>1</v>
      </c>
      <c r="I23" s="22">
        <v>1</v>
      </c>
      <c r="J23" s="22">
        <v>1</v>
      </c>
      <c r="K23" s="22">
        <v>1</v>
      </c>
      <c r="L23" s="22">
        <v>1</v>
      </c>
      <c r="M23" s="22">
        <v>1</v>
      </c>
      <c r="N23" s="22">
        <v>1</v>
      </c>
      <c r="O23" s="377"/>
      <c r="P23" s="377"/>
    </row>
    <row r="24" spans="1:16" x14ac:dyDescent="0.25">
      <c r="A24" t="str">
        <f>edit!K24</f>
        <v>CLM1914-0280_17</v>
      </c>
      <c r="B24" t="str">
        <f>DATA!C25</f>
        <v>L 500</v>
      </c>
      <c r="C24" t="str">
        <f>edit!G24</f>
        <v>776445-00D_B1</v>
      </c>
      <c r="D24" t="str">
        <f>edit!H24</f>
        <v>000334</v>
      </c>
      <c r="E24" s="22">
        <v>1</v>
      </c>
      <c r="F24" s="22">
        <v>1</v>
      </c>
      <c r="G24" s="22">
        <v>1</v>
      </c>
      <c r="H24" s="22">
        <v>1</v>
      </c>
      <c r="I24" s="22">
        <v>1</v>
      </c>
      <c r="J24" s="22">
        <v>1</v>
      </c>
      <c r="K24" s="22">
        <v>1</v>
      </c>
      <c r="L24" s="22">
        <v>1</v>
      </c>
      <c r="M24" s="22">
        <v>1</v>
      </c>
      <c r="N24" s="22">
        <v>1</v>
      </c>
      <c r="O24" s="377"/>
      <c r="P24" s="377"/>
    </row>
    <row r="25" spans="1:16" x14ac:dyDescent="0.25">
      <c r="A25" t="str">
        <f>edit!K25</f>
        <v>CLM1914-0280_18</v>
      </c>
      <c r="B25" t="str">
        <f>DATA!C26</f>
        <v>L 500</v>
      </c>
      <c r="C25" t="str">
        <f>edit!G25</f>
        <v>776445-00D_B1</v>
      </c>
      <c r="D25" t="str">
        <f>edit!H25</f>
        <v>000252</v>
      </c>
      <c r="E25" s="369">
        <v>1</v>
      </c>
      <c r="F25" s="369">
        <v>1</v>
      </c>
      <c r="G25" s="22">
        <v>1</v>
      </c>
      <c r="H25" s="22">
        <v>1</v>
      </c>
      <c r="I25" s="22">
        <v>1</v>
      </c>
      <c r="J25" s="22">
        <v>1</v>
      </c>
      <c r="K25" s="22">
        <v>1</v>
      </c>
      <c r="L25" s="22">
        <v>1</v>
      </c>
      <c r="M25" s="22">
        <v>1</v>
      </c>
      <c r="N25" s="22">
        <v>1</v>
      </c>
      <c r="O25" s="377"/>
      <c r="P25" s="377"/>
    </row>
    <row r="26" spans="1:16" x14ac:dyDescent="0.25">
      <c r="A26" t="str">
        <f>edit!K26</f>
        <v>CLM1914-0280_19</v>
      </c>
      <c r="B26" t="str">
        <f>DATA!C27</f>
        <v>L 500</v>
      </c>
      <c r="C26" t="str">
        <f>edit!G26</f>
        <v>774100-00G_B2</v>
      </c>
      <c r="D26" t="str">
        <f>edit!H26</f>
        <v>000122</v>
      </c>
      <c r="E26" s="22">
        <v>1</v>
      </c>
      <c r="F26" s="22">
        <v>1</v>
      </c>
      <c r="G26" s="22">
        <v>1</v>
      </c>
      <c r="H26" s="22">
        <v>1</v>
      </c>
      <c r="I26" s="22">
        <v>1</v>
      </c>
      <c r="J26" s="22">
        <v>1</v>
      </c>
      <c r="K26" s="22">
        <v>1</v>
      </c>
      <c r="L26" s="22">
        <v>1</v>
      </c>
      <c r="M26" s="22">
        <v>1</v>
      </c>
      <c r="N26" s="22">
        <v>1</v>
      </c>
      <c r="O26" s="377"/>
      <c r="P26" s="377"/>
    </row>
    <row r="27" spans="1:16" x14ac:dyDescent="0.25">
      <c r="A27" t="str">
        <f>edit!K27</f>
        <v>CLM1914-0311 _1</v>
      </c>
      <c r="B27" t="str">
        <f>DATA!C28</f>
        <v>S 500</v>
      </c>
      <c r="C27" t="str">
        <f>edit!G27</f>
        <v>775369-00G_A1</v>
      </c>
      <c r="D27" t="str">
        <f>edit!H27</f>
        <v>001166</v>
      </c>
      <c r="E27" s="369">
        <v>1</v>
      </c>
      <c r="F27" s="369">
        <v>1</v>
      </c>
      <c r="G27" s="369">
        <v>1</v>
      </c>
      <c r="H27" s="22">
        <v>1</v>
      </c>
      <c r="I27" s="22">
        <v>1</v>
      </c>
      <c r="J27" s="22">
        <v>1</v>
      </c>
      <c r="K27" s="22">
        <v>1</v>
      </c>
      <c r="L27" s="369">
        <v>1</v>
      </c>
      <c r="M27" s="369">
        <v>1</v>
      </c>
      <c r="N27" s="369">
        <v>1</v>
      </c>
      <c r="O27" s="377"/>
      <c r="P27" s="377"/>
    </row>
    <row r="28" spans="1:16" x14ac:dyDescent="0.25">
      <c r="A28" t="str">
        <f>edit!K28</f>
        <v>CLM1915-0270_1</v>
      </c>
      <c r="B28">
        <f>DATA!C29</f>
        <v>0</v>
      </c>
      <c r="C28" t="str">
        <f>edit!G28</f>
        <v>776445-00E_B1</v>
      </c>
      <c r="D28" t="str">
        <f>edit!H28</f>
        <v>000980</v>
      </c>
      <c r="E28" s="250">
        <v>1</v>
      </c>
      <c r="F28" s="22">
        <v>1</v>
      </c>
      <c r="G28" s="22">
        <v>1</v>
      </c>
      <c r="H28" s="22">
        <v>1</v>
      </c>
      <c r="I28" s="22">
        <v>1</v>
      </c>
      <c r="J28" s="22">
        <v>1</v>
      </c>
      <c r="K28" s="22">
        <v>1</v>
      </c>
      <c r="L28" s="22">
        <v>1</v>
      </c>
      <c r="M28" s="22">
        <v>1</v>
      </c>
      <c r="N28" s="22">
        <v>1</v>
      </c>
      <c r="O28" s="377"/>
      <c r="P28" s="377"/>
    </row>
    <row r="29" spans="1:16" x14ac:dyDescent="0.25">
      <c r="A29" t="str">
        <f>edit!K29</f>
        <v>CLM1915-0270_2</v>
      </c>
      <c r="B29" t="str">
        <f>DATA!C30</f>
        <v>S 250</v>
      </c>
      <c r="C29" t="str">
        <f>edit!G29</f>
        <v>776445-00E_B1</v>
      </c>
      <c r="D29" t="str">
        <f>edit!H29</f>
        <v>001867</v>
      </c>
      <c r="E29" s="251">
        <v>1</v>
      </c>
      <c r="F29" s="93">
        <v>1</v>
      </c>
      <c r="G29" s="93">
        <v>1</v>
      </c>
      <c r="H29" s="93">
        <v>1</v>
      </c>
      <c r="I29" s="93">
        <v>1</v>
      </c>
      <c r="J29" s="93">
        <v>1</v>
      </c>
      <c r="K29" s="93">
        <v>1</v>
      </c>
      <c r="L29" s="93">
        <v>1</v>
      </c>
      <c r="M29" s="93">
        <v>1</v>
      </c>
      <c r="N29" s="93">
        <v>1</v>
      </c>
      <c r="O29" s="377"/>
      <c r="P29" s="377"/>
    </row>
    <row r="30" spans="1:16" x14ac:dyDescent="0.25">
      <c r="A30" t="str">
        <f>edit!K30</f>
        <v>CLM1916-0265 _1</v>
      </c>
      <c r="B30" t="str">
        <f>DATA!C31</f>
        <v>L 500</v>
      </c>
      <c r="C30" t="str">
        <f>edit!G30</f>
        <v>776445-00E_B1</v>
      </c>
      <c r="D30" t="str">
        <f>edit!H30</f>
        <v>003260</v>
      </c>
      <c r="E30" s="372">
        <v>1</v>
      </c>
      <c r="F30" s="373">
        <v>1</v>
      </c>
      <c r="G30" s="373">
        <v>1</v>
      </c>
      <c r="H30" s="373">
        <v>1</v>
      </c>
      <c r="I30" s="373">
        <v>1</v>
      </c>
      <c r="J30" s="373">
        <v>1</v>
      </c>
      <c r="K30" s="373">
        <v>1</v>
      </c>
      <c r="L30" s="373">
        <v>1</v>
      </c>
      <c r="M30" s="373">
        <v>1</v>
      </c>
      <c r="N30" s="373">
        <v>1</v>
      </c>
      <c r="O30" s="377"/>
      <c r="P30" s="377"/>
    </row>
    <row r="31" spans="1:16" x14ac:dyDescent="0.25">
      <c r="A31" t="str">
        <f>edit!K31</f>
        <v>CLM1916-0267 _1</v>
      </c>
      <c r="B31" t="str">
        <f>DATA!C32</f>
        <v>N 500</v>
      </c>
      <c r="C31" t="str">
        <f>edit!G31</f>
        <v>776445-00E_B1</v>
      </c>
      <c r="D31" t="str">
        <f>edit!H31</f>
        <v>003232</v>
      </c>
      <c r="E31" s="251">
        <v>1</v>
      </c>
      <c r="F31" s="93">
        <v>1</v>
      </c>
      <c r="G31" s="93">
        <v>1</v>
      </c>
      <c r="H31" s="93">
        <v>1</v>
      </c>
      <c r="I31" s="93">
        <v>1</v>
      </c>
      <c r="J31" s="93">
        <v>1</v>
      </c>
      <c r="K31" s="93">
        <v>1</v>
      </c>
      <c r="L31" s="93">
        <v>1</v>
      </c>
      <c r="M31" s="93">
        <v>1</v>
      </c>
      <c r="N31" s="93">
        <v>1</v>
      </c>
      <c r="O31" s="377"/>
      <c r="P31" s="377"/>
    </row>
    <row r="32" spans="1:16" x14ac:dyDescent="0.25">
      <c r="A32" t="str">
        <f>edit!K32</f>
        <v>CLM1916-0269 _1</v>
      </c>
      <c r="B32" t="str">
        <f>DATA!C33</f>
        <v>N 500</v>
      </c>
      <c r="C32" t="str">
        <f>edit!G32</f>
        <v>775369-00G_A1</v>
      </c>
      <c r="D32" t="str">
        <f>edit!H32</f>
        <v>001842</v>
      </c>
      <c r="E32" s="22">
        <v>1</v>
      </c>
      <c r="F32" s="22">
        <v>1</v>
      </c>
      <c r="G32" s="22">
        <v>1</v>
      </c>
      <c r="H32" s="22">
        <v>1</v>
      </c>
      <c r="I32" s="22">
        <v>1</v>
      </c>
      <c r="J32" s="22">
        <v>1</v>
      </c>
      <c r="K32" s="22">
        <v>1</v>
      </c>
      <c r="L32" s="22">
        <v>1</v>
      </c>
      <c r="M32" s="22">
        <v>1</v>
      </c>
      <c r="N32" s="22">
        <v>1</v>
      </c>
      <c r="O32" s="377"/>
      <c r="P32" s="377"/>
    </row>
    <row r="33" spans="1:16" x14ac:dyDescent="0.25">
      <c r="A33" t="str">
        <f>edit!K33</f>
        <v>CLM1916-0270 _1</v>
      </c>
      <c r="B33" t="str">
        <f>DATA!C34</f>
        <v>N 500</v>
      </c>
      <c r="C33" t="str">
        <f>edit!G33</f>
        <v>775369-00G_A1</v>
      </c>
      <c r="D33" t="str">
        <f>edit!H33</f>
        <v>001612</v>
      </c>
      <c r="E33" s="22">
        <v>1</v>
      </c>
      <c r="F33" s="22">
        <v>1</v>
      </c>
      <c r="G33" s="22">
        <v>1</v>
      </c>
      <c r="H33" s="22">
        <v>1</v>
      </c>
      <c r="I33" s="22">
        <v>1</v>
      </c>
      <c r="J33" s="22">
        <v>1</v>
      </c>
      <c r="K33" s="22">
        <v>1</v>
      </c>
      <c r="L33" s="22">
        <v>1</v>
      </c>
      <c r="M33" s="22">
        <v>1</v>
      </c>
      <c r="N33" s="22">
        <v>1</v>
      </c>
      <c r="O33" s="377"/>
      <c r="P33" s="377"/>
    </row>
    <row r="34" spans="1:16" x14ac:dyDescent="0.25">
      <c r="A34" t="str">
        <f>edit!K34</f>
        <v>CLM1916-0271 _1</v>
      </c>
      <c r="B34" t="str">
        <f>DATA!C35</f>
        <v>N 500</v>
      </c>
      <c r="C34" t="str">
        <f>edit!G34</f>
        <v>775369-00G_A1</v>
      </c>
      <c r="D34" t="str">
        <f>edit!H34</f>
        <v>001826</v>
      </c>
      <c r="E34" s="22">
        <v>1</v>
      </c>
      <c r="F34" s="22">
        <v>1</v>
      </c>
      <c r="G34" s="22">
        <v>1</v>
      </c>
      <c r="H34" s="22">
        <v>1</v>
      </c>
      <c r="I34" s="22">
        <v>1</v>
      </c>
      <c r="J34" s="22">
        <v>1</v>
      </c>
      <c r="K34" s="22">
        <v>1</v>
      </c>
      <c r="L34" s="22">
        <v>1</v>
      </c>
      <c r="M34" s="22">
        <v>1</v>
      </c>
      <c r="N34" s="22">
        <v>1</v>
      </c>
      <c r="O34" s="377"/>
      <c r="P34" s="377"/>
    </row>
    <row r="35" spans="1:16" x14ac:dyDescent="0.25">
      <c r="A35" t="str">
        <f>edit!K35</f>
        <v>CLM1920-0256 _1</v>
      </c>
      <c r="B35" t="str">
        <f>DATA!C36</f>
        <v>N 500</v>
      </c>
      <c r="C35" t="str">
        <f>edit!G35</f>
        <v>775369-00G_A1</v>
      </c>
      <c r="D35" t="str">
        <f>edit!H35</f>
        <v>001921</v>
      </c>
      <c r="E35" s="22">
        <v>1</v>
      </c>
      <c r="F35" s="22">
        <v>1</v>
      </c>
      <c r="G35" s="22">
        <v>1</v>
      </c>
      <c r="H35" s="22">
        <v>1</v>
      </c>
      <c r="I35" s="22">
        <v>1</v>
      </c>
      <c r="J35" s="22">
        <v>1</v>
      </c>
      <c r="K35" s="22">
        <v>1</v>
      </c>
      <c r="L35" s="22">
        <v>1</v>
      </c>
      <c r="M35" s="22">
        <v>1</v>
      </c>
      <c r="N35" s="59">
        <v>1</v>
      </c>
      <c r="O35" s="377"/>
      <c r="P35" s="377"/>
    </row>
    <row r="36" spans="1:16" x14ac:dyDescent="0.25">
      <c r="A36" t="str">
        <f>edit!K36</f>
        <v>CLM1920-0257 _1</v>
      </c>
      <c r="B36" t="str">
        <f>DATA!C37</f>
        <v>N 500</v>
      </c>
      <c r="C36" t="str">
        <f>edit!G36</f>
        <v>776445-00E_B1</v>
      </c>
      <c r="D36" t="str">
        <f>edit!H36</f>
        <v>003552</v>
      </c>
      <c r="E36" s="22">
        <v>1</v>
      </c>
      <c r="F36" s="22">
        <v>1</v>
      </c>
      <c r="G36" s="22">
        <v>1</v>
      </c>
      <c r="H36" s="22">
        <v>1</v>
      </c>
      <c r="I36" s="22">
        <v>1</v>
      </c>
      <c r="J36" s="22">
        <v>1</v>
      </c>
      <c r="K36" s="22">
        <v>1</v>
      </c>
      <c r="L36" s="22">
        <v>1</v>
      </c>
      <c r="M36" s="22">
        <v>1</v>
      </c>
      <c r="N36" s="59">
        <v>1</v>
      </c>
      <c r="O36" s="377"/>
      <c r="P36" s="377"/>
    </row>
    <row r="37" spans="1:16" x14ac:dyDescent="0.25">
      <c r="A37" t="str">
        <f>edit!K37</f>
        <v>CLM1923-0269 _1</v>
      </c>
      <c r="B37" t="str">
        <f>DATA!C38</f>
        <v>N 500</v>
      </c>
      <c r="C37" t="str">
        <f>edit!G37</f>
        <v>776445-00E_B1</v>
      </c>
      <c r="D37" t="str">
        <f>edit!H37</f>
        <v>003542</v>
      </c>
      <c r="E37" s="22">
        <v>1</v>
      </c>
      <c r="F37" s="22">
        <v>1</v>
      </c>
      <c r="G37" s="22">
        <v>1</v>
      </c>
      <c r="H37" s="22">
        <v>1</v>
      </c>
      <c r="I37" s="22">
        <v>1</v>
      </c>
      <c r="J37" s="22">
        <v>1</v>
      </c>
      <c r="K37" s="22">
        <v>1</v>
      </c>
      <c r="L37" s="22">
        <v>1</v>
      </c>
      <c r="M37" s="22">
        <v>1</v>
      </c>
      <c r="N37" s="59">
        <v>1</v>
      </c>
      <c r="O37" s="377"/>
      <c r="P37" s="377"/>
    </row>
    <row r="38" spans="1:16" x14ac:dyDescent="0.25">
      <c r="A38" t="str">
        <f>edit!K38</f>
        <v>CLM1923-0269 _2</v>
      </c>
      <c r="B38" t="str">
        <f>DATA!C39</f>
        <v>N 500</v>
      </c>
      <c r="C38" t="str">
        <f>edit!G38</f>
        <v>776445-00E_B1</v>
      </c>
      <c r="D38" t="str">
        <f>edit!H38</f>
        <v>003776</v>
      </c>
      <c r="E38" s="22">
        <v>1</v>
      </c>
      <c r="F38" s="22">
        <v>1</v>
      </c>
      <c r="G38" s="22">
        <v>1</v>
      </c>
      <c r="H38" s="22">
        <v>1</v>
      </c>
      <c r="I38" s="22">
        <v>1</v>
      </c>
      <c r="J38" s="22">
        <v>1</v>
      </c>
      <c r="K38" s="22">
        <v>1</v>
      </c>
      <c r="L38" s="22">
        <v>1</v>
      </c>
      <c r="M38" s="22">
        <v>1</v>
      </c>
      <c r="N38" s="59">
        <v>1</v>
      </c>
      <c r="O38" s="377"/>
      <c r="P38" s="377"/>
    </row>
    <row r="39" spans="1:16" x14ac:dyDescent="0.25">
      <c r="A39" t="str">
        <f>edit!K39</f>
        <v>CLM1923-0270 _1</v>
      </c>
      <c r="B39" t="str">
        <f>DATA!C40</f>
        <v>N 500</v>
      </c>
      <c r="C39" t="str">
        <f>edit!G39</f>
        <v>774166-00H_A2</v>
      </c>
      <c r="D39" t="str">
        <f>edit!H39</f>
        <v>002017</v>
      </c>
      <c r="E39" s="22">
        <v>1</v>
      </c>
      <c r="F39" s="22">
        <v>1</v>
      </c>
      <c r="G39" s="22">
        <v>1</v>
      </c>
      <c r="H39" s="22">
        <v>1</v>
      </c>
      <c r="I39" s="22">
        <v>1</v>
      </c>
      <c r="J39" s="22">
        <v>1</v>
      </c>
      <c r="K39" s="22">
        <v>1</v>
      </c>
      <c r="L39" s="22">
        <v>1</v>
      </c>
      <c r="M39" s="22">
        <v>1</v>
      </c>
      <c r="N39" s="22">
        <v>1</v>
      </c>
      <c r="O39" s="377"/>
      <c r="P39" s="377"/>
    </row>
    <row r="40" spans="1:16" x14ac:dyDescent="0.25">
      <c r="A40" t="str">
        <f>edit!K40</f>
        <v>CLM1925-0249_1</v>
      </c>
      <c r="B40" t="str">
        <f>DATA!C41</f>
        <v>S 500</v>
      </c>
      <c r="C40" t="str">
        <f>edit!G40</f>
        <v>775369-00G_A1</v>
      </c>
      <c r="D40" t="str">
        <f>edit!H40</f>
        <v>000920</v>
      </c>
      <c r="E40" s="251">
        <v>1</v>
      </c>
      <c r="F40" s="93">
        <v>1</v>
      </c>
      <c r="G40" s="93">
        <v>1</v>
      </c>
      <c r="H40" s="93">
        <v>1</v>
      </c>
      <c r="I40" s="93">
        <v>1</v>
      </c>
      <c r="J40" s="93">
        <v>1</v>
      </c>
      <c r="K40" s="93">
        <v>1</v>
      </c>
      <c r="L40" s="93">
        <v>1</v>
      </c>
      <c r="M40" s="93">
        <v>1</v>
      </c>
      <c r="N40" s="94">
        <v>1</v>
      </c>
      <c r="O40" s="377"/>
      <c r="P40" s="377"/>
    </row>
    <row r="41" spans="1:16" x14ac:dyDescent="0.25">
      <c r="A41" t="str">
        <f>edit!K41</f>
        <v>CLM1925-0270_1</v>
      </c>
      <c r="B41" t="str">
        <f>DATA!C42</f>
        <v>L 500</v>
      </c>
      <c r="C41" t="str">
        <f>edit!G41</f>
        <v>776445-00E_B1</v>
      </c>
      <c r="D41" t="str">
        <f>edit!H41</f>
        <v>000847</v>
      </c>
      <c r="E41" s="22">
        <v>1</v>
      </c>
      <c r="F41" s="22">
        <v>1</v>
      </c>
      <c r="G41" s="22">
        <v>1</v>
      </c>
      <c r="H41" s="22">
        <v>1</v>
      </c>
      <c r="I41" s="22">
        <v>1</v>
      </c>
      <c r="J41" s="22">
        <v>1</v>
      </c>
      <c r="K41" s="22">
        <v>1</v>
      </c>
      <c r="L41" s="22">
        <v>1</v>
      </c>
      <c r="M41" s="22">
        <v>1</v>
      </c>
      <c r="N41" s="22">
        <v>1</v>
      </c>
      <c r="O41" s="377"/>
      <c r="P41" s="377"/>
    </row>
    <row r="42" spans="1:16" x14ac:dyDescent="0.25">
      <c r="A42" t="str">
        <f>edit!K42</f>
        <v>CLM1925-0270_2</v>
      </c>
      <c r="B42" t="str">
        <f>DATA!C43</f>
        <v>L 500</v>
      </c>
      <c r="C42" t="str">
        <f>edit!G42</f>
        <v>776445-00D_B1</v>
      </c>
      <c r="D42" t="str">
        <f>edit!H42</f>
        <v>000196</v>
      </c>
      <c r="E42" s="22">
        <v>1</v>
      </c>
      <c r="F42" s="22">
        <v>1</v>
      </c>
      <c r="G42" s="22">
        <v>1</v>
      </c>
      <c r="H42" s="22">
        <v>1</v>
      </c>
      <c r="I42" s="22">
        <v>1</v>
      </c>
      <c r="J42" s="22">
        <v>1</v>
      </c>
      <c r="K42" s="22">
        <v>1</v>
      </c>
      <c r="L42" s="22">
        <v>1</v>
      </c>
      <c r="M42" s="22">
        <v>1</v>
      </c>
      <c r="N42" s="22">
        <v>1</v>
      </c>
      <c r="O42" s="377"/>
      <c r="P42" s="377"/>
    </row>
    <row r="43" spans="1:16" x14ac:dyDescent="0.25">
      <c r="A43" t="str">
        <f>edit!K43</f>
        <v>CLM1925-0285_1</v>
      </c>
      <c r="B43">
        <f>DATA!C44</f>
        <v>0</v>
      </c>
      <c r="C43" t="str">
        <f>edit!G43</f>
        <v>775369-00E_A1</v>
      </c>
      <c r="D43" t="str">
        <f>edit!H43</f>
        <v>000408</v>
      </c>
      <c r="E43" s="22">
        <v>1</v>
      </c>
      <c r="F43" s="22">
        <v>1</v>
      </c>
      <c r="G43" s="22">
        <v>1</v>
      </c>
      <c r="H43" s="22">
        <v>1</v>
      </c>
      <c r="I43" s="22">
        <v>1</v>
      </c>
      <c r="J43" s="22">
        <v>1</v>
      </c>
      <c r="K43" s="22">
        <v>1</v>
      </c>
      <c r="L43" s="22">
        <v>1</v>
      </c>
      <c r="M43" s="22">
        <v>1</v>
      </c>
      <c r="N43" s="22">
        <v>1</v>
      </c>
      <c r="O43" s="377"/>
      <c r="P43" s="377"/>
    </row>
    <row r="44" spans="1:16" x14ac:dyDescent="0.25">
      <c r="A44" t="str">
        <f>edit!K44</f>
        <v>CLM1925-0285_2</v>
      </c>
      <c r="B44">
        <f>DATA!C45</f>
        <v>0</v>
      </c>
      <c r="C44" t="str">
        <f>edit!G44</f>
        <v>775369-00E_A1</v>
      </c>
      <c r="D44" t="str">
        <f>edit!H44</f>
        <v>000301</v>
      </c>
      <c r="E44" s="22">
        <v>1</v>
      </c>
      <c r="F44" s="22">
        <v>1</v>
      </c>
      <c r="G44" s="22">
        <v>1</v>
      </c>
      <c r="H44" s="22">
        <v>1</v>
      </c>
      <c r="I44" s="22">
        <v>1</v>
      </c>
      <c r="J44" s="22">
        <v>1</v>
      </c>
      <c r="K44" s="22">
        <v>1</v>
      </c>
      <c r="L44" s="22">
        <v>1</v>
      </c>
      <c r="M44" s="22">
        <v>1</v>
      </c>
      <c r="N44" s="22">
        <v>1</v>
      </c>
      <c r="O44" s="377"/>
      <c r="P44" s="377"/>
    </row>
    <row r="45" spans="1:16" x14ac:dyDescent="0.25">
      <c r="A45" t="str">
        <f>edit!K45</f>
        <v>CLM1925-0285_3</v>
      </c>
      <c r="B45">
        <f>DATA!C46</f>
        <v>0</v>
      </c>
      <c r="C45" t="str">
        <f>edit!G45</f>
        <v>775369-00E_A1</v>
      </c>
      <c r="D45" t="str">
        <f>edit!H45</f>
        <v>000279</v>
      </c>
      <c r="E45" s="22">
        <v>1</v>
      </c>
      <c r="F45" s="22">
        <v>1</v>
      </c>
      <c r="G45" s="22">
        <v>1</v>
      </c>
      <c r="H45" s="22">
        <v>1</v>
      </c>
      <c r="I45" s="22">
        <v>1</v>
      </c>
      <c r="J45" s="22">
        <v>1</v>
      </c>
      <c r="K45" s="22">
        <v>1</v>
      </c>
      <c r="L45" s="22">
        <v>1</v>
      </c>
      <c r="M45" s="22">
        <v>1</v>
      </c>
      <c r="N45" s="22">
        <v>1</v>
      </c>
      <c r="O45" s="377"/>
      <c r="P45" s="377"/>
    </row>
    <row r="46" spans="1:16" x14ac:dyDescent="0.25">
      <c r="A46" t="str">
        <f>edit!K46</f>
        <v>CLM1925-0285_4</v>
      </c>
      <c r="B46">
        <f>DATA!C47</f>
        <v>0</v>
      </c>
      <c r="C46" t="str">
        <f>edit!G46</f>
        <v>775369-00G_A1</v>
      </c>
      <c r="D46" t="str">
        <f>edit!H46</f>
        <v>001809</v>
      </c>
      <c r="E46" s="22">
        <v>1</v>
      </c>
      <c r="F46" s="22">
        <v>1</v>
      </c>
      <c r="G46" s="22">
        <v>1</v>
      </c>
      <c r="H46" s="22">
        <v>1</v>
      </c>
      <c r="I46" s="22">
        <v>1</v>
      </c>
      <c r="J46" s="22">
        <v>1</v>
      </c>
      <c r="K46" s="22">
        <v>1</v>
      </c>
      <c r="L46" s="22">
        <v>1</v>
      </c>
      <c r="M46" s="22">
        <v>1</v>
      </c>
      <c r="N46" s="22">
        <v>1</v>
      </c>
      <c r="O46" s="377"/>
      <c r="P46" s="377"/>
    </row>
    <row r="47" spans="1:16" x14ac:dyDescent="0.25">
      <c r="A47" t="str">
        <f>edit!K47</f>
        <v>CLM1925-0285_5</v>
      </c>
      <c r="B47">
        <f>DATA!C48</f>
        <v>0</v>
      </c>
      <c r="C47" t="str">
        <f>edit!G47</f>
        <v>775369-00G_A1</v>
      </c>
      <c r="D47" t="str">
        <f>edit!H47</f>
        <v>001757</v>
      </c>
      <c r="E47" s="22">
        <v>1</v>
      </c>
      <c r="F47" s="22">
        <v>1</v>
      </c>
      <c r="G47" s="22">
        <v>1</v>
      </c>
      <c r="H47" s="22">
        <v>1</v>
      </c>
      <c r="I47" s="22">
        <v>1</v>
      </c>
      <c r="J47" s="22">
        <v>1</v>
      </c>
      <c r="K47" s="22">
        <v>1</v>
      </c>
      <c r="L47" s="22">
        <v>1</v>
      </c>
      <c r="M47" s="22">
        <v>1</v>
      </c>
      <c r="N47" s="22">
        <v>1</v>
      </c>
      <c r="O47" s="377"/>
      <c r="P47" s="377"/>
    </row>
    <row r="48" spans="1:16" x14ac:dyDescent="0.25">
      <c r="A48" t="str">
        <f>edit!K48</f>
        <v>CLM1925-0285_6</v>
      </c>
      <c r="B48">
        <f>DATA!C49</f>
        <v>0</v>
      </c>
      <c r="C48" t="str">
        <f>edit!G48</f>
        <v>775369-00G_A1</v>
      </c>
      <c r="D48" t="str">
        <f>edit!H48</f>
        <v>001758</v>
      </c>
      <c r="E48" s="22">
        <v>1</v>
      </c>
      <c r="F48" s="22">
        <v>1</v>
      </c>
      <c r="G48" s="22">
        <v>1</v>
      </c>
      <c r="H48" s="22">
        <v>1</v>
      </c>
      <c r="I48" s="22">
        <v>1</v>
      </c>
      <c r="J48" s="22">
        <v>1</v>
      </c>
      <c r="K48" s="22">
        <v>1</v>
      </c>
      <c r="L48" s="22">
        <v>1</v>
      </c>
      <c r="M48" s="22">
        <v>1</v>
      </c>
      <c r="N48" s="22">
        <v>1</v>
      </c>
      <c r="O48" s="377"/>
      <c r="P48" s="377"/>
    </row>
    <row r="49" spans="1:16" x14ac:dyDescent="0.25">
      <c r="A49" t="str">
        <f>edit!K49</f>
        <v>CLM1925-0285_7</v>
      </c>
      <c r="B49">
        <f>DATA!C50</f>
        <v>0</v>
      </c>
      <c r="C49" t="str">
        <f>edit!G49</f>
        <v>775369-00G_A1</v>
      </c>
      <c r="D49" t="str">
        <f>edit!H49</f>
        <v>001781</v>
      </c>
      <c r="E49" s="22">
        <v>1</v>
      </c>
      <c r="F49" s="22">
        <v>1</v>
      </c>
      <c r="G49" s="22">
        <v>1</v>
      </c>
      <c r="H49" s="22">
        <v>1</v>
      </c>
      <c r="I49" s="22">
        <v>1</v>
      </c>
      <c r="J49" s="22">
        <v>1</v>
      </c>
      <c r="K49" s="22">
        <v>1</v>
      </c>
      <c r="L49" s="22">
        <v>1</v>
      </c>
      <c r="M49" s="22">
        <v>1</v>
      </c>
      <c r="N49" s="22">
        <v>1</v>
      </c>
      <c r="O49" s="377"/>
      <c r="P49" s="377"/>
    </row>
    <row r="50" spans="1:16" x14ac:dyDescent="0.25">
      <c r="A50" t="str">
        <f>edit!K50</f>
        <v>CLM1925-0285_8</v>
      </c>
      <c r="B50">
        <f>DATA!C51</f>
        <v>0</v>
      </c>
      <c r="C50" t="str">
        <f>edit!G50</f>
        <v>775369-00G_A1</v>
      </c>
      <c r="D50" t="str">
        <f>edit!H50</f>
        <v>001741</v>
      </c>
      <c r="E50" s="22">
        <v>1</v>
      </c>
      <c r="F50" s="22">
        <v>1</v>
      </c>
      <c r="G50" s="22">
        <v>1</v>
      </c>
      <c r="H50" s="22">
        <v>1</v>
      </c>
      <c r="I50" s="22">
        <v>1</v>
      </c>
      <c r="J50" s="22">
        <v>1</v>
      </c>
      <c r="K50" s="22">
        <v>1</v>
      </c>
      <c r="L50" s="22">
        <v>1</v>
      </c>
      <c r="M50" s="22">
        <v>1</v>
      </c>
      <c r="N50" s="22">
        <v>1</v>
      </c>
      <c r="O50" s="377"/>
      <c r="P50" s="377"/>
    </row>
    <row r="51" spans="1:16" x14ac:dyDescent="0.25">
      <c r="A51" t="str">
        <f>edit!K51</f>
        <v>CLM1925-0285_9</v>
      </c>
      <c r="B51" t="str">
        <f>DATA!C52</f>
        <v>S 250</v>
      </c>
      <c r="C51" t="str">
        <f>edit!G51</f>
        <v>775369-00E_A1</v>
      </c>
      <c r="D51" t="str">
        <f>edit!H51</f>
        <v>000408</v>
      </c>
      <c r="E51" s="22">
        <v>1</v>
      </c>
      <c r="F51" s="22">
        <v>1</v>
      </c>
      <c r="G51" s="22">
        <v>1</v>
      </c>
      <c r="H51" s="22">
        <v>1</v>
      </c>
      <c r="I51" s="22">
        <v>1</v>
      </c>
      <c r="J51" s="22">
        <v>1</v>
      </c>
      <c r="K51" s="22">
        <v>1</v>
      </c>
      <c r="L51" s="22">
        <v>1</v>
      </c>
      <c r="M51" s="22">
        <v>1</v>
      </c>
      <c r="N51" s="22">
        <v>1</v>
      </c>
      <c r="O51" s="377"/>
      <c r="P51" s="377"/>
    </row>
    <row r="52" spans="1:16" x14ac:dyDescent="0.25">
      <c r="A52" t="str">
        <f>edit!K52</f>
        <v>CLM1925-0285_10</v>
      </c>
      <c r="B52" t="str">
        <f>DATA!C53</f>
        <v>S 250</v>
      </c>
      <c r="C52" t="str">
        <f>edit!G52</f>
        <v>775369-00G_A1</v>
      </c>
      <c r="D52" t="str">
        <f>edit!H52</f>
        <v>000278</v>
      </c>
      <c r="E52" s="22">
        <v>1</v>
      </c>
      <c r="F52" s="22">
        <v>1</v>
      </c>
      <c r="G52" s="22">
        <v>1</v>
      </c>
      <c r="H52" s="22">
        <v>1</v>
      </c>
      <c r="I52" s="22">
        <v>1</v>
      </c>
      <c r="J52" s="22">
        <v>1</v>
      </c>
      <c r="K52" s="22">
        <v>1</v>
      </c>
      <c r="L52" s="22">
        <v>1</v>
      </c>
      <c r="M52" s="22">
        <v>1</v>
      </c>
      <c r="N52" s="22">
        <v>1</v>
      </c>
      <c r="O52" s="377"/>
      <c r="P52" s="377"/>
    </row>
    <row r="53" spans="1:16" x14ac:dyDescent="0.25">
      <c r="A53" t="str">
        <f>edit!K53</f>
        <v>CLM1926-0236 _1</v>
      </c>
      <c r="B53" t="str">
        <f>DATA!C54</f>
        <v>N 500</v>
      </c>
      <c r="C53" t="str">
        <f>edit!G53</f>
        <v>775369-00G_A1</v>
      </c>
      <c r="D53" t="str">
        <f>edit!H53</f>
        <v>001990</v>
      </c>
      <c r="E53" s="251">
        <v>1</v>
      </c>
      <c r="F53" s="93">
        <v>1</v>
      </c>
      <c r="G53" s="93">
        <v>1</v>
      </c>
      <c r="H53" s="93">
        <v>1</v>
      </c>
      <c r="I53" s="93">
        <v>1</v>
      </c>
      <c r="J53" s="93">
        <v>1</v>
      </c>
      <c r="K53" s="93">
        <v>1</v>
      </c>
      <c r="L53" s="93">
        <v>1</v>
      </c>
      <c r="M53" s="93">
        <v>1</v>
      </c>
      <c r="N53" s="93">
        <v>1</v>
      </c>
      <c r="O53" s="377"/>
      <c r="P53" s="377"/>
    </row>
    <row r="54" spans="1:16" x14ac:dyDescent="0.25">
      <c r="A54" t="str">
        <f>edit!K54</f>
        <v>CLM1927-0225 _1</v>
      </c>
      <c r="B54" t="str">
        <f>DATA!C55</f>
        <v>S 250</v>
      </c>
      <c r="C54" t="str">
        <f>edit!G54</f>
        <v>774166-00H_A2</v>
      </c>
      <c r="D54" t="str">
        <f>edit!H54</f>
        <v>001384</v>
      </c>
      <c r="E54" s="22">
        <v>1</v>
      </c>
      <c r="F54" s="22">
        <v>1</v>
      </c>
      <c r="G54" s="93">
        <v>1</v>
      </c>
      <c r="H54" s="93">
        <v>1</v>
      </c>
      <c r="I54" s="93">
        <v>1</v>
      </c>
      <c r="J54" s="93">
        <v>1</v>
      </c>
      <c r="K54" s="93">
        <v>1</v>
      </c>
      <c r="L54" s="93">
        <v>1</v>
      </c>
      <c r="M54" s="93">
        <v>1</v>
      </c>
      <c r="N54" s="93">
        <v>1</v>
      </c>
      <c r="O54" s="377"/>
      <c r="P54" s="377"/>
    </row>
    <row r="55" spans="1:16" x14ac:dyDescent="0.25">
      <c r="A55" t="str">
        <f>edit!K55</f>
        <v>CLM1927-0230 _1</v>
      </c>
      <c r="B55" t="str">
        <f>DATA!C56</f>
        <v>S 500</v>
      </c>
      <c r="C55" t="str">
        <f>edit!G55</f>
        <v>775369-00G_A1</v>
      </c>
      <c r="D55" t="str">
        <f>edit!H55</f>
        <v>000183</v>
      </c>
      <c r="E55" s="22">
        <v>1</v>
      </c>
      <c r="F55" s="22">
        <v>1</v>
      </c>
      <c r="G55" s="93">
        <v>1</v>
      </c>
      <c r="H55" s="93">
        <v>1</v>
      </c>
      <c r="I55" s="93">
        <v>1</v>
      </c>
      <c r="J55" s="93">
        <v>1</v>
      </c>
      <c r="K55" s="93">
        <v>1</v>
      </c>
      <c r="L55" s="93">
        <v>1</v>
      </c>
      <c r="M55" s="93">
        <v>1</v>
      </c>
      <c r="N55" s="93">
        <v>1</v>
      </c>
      <c r="O55" s="377"/>
      <c r="P55" s="377"/>
    </row>
    <row r="56" spans="1:16" x14ac:dyDescent="0.25">
      <c r="A56" t="str">
        <f>edit!K56</f>
        <v>CLM1927-0240_1</v>
      </c>
      <c r="B56" t="str">
        <f>DATA!C57</f>
        <v>S 500</v>
      </c>
      <c r="C56" t="str">
        <f>edit!G56</f>
        <v>774272-01H</v>
      </c>
      <c r="D56">
        <f>edit!H56</f>
        <v>0</v>
      </c>
      <c r="E56" s="369"/>
      <c r="F56" s="369"/>
      <c r="G56" s="373"/>
      <c r="H56" s="373"/>
      <c r="I56" s="373"/>
      <c r="J56" s="373"/>
      <c r="K56" s="373"/>
      <c r="L56" s="373"/>
      <c r="M56" s="373"/>
      <c r="N56" s="373"/>
      <c r="O56" s="377"/>
      <c r="P56" s="377"/>
    </row>
    <row r="57" spans="1:16" x14ac:dyDescent="0.25">
      <c r="A57" t="str">
        <f>edit!K57</f>
        <v>CLM1928-0262 _1</v>
      </c>
      <c r="B57" t="str">
        <f>DATA!C58</f>
        <v>S 500</v>
      </c>
      <c r="C57" t="str">
        <f>edit!G57</f>
        <v>775369-00G_A1</v>
      </c>
      <c r="D57" t="str">
        <f>edit!H57</f>
        <v>001024</v>
      </c>
      <c r="E57" s="22">
        <v>1</v>
      </c>
      <c r="F57" s="22">
        <v>1</v>
      </c>
      <c r="G57" s="22">
        <v>1</v>
      </c>
      <c r="H57" s="22">
        <v>1</v>
      </c>
      <c r="I57" s="22">
        <v>1</v>
      </c>
      <c r="J57" s="22">
        <v>1</v>
      </c>
      <c r="K57" s="22">
        <v>1</v>
      </c>
      <c r="L57" s="22">
        <v>1</v>
      </c>
      <c r="M57" s="22">
        <v>1</v>
      </c>
      <c r="N57" s="22">
        <v>1</v>
      </c>
      <c r="O57" s="377"/>
      <c r="P57" s="377"/>
    </row>
    <row r="58" spans="1:16" x14ac:dyDescent="0.25">
      <c r="A58" t="str">
        <f>edit!K58</f>
        <v>CLM1929-0223_1</v>
      </c>
      <c r="B58">
        <f>DATA!C59</f>
        <v>0</v>
      </c>
      <c r="C58" t="str">
        <f>edit!G58</f>
        <v>774100-00G_B2</v>
      </c>
      <c r="D58" t="str">
        <f>edit!H58</f>
        <v>000152</v>
      </c>
      <c r="E58" s="22">
        <v>1</v>
      </c>
      <c r="F58" s="22">
        <v>1</v>
      </c>
      <c r="G58" s="22">
        <v>1</v>
      </c>
      <c r="H58" s="22">
        <v>1</v>
      </c>
      <c r="I58" s="22">
        <v>1</v>
      </c>
      <c r="J58" s="22">
        <v>1</v>
      </c>
      <c r="K58" s="22">
        <v>1</v>
      </c>
      <c r="L58" s="22">
        <v>1</v>
      </c>
      <c r="M58" s="22">
        <v>1</v>
      </c>
      <c r="N58" s="22">
        <v>1</v>
      </c>
      <c r="O58" s="377"/>
      <c r="P58" s="377"/>
    </row>
    <row r="59" spans="1:16" x14ac:dyDescent="0.25">
      <c r="A59" t="str">
        <f>edit!K59</f>
        <v>CLM1929-0223_2</v>
      </c>
      <c r="B59" t="str">
        <f>DATA!C60</f>
        <v>L 500</v>
      </c>
      <c r="C59" t="str">
        <f>edit!G59</f>
        <v>774100-00G_B2</v>
      </c>
      <c r="D59" t="str">
        <f>edit!H59</f>
        <v>000152</v>
      </c>
      <c r="E59" s="22">
        <v>1</v>
      </c>
      <c r="F59" s="22">
        <v>1</v>
      </c>
      <c r="G59" s="22">
        <v>1</v>
      </c>
      <c r="H59" s="22">
        <v>1</v>
      </c>
      <c r="I59" s="22">
        <v>1</v>
      </c>
      <c r="J59" s="22">
        <v>1</v>
      </c>
      <c r="K59" s="22">
        <v>1</v>
      </c>
      <c r="L59" s="22">
        <v>1</v>
      </c>
      <c r="M59" s="22">
        <v>1</v>
      </c>
      <c r="N59" s="22">
        <v>1</v>
      </c>
      <c r="O59" s="377"/>
      <c r="P59" s="377"/>
    </row>
    <row r="60" spans="1:16" x14ac:dyDescent="0.25">
      <c r="A60" t="str">
        <f>edit!K60</f>
        <v>CLM1929-0223 _1</v>
      </c>
      <c r="B60" t="str">
        <f>DATA!C61</f>
        <v>L 500</v>
      </c>
      <c r="C60" t="str">
        <f>edit!G60</f>
        <v>774100-00G_B2</v>
      </c>
      <c r="D60" t="str">
        <f>edit!H60</f>
        <v>000680</v>
      </c>
      <c r="E60" s="22">
        <v>1</v>
      </c>
      <c r="F60" s="22">
        <v>1</v>
      </c>
      <c r="G60" s="22">
        <v>1</v>
      </c>
      <c r="H60" s="22">
        <v>1</v>
      </c>
      <c r="I60" s="22">
        <v>1</v>
      </c>
      <c r="J60" s="22">
        <v>1</v>
      </c>
      <c r="K60" s="22">
        <v>1</v>
      </c>
      <c r="L60" s="22">
        <v>1</v>
      </c>
      <c r="M60" s="22">
        <v>1</v>
      </c>
      <c r="N60" s="22">
        <v>1</v>
      </c>
      <c r="O60" s="377"/>
      <c r="P60" s="377"/>
    </row>
    <row r="61" spans="1:16" x14ac:dyDescent="0.25">
      <c r="A61" t="str">
        <f>edit!K61</f>
        <v>CLM1932-0169_1</v>
      </c>
      <c r="B61" t="str">
        <f>DATA!C62</f>
        <v>N 500</v>
      </c>
      <c r="C61" t="str">
        <f>edit!G61</f>
        <v>774100-00G_B2</v>
      </c>
      <c r="D61" t="str">
        <f>edit!H61</f>
        <v>004177</v>
      </c>
      <c r="E61" s="22">
        <v>1</v>
      </c>
      <c r="F61" s="22">
        <v>1</v>
      </c>
      <c r="G61" s="22">
        <v>1</v>
      </c>
      <c r="H61" s="22">
        <v>1</v>
      </c>
      <c r="I61" s="22">
        <v>1</v>
      </c>
      <c r="J61" s="22">
        <v>1</v>
      </c>
      <c r="K61" s="22">
        <v>1</v>
      </c>
      <c r="L61" s="22">
        <v>1</v>
      </c>
      <c r="M61" s="22">
        <v>1</v>
      </c>
      <c r="N61" s="22">
        <v>1</v>
      </c>
      <c r="O61" s="377"/>
      <c r="P61" s="377"/>
    </row>
    <row r="62" spans="1:16" x14ac:dyDescent="0.25">
      <c r="A62" t="str">
        <f>edit!K62</f>
        <v>CLM1932-0169_2</v>
      </c>
      <c r="B62" t="str">
        <f>DATA!C63</f>
        <v>N 500</v>
      </c>
      <c r="C62" t="str">
        <f>edit!G62</f>
        <v>774100-00G_B2</v>
      </c>
      <c r="D62" t="str">
        <f>edit!H62</f>
        <v>004368</v>
      </c>
      <c r="E62" s="22">
        <v>1</v>
      </c>
      <c r="F62" s="22">
        <v>1</v>
      </c>
      <c r="G62" s="22">
        <v>1</v>
      </c>
      <c r="H62" s="22">
        <v>1</v>
      </c>
      <c r="I62" s="22">
        <v>1</v>
      </c>
      <c r="J62" s="22">
        <v>1</v>
      </c>
      <c r="K62" s="22">
        <v>1</v>
      </c>
      <c r="L62" s="22">
        <v>1</v>
      </c>
      <c r="M62" s="22">
        <v>1</v>
      </c>
      <c r="N62" s="22">
        <v>1</v>
      </c>
      <c r="O62" s="377"/>
      <c r="P62" s="377"/>
    </row>
    <row r="63" spans="1:16" x14ac:dyDescent="0.25">
      <c r="A63" t="str">
        <f>edit!K63</f>
        <v>CLM1933-0148_1</v>
      </c>
      <c r="B63" t="str">
        <f>DATA!C64</f>
        <v>S 500</v>
      </c>
      <c r="C63" t="str">
        <f>edit!G63</f>
        <v/>
      </c>
      <c r="D63">
        <f>edit!H63</f>
        <v>0</v>
      </c>
      <c r="E63" s="369">
        <v>1</v>
      </c>
      <c r="F63" s="369">
        <v>1</v>
      </c>
      <c r="G63" s="22">
        <v>1</v>
      </c>
      <c r="H63" s="22">
        <v>1</v>
      </c>
      <c r="I63" s="22">
        <v>1</v>
      </c>
      <c r="J63" s="22">
        <v>1</v>
      </c>
      <c r="K63" s="22">
        <v>1</v>
      </c>
      <c r="L63" s="22">
        <v>1</v>
      </c>
      <c r="M63" s="22">
        <v>1</v>
      </c>
      <c r="N63" s="22">
        <v>1</v>
      </c>
      <c r="O63" s="377"/>
      <c r="P63" s="377"/>
    </row>
    <row r="64" spans="1:16" x14ac:dyDescent="0.25">
      <c r="A64" t="str">
        <f>edit!K64</f>
        <v>CLM1935-0162_1</v>
      </c>
      <c r="B64">
        <f>DATA!C65</f>
        <v>0</v>
      </c>
      <c r="C64" t="str">
        <f>edit!G64</f>
        <v>776445-00E_B1</v>
      </c>
      <c r="D64" t="str">
        <f>edit!H64</f>
        <v xml:space="preserve">000835 </v>
      </c>
      <c r="E64" s="22">
        <v>1</v>
      </c>
      <c r="F64" s="22">
        <v>1</v>
      </c>
      <c r="G64" s="22">
        <v>1</v>
      </c>
      <c r="H64" s="22">
        <v>1</v>
      </c>
      <c r="I64" s="22">
        <v>1</v>
      </c>
      <c r="J64" s="22">
        <v>1</v>
      </c>
      <c r="K64" s="22">
        <v>1</v>
      </c>
      <c r="L64" s="22">
        <v>1</v>
      </c>
      <c r="M64" s="22">
        <v>1</v>
      </c>
      <c r="N64" s="22">
        <v>1</v>
      </c>
      <c r="O64" s="377"/>
      <c r="P64" s="377"/>
    </row>
    <row r="65" spans="1:16" x14ac:dyDescent="0.25">
      <c r="A65" t="str">
        <f>edit!K65</f>
        <v>CLM1935-0162_2</v>
      </c>
      <c r="B65" t="str">
        <f>DATA!C66</f>
        <v>L 500</v>
      </c>
      <c r="C65" t="str">
        <f>edit!G65</f>
        <v>776445-00D_B1</v>
      </c>
      <c r="D65" t="str">
        <f>edit!H65</f>
        <v>000091</v>
      </c>
      <c r="E65" s="22">
        <v>1</v>
      </c>
      <c r="F65" s="22">
        <v>1</v>
      </c>
      <c r="G65" s="22">
        <v>1</v>
      </c>
      <c r="H65" s="22">
        <v>1</v>
      </c>
      <c r="I65" s="22">
        <v>1</v>
      </c>
      <c r="J65" s="22">
        <v>1</v>
      </c>
      <c r="K65" s="22">
        <v>1</v>
      </c>
      <c r="L65" s="22">
        <v>1</v>
      </c>
      <c r="M65" s="22">
        <v>1</v>
      </c>
      <c r="N65" s="22">
        <v>1</v>
      </c>
      <c r="O65" s="377"/>
      <c r="P65" s="377"/>
    </row>
    <row r="66" spans="1:16" x14ac:dyDescent="0.25">
      <c r="A66" t="str">
        <f>edit!K66</f>
        <v>CLM1935-0162_3</v>
      </c>
      <c r="B66" t="str">
        <f>DATA!C67</f>
        <v>L 500</v>
      </c>
      <c r="C66" t="str">
        <f>edit!G66</f>
        <v>776445-00E_B1</v>
      </c>
      <c r="D66" t="str">
        <f>edit!H66</f>
        <v xml:space="preserve">000835 </v>
      </c>
      <c r="E66" s="250">
        <v>1</v>
      </c>
      <c r="F66" s="22">
        <v>1</v>
      </c>
      <c r="G66" s="22">
        <v>1</v>
      </c>
      <c r="H66" s="22">
        <v>1</v>
      </c>
      <c r="I66" s="22">
        <v>1</v>
      </c>
      <c r="J66" s="22">
        <v>1</v>
      </c>
      <c r="K66" s="22">
        <v>1</v>
      </c>
      <c r="L66" s="22">
        <v>1</v>
      </c>
      <c r="M66" s="22">
        <v>1</v>
      </c>
      <c r="N66" s="22">
        <v>1</v>
      </c>
      <c r="O66" s="377"/>
      <c r="P66" s="377"/>
    </row>
    <row r="67" spans="1:16" x14ac:dyDescent="0.25">
      <c r="A67" t="str">
        <f>edit!K67</f>
        <v>CLM1935-0184_1</v>
      </c>
      <c r="B67">
        <f>DATA!C68</f>
        <v>0</v>
      </c>
      <c r="C67" t="str">
        <f>edit!G67</f>
        <v>775369-00G_A1</v>
      </c>
      <c r="D67" t="str">
        <f>edit!H67</f>
        <v>002286</v>
      </c>
      <c r="E67" s="22">
        <v>1</v>
      </c>
      <c r="F67" s="22">
        <v>1</v>
      </c>
      <c r="G67" s="22">
        <v>1</v>
      </c>
      <c r="H67" s="22">
        <v>1</v>
      </c>
      <c r="I67" s="22">
        <v>1</v>
      </c>
      <c r="J67" s="22">
        <v>1</v>
      </c>
      <c r="K67" s="22">
        <v>1</v>
      </c>
      <c r="L67" s="22">
        <v>1</v>
      </c>
      <c r="M67" s="22">
        <v>1</v>
      </c>
      <c r="N67" s="22">
        <v>1</v>
      </c>
      <c r="O67" s="377"/>
      <c r="P67" s="377"/>
    </row>
    <row r="68" spans="1:16" x14ac:dyDescent="0.25">
      <c r="A68" t="str">
        <f>edit!K68</f>
        <v>CLM1935-0184_2</v>
      </c>
      <c r="B68">
        <f>DATA!C69</f>
        <v>0</v>
      </c>
      <c r="C68" t="str">
        <f>edit!G68</f>
        <v>775369-00G_A1</v>
      </c>
      <c r="D68" t="str">
        <f>edit!H68</f>
        <v>002290</v>
      </c>
      <c r="E68" s="22">
        <v>1</v>
      </c>
      <c r="F68" s="22">
        <v>1</v>
      </c>
      <c r="G68" s="22">
        <v>1</v>
      </c>
      <c r="H68" s="22">
        <v>1</v>
      </c>
      <c r="I68" s="22">
        <v>1</v>
      </c>
      <c r="J68" s="22">
        <v>1</v>
      </c>
      <c r="K68" s="22">
        <v>1</v>
      </c>
      <c r="L68" s="22">
        <v>1</v>
      </c>
      <c r="M68" s="22">
        <v>1</v>
      </c>
      <c r="N68" s="22">
        <v>1</v>
      </c>
      <c r="O68" s="377"/>
      <c r="P68" s="377"/>
    </row>
    <row r="69" spans="1:16" x14ac:dyDescent="0.25">
      <c r="A69" t="str">
        <f>edit!K69</f>
        <v>CLM1935-0184_3</v>
      </c>
      <c r="B69" t="str">
        <f>DATA!C70</f>
        <v>S 250</v>
      </c>
      <c r="C69" t="str">
        <f>edit!G69</f>
        <v>775369-00G_A1</v>
      </c>
      <c r="D69" t="str">
        <f>edit!H69</f>
        <v>000278</v>
      </c>
      <c r="E69" s="22">
        <v>1</v>
      </c>
      <c r="F69" s="22">
        <v>1</v>
      </c>
      <c r="G69" s="22">
        <v>1</v>
      </c>
      <c r="H69" s="22">
        <v>1</v>
      </c>
      <c r="I69" s="22">
        <v>1</v>
      </c>
      <c r="J69" s="22">
        <v>1</v>
      </c>
      <c r="K69" s="22">
        <v>1</v>
      </c>
      <c r="L69" s="22">
        <v>1</v>
      </c>
      <c r="M69" s="22">
        <v>1</v>
      </c>
      <c r="N69" s="22">
        <v>1</v>
      </c>
      <c r="O69" s="377"/>
      <c r="P69" s="377"/>
    </row>
    <row r="70" spans="1:16" x14ac:dyDescent="0.25">
      <c r="A70" t="str">
        <f>edit!K70</f>
        <v>CLM1936-0234_1</v>
      </c>
      <c r="B70" t="str">
        <f>DATA!C71</f>
        <v>L 500</v>
      </c>
      <c r="C70" t="str">
        <f>edit!G70</f>
        <v>776445-00D_B1</v>
      </c>
      <c r="D70" t="str">
        <f>edit!H70</f>
        <v>004126</v>
      </c>
      <c r="E70" s="22">
        <v>1</v>
      </c>
      <c r="F70" s="22">
        <v>1</v>
      </c>
      <c r="G70" s="22">
        <v>1</v>
      </c>
      <c r="H70" s="22">
        <v>1</v>
      </c>
      <c r="I70" s="22">
        <v>1</v>
      </c>
      <c r="J70" s="22">
        <v>1</v>
      </c>
      <c r="K70" s="22">
        <v>1</v>
      </c>
      <c r="L70" s="22">
        <v>1</v>
      </c>
      <c r="M70" s="22">
        <v>1</v>
      </c>
      <c r="N70" s="22">
        <v>1</v>
      </c>
      <c r="O70" s="377"/>
      <c r="P70" s="377"/>
    </row>
    <row r="71" spans="1:16" x14ac:dyDescent="0.25">
      <c r="A71" t="str">
        <f>edit!K71</f>
        <v>CLM1937-0317_1</v>
      </c>
      <c r="B71">
        <f>DATA!C72</f>
        <v>0</v>
      </c>
      <c r="C71" t="str">
        <f>edit!G71</f>
        <v>774272-11B</v>
      </c>
      <c r="D71" t="str">
        <f>edit!H71</f>
        <v>005485</v>
      </c>
      <c r="E71" s="22">
        <v>1</v>
      </c>
      <c r="F71" s="22">
        <v>1</v>
      </c>
      <c r="G71" s="22">
        <v>1</v>
      </c>
      <c r="H71" s="22">
        <v>1</v>
      </c>
      <c r="I71" s="22">
        <v>1</v>
      </c>
      <c r="J71" s="22">
        <v>1</v>
      </c>
      <c r="K71" s="22">
        <v>1</v>
      </c>
      <c r="L71" s="22">
        <v>1</v>
      </c>
      <c r="M71" s="22">
        <v>1</v>
      </c>
      <c r="N71" s="22">
        <v>1</v>
      </c>
      <c r="O71" s="377"/>
      <c r="P71" s="377"/>
    </row>
    <row r="72" spans="1:16" x14ac:dyDescent="0.25">
      <c r="A72" t="str">
        <f>edit!K72</f>
        <v>CLM1938-0284_1</v>
      </c>
      <c r="B72" t="str">
        <f>DATA!C73</f>
        <v>S 500</v>
      </c>
      <c r="C72" t="str">
        <f>edit!G72</f>
        <v>774272-03D</v>
      </c>
      <c r="D72">
        <f>edit!H72</f>
        <v>0</v>
      </c>
      <c r="E72" s="22">
        <v>1</v>
      </c>
      <c r="F72" s="22">
        <v>1</v>
      </c>
      <c r="G72" s="22">
        <v>1</v>
      </c>
      <c r="H72" s="22">
        <v>1</v>
      </c>
      <c r="I72" s="22">
        <v>1</v>
      </c>
      <c r="J72" s="22">
        <v>1</v>
      </c>
      <c r="K72" s="22">
        <v>1</v>
      </c>
      <c r="L72" s="22">
        <v>1</v>
      </c>
      <c r="M72" s="22">
        <v>1</v>
      </c>
      <c r="N72" s="22">
        <v>1</v>
      </c>
      <c r="O72" s="377"/>
      <c r="P72" s="377"/>
    </row>
    <row r="73" spans="1:16" x14ac:dyDescent="0.25">
      <c r="A73" t="str">
        <f>edit!K73</f>
        <v>CLM1939-0234_1</v>
      </c>
      <c r="B73" t="str">
        <f>DATA!C74</f>
        <v>S 500</v>
      </c>
      <c r="C73" t="str">
        <f>edit!G73</f>
        <v>775369-00G_A1</v>
      </c>
      <c r="D73" t="str">
        <f>edit!H73</f>
        <v>000634</v>
      </c>
      <c r="E73" s="22">
        <v>1</v>
      </c>
      <c r="F73" s="22">
        <v>1</v>
      </c>
      <c r="G73" s="22">
        <v>1</v>
      </c>
      <c r="H73" s="22">
        <v>1</v>
      </c>
      <c r="I73" s="22">
        <v>1</v>
      </c>
      <c r="J73" s="22">
        <v>1</v>
      </c>
      <c r="K73" s="22">
        <v>1</v>
      </c>
      <c r="L73" s="22">
        <v>1</v>
      </c>
      <c r="M73" s="22">
        <v>1</v>
      </c>
      <c r="N73" s="22">
        <v>1</v>
      </c>
      <c r="O73" s="377"/>
      <c r="P73" s="377"/>
    </row>
    <row r="74" spans="1:16" x14ac:dyDescent="0.25">
      <c r="A74" t="str">
        <f>edit!K74</f>
        <v>CLM1939-0234_2</v>
      </c>
      <c r="B74" t="str">
        <f>DATA!C75</f>
        <v>S 500</v>
      </c>
      <c r="C74" t="str">
        <f>edit!G74</f>
        <v>774166-00E_A2</v>
      </c>
      <c r="D74" t="str">
        <f>edit!H74</f>
        <v>000208</v>
      </c>
      <c r="E74" s="250">
        <v>1</v>
      </c>
      <c r="F74" s="22">
        <v>1</v>
      </c>
      <c r="G74" s="22">
        <v>1</v>
      </c>
      <c r="H74" s="22">
        <v>1</v>
      </c>
      <c r="I74" s="22">
        <v>1</v>
      </c>
      <c r="J74" s="22">
        <v>1</v>
      </c>
      <c r="K74" s="22">
        <v>1</v>
      </c>
      <c r="L74" s="22">
        <v>1</v>
      </c>
      <c r="M74" s="22">
        <v>1</v>
      </c>
      <c r="N74" s="22">
        <v>1</v>
      </c>
      <c r="O74" s="377"/>
      <c r="P74" s="377"/>
    </row>
    <row r="75" spans="1:16" x14ac:dyDescent="0.25">
      <c r="A75" t="str">
        <f>edit!K75</f>
        <v>CLM1939-0237_1</v>
      </c>
      <c r="B75" t="str">
        <f>DATA!C76</f>
        <v>L500</v>
      </c>
      <c r="C75" t="str">
        <f>edit!G75</f>
        <v>776445-00D_B1</v>
      </c>
      <c r="D75" t="str">
        <f>edit!H75</f>
        <v>000088</v>
      </c>
      <c r="E75" s="22">
        <v>1</v>
      </c>
      <c r="F75" s="22">
        <v>1</v>
      </c>
      <c r="G75" s="22">
        <v>1</v>
      </c>
      <c r="H75" s="22">
        <v>1</v>
      </c>
      <c r="I75" s="22">
        <v>1</v>
      </c>
      <c r="J75" s="22">
        <v>1</v>
      </c>
      <c r="K75" s="22">
        <v>1</v>
      </c>
      <c r="L75" s="22">
        <v>1</v>
      </c>
      <c r="M75" s="22">
        <v>1</v>
      </c>
      <c r="N75" s="22">
        <v>1</v>
      </c>
      <c r="O75" s="377"/>
      <c r="P75" s="377"/>
    </row>
    <row r="76" spans="1:16" x14ac:dyDescent="0.25">
      <c r="A76" t="str">
        <f>edit!K76</f>
        <v>CLM1939-0237_2</v>
      </c>
      <c r="B76" t="str">
        <f>DATA!C77</f>
        <v>L 500</v>
      </c>
      <c r="C76" t="str">
        <f>edit!G76</f>
        <v>776445-00D_B1</v>
      </c>
      <c r="D76" t="str">
        <f>edit!H76</f>
        <v>000089</v>
      </c>
      <c r="E76" s="22">
        <v>1</v>
      </c>
      <c r="F76" s="22">
        <v>1</v>
      </c>
      <c r="G76" s="22">
        <v>1</v>
      </c>
      <c r="H76" s="22">
        <v>1</v>
      </c>
      <c r="I76" s="22">
        <v>1</v>
      </c>
      <c r="J76" s="22">
        <v>1</v>
      </c>
      <c r="K76" s="22">
        <v>1</v>
      </c>
      <c r="L76" s="22">
        <v>1</v>
      </c>
      <c r="M76" s="22">
        <v>1</v>
      </c>
      <c r="N76" s="22">
        <v>1</v>
      </c>
      <c r="O76" s="377"/>
      <c r="P76" s="377"/>
    </row>
    <row r="77" spans="1:16" x14ac:dyDescent="0.25">
      <c r="A77" t="str">
        <f>edit!K77</f>
        <v>CLM1939-0237_3</v>
      </c>
      <c r="B77" t="str">
        <f>DATA!C78</f>
        <v>L 500</v>
      </c>
      <c r="C77" t="str">
        <f>edit!G77</f>
        <v>776445-00D_B1</v>
      </c>
      <c r="D77" t="str">
        <f>edit!H77</f>
        <v>000775</v>
      </c>
      <c r="E77" s="22">
        <v>1</v>
      </c>
      <c r="F77" s="22">
        <v>1</v>
      </c>
      <c r="G77" s="22">
        <v>1</v>
      </c>
      <c r="H77" s="22">
        <v>1</v>
      </c>
      <c r="I77" s="22">
        <v>1</v>
      </c>
      <c r="J77" s="22">
        <v>1</v>
      </c>
      <c r="K77" s="22">
        <v>1</v>
      </c>
      <c r="L77" s="22">
        <v>1</v>
      </c>
      <c r="M77" s="22">
        <v>1</v>
      </c>
      <c r="N77" s="22">
        <v>1</v>
      </c>
      <c r="O77" s="377"/>
      <c r="P77" s="377"/>
    </row>
    <row r="78" spans="1:16" x14ac:dyDescent="0.25">
      <c r="A78" t="str">
        <f>edit!K78</f>
        <v>CLM1939-0237_4</v>
      </c>
      <c r="B78" t="str">
        <f>DATA!C79</f>
        <v>L 500</v>
      </c>
      <c r="C78" t="str">
        <f>edit!G78</f>
        <v>776445-00D_B1</v>
      </c>
      <c r="D78" t="str">
        <f>edit!H78</f>
        <v>000204</v>
      </c>
      <c r="E78" s="22">
        <v>1</v>
      </c>
      <c r="F78" s="22">
        <v>1</v>
      </c>
      <c r="G78" s="22">
        <v>1</v>
      </c>
      <c r="H78" s="22">
        <v>1</v>
      </c>
      <c r="I78" s="22">
        <v>1</v>
      </c>
      <c r="J78" s="22">
        <v>1</v>
      </c>
      <c r="K78" s="22">
        <v>1</v>
      </c>
      <c r="L78" s="22">
        <v>1</v>
      </c>
      <c r="M78" s="22">
        <v>1</v>
      </c>
      <c r="N78" s="22">
        <v>1</v>
      </c>
      <c r="O78" s="377"/>
      <c r="P78" s="377"/>
    </row>
    <row r="79" spans="1:16" x14ac:dyDescent="0.25">
      <c r="A79" t="str">
        <f>edit!K79</f>
        <v>CLM1940-0270_1</v>
      </c>
      <c r="B79">
        <f>DATA!C80</f>
        <v>0</v>
      </c>
      <c r="C79" t="str">
        <f>edit!G79</f>
        <v>776445-00D_B1</v>
      </c>
      <c r="D79" t="str">
        <f>edit!H79</f>
        <v>000683</v>
      </c>
      <c r="E79" s="22">
        <v>1</v>
      </c>
      <c r="F79" s="22">
        <v>1</v>
      </c>
      <c r="G79" s="22">
        <v>1</v>
      </c>
      <c r="H79" s="22">
        <v>1</v>
      </c>
      <c r="I79" s="22">
        <v>1</v>
      </c>
      <c r="J79" s="22">
        <v>1</v>
      </c>
      <c r="K79" s="22">
        <v>1</v>
      </c>
      <c r="L79" s="22">
        <v>1</v>
      </c>
      <c r="M79" s="22">
        <v>1</v>
      </c>
      <c r="N79" s="22">
        <v>1</v>
      </c>
      <c r="O79" s="377"/>
      <c r="P79" s="377"/>
    </row>
    <row r="80" spans="1:16" x14ac:dyDescent="0.25">
      <c r="A80" t="str">
        <f>edit!K80</f>
        <v>CLM1940-0270_2</v>
      </c>
      <c r="B80" t="str">
        <f>DATA!C81</f>
        <v>L 500</v>
      </c>
      <c r="C80" t="str">
        <f>edit!G80</f>
        <v>776445-00D_B1</v>
      </c>
      <c r="D80" t="str">
        <f>edit!H80</f>
        <v>000349</v>
      </c>
      <c r="E80" s="22">
        <v>1</v>
      </c>
      <c r="F80" s="22">
        <v>1</v>
      </c>
      <c r="G80" s="22">
        <v>1</v>
      </c>
      <c r="H80" s="22">
        <v>1</v>
      </c>
      <c r="I80" s="22">
        <v>1</v>
      </c>
      <c r="J80" s="22">
        <v>1</v>
      </c>
      <c r="K80" s="22">
        <v>1</v>
      </c>
      <c r="L80" s="22">
        <v>1</v>
      </c>
      <c r="M80" s="22">
        <v>1</v>
      </c>
      <c r="N80" s="22">
        <v>1</v>
      </c>
      <c r="O80" s="377"/>
      <c r="P80" s="377"/>
    </row>
    <row r="81" spans="1:16" x14ac:dyDescent="0.25">
      <c r="A81" t="str">
        <f>edit!K81</f>
        <v>CLM1940-0270_3</v>
      </c>
      <c r="B81" t="str">
        <f>DATA!C82</f>
        <v>L 500</v>
      </c>
      <c r="C81" t="str">
        <f>edit!G81</f>
        <v>776445-00D_B1</v>
      </c>
      <c r="D81" t="str">
        <f>edit!H81</f>
        <v>000683</v>
      </c>
      <c r="E81" s="22">
        <v>1</v>
      </c>
      <c r="F81" s="22">
        <v>1</v>
      </c>
      <c r="G81" s="22">
        <v>1</v>
      </c>
      <c r="H81" s="22">
        <v>1</v>
      </c>
      <c r="I81" s="22">
        <v>1</v>
      </c>
      <c r="J81" s="22">
        <v>1</v>
      </c>
      <c r="K81" s="22">
        <v>1</v>
      </c>
      <c r="L81" s="22">
        <v>1</v>
      </c>
      <c r="M81" s="22">
        <v>1</v>
      </c>
      <c r="N81" s="22">
        <v>1</v>
      </c>
      <c r="O81" s="377"/>
      <c r="P81" s="377"/>
    </row>
    <row r="82" spans="1:16" x14ac:dyDescent="0.25">
      <c r="A82" t="str">
        <f>edit!K82</f>
        <v>CLM1940-0272 _1</v>
      </c>
      <c r="B82" t="str">
        <f>DATA!C83</f>
        <v>S 250</v>
      </c>
      <c r="C82" t="str">
        <f>edit!G82</f>
        <v>774272-00J</v>
      </c>
      <c r="D82" t="str">
        <f>edit!H82</f>
        <v>001111</v>
      </c>
      <c r="E82" s="369"/>
      <c r="F82" s="369"/>
      <c r="G82" s="369"/>
      <c r="H82" s="369"/>
      <c r="I82" s="369"/>
      <c r="J82" s="369"/>
      <c r="K82" s="369"/>
      <c r="L82" s="369"/>
      <c r="M82" s="369"/>
      <c r="N82" s="369"/>
      <c r="O82" s="377"/>
      <c r="P82" s="377"/>
    </row>
    <row r="83" spans="1:16" x14ac:dyDescent="0.25">
      <c r="A83" t="str">
        <f>edit!K83</f>
        <v>CLM1940-0289 _1</v>
      </c>
      <c r="B83" t="str">
        <f>DATA!C84</f>
        <v>S 500</v>
      </c>
      <c r="C83" t="str">
        <f>edit!G83</f>
        <v>774166-00H_A2</v>
      </c>
      <c r="D83" t="str">
        <f>edit!H83</f>
        <v>002318</v>
      </c>
      <c r="E83" s="22">
        <v>1</v>
      </c>
      <c r="F83" s="22">
        <v>1</v>
      </c>
      <c r="G83" s="22">
        <v>1</v>
      </c>
      <c r="H83" s="22">
        <v>1</v>
      </c>
      <c r="I83" s="22">
        <v>1</v>
      </c>
      <c r="J83" s="22">
        <v>1</v>
      </c>
      <c r="K83" s="22">
        <v>1</v>
      </c>
      <c r="L83" s="22">
        <v>1</v>
      </c>
      <c r="M83" s="22">
        <v>1</v>
      </c>
      <c r="N83" s="22">
        <v>1</v>
      </c>
      <c r="O83" s="377"/>
      <c r="P83" s="377"/>
    </row>
    <row r="84" spans="1:16" x14ac:dyDescent="0.25">
      <c r="A84" t="str">
        <f>edit!K84</f>
        <v>CLM1940-0295 _1</v>
      </c>
      <c r="B84" t="str">
        <f>DATA!C85</f>
        <v>L 500</v>
      </c>
      <c r="C84" t="str">
        <f>edit!G84</f>
        <v>775369-00G_A1</v>
      </c>
      <c r="D84" t="str">
        <f>edit!H84</f>
        <v>002177</v>
      </c>
      <c r="E84" s="22">
        <v>1</v>
      </c>
      <c r="F84" s="22">
        <v>1</v>
      </c>
      <c r="G84" s="22">
        <v>1</v>
      </c>
      <c r="H84" s="22">
        <v>1</v>
      </c>
      <c r="I84" s="22">
        <v>1</v>
      </c>
      <c r="J84" s="22">
        <v>1</v>
      </c>
      <c r="K84" s="22">
        <v>1</v>
      </c>
      <c r="L84" s="22">
        <v>1</v>
      </c>
      <c r="M84" s="22">
        <v>1</v>
      </c>
      <c r="N84" s="22">
        <v>1</v>
      </c>
      <c r="O84" s="377"/>
      <c r="P84" s="377"/>
    </row>
    <row r="85" spans="1:16" x14ac:dyDescent="0.25">
      <c r="A85" t="str">
        <f>edit!K85</f>
        <v>CLM1940-0295 _2</v>
      </c>
      <c r="B85" t="str">
        <f>DATA!C86</f>
        <v>L 500</v>
      </c>
      <c r="C85" t="str">
        <f>edit!G85</f>
        <v>775369-00G_A1</v>
      </c>
      <c r="D85" t="str">
        <f>edit!H85</f>
        <v>002152</v>
      </c>
      <c r="E85" s="22">
        <v>1</v>
      </c>
      <c r="F85" s="22">
        <v>1</v>
      </c>
      <c r="G85" s="22">
        <v>1</v>
      </c>
      <c r="H85" s="22">
        <v>1</v>
      </c>
      <c r="I85" s="22">
        <v>1</v>
      </c>
      <c r="J85" s="22">
        <v>1</v>
      </c>
      <c r="K85" s="22">
        <v>1</v>
      </c>
      <c r="L85" s="22">
        <v>1</v>
      </c>
      <c r="M85" s="22">
        <v>1</v>
      </c>
      <c r="N85" s="22">
        <v>1</v>
      </c>
      <c r="O85" s="377"/>
      <c r="P85" s="377"/>
    </row>
    <row r="86" spans="1:16" x14ac:dyDescent="0.25">
      <c r="A86" t="str">
        <f>edit!K86</f>
        <v>CLM1942-0253_1</v>
      </c>
      <c r="B86">
        <f>DATA!C87</f>
        <v>0</v>
      </c>
      <c r="C86" t="str">
        <f>edit!G86</f>
        <v>774166-00E_A2</v>
      </c>
      <c r="D86" t="str">
        <f>edit!H86</f>
        <v>000208</v>
      </c>
      <c r="E86" s="22">
        <v>1</v>
      </c>
      <c r="F86" s="22">
        <v>1</v>
      </c>
      <c r="G86" s="22">
        <v>1</v>
      </c>
      <c r="H86" s="22">
        <v>1</v>
      </c>
      <c r="I86" s="22">
        <v>1</v>
      </c>
      <c r="J86" s="22">
        <v>1</v>
      </c>
      <c r="K86" s="22">
        <v>1</v>
      </c>
      <c r="L86" s="22">
        <v>1</v>
      </c>
      <c r="M86" s="22">
        <v>1</v>
      </c>
      <c r="N86" s="22">
        <v>1</v>
      </c>
      <c r="O86" s="377"/>
      <c r="P86" s="377"/>
    </row>
    <row r="87" spans="1:16" x14ac:dyDescent="0.25">
      <c r="A87" t="str">
        <f>edit!K87</f>
        <v>CLM1942-0253_2</v>
      </c>
      <c r="B87">
        <f>DATA!C88</f>
        <v>0</v>
      </c>
      <c r="C87" t="str">
        <f>edit!G87</f>
        <v>774166-00H_A2</v>
      </c>
      <c r="D87" t="str">
        <f>edit!H87</f>
        <v>001116</v>
      </c>
      <c r="E87" s="22">
        <v>1</v>
      </c>
      <c r="F87" s="22">
        <v>1</v>
      </c>
      <c r="G87" s="22">
        <v>1</v>
      </c>
      <c r="H87" s="22">
        <v>1</v>
      </c>
      <c r="I87" s="22">
        <v>1</v>
      </c>
      <c r="J87" s="22">
        <v>1</v>
      </c>
      <c r="K87" s="22">
        <v>1</v>
      </c>
      <c r="L87" s="22">
        <v>1</v>
      </c>
      <c r="M87" s="22">
        <v>1</v>
      </c>
      <c r="N87" s="22">
        <v>1</v>
      </c>
      <c r="O87" s="377"/>
      <c r="P87" s="377"/>
    </row>
    <row r="88" spans="1:16" x14ac:dyDescent="0.25">
      <c r="A88" t="str">
        <f>edit!K88</f>
        <v>CLM1942-0254_1</v>
      </c>
      <c r="B88">
        <f>DATA!C89</f>
        <v>0</v>
      </c>
      <c r="C88" t="str">
        <f>edit!G88</f>
        <v>775369-00G_A1</v>
      </c>
      <c r="D88" t="str">
        <f>edit!H88</f>
        <v>000634</v>
      </c>
      <c r="E88" s="22">
        <v>1</v>
      </c>
      <c r="F88" s="22">
        <v>1</v>
      </c>
      <c r="G88" s="22">
        <v>1</v>
      </c>
      <c r="H88" s="22">
        <v>1</v>
      </c>
      <c r="I88" s="22">
        <v>1</v>
      </c>
      <c r="J88" s="22">
        <v>1</v>
      </c>
      <c r="K88" s="22">
        <v>1</v>
      </c>
      <c r="L88" s="22">
        <v>1</v>
      </c>
      <c r="M88" s="22">
        <v>1</v>
      </c>
      <c r="N88" s="59">
        <v>1</v>
      </c>
      <c r="O88" s="377"/>
      <c r="P88" s="377"/>
    </row>
    <row r="89" spans="1:16" x14ac:dyDescent="0.25">
      <c r="A89" t="str">
        <f>edit!K89</f>
        <v>CLM1942-0254_2</v>
      </c>
      <c r="B89">
        <f>DATA!C90</f>
        <v>0</v>
      </c>
      <c r="C89" t="str">
        <f>edit!G89</f>
        <v>774166-00H_A2</v>
      </c>
      <c r="D89" t="str">
        <f>edit!H89</f>
        <v>001115</v>
      </c>
      <c r="E89" s="22">
        <v>1</v>
      </c>
      <c r="F89" s="22">
        <v>1</v>
      </c>
      <c r="G89" s="22">
        <v>1</v>
      </c>
      <c r="H89" s="22">
        <v>1</v>
      </c>
      <c r="I89" s="22">
        <v>1</v>
      </c>
      <c r="J89" s="22">
        <v>1</v>
      </c>
      <c r="K89" s="22">
        <v>1</v>
      </c>
      <c r="L89" s="22">
        <v>1</v>
      </c>
      <c r="M89" s="22">
        <v>1</v>
      </c>
      <c r="N89" s="59">
        <v>1</v>
      </c>
      <c r="O89" s="377"/>
      <c r="P89" s="377"/>
    </row>
    <row r="90" spans="1:16" x14ac:dyDescent="0.25">
      <c r="A90" t="str">
        <f>edit!K90</f>
        <v>CLM1942-0272_1</v>
      </c>
      <c r="B90" t="str">
        <f>DATA!C91</f>
        <v>L 500</v>
      </c>
      <c r="C90" t="str">
        <f>edit!G90</f>
        <v>776445-00D_B1</v>
      </c>
      <c r="D90" t="str">
        <f>edit!H90</f>
        <v>000144</v>
      </c>
      <c r="E90" s="22">
        <v>1</v>
      </c>
      <c r="F90" s="22">
        <v>1</v>
      </c>
      <c r="G90" s="22">
        <v>1</v>
      </c>
      <c r="H90" s="22">
        <v>1</v>
      </c>
      <c r="I90" s="22">
        <v>1</v>
      </c>
      <c r="J90" s="22">
        <v>1</v>
      </c>
      <c r="K90" s="22">
        <v>1</v>
      </c>
      <c r="L90" s="22">
        <v>1</v>
      </c>
      <c r="M90" s="22">
        <v>1</v>
      </c>
      <c r="N90" s="22">
        <v>1</v>
      </c>
      <c r="O90" s="377"/>
      <c r="P90" s="377"/>
    </row>
    <row r="91" spans="1:16" x14ac:dyDescent="0.25">
      <c r="A91" t="str">
        <f>edit!K91</f>
        <v>CLM1942-0273_1</v>
      </c>
      <c r="B91" t="str">
        <f>DATA!C92</f>
        <v>L500</v>
      </c>
      <c r="C91" t="str">
        <f>edit!G91</f>
        <v>776445-00D_B1</v>
      </c>
      <c r="D91" t="str">
        <f>edit!H91</f>
        <v>000200</v>
      </c>
      <c r="E91" s="22">
        <v>1</v>
      </c>
      <c r="F91" s="22">
        <v>1</v>
      </c>
      <c r="G91" s="22">
        <v>1</v>
      </c>
      <c r="H91" s="22">
        <v>1</v>
      </c>
      <c r="I91" s="22">
        <v>1</v>
      </c>
      <c r="J91" s="22">
        <v>1</v>
      </c>
      <c r="K91" s="22">
        <v>1</v>
      </c>
      <c r="L91" s="22">
        <v>1</v>
      </c>
      <c r="M91" s="22">
        <v>1</v>
      </c>
      <c r="N91" s="22">
        <v>1</v>
      </c>
      <c r="O91" s="377"/>
      <c r="P91" s="377"/>
    </row>
    <row r="92" spans="1:16" x14ac:dyDescent="0.25">
      <c r="A92" t="str">
        <f>edit!K92</f>
        <v>CLM1942-0273_2</v>
      </c>
      <c r="B92" t="str">
        <f>DATA!C93</f>
        <v>L 500</v>
      </c>
      <c r="C92" t="str">
        <f>edit!G92</f>
        <v>776445-00D_B1</v>
      </c>
      <c r="D92" t="str">
        <f>edit!H92</f>
        <v>000119</v>
      </c>
      <c r="E92" s="22">
        <v>1</v>
      </c>
      <c r="F92" s="22">
        <v>1</v>
      </c>
      <c r="G92" s="22">
        <v>1</v>
      </c>
      <c r="H92" s="22">
        <v>1</v>
      </c>
      <c r="I92" s="22">
        <v>1</v>
      </c>
      <c r="J92" s="22">
        <v>1</v>
      </c>
      <c r="K92" s="22">
        <v>1</v>
      </c>
      <c r="L92" s="22">
        <v>1</v>
      </c>
      <c r="M92" s="22">
        <v>1</v>
      </c>
      <c r="N92" s="22">
        <v>1</v>
      </c>
      <c r="O92" s="377"/>
      <c r="P92" s="377"/>
    </row>
    <row r="93" spans="1:16" x14ac:dyDescent="0.25">
      <c r="A93" t="str">
        <f>edit!K93</f>
        <v>CLM1943-0354 _1</v>
      </c>
      <c r="B93">
        <f>DATA!C94</f>
        <v>0</v>
      </c>
      <c r="C93" t="str">
        <f>edit!G93</f>
        <v>776445-00E_B1</v>
      </c>
      <c r="D93" t="str">
        <f>edit!H93</f>
        <v>000797</v>
      </c>
      <c r="E93" s="22">
        <v>1</v>
      </c>
      <c r="F93" s="22">
        <v>1</v>
      </c>
      <c r="G93" s="22">
        <v>1</v>
      </c>
      <c r="H93" s="22">
        <v>1</v>
      </c>
      <c r="I93" s="22">
        <v>1</v>
      </c>
      <c r="J93" s="22">
        <v>1</v>
      </c>
      <c r="K93" s="22">
        <v>1</v>
      </c>
      <c r="L93" s="22">
        <v>1</v>
      </c>
      <c r="M93" s="22">
        <v>1</v>
      </c>
      <c r="N93" s="59">
        <v>1</v>
      </c>
      <c r="O93" s="377"/>
      <c r="P93" s="377"/>
    </row>
    <row r="94" spans="1:16" x14ac:dyDescent="0.25">
      <c r="A94" t="str">
        <f>edit!K94</f>
        <v>CLM1943-0354 _2</v>
      </c>
      <c r="B94" t="str">
        <f>DATA!C95</f>
        <v>L500</v>
      </c>
      <c r="C94" t="str">
        <f>edit!G94</f>
        <v>776445-00E_B1</v>
      </c>
      <c r="D94" t="str">
        <f>edit!H94</f>
        <v>000865</v>
      </c>
      <c r="E94" s="22">
        <v>1</v>
      </c>
      <c r="F94" s="22">
        <v>1</v>
      </c>
      <c r="G94" s="22">
        <v>1</v>
      </c>
      <c r="H94" s="22">
        <v>1</v>
      </c>
      <c r="I94" s="22">
        <v>1</v>
      </c>
      <c r="J94" s="22">
        <v>1</v>
      </c>
      <c r="K94" s="22">
        <v>1</v>
      </c>
      <c r="L94" s="22">
        <v>1</v>
      </c>
      <c r="M94" s="22">
        <v>1</v>
      </c>
      <c r="N94" s="22">
        <v>1</v>
      </c>
      <c r="O94" s="377"/>
      <c r="P94" s="377"/>
    </row>
    <row r="95" spans="1:16" x14ac:dyDescent="0.25">
      <c r="A95" t="str">
        <f>edit!K95</f>
        <v>CLM1943-0354 _3</v>
      </c>
      <c r="B95" t="str">
        <f>DATA!C96</f>
        <v>L 500</v>
      </c>
      <c r="C95" t="str">
        <f>edit!G95</f>
        <v>776445-00E_B1</v>
      </c>
      <c r="D95" t="str">
        <f>edit!H95</f>
        <v>000797</v>
      </c>
      <c r="E95" s="22">
        <v>1</v>
      </c>
      <c r="F95" s="22">
        <v>1</v>
      </c>
      <c r="G95" s="22">
        <v>1</v>
      </c>
      <c r="H95" s="22">
        <v>1</v>
      </c>
      <c r="I95" s="22">
        <v>1</v>
      </c>
      <c r="J95" s="22">
        <v>1</v>
      </c>
      <c r="K95" s="22">
        <v>1</v>
      </c>
      <c r="L95" s="22">
        <v>1</v>
      </c>
      <c r="M95" s="22">
        <v>1</v>
      </c>
      <c r="N95" s="22">
        <v>1</v>
      </c>
      <c r="O95" s="377"/>
      <c r="P95" s="377"/>
    </row>
    <row r="96" spans="1:16" x14ac:dyDescent="0.25">
      <c r="A96" t="str">
        <f>edit!K96</f>
        <v>CLM1943-0356_1</v>
      </c>
      <c r="B96">
        <f>DATA!C97</f>
        <v>0</v>
      </c>
      <c r="C96" t="str">
        <f>edit!G96</f>
        <v>776445-00D_B1</v>
      </c>
      <c r="D96" t="str">
        <f>edit!H96</f>
        <v>000796</v>
      </c>
      <c r="E96" s="22">
        <v>1</v>
      </c>
      <c r="F96" s="22">
        <v>1</v>
      </c>
      <c r="G96" s="22">
        <v>1</v>
      </c>
      <c r="H96" s="22">
        <v>1</v>
      </c>
      <c r="I96" s="22">
        <v>1</v>
      </c>
      <c r="J96" s="22">
        <v>1</v>
      </c>
      <c r="K96" s="22">
        <v>1</v>
      </c>
      <c r="L96" s="22">
        <v>1</v>
      </c>
      <c r="M96" s="22">
        <v>1</v>
      </c>
      <c r="N96" s="22">
        <v>1</v>
      </c>
      <c r="O96" s="377"/>
      <c r="P96" s="377"/>
    </row>
    <row r="97" spans="1:16" x14ac:dyDescent="0.25">
      <c r="A97" t="str">
        <f>edit!K97</f>
        <v>CLM1943-0356_2</v>
      </c>
      <c r="B97" t="str">
        <f>DATA!C98</f>
        <v>L500</v>
      </c>
      <c r="C97" t="str">
        <f>edit!G97</f>
        <v>776445-00D_B1</v>
      </c>
      <c r="D97" t="str">
        <f>edit!H97</f>
        <v>000127</v>
      </c>
      <c r="E97" s="22">
        <v>1</v>
      </c>
      <c r="F97" s="22">
        <v>1</v>
      </c>
      <c r="G97" s="22">
        <v>1</v>
      </c>
      <c r="H97" s="22">
        <v>1</v>
      </c>
      <c r="I97" s="22">
        <v>1</v>
      </c>
      <c r="J97" s="22">
        <v>1</v>
      </c>
      <c r="K97" s="22">
        <v>1</v>
      </c>
      <c r="L97" s="22">
        <v>1</v>
      </c>
      <c r="M97" s="22">
        <v>1</v>
      </c>
      <c r="N97" s="22">
        <v>1</v>
      </c>
      <c r="O97" s="377"/>
      <c r="P97" s="377"/>
    </row>
    <row r="98" spans="1:16" x14ac:dyDescent="0.25">
      <c r="A98" t="str">
        <f>edit!K98</f>
        <v>CLM1943-0367_1</v>
      </c>
      <c r="B98" t="str">
        <f>DATA!C99</f>
        <v>N 500</v>
      </c>
      <c r="C98" t="str">
        <f>edit!G98</f>
        <v>775369-00G_A1</v>
      </c>
      <c r="D98" t="str">
        <f>edit!H98</f>
        <v>002307</v>
      </c>
      <c r="E98" s="22">
        <v>1</v>
      </c>
      <c r="F98" s="22">
        <v>1</v>
      </c>
      <c r="G98" s="22">
        <v>1</v>
      </c>
      <c r="H98" s="22">
        <v>1</v>
      </c>
      <c r="I98" s="22">
        <v>1</v>
      </c>
      <c r="J98" s="22">
        <v>1</v>
      </c>
      <c r="K98" s="22">
        <v>1</v>
      </c>
      <c r="L98" s="22">
        <v>1</v>
      </c>
      <c r="M98" s="22">
        <v>1</v>
      </c>
      <c r="N98" s="22">
        <v>1</v>
      </c>
      <c r="O98" s="377"/>
      <c r="P98" s="377"/>
    </row>
    <row r="99" spans="1:16" x14ac:dyDescent="0.25">
      <c r="A99" t="str">
        <f>edit!K99</f>
        <v>CLM1946-0329_1</v>
      </c>
      <c r="B99" t="str">
        <f>DATA!C100</f>
        <v>S500</v>
      </c>
      <c r="C99" t="str">
        <f>edit!G99</f>
        <v>775369-00G_A1</v>
      </c>
      <c r="D99" t="str">
        <f>edit!H99</f>
        <v>002284</v>
      </c>
      <c r="E99" s="22">
        <v>1</v>
      </c>
      <c r="F99" s="22">
        <v>1</v>
      </c>
      <c r="G99" s="22">
        <v>1</v>
      </c>
      <c r="H99" s="22">
        <v>1</v>
      </c>
      <c r="I99" s="22">
        <v>1</v>
      </c>
      <c r="J99" s="22">
        <v>1</v>
      </c>
      <c r="K99" s="22">
        <v>1</v>
      </c>
      <c r="L99" s="22">
        <v>1</v>
      </c>
      <c r="M99" s="22">
        <v>1</v>
      </c>
      <c r="N99" s="22">
        <v>1</v>
      </c>
      <c r="O99" s="377"/>
      <c r="P99" s="377"/>
    </row>
    <row r="100" spans="1:16" x14ac:dyDescent="0.25">
      <c r="A100" t="str">
        <f>edit!K100</f>
        <v>CLM1948-0324_1</v>
      </c>
      <c r="B100">
        <f>DATA!C101</f>
        <v>0</v>
      </c>
      <c r="C100" t="str">
        <f>edit!G100</f>
        <v>774100-00F_B2</v>
      </c>
      <c r="D100" t="str">
        <f>edit!H100</f>
        <v>000170</v>
      </c>
      <c r="E100" s="22">
        <v>1</v>
      </c>
      <c r="F100" s="22">
        <v>1</v>
      </c>
      <c r="G100" s="22">
        <v>1</v>
      </c>
      <c r="H100" s="22">
        <v>1</v>
      </c>
      <c r="I100" s="22">
        <v>1</v>
      </c>
      <c r="J100" s="22">
        <v>1</v>
      </c>
      <c r="K100" s="22">
        <v>1</v>
      </c>
      <c r="L100" s="22">
        <v>1</v>
      </c>
      <c r="M100" s="22">
        <v>1</v>
      </c>
      <c r="N100" s="22">
        <v>1</v>
      </c>
      <c r="O100" s="377"/>
      <c r="P100" s="377"/>
    </row>
    <row r="101" spans="1:16" x14ac:dyDescent="0.25">
      <c r="A101" t="str">
        <f>edit!K101</f>
        <v>CLM1948-0324_2</v>
      </c>
      <c r="B101" t="str">
        <f>DATA!C102</f>
        <v>S250</v>
      </c>
      <c r="C101" t="str">
        <f>edit!G101</f>
        <v>774100-00F_B2</v>
      </c>
      <c r="D101" t="str">
        <f>edit!H101</f>
        <v>000344</v>
      </c>
      <c r="E101" s="22">
        <v>1</v>
      </c>
      <c r="F101" s="22">
        <v>1</v>
      </c>
      <c r="G101" s="22">
        <v>1</v>
      </c>
      <c r="H101" s="22">
        <v>1</v>
      </c>
      <c r="I101" s="22">
        <v>1</v>
      </c>
      <c r="J101" s="22">
        <v>1</v>
      </c>
      <c r="K101" s="22">
        <v>1</v>
      </c>
      <c r="L101" s="22">
        <v>1</v>
      </c>
      <c r="M101" s="22">
        <v>1</v>
      </c>
      <c r="N101" s="22">
        <v>1</v>
      </c>
      <c r="O101" s="377"/>
      <c r="P101" s="377"/>
    </row>
    <row r="102" spans="1:16" x14ac:dyDescent="0.25">
      <c r="A102" t="str">
        <f>edit!K102</f>
        <v>CLM1948-0324_3</v>
      </c>
      <c r="B102" t="str">
        <f>DATA!C103</f>
        <v>S 250</v>
      </c>
      <c r="C102" t="str">
        <f>edit!G102</f>
        <v>774100-00G_B2</v>
      </c>
      <c r="D102" t="str">
        <f>edit!H102</f>
        <v>000170</v>
      </c>
      <c r="E102" s="22">
        <v>1</v>
      </c>
      <c r="F102" s="22">
        <v>1</v>
      </c>
      <c r="G102" s="22">
        <v>1</v>
      </c>
      <c r="H102" s="22">
        <v>1</v>
      </c>
      <c r="I102" s="22">
        <v>1</v>
      </c>
      <c r="J102" s="22">
        <v>1</v>
      </c>
      <c r="K102" s="22">
        <v>1</v>
      </c>
      <c r="L102" s="22">
        <v>1</v>
      </c>
      <c r="M102" s="22">
        <v>1</v>
      </c>
      <c r="N102" s="22">
        <v>1</v>
      </c>
      <c r="O102" s="377"/>
      <c r="P102" s="377"/>
    </row>
    <row r="103" spans="1:16" x14ac:dyDescent="0.25">
      <c r="A103" t="str">
        <f>edit!K103</f>
        <v>CLM1949-0360_1</v>
      </c>
      <c r="B103" t="str">
        <f>DATA!C104</f>
        <v>L500</v>
      </c>
      <c r="C103" t="str">
        <f>edit!G103</f>
        <v>775369-00G_A1</v>
      </c>
      <c r="D103" t="str">
        <f>edit!H103</f>
        <v>001733</v>
      </c>
      <c r="E103" s="22">
        <v>1</v>
      </c>
      <c r="F103" s="22">
        <v>1</v>
      </c>
      <c r="G103" s="22">
        <v>1</v>
      </c>
      <c r="H103" s="22">
        <v>1</v>
      </c>
      <c r="I103" s="22">
        <v>1</v>
      </c>
      <c r="J103" s="22">
        <v>1</v>
      </c>
      <c r="K103" s="22">
        <v>1</v>
      </c>
      <c r="L103" s="22">
        <v>1</v>
      </c>
      <c r="M103" s="22">
        <v>1</v>
      </c>
      <c r="N103" s="22">
        <v>1</v>
      </c>
      <c r="O103" s="1"/>
      <c r="P103" s="1"/>
    </row>
    <row r="104" spans="1:16" x14ac:dyDescent="0.25">
      <c r="A104" t="str">
        <f>edit!K104</f>
        <v>CLM1952-0098_1</v>
      </c>
      <c r="B104" t="str">
        <f>DATA!C105</f>
        <v>S500</v>
      </c>
      <c r="C104" t="str">
        <f>edit!G104</f>
        <v>774166-00H_A2</v>
      </c>
      <c r="D104" t="str">
        <f>edit!H104</f>
        <v>002018</v>
      </c>
      <c r="E104" s="250">
        <v>1</v>
      </c>
      <c r="F104" s="22">
        <v>1</v>
      </c>
      <c r="G104" s="22">
        <v>1</v>
      </c>
      <c r="H104" s="22">
        <v>1</v>
      </c>
      <c r="I104" s="22">
        <v>1</v>
      </c>
      <c r="J104" s="22">
        <v>1</v>
      </c>
      <c r="K104" s="22">
        <v>1</v>
      </c>
      <c r="L104" s="22">
        <v>1</v>
      </c>
      <c r="M104" s="22">
        <v>1</v>
      </c>
      <c r="N104" s="22">
        <v>1</v>
      </c>
      <c r="O104" s="377"/>
      <c r="P104" s="377"/>
    </row>
    <row r="105" spans="1:16" x14ac:dyDescent="0.25">
      <c r="A105" t="str">
        <f>edit!K105</f>
        <v>CLM2001-0134_1</v>
      </c>
      <c r="B105">
        <f>DATA!C106</f>
        <v>0</v>
      </c>
      <c r="C105" t="str">
        <f>edit!G105</f>
        <v>776445-00E_B1</v>
      </c>
      <c r="D105" t="str">
        <f>edit!H105</f>
        <v>000837</v>
      </c>
      <c r="E105" s="22">
        <v>1</v>
      </c>
      <c r="F105" s="22">
        <v>1</v>
      </c>
      <c r="G105" s="22">
        <v>1</v>
      </c>
      <c r="H105" s="22">
        <v>1</v>
      </c>
      <c r="I105" s="22">
        <v>1</v>
      </c>
      <c r="J105" s="22">
        <v>1</v>
      </c>
      <c r="K105" s="22">
        <v>1</v>
      </c>
      <c r="L105" s="22">
        <v>1</v>
      </c>
      <c r="M105" s="22">
        <v>1</v>
      </c>
      <c r="N105" s="59">
        <v>1</v>
      </c>
      <c r="O105" s="377"/>
      <c r="P105" s="377"/>
    </row>
    <row r="106" spans="1:16" x14ac:dyDescent="0.25">
      <c r="A106" t="str">
        <f>edit!K106</f>
        <v>CLM2001-0134_2</v>
      </c>
      <c r="B106" t="str">
        <f>DATA!C107</f>
        <v>L500</v>
      </c>
      <c r="C106" t="str">
        <f>edit!G106</f>
        <v>776445-00D_B1</v>
      </c>
      <c r="D106" t="str">
        <f>edit!H106</f>
        <v>000156</v>
      </c>
      <c r="E106" s="22">
        <v>1</v>
      </c>
      <c r="F106" s="22">
        <v>1</v>
      </c>
      <c r="G106" s="22">
        <v>1</v>
      </c>
      <c r="H106" s="22">
        <v>1</v>
      </c>
      <c r="I106" s="22">
        <v>1</v>
      </c>
      <c r="J106" s="22">
        <v>1</v>
      </c>
      <c r="K106" s="22">
        <v>1</v>
      </c>
      <c r="L106" s="22">
        <v>1</v>
      </c>
      <c r="M106" s="22">
        <v>1</v>
      </c>
      <c r="N106" s="59">
        <v>1</v>
      </c>
      <c r="O106" s="377"/>
      <c r="P106" s="377"/>
    </row>
    <row r="107" spans="1:16" x14ac:dyDescent="0.25">
      <c r="A107" t="str">
        <f>edit!K107</f>
        <v>CLM2002-0375_1</v>
      </c>
      <c r="B107">
        <f>DATA!C108</f>
        <v>0</v>
      </c>
      <c r="C107" t="str">
        <f>edit!G107</f>
        <v>776445-00E_B1</v>
      </c>
      <c r="D107" t="str">
        <f>edit!H107</f>
        <v>002782</v>
      </c>
      <c r="E107" s="22">
        <v>1</v>
      </c>
      <c r="F107" s="22">
        <v>1</v>
      </c>
      <c r="G107" s="22">
        <v>1</v>
      </c>
      <c r="H107" s="22">
        <v>1</v>
      </c>
      <c r="I107" s="22">
        <v>1</v>
      </c>
      <c r="J107" s="22">
        <v>1</v>
      </c>
      <c r="K107" s="22">
        <v>1</v>
      </c>
      <c r="L107" s="22">
        <v>1</v>
      </c>
      <c r="M107" s="22">
        <v>1</v>
      </c>
      <c r="N107" s="22">
        <v>1</v>
      </c>
      <c r="O107" s="377"/>
      <c r="P107" s="377"/>
    </row>
    <row r="108" spans="1:16" x14ac:dyDescent="0.25">
      <c r="A108" t="str">
        <f>edit!K108</f>
        <v>CLM2002-0387_1</v>
      </c>
      <c r="B108" t="str">
        <f>DATA!C109</f>
        <v>S500</v>
      </c>
      <c r="C108" t="str">
        <f>edit!G108</f>
        <v>773477-01F</v>
      </c>
      <c r="D108" t="str">
        <f>edit!H108</f>
        <v>000065</v>
      </c>
      <c r="E108" s="24"/>
      <c r="F108" s="24"/>
      <c r="G108" s="24"/>
      <c r="H108" s="24"/>
      <c r="I108" s="24"/>
      <c r="J108" s="24"/>
      <c r="K108" s="24"/>
      <c r="L108" s="24"/>
      <c r="M108" s="24"/>
      <c r="N108" s="26"/>
      <c r="O108" s="377"/>
      <c r="P108" s="377"/>
    </row>
    <row r="109" spans="1:16" x14ac:dyDescent="0.25">
      <c r="A109" t="str">
        <f>edit!K109</f>
        <v>CLM2003-0363_1</v>
      </c>
      <c r="B109">
        <f>DATA!C110</f>
        <v>0</v>
      </c>
      <c r="C109" t="str">
        <f>edit!G109</f>
        <v>774100-00G_B2</v>
      </c>
      <c r="D109" t="str">
        <f>edit!H109</f>
        <v>002671</v>
      </c>
      <c r="E109" s="22">
        <v>1</v>
      </c>
      <c r="F109" s="22">
        <v>1</v>
      </c>
      <c r="G109" s="22">
        <v>1</v>
      </c>
      <c r="H109" s="22">
        <v>1</v>
      </c>
      <c r="I109" s="22">
        <v>1</v>
      </c>
      <c r="J109" s="22">
        <v>1</v>
      </c>
      <c r="K109" s="22">
        <v>1</v>
      </c>
      <c r="L109" s="22">
        <v>1</v>
      </c>
      <c r="M109" s="22">
        <v>1</v>
      </c>
      <c r="N109" s="59">
        <v>1</v>
      </c>
      <c r="O109" s="377"/>
      <c r="P109" s="377"/>
    </row>
    <row r="110" spans="1:16" x14ac:dyDescent="0.25">
      <c r="A110" t="str">
        <f>edit!K110</f>
        <v>CLM2005-0336 _1</v>
      </c>
      <c r="B110">
        <f>DATA!C111</f>
        <v>0</v>
      </c>
      <c r="C110" t="str">
        <f>edit!G110</f>
        <v>776445-00E_B1</v>
      </c>
      <c r="D110" t="str">
        <f>edit!H110</f>
        <v>000200</v>
      </c>
      <c r="E110" s="22">
        <v>1</v>
      </c>
      <c r="F110" s="22">
        <v>1</v>
      </c>
      <c r="G110" s="22">
        <v>1</v>
      </c>
      <c r="H110" s="22">
        <v>1</v>
      </c>
      <c r="I110" s="22">
        <v>1</v>
      </c>
      <c r="J110" s="22">
        <v>1</v>
      </c>
      <c r="K110" s="22">
        <v>1</v>
      </c>
      <c r="L110" s="22">
        <v>1</v>
      </c>
      <c r="M110" s="22">
        <v>1</v>
      </c>
      <c r="N110" s="59">
        <v>1</v>
      </c>
      <c r="O110" s="377"/>
      <c r="P110" s="377"/>
    </row>
    <row r="111" spans="1:16" x14ac:dyDescent="0.25">
      <c r="A111" t="str">
        <f>edit!K111</f>
        <v>CLM2005-0336 _2</v>
      </c>
      <c r="B111" t="str">
        <f>DATA!C112</f>
        <v>L500</v>
      </c>
      <c r="C111" t="str">
        <f>edit!G111</f>
        <v>776445-00D_B1</v>
      </c>
      <c r="D111" t="str">
        <f>edit!H111</f>
        <v>000105</v>
      </c>
      <c r="E111" s="22">
        <v>1</v>
      </c>
      <c r="F111" s="22">
        <v>1</v>
      </c>
      <c r="G111" s="22">
        <v>1</v>
      </c>
      <c r="H111" s="22">
        <v>1</v>
      </c>
      <c r="I111" s="22">
        <v>1</v>
      </c>
      <c r="J111" s="22">
        <v>1</v>
      </c>
      <c r="K111" s="22">
        <v>1</v>
      </c>
      <c r="L111" s="22">
        <v>1</v>
      </c>
      <c r="M111" s="22">
        <v>1</v>
      </c>
      <c r="N111" s="22">
        <v>1</v>
      </c>
      <c r="O111" s="377"/>
      <c r="P111" s="377"/>
    </row>
    <row r="112" spans="1:16" x14ac:dyDescent="0.25">
      <c r="A112" t="str">
        <f>edit!K112</f>
        <v>CLM2005-0336 _3</v>
      </c>
      <c r="B112">
        <f>DATA!C113</f>
        <v>0</v>
      </c>
      <c r="C112" t="str">
        <f>edit!G112</f>
        <v>776445-00D_B1</v>
      </c>
      <c r="D112" t="str">
        <f>edit!H112</f>
        <v>000108</v>
      </c>
      <c r="E112" s="22">
        <v>1</v>
      </c>
      <c r="F112" s="22">
        <v>1</v>
      </c>
      <c r="G112" s="22">
        <v>1</v>
      </c>
      <c r="H112" s="22">
        <v>1</v>
      </c>
      <c r="I112" s="22">
        <v>1</v>
      </c>
      <c r="J112" s="22">
        <v>1</v>
      </c>
      <c r="K112" s="22">
        <v>1</v>
      </c>
      <c r="L112" s="22">
        <v>1</v>
      </c>
      <c r="M112" s="22">
        <v>1</v>
      </c>
      <c r="N112" s="22">
        <v>1</v>
      </c>
      <c r="O112" s="377"/>
      <c r="P112" s="377"/>
    </row>
    <row r="113" spans="1:16" x14ac:dyDescent="0.25">
      <c r="A113" t="str">
        <f>edit!K113</f>
        <v>CLM2006-0287_1</v>
      </c>
      <c r="B113" t="str">
        <f>DATA!C114</f>
        <v>S500</v>
      </c>
      <c r="C113" t="str">
        <f>edit!G113</f>
        <v>776445-00E_B1</v>
      </c>
      <c r="D113" t="str">
        <f>edit!H113</f>
        <v>000837</v>
      </c>
      <c r="E113" s="22">
        <v>1</v>
      </c>
      <c r="F113" s="22">
        <v>1</v>
      </c>
      <c r="G113" s="22">
        <v>1</v>
      </c>
      <c r="H113" s="22">
        <v>1</v>
      </c>
      <c r="I113" s="22">
        <v>1</v>
      </c>
      <c r="J113" s="22">
        <v>1</v>
      </c>
      <c r="K113" s="22">
        <v>1</v>
      </c>
      <c r="L113" s="22">
        <v>1</v>
      </c>
      <c r="M113" s="22">
        <v>1</v>
      </c>
      <c r="N113" s="22">
        <v>1</v>
      </c>
      <c r="O113" s="377"/>
      <c r="P113" s="377"/>
    </row>
    <row r="114" spans="1:16" x14ac:dyDescent="0.25">
      <c r="A114" t="str">
        <f>edit!K114</f>
        <v>CLM2006-0287_2</v>
      </c>
      <c r="B114" t="str">
        <f>DATA!C115</f>
        <v>S500</v>
      </c>
      <c r="C114" t="str">
        <f>edit!G114</f>
        <v>776445-00E_B1</v>
      </c>
      <c r="D114" t="str">
        <f>edit!H114</f>
        <v>000837</v>
      </c>
      <c r="E114" s="22">
        <v>1</v>
      </c>
      <c r="F114" s="22">
        <v>1</v>
      </c>
      <c r="G114" s="22">
        <v>1</v>
      </c>
      <c r="H114" s="22">
        <v>1</v>
      </c>
      <c r="I114" s="22">
        <v>1</v>
      </c>
      <c r="J114" s="22">
        <v>1</v>
      </c>
      <c r="K114" s="22">
        <v>1</v>
      </c>
      <c r="L114" s="22">
        <v>1</v>
      </c>
      <c r="M114" s="22">
        <v>1</v>
      </c>
      <c r="N114" s="22">
        <v>1</v>
      </c>
      <c r="O114" s="377"/>
      <c r="P114" s="377"/>
    </row>
    <row r="115" spans="1:16" x14ac:dyDescent="0.25">
      <c r="A115" t="str">
        <f>edit!K115</f>
        <v>CLM2006-0295_1</v>
      </c>
      <c r="B115">
        <f>DATA!C116</f>
        <v>0</v>
      </c>
      <c r="C115" t="str">
        <f>edit!G115</f>
        <v>775369-00G_A1</v>
      </c>
      <c r="D115" t="str">
        <f>edit!H115</f>
        <v>001596</v>
      </c>
      <c r="E115" s="22">
        <v>1</v>
      </c>
      <c r="F115" s="22">
        <v>1</v>
      </c>
      <c r="G115" s="22">
        <v>1</v>
      </c>
      <c r="H115" s="22">
        <v>1</v>
      </c>
      <c r="I115" s="22">
        <v>1</v>
      </c>
      <c r="J115" s="22">
        <v>1</v>
      </c>
      <c r="K115" s="22">
        <v>1</v>
      </c>
      <c r="L115" s="22">
        <v>1</v>
      </c>
      <c r="M115" s="22">
        <v>1</v>
      </c>
      <c r="N115" s="22">
        <v>1</v>
      </c>
      <c r="O115" s="377"/>
      <c r="P115" s="377"/>
    </row>
    <row r="116" spans="1:16" x14ac:dyDescent="0.25">
      <c r="A116" t="str">
        <f>edit!K116</f>
        <v>CLM2008-0307_1</v>
      </c>
      <c r="B116">
        <f>DATA!C117</f>
        <v>0</v>
      </c>
      <c r="C116" t="str">
        <f>edit!G116</f>
        <v>776445-00D_B1</v>
      </c>
      <c r="D116" t="str">
        <f>edit!H116</f>
        <v>000748</v>
      </c>
      <c r="E116" s="22">
        <v>1</v>
      </c>
      <c r="F116" s="22">
        <v>1</v>
      </c>
      <c r="G116" s="22">
        <v>1</v>
      </c>
      <c r="H116" s="22">
        <v>1</v>
      </c>
      <c r="I116" s="22">
        <v>1</v>
      </c>
      <c r="J116" s="22">
        <v>1</v>
      </c>
      <c r="K116" s="22">
        <v>1</v>
      </c>
      <c r="L116" s="22">
        <v>1</v>
      </c>
      <c r="M116" s="22">
        <v>1</v>
      </c>
      <c r="N116" s="59">
        <v>1</v>
      </c>
      <c r="O116" s="377"/>
      <c r="P116" s="377"/>
    </row>
    <row r="117" spans="1:16" x14ac:dyDescent="0.25">
      <c r="A117" t="str">
        <f>edit!K117</f>
        <v>CLM2008-0307_2</v>
      </c>
      <c r="B117">
        <f>DATA!C118</f>
        <v>0</v>
      </c>
      <c r="C117" t="str">
        <f>edit!G117</f>
        <v>776445-00D_B1</v>
      </c>
      <c r="D117" t="str">
        <f>edit!H117</f>
        <v>000148</v>
      </c>
      <c r="E117" s="22">
        <v>1</v>
      </c>
      <c r="F117" s="22">
        <v>1</v>
      </c>
      <c r="G117" s="22">
        <v>1</v>
      </c>
      <c r="H117" s="22">
        <v>1</v>
      </c>
      <c r="I117" s="22">
        <v>1</v>
      </c>
      <c r="J117" s="22">
        <v>1</v>
      </c>
      <c r="K117" s="22">
        <v>1</v>
      </c>
      <c r="L117" s="22">
        <v>1</v>
      </c>
      <c r="M117" s="22">
        <v>1</v>
      </c>
      <c r="N117" s="59">
        <v>1</v>
      </c>
      <c r="O117" s="377"/>
      <c r="P117" s="377"/>
    </row>
    <row r="118" spans="1:16" x14ac:dyDescent="0.25">
      <c r="A118" t="str">
        <f>edit!K118</f>
        <v>CLM2008-0307_3</v>
      </c>
      <c r="B118">
        <f>DATA!C119</f>
        <v>0</v>
      </c>
      <c r="C118" t="str">
        <f>edit!G118</f>
        <v>776445-00D_B1</v>
      </c>
      <c r="D118" t="str">
        <f>edit!H118</f>
        <v>000747</v>
      </c>
      <c r="E118" s="22">
        <v>1</v>
      </c>
      <c r="F118" s="22">
        <v>1</v>
      </c>
      <c r="G118" s="22">
        <v>1</v>
      </c>
      <c r="H118" s="22">
        <v>1</v>
      </c>
      <c r="I118" s="22">
        <v>1</v>
      </c>
      <c r="J118" s="22">
        <v>1</v>
      </c>
      <c r="K118" s="22">
        <v>1</v>
      </c>
      <c r="L118" s="22">
        <v>1</v>
      </c>
      <c r="M118" s="22">
        <v>1</v>
      </c>
      <c r="N118" s="59">
        <v>1</v>
      </c>
      <c r="O118" s="377"/>
      <c r="P118" s="377"/>
    </row>
    <row r="119" spans="1:16" x14ac:dyDescent="0.25">
      <c r="A119" t="str">
        <f>edit!K119</f>
        <v>CLM2008-0307_4</v>
      </c>
      <c r="B119">
        <f>DATA!C120</f>
        <v>0</v>
      </c>
      <c r="C119" t="str">
        <f>edit!G119</f>
        <v>776445-00D_B1</v>
      </c>
      <c r="D119" t="str">
        <f>edit!H119</f>
        <v>000078</v>
      </c>
      <c r="E119" s="22">
        <v>1</v>
      </c>
      <c r="F119" s="22">
        <v>1</v>
      </c>
      <c r="G119" s="22">
        <v>1</v>
      </c>
      <c r="H119" s="22">
        <v>1</v>
      </c>
      <c r="I119" s="22">
        <v>1</v>
      </c>
      <c r="J119" s="22">
        <v>1</v>
      </c>
      <c r="K119" s="22">
        <v>1</v>
      </c>
      <c r="L119" s="22">
        <v>1</v>
      </c>
      <c r="M119" s="22">
        <v>1</v>
      </c>
      <c r="N119" s="22">
        <v>1</v>
      </c>
      <c r="O119" s="377"/>
      <c r="P119" s="377"/>
    </row>
    <row r="120" spans="1:16" x14ac:dyDescent="0.25">
      <c r="A120" t="str">
        <f>edit!K120</f>
        <v>CLM2008-0322_1</v>
      </c>
      <c r="B120">
        <f>DATA!C121</f>
        <v>0</v>
      </c>
      <c r="C120" t="str">
        <f>edit!G120</f>
        <v>775369-00G_A1</v>
      </c>
      <c r="D120" t="str">
        <f>edit!H120</f>
        <v>002178</v>
      </c>
      <c r="E120" s="22">
        <v>1</v>
      </c>
      <c r="F120" s="22">
        <v>1</v>
      </c>
      <c r="G120" s="22">
        <v>1</v>
      </c>
      <c r="H120" s="22">
        <v>1</v>
      </c>
      <c r="I120" s="22">
        <v>1</v>
      </c>
      <c r="J120" s="22">
        <v>1</v>
      </c>
      <c r="K120" s="22">
        <v>1</v>
      </c>
      <c r="L120" s="22">
        <v>1</v>
      </c>
      <c r="M120" s="22">
        <v>1</v>
      </c>
      <c r="N120" s="22">
        <v>1</v>
      </c>
      <c r="O120" s="377"/>
      <c r="P120" s="377"/>
    </row>
    <row r="121" spans="1:16" x14ac:dyDescent="0.25">
      <c r="A121" t="str">
        <f>edit!K121</f>
        <v>CLM2008-0334_1</v>
      </c>
      <c r="B121" t="str">
        <f>DATA!C122</f>
        <v>L500</v>
      </c>
      <c r="C121" t="str">
        <f>edit!G121</f>
        <v>775369-00G_A1</v>
      </c>
      <c r="D121" t="str">
        <f>edit!H121</f>
        <v>002674</v>
      </c>
      <c r="E121" s="22">
        <v>1</v>
      </c>
      <c r="F121" s="22">
        <v>1</v>
      </c>
      <c r="G121" s="22">
        <v>1</v>
      </c>
      <c r="H121" s="22">
        <v>1</v>
      </c>
      <c r="I121" s="22">
        <v>1</v>
      </c>
      <c r="J121" s="22">
        <v>1</v>
      </c>
      <c r="K121" s="22">
        <v>1</v>
      </c>
      <c r="L121" s="22">
        <v>1</v>
      </c>
      <c r="M121" s="22">
        <v>1</v>
      </c>
      <c r="N121" s="22">
        <v>1</v>
      </c>
      <c r="O121" s="377"/>
      <c r="P121" s="377"/>
    </row>
    <row r="122" spans="1:16" x14ac:dyDescent="0.25">
      <c r="A122" t="str">
        <f>edit!K122</f>
        <v>CLM2009-0338_1</v>
      </c>
      <c r="B122" t="str">
        <f>DATA!C123</f>
        <v>N500</v>
      </c>
      <c r="C122" t="str">
        <f>edit!G122</f>
        <v>776445-00E_B1</v>
      </c>
      <c r="D122" t="str">
        <f>edit!H122</f>
        <v>005255</v>
      </c>
      <c r="E122" s="22">
        <v>1</v>
      </c>
      <c r="F122" s="22">
        <v>1</v>
      </c>
      <c r="G122" s="22">
        <v>1</v>
      </c>
      <c r="H122" s="22">
        <v>1</v>
      </c>
      <c r="I122" s="22">
        <v>1</v>
      </c>
      <c r="J122" s="22">
        <v>1</v>
      </c>
      <c r="K122" s="22">
        <v>1</v>
      </c>
      <c r="L122" s="22">
        <v>1</v>
      </c>
      <c r="M122" s="22">
        <v>1</v>
      </c>
      <c r="N122" s="22">
        <v>1</v>
      </c>
      <c r="O122" s="377"/>
      <c r="P122" s="377"/>
    </row>
    <row r="123" spans="1:16" x14ac:dyDescent="0.25">
      <c r="A123" t="str">
        <f>edit!K123</f>
        <v>CLM2010-0321_1</v>
      </c>
      <c r="B123">
        <f>DATA!C124</f>
        <v>0</v>
      </c>
      <c r="C123" t="str">
        <f>edit!G123</f>
        <v>775369-00G_A1</v>
      </c>
      <c r="D123" t="str">
        <f>edit!H123</f>
        <v>002554</v>
      </c>
      <c r="E123" s="22">
        <v>1</v>
      </c>
      <c r="F123" s="22">
        <v>1</v>
      </c>
      <c r="G123" s="22">
        <v>1</v>
      </c>
      <c r="H123" s="22">
        <v>1</v>
      </c>
      <c r="I123" s="22">
        <v>1</v>
      </c>
      <c r="J123" s="22">
        <v>1</v>
      </c>
      <c r="K123" s="22">
        <v>1</v>
      </c>
      <c r="L123" s="22">
        <v>1</v>
      </c>
      <c r="M123" s="22">
        <v>1</v>
      </c>
      <c r="N123" s="22">
        <v>1</v>
      </c>
      <c r="O123" s="377"/>
      <c r="P123" s="377"/>
    </row>
    <row r="124" spans="1:16" x14ac:dyDescent="0.25">
      <c r="A124" t="str">
        <f>edit!K124</f>
        <v>CLM2010-0321_2</v>
      </c>
      <c r="B124">
        <f>DATA!C125</f>
        <v>0</v>
      </c>
      <c r="C124" t="str">
        <f>edit!G124</f>
        <v>775369-00G_A1</v>
      </c>
      <c r="D124" t="str">
        <f>edit!H124</f>
        <v>002589</v>
      </c>
      <c r="E124" s="22">
        <v>1</v>
      </c>
      <c r="F124" s="22">
        <v>1</v>
      </c>
      <c r="G124" s="22">
        <v>1</v>
      </c>
      <c r="H124" s="22">
        <v>1</v>
      </c>
      <c r="I124" s="22">
        <v>1</v>
      </c>
      <c r="J124" s="22">
        <v>1</v>
      </c>
      <c r="K124" s="22">
        <v>1</v>
      </c>
      <c r="L124" s="22">
        <v>1</v>
      </c>
      <c r="M124" s="22">
        <v>1</v>
      </c>
      <c r="N124" s="22">
        <v>1</v>
      </c>
      <c r="O124" s="377"/>
      <c r="P124" s="377"/>
    </row>
    <row r="125" spans="1:16" x14ac:dyDescent="0.25">
      <c r="A125" t="str">
        <f>edit!K125</f>
        <v>CLM2010-0332_1</v>
      </c>
      <c r="B125" t="str">
        <f>DATA!C126</f>
        <v>S500</v>
      </c>
      <c r="C125" t="str">
        <f>edit!G125</f>
        <v>775369-00G_A1</v>
      </c>
      <c r="D125" t="str">
        <f>edit!H125</f>
        <v>002839</v>
      </c>
      <c r="E125" s="22">
        <v>1</v>
      </c>
      <c r="F125" s="22">
        <v>1</v>
      </c>
      <c r="G125" s="22">
        <v>1</v>
      </c>
      <c r="H125" s="22">
        <v>1</v>
      </c>
      <c r="I125" s="22">
        <v>1</v>
      </c>
      <c r="J125" s="22">
        <v>1</v>
      </c>
      <c r="K125" s="22">
        <v>1</v>
      </c>
      <c r="L125" s="22">
        <v>1</v>
      </c>
      <c r="M125" s="22">
        <v>1</v>
      </c>
      <c r="N125" s="22">
        <v>1</v>
      </c>
      <c r="O125" s="377"/>
      <c r="P125" s="377"/>
    </row>
    <row r="126" spans="1:16" x14ac:dyDescent="0.25">
      <c r="A126" t="str">
        <f>edit!K126</f>
        <v>CLM2010-0340_1</v>
      </c>
      <c r="B126">
        <f>DATA!C127</f>
        <v>0</v>
      </c>
      <c r="C126" t="str">
        <f>edit!G126</f>
        <v>775369-00G_A1</v>
      </c>
      <c r="D126" t="str">
        <f>edit!H126</f>
        <v>002728</v>
      </c>
      <c r="E126" s="22">
        <v>1</v>
      </c>
      <c r="F126" s="22">
        <v>1</v>
      </c>
      <c r="G126" s="22">
        <v>1</v>
      </c>
      <c r="H126" s="22">
        <v>1</v>
      </c>
      <c r="I126" s="22">
        <v>1</v>
      </c>
      <c r="J126" s="22">
        <v>1</v>
      </c>
      <c r="K126" s="22">
        <v>1</v>
      </c>
      <c r="L126" s="22">
        <v>1</v>
      </c>
      <c r="M126" s="22">
        <v>1</v>
      </c>
      <c r="N126" s="22">
        <v>1</v>
      </c>
      <c r="O126" s="377"/>
      <c r="P126" s="377"/>
    </row>
    <row r="127" spans="1:16" x14ac:dyDescent="0.25">
      <c r="A127" t="str">
        <f>edit!K127</f>
        <v>CLM2011-0001_1</v>
      </c>
      <c r="B127">
        <f>DATA!C128</f>
        <v>0</v>
      </c>
      <c r="C127" t="str">
        <f>edit!G127</f>
        <v>776445-00D_B1</v>
      </c>
      <c r="D127" t="str">
        <f>edit!H127</f>
        <v>000180</v>
      </c>
      <c r="E127" s="22">
        <v>1</v>
      </c>
      <c r="F127" s="22">
        <v>1</v>
      </c>
      <c r="G127" s="22">
        <v>1</v>
      </c>
      <c r="H127" s="22">
        <v>1</v>
      </c>
      <c r="I127" s="22">
        <v>1</v>
      </c>
      <c r="J127" s="22">
        <v>1</v>
      </c>
      <c r="K127" s="22">
        <v>1</v>
      </c>
      <c r="L127" s="22">
        <v>1</v>
      </c>
      <c r="M127" s="22">
        <v>1</v>
      </c>
      <c r="N127" s="22">
        <v>1</v>
      </c>
      <c r="O127" s="1">
        <v>70.185000000000002</v>
      </c>
      <c r="P127" s="1"/>
    </row>
    <row r="128" spans="1:16" x14ac:dyDescent="0.25">
      <c r="A128" t="str">
        <f>edit!K128</f>
        <v>CLM2011-0001_2</v>
      </c>
      <c r="B128">
        <f>DATA!C129</f>
        <v>0</v>
      </c>
      <c r="C128" t="str">
        <f>edit!G128</f>
        <v>776445-00D_B1</v>
      </c>
      <c r="D128" t="str">
        <f>edit!H128</f>
        <v>000205</v>
      </c>
      <c r="E128" s="161">
        <v>1</v>
      </c>
      <c r="F128" s="161">
        <v>1</v>
      </c>
      <c r="G128" s="163"/>
      <c r="H128" s="163"/>
      <c r="I128" s="163"/>
      <c r="J128" s="163"/>
      <c r="K128" s="163"/>
      <c r="L128" s="163"/>
      <c r="M128" s="163"/>
      <c r="N128" s="163"/>
      <c r="O128" s="377"/>
      <c r="P128" s="377"/>
    </row>
    <row r="129" spans="1:16" x14ac:dyDescent="0.25">
      <c r="A129" t="str">
        <f>edit!K129</f>
        <v>CLM2011-0001_3</v>
      </c>
      <c r="B129" t="str">
        <f>DATA!C130</f>
        <v>L500</v>
      </c>
      <c r="C129" t="str">
        <f>edit!G129</f>
        <v>776445-00E_B1</v>
      </c>
      <c r="D129" t="str">
        <f>edit!H129</f>
        <v>000835</v>
      </c>
      <c r="E129" s="22">
        <v>1</v>
      </c>
      <c r="F129" s="22">
        <v>1</v>
      </c>
      <c r="G129" s="22">
        <v>1</v>
      </c>
      <c r="H129" s="22">
        <v>1</v>
      </c>
      <c r="I129" s="22">
        <v>1</v>
      </c>
      <c r="J129" s="22">
        <v>1</v>
      </c>
      <c r="K129" s="22">
        <v>1</v>
      </c>
      <c r="L129" s="22">
        <v>1</v>
      </c>
      <c r="M129" s="22">
        <v>1</v>
      </c>
      <c r="N129" s="22">
        <v>1</v>
      </c>
      <c r="O129" s="377"/>
      <c r="P129" s="377"/>
    </row>
    <row r="130" spans="1:16" x14ac:dyDescent="0.25">
      <c r="A130" t="str">
        <f>edit!K130</f>
        <v>CLM2011-0001_4</v>
      </c>
      <c r="B130" t="str">
        <f>DATA!C131</f>
        <v>L500</v>
      </c>
      <c r="C130" t="str">
        <f>edit!G130</f>
        <v>776445-00E_B1</v>
      </c>
      <c r="D130" t="str">
        <f>edit!H130</f>
        <v>005743</v>
      </c>
      <c r="E130" s="22">
        <v>1</v>
      </c>
      <c r="F130" s="22">
        <v>1</v>
      </c>
      <c r="G130" s="22">
        <v>1</v>
      </c>
      <c r="H130" s="22">
        <v>1</v>
      </c>
      <c r="I130" s="22">
        <v>1</v>
      </c>
      <c r="J130" s="22">
        <v>1</v>
      </c>
      <c r="K130" s="22">
        <v>1</v>
      </c>
      <c r="L130" s="22">
        <v>1</v>
      </c>
      <c r="M130" s="22">
        <v>1</v>
      </c>
      <c r="N130" s="22">
        <v>1</v>
      </c>
      <c r="O130" s="377"/>
      <c r="P130" s="377"/>
    </row>
    <row r="131" spans="1:16" x14ac:dyDescent="0.25">
      <c r="A131" t="str">
        <f>edit!K131</f>
        <v>CLM2011-0293_1</v>
      </c>
      <c r="B131" t="str">
        <f>DATA!C132</f>
        <v>S500</v>
      </c>
      <c r="C131" t="str">
        <f>edit!G131</f>
        <v>776445-00E_B1</v>
      </c>
      <c r="D131" t="str">
        <f>edit!H131</f>
        <v>002312</v>
      </c>
      <c r="E131" s="22">
        <v>1</v>
      </c>
      <c r="F131" s="22">
        <v>1</v>
      </c>
      <c r="G131" s="22">
        <v>1</v>
      </c>
      <c r="H131" s="22">
        <v>1</v>
      </c>
      <c r="I131" s="22">
        <v>1</v>
      </c>
      <c r="J131" s="22">
        <v>1</v>
      </c>
      <c r="K131" s="22">
        <v>1</v>
      </c>
      <c r="L131" s="22">
        <v>1</v>
      </c>
      <c r="M131" s="22">
        <v>1</v>
      </c>
      <c r="N131" s="22">
        <v>1</v>
      </c>
      <c r="O131" s="377"/>
      <c r="P131" s="377"/>
    </row>
    <row r="132" spans="1:16" x14ac:dyDescent="0.25">
      <c r="A132" t="str">
        <f>edit!K132</f>
        <v>CLM2011-0296 _1</v>
      </c>
      <c r="B132">
        <f>DATA!C133</f>
        <v>0</v>
      </c>
      <c r="C132" t="str">
        <f>edit!G132</f>
        <v>776445-00E_B1</v>
      </c>
      <c r="D132" t="str">
        <f>edit!H132</f>
        <v>005034</v>
      </c>
      <c r="E132" s="22">
        <v>1</v>
      </c>
      <c r="F132" s="22">
        <v>1</v>
      </c>
      <c r="G132" s="22">
        <v>1</v>
      </c>
      <c r="H132" s="22">
        <v>1</v>
      </c>
      <c r="I132" s="22">
        <v>1</v>
      </c>
      <c r="J132" s="22">
        <v>1</v>
      </c>
      <c r="K132" s="22">
        <v>1</v>
      </c>
      <c r="L132" s="22">
        <v>1</v>
      </c>
      <c r="M132" s="22">
        <v>1</v>
      </c>
      <c r="N132" s="22">
        <v>1</v>
      </c>
      <c r="O132" s="377"/>
      <c r="P132" s="377"/>
    </row>
    <row r="133" spans="1:16" x14ac:dyDescent="0.25">
      <c r="A133" t="str">
        <f>edit!K133</f>
        <v>CLM2011-0304_1</v>
      </c>
      <c r="B133" t="str">
        <f>DATA!C134</f>
        <v>S250</v>
      </c>
      <c r="C133" t="str">
        <f>edit!G133</f>
        <v>774166-00H_A2</v>
      </c>
      <c r="D133" t="str">
        <f>edit!H133</f>
        <v>000822</v>
      </c>
      <c r="E133" s="22">
        <v>1</v>
      </c>
      <c r="F133" s="22">
        <v>1</v>
      </c>
      <c r="G133" s="22">
        <v>1</v>
      </c>
      <c r="H133" s="22">
        <v>1</v>
      </c>
      <c r="I133" s="22">
        <v>1</v>
      </c>
      <c r="J133" s="22">
        <v>1</v>
      </c>
      <c r="K133" s="22">
        <v>1</v>
      </c>
      <c r="L133" s="22">
        <v>1</v>
      </c>
      <c r="M133" s="22">
        <v>1</v>
      </c>
      <c r="N133" s="22">
        <v>1</v>
      </c>
      <c r="O133" s="377"/>
      <c r="P133" s="377"/>
    </row>
    <row r="134" spans="1:16" x14ac:dyDescent="0.25">
      <c r="A134" t="str">
        <f>edit!K134</f>
        <v>CLM2011-0319_1</v>
      </c>
      <c r="B134">
        <f>DATA!C135</f>
        <v>0</v>
      </c>
      <c r="C134" t="str">
        <f>edit!G134</f>
        <v>776445-00E_B1</v>
      </c>
      <c r="D134" t="str">
        <f>edit!H134</f>
        <v>000814</v>
      </c>
      <c r="E134" s="22">
        <v>1</v>
      </c>
      <c r="F134" s="22">
        <v>1</v>
      </c>
      <c r="G134" s="22">
        <v>1</v>
      </c>
      <c r="H134" s="22">
        <v>1</v>
      </c>
      <c r="I134" s="22">
        <v>1</v>
      </c>
      <c r="J134" s="22">
        <v>1</v>
      </c>
      <c r="K134" s="22">
        <v>1</v>
      </c>
      <c r="L134" s="22">
        <v>1</v>
      </c>
      <c r="M134" s="22">
        <v>1</v>
      </c>
      <c r="N134" s="22">
        <v>1</v>
      </c>
      <c r="O134" s="377"/>
      <c r="P134" s="377"/>
    </row>
    <row r="135" spans="1:16" x14ac:dyDescent="0.25">
      <c r="A135" t="str">
        <f>edit!K135</f>
        <v>CLM2011-0319_2</v>
      </c>
      <c r="B135">
        <f>DATA!C136</f>
        <v>0</v>
      </c>
      <c r="C135" t="str">
        <f>edit!G135</f>
        <v>776445-00E_B1</v>
      </c>
      <c r="D135" t="str">
        <f>edit!H135</f>
        <v>003159</v>
      </c>
      <c r="E135" s="22">
        <v>1</v>
      </c>
      <c r="F135" s="22">
        <v>1</v>
      </c>
      <c r="G135" s="371">
        <v>1</v>
      </c>
      <c r="H135" s="22">
        <v>1</v>
      </c>
      <c r="I135" s="22">
        <v>1</v>
      </c>
      <c r="J135" s="22">
        <v>1</v>
      </c>
      <c r="K135" s="22">
        <v>1</v>
      </c>
      <c r="L135" s="22">
        <v>1</v>
      </c>
      <c r="M135" s="22">
        <v>1</v>
      </c>
      <c r="N135" s="22">
        <v>1</v>
      </c>
      <c r="O135" s="377"/>
      <c r="P135" s="377"/>
    </row>
    <row r="136" spans="1:16" x14ac:dyDescent="0.25">
      <c r="A136" t="str">
        <f>edit!K136</f>
        <v>CLM2011-0319_3</v>
      </c>
      <c r="B136" t="str">
        <f>DATA!C137</f>
        <v>S500</v>
      </c>
      <c r="C136" t="str">
        <f>edit!G136</f>
        <v>776445-00E_B1</v>
      </c>
      <c r="D136" t="str">
        <f>edit!H136</f>
        <v>003159</v>
      </c>
      <c r="E136" s="22">
        <v>1</v>
      </c>
      <c r="F136" s="22">
        <v>1</v>
      </c>
      <c r="G136" s="22">
        <v>1</v>
      </c>
      <c r="H136" s="22">
        <v>1</v>
      </c>
      <c r="I136" s="22">
        <v>1</v>
      </c>
      <c r="J136" s="22">
        <v>1</v>
      </c>
      <c r="K136" s="22">
        <v>1</v>
      </c>
      <c r="L136" s="22">
        <v>1</v>
      </c>
      <c r="M136" s="22">
        <v>1</v>
      </c>
      <c r="N136" s="22">
        <v>1</v>
      </c>
      <c r="O136" s="377"/>
      <c r="P136" s="377"/>
    </row>
    <row r="137" spans="1:16" x14ac:dyDescent="0.25">
      <c r="A137" t="str">
        <f>edit!K137</f>
        <v>CLM2011-0319_4</v>
      </c>
      <c r="B137" t="str">
        <f>DATA!C138</f>
        <v>S500</v>
      </c>
      <c r="C137" t="str">
        <f>edit!G137</f>
        <v>776445-00E_B1</v>
      </c>
      <c r="D137" t="str">
        <f>edit!H137</f>
        <v>000814</v>
      </c>
      <c r="E137" s="93">
        <v>1</v>
      </c>
      <c r="F137" s="93">
        <v>1</v>
      </c>
      <c r="G137" s="94">
        <v>1</v>
      </c>
      <c r="H137" s="94">
        <v>1</v>
      </c>
      <c r="I137" s="94">
        <v>1</v>
      </c>
      <c r="J137" s="94">
        <v>1</v>
      </c>
      <c r="K137" s="94">
        <v>1</v>
      </c>
      <c r="L137" s="94">
        <v>1</v>
      </c>
      <c r="M137" s="94">
        <v>1</v>
      </c>
      <c r="N137" s="94">
        <v>1</v>
      </c>
      <c r="O137" s="377"/>
      <c r="P137" s="377"/>
    </row>
    <row r="138" spans="1:16" ht="15.75" thickBot="1" x14ac:dyDescent="0.3">
      <c r="A138" t="str">
        <f>edit!K138</f>
        <v>CLM2013-0287_1</v>
      </c>
      <c r="B138">
        <f>DATA!C139</f>
        <v>0</v>
      </c>
      <c r="C138" t="str">
        <f>edit!G138</f>
        <v>776445-00E_B1</v>
      </c>
      <c r="D138" t="str">
        <f>edit!H138</f>
        <v>004848</v>
      </c>
      <c r="E138" s="93">
        <v>1</v>
      </c>
      <c r="F138" s="93">
        <v>1</v>
      </c>
      <c r="G138" s="93">
        <v>1</v>
      </c>
      <c r="H138" s="93">
        <v>1</v>
      </c>
      <c r="I138" s="93">
        <v>1</v>
      </c>
      <c r="J138" s="93">
        <v>1</v>
      </c>
      <c r="K138" s="93">
        <v>1</v>
      </c>
      <c r="L138" s="93">
        <v>1</v>
      </c>
      <c r="M138" s="93">
        <v>1</v>
      </c>
      <c r="N138" s="94">
        <v>1</v>
      </c>
      <c r="O138" s="377"/>
      <c r="P138" s="377"/>
    </row>
    <row r="139" spans="1:16" ht="15.75" thickBot="1" x14ac:dyDescent="0.3">
      <c r="A139" t="str">
        <f>edit!K139</f>
        <v>CLM2015-0003_1</v>
      </c>
      <c r="B139">
        <f>DATA!C140</f>
        <v>0</v>
      </c>
      <c r="C139" t="str">
        <f>edit!G139</f>
        <v>776445-00E_B1</v>
      </c>
      <c r="D139" t="str">
        <f>edit!H139</f>
        <v>000835</v>
      </c>
      <c r="E139" s="255">
        <v>1</v>
      </c>
      <c r="F139" s="255">
        <v>1</v>
      </c>
      <c r="G139" s="255">
        <v>1</v>
      </c>
      <c r="H139" s="255">
        <v>1</v>
      </c>
      <c r="I139" s="255">
        <v>1</v>
      </c>
      <c r="J139" s="255">
        <v>1</v>
      </c>
      <c r="K139" s="255">
        <v>1</v>
      </c>
      <c r="L139" s="255">
        <v>1</v>
      </c>
      <c r="M139" s="255">
        <v>1</v>
      </c>
      <c r="N139" s="264">
        <v>1</v>
      </c>
      <c r="O139" s="377"/>
      <c r="P139" s="377"/>
    </row>
    <row r="140" spans="1:16" x14ac:dyDescent="0.25">
      <c r="A140" t="str">
        <f>edit!K140</f>
        <v>CLM2015-0003_2</v>
      </c>
      <c r="B140">
        <f>DATA!C141</f>
        <v>0</v>
      </c>
      <c r="C140" t="str">
        <f>edit!G140</f>
        <v>776445-00D_B1</v>
      </c>
      <c r="D140" t="str">
        <f>edit!H140</f>
        <v>000215</v>
      </c>
      <c r="E140" s="371">
        <v>1</v>
      </c>
      <c r="F140" s="371">
        <v>1</v>
      </c>
      <c r="G140" s="371">
        <v>1</v>
      </c>
      <c r="H140" s="371">
        <v>1</v>
      </c>
      <c r="I140" s="371">
        <v>1</v>
      </c>
      <c r="J140" s="371">
        <v>1</v>
      </c>
      <c r="K140" s="371">
        <v>1</v>
      </c>
      <c r="L140" s="371">
        <v>1</v>
      </c>
      <c r="M140" s="371">
        <v>1</v>
      </c>
      <c r="N140" s="376">
        <v>1</v>
      </c>
      <c r="O140" s="377"/>
      <c r="P140" s="377"/>
    </row>
    <row r="141" spans="1:16" x14ac:dyDescent="0.25">
      <c r="A141" t="str">
        <f>edit!K141</f>
        <v>CLM2015-0003_3</v>
      </c>
      <c r="B141" t="str">
        <f>DATA!C142</f>
        <v>L500</v>
      </c>
      <c r="C141" t="str">
        <f>edit!G141</f>
        <v>776445-00E_B1</v>
      </c>
      <c r="D141" t="str">
        <f>edit!H141</f>
        <v>000835</v>
      </c>
      <c r="E141" s="22">
        <v>1</v>
      </c>
      <c r="F141" s="22">
        <v>1</v>
      </c>
      <c r="G141" s="22">
        <v>1</v>
      </c>
      <c r="H141" s="22">
        <v>1</v>
      </c>
      <c r="I141" s="22">
        <v>1</v>
      </c>
      <c r="J141" s="22">
        <v>1</v>
      </c>
      <c r="K141" s="22">
        <v>1</v>
      </c>
      <c r="L141" s="22">
        <v>1</v>
      </c>
      <c r="M141" s="22">
        <v>1</v>
      </c>
      <c r="N141" s="59">
        <v>1</v>
      </c>
      <c r="O141" s="377"/>
      <c r="P141" s="377"/>
    </row>
    <row r="142" spans="1:16" ht="15.75" thickBot="1" x14ac:dyDescent="0.3">
      <c r="A142" t="str">
        <f>edit!K142</f>
        <v>CLM2018-0248_1</v>
      </c>
      <c r="B142" t="str">
        <f>DATA!C143</f>
        <v>S250</v>
      </c>
      <c r="C142" t="str">
        <f>edit!G142</f>
        <v>775369-00G_A1</v>
      </c>
      <c r="D142" t="str">
        <f>edit!H142</f>
        <v>000278</v>
      </c>
      <c r="E142" s="93">
        <v>1</v>
      </c>
      <c r="F142" s="93">
        <v>1</v>
      </c>
      <c r="G142" s="93">
        <v>1</v>
      </c>
      <c r="H142" s="93">
        <v>1</v>
      </c>
      <c r="I142" s="93">
        <v>1</v>
      </c>
      <c r="J142" s="93">
        <v>1</v>
      </c>
      <c r="K142" s="93">
        <v>1</v>
      </c>
      <c r="L142" s="93">
        <v>1</v>
      </c>
      <c r="M142" s="93">
        <v>1</v>
      </c>
      <c r="N142" s="94">
        <v>1</v>
      </c>
      <c r="O142" s="377"/>
      <c r="P142" s="377"/>
    </row>
    <row r="143" spans="1:16" x14ac:dyDescent="0.25">
      <c r="A143" t="str">
        <f>edit!K143</f>
        <v>CLM2018-0249_1</v>
      </c>
      <c r="B143" t="str">
        <f>DATA!C144</f>
        <v>S250</v>
      </c>
      <c r="C143" t="str">
        <f>edit!G143</f>
        <v>775369-00G_A1</v>
      </c>
      <c r="D143" t="str">
        <f>edit!H143</f>
        <v>002162</v>
      </c>
      <c r="E143" s="107">
        <v>1</v>
      </c>
      <c r="F143" s="107">
        <v>1</v>
      </c>
      <c r="G143" s="107">
        <v>1</v>
      </c>
      <c r="H143" s="107">
        <v>1</v>
      </c>
      <c r="I143" s="107">
        <v>1</v>
      </c>
      <c r="J143" s="107">
        <v>1</v>
      </c>
      <c r="K143" s="107">
        <v>1</v>
      </c>
      <c r="L143" s="107">
        <v>1</v>
      </c>
      <c r="M143" s="107">
        <v>1</v>
      </c>
      <c r="N143" s="108">
        <v>1</v>
      </c>
      <c r="O143" s="377"/>
      <c r="P143" s="377"/>
    </row>
    <row r="144" spans="1:16" x14ac:dyDescent="0.25">
      <c r="A144" t="str">
        <f>edit!K144</f>
        <v>CLM2018-0249_2</v>
      </c>
      <c r="B144" t="str">
        <f>DATA!C145</f>
        <v>S250</v>
      </c>
      <c r="C144" t="str">
        <f>edit!G144</f>
        <v>775369-00G_A1</v>
      </c>
      <c r="D144" t="str">
        <f>edit!H144</f>
        <v>000278</v>
      </c>
      <c r="E144" s="22">
        <v>1</v>
      </c>
      <c r="F144" s="22">
        <v>1</v>
      </c>
      <c r="G144" s="22">
        <v>1</v>
      </c>
      <c r="H144" s="22">
        <v>1</v>
      </c>
      <c r="I144" s="22">
        <v>1</v>
      </c>
      <c r="J144" s="22">
        <v>1</v>
      </c>
      <c r="K144" s="22">
        <v>1</v>
      </c>
      <c r="L144" s="22">
        <v>1</v>
      </c>
      <c r="M144" s="22">
        <v>1</v>
      </c>
      <c r="N144" s="59">
        <v>1</v>
      </c>
      <c r="O144" s="377"/>
      <c r="P144" s="377"/>
    </row>
    <row r="145" spans="1:16" x14ac:dyDescent="0.25">
      <c r="A145" t="str">
        <f>edit!K145</f>
        <v>CLM2019-0224_1</v>
      </c>
      <c r="B145" t="str">
        <f>DATA!C146</f>
        <v>S500</v>
      </c>
      <c r="C145" t="str">
        <f>edit!G145</f>
        <v>775369-00G_A1</v>
      </c>
      <c r="D145" t="str">
        <f>edit!H145</f>
        <v>001102</v>
      </c>
      <c r="E145" s="22">
        <v>1</v>
      </c>
      <c r="F145" s="22">
        <v>1</v>
      </c>
      <c r="G145" s="22">
        <v>1</v>
      </c>
      <c r="H145" s="22">
        <v>1</v>
      </c>
      <c r="I145" s="22">
        <v>1</v>
      </c>
      <c r="J145" s="22">
        <v>1</v>
      </c>
      <c r="K145" s="22">
        <v>1</v>
      </c>
      <c r="L145" s="22">
        <v>1</v>
      </c>
      <c r="M145" s="22">
        <v>1</v>
      </c>
      <c r="N145" s="59">
        <v>1</v>
      </c>
      <c r="O145" s="377"/>
      <c r="P145" s="377"/>
    </row>
    <row r="146" spans="1:16" x14ac:dyDescent="0.25">
      <c r="A146" t="str">
        <f>edit!K146</f>
        <v>CLM2019-0234_1</v>
      </c>
      <c r="B146">
        <f>DATA!C147</f>
        <v>0</v>
      </c>
      <c r="C146" t="str">
        <f>edit!G146</f>
        <v>776445-00E_B1</v>
      </c>
      <c r="D146" t="str">
        <f>edit!H146</f>
        <v>002312</v>
      </c>
      <c r="E146" s="22">
        <v>1</v>
      </c>
      <c r="F146" s="22">
        <v>1</v>
      </c>
      <c r="G146" s="22">
        <v>1</v>
      </c>
      <c r="H146" s="22">
        <v>1</v>
      </c>
      <c r="I146" s="22">
        <v>1</v>
      </c>
      <c r="J146" s="22">
        <v>1</v>
      </c>
      <c r="K146" s="22">
        <v>1</v>
      </c>
      <c r="L146" s="22">
        <v>1</v>
      </c>
      <c r="M146" s="22">
        <v>1</v>
      </c>
      <c r="N146" s="59">
        <v>1</v>
      </c>
      <c r="O146" s="377"/>
      <c r="P146" s="377"/>
    </row>
    <row r="147" spans="1:16" ht="15.75" thickBot="1" x14ac:dyDescent="0.3">
      <c r="A147" t="str">
        <f>edit!K147</f>
        <v>CLM2019-0234_2</v>
      </c>
      <c r="B147" t="str">
        <f>DATA!C148</f>
        <v>S500</v>
      </c>
      <c r="C147" t="str">
        <f>edit!G147</f>
        <v>776445-00E_B1</v>
      </c>
      <c r="D147" t="str">
        <f>edit!H147</f>
        <v>003592</v>
      </c>
      <c r="E147" s="113">
        <v>1</v>
      </c>
      <c r="F147" s="113">
        <v>1</v>
      </c>
      <c r="G147" s="113">
        <v>1</v>
      </c>
      <c r="H147" s="113">
        <v>1</v>
      </c>
      <c r="I147" s="113">
        <v>1</v>
      </c>
      <c r="J147" s="113">
        <v>1</v>
      </c>
      <c r="K147" s="113">
        <v>1</v>
      </c>
      <c r="L147" s="113">
        <v>1</v>
      </c>
      <c r="M147" s="113">
        <v>1</v>
      </c>
      <c r="N147" s="115">
        <v>1</v>
      </c>
      <c r="O147" s="377"/>
      <c r="P147" s="377"/>
    </row>
    <row r="148" spans="1:16" x14ac:dyDescent="0.25">
      <c r="A148" t="str">
        <f>edit!K148</f>
        <v>CLM2020-0002_1</v>
      </c>
      <c r="B148" t="str">
        <f>DATA!C149</f>
        <v>N500</v>
      </c>
      <c r="C148" t="str">
        <f>edit!G148</f>
        <v>774100-00G_B2</v>
      </c>
      <c r="D148" t="str">
        <f>edit!H148</f>
        <v>005842</v>
      </c>
      <c r="E148" s="22">
        <v>1</v>
      </c>
      <c r="F148" s="22">
        <v>1</v>
      </c>
      <c r="G148" s="22">
        <v>1</v>
      </c>
      <c r="H148" s="22">
        <v>1</v>
      </c>
      <c r="I148" s="22">
        <v>1</v>
      </c>
      <c r="J148" s="22">
        <v>1</v>
      </c>
      <c r="K148" s="22">
        <v>1</v>
      </c>
      <c r="L148" s="22">
        <v>1</v>
      </c>
      <c r="M148" s="22">
        <v>1</v>
      </c>
      <c r="N148" s="22">
        <v>1</v>
      </c>
      <c r="O148" s="377"/>
      <c r="P148" s="377"/>
    </row>
    <row r="149" spans="1:16" ht="15.75" thickBot="1" x14ac:dyDescent="0.3">
      <c r="A149" t="str">
        <f>edit!K149</f>
        <v>CLM2021-0001_1</v>
      </c>
      <c r="B149">
        <f>DATA!C150</f>
        <v>0</v>
      </c>
      <c r="C149" t="str">
        <f>edit!G149</f>
        <v>776445-00E_B1</v>
      </c>
      <c r="D149" t="str">
        <f>edit!H149</f>
        <v>006241</v>
      </c>
      <c r="E149" s="22">
        <v>1</v>
      </c>
      <c r="F149" s="22">
        <v>1</v>
      </c>
      <c r="G149" s="113">
        <v>1</v>
      </c>
      <c r="H149" s="113">
        <v>1</v>
      </c>
      <c r="I149" s="113">
        <v>1</v>
      </c>
      <c r="J149" s="113">
        <v>1</v>
      </c>
      <c r="K149" s="113">
        <v>1</v>
      </c>
      <c r="L149" s="113">
        <v>1</v>
      </c>
      <c r="M149" s="113">
        <v>1</v>
      </c>
      <c r="N149" s="113">
        <v>1</v>
      </c>
      <c r="O149" s="377"/>
      <c r="P149" s="377"/>
    </row>
    <row r="150" spans="1:16" x14ac:dyDescent="0.25">
      <c r="A150" t="str">
        <f>edit!K150</f>
        <v>CLM2021-0294_1</v>
      </c>
      <c r="B150" t="str">
        <f>DATA!C151</f>
        <v>S500</v>
      </c>
      <c r="C150" t="str">
        <f>edit!G150</f>
        <v>775369-00G_A1</v>
      </c>
      <c r="D150" t="str">
        <f>edit!H150</f>
        <v>001449</v>
      </c>
      <c r="E150" s="22">
        <v>1</v>
      </c>
      <c r="F150" s="22">
        <v>1</v>
      </c>
      <c r="G150" s="22">
        <v>1</v>
      </c>
      <c r="H150" s="22">
        <v>1</v>
      </c>
      <c r="I150" s="22">
        <v>1</v>
      </c>
      <c r="J150" s="22">
        <v>1</v>
      </c>
      <c r="K150" s="22">
        <v>1</v>
      </c>
      <c r="L150" s="22">
        <v>1</v>
      </c>
      <c r="M150" s="22">
        <v>1</v>
      </c>
      <c r="N150" s="22">
        <v>1</v>
      </c>
      <c r="O150" s="377"/>
      <c r="P150" s="377"/>
    </row>
    <row r="151" spans="1:16" x14ac:dyDescent="0.25">
      <c r="A151" t="str">
        <f>edit!K151</f>
        <v>CLM2023-0003_1</v>
      </c>
      <c r="B151">
        <f>DATA!C152</f>
        <v>0</v>
      </c>
      <c r="C151" t="str">
        <f>edit!G151</f>
        <v/>
      </c>
      <c r="D151">
        <f>edit!H151</f>
        <v>0</v>
      </c>
      <c r="E151" s="22">
        <v>1</v>
      </c>
      <c r="F151" s="22">
        <v>1</v>
      </c>
      <c r="G151" s="22">
        <v>1</v>
      </c>
      <c r="H151" s="22">
        <v>1</v>
      </c>
      <c r="I151" s="22">
        <v>1</v>
      </c>
      <c r="J151" s="22">
        <v>1</v>
      </c>
      <c r="K151" s="22">
        <v>1</v>
      </c>
      <c r="L151" s="22">
        <v>1</v>
      </c>
      <c r="M151" s="22">
        <v>1</v>
      </c>
      <c r="N151" s="22">
        <v>1</v>
      </c>
      <c r="O151" s="377"/>
      <c r="P151" s="377"/>
    </row>
    <row r="152" spans="1:16" x14ac:dyDescent="0.25">
      <c r="A152" t="str">
        <f>edit!K152</f>
        <v>CLM2025-0009_1</v>
      </c>
      <c r="B152">
        <f>DATA!C153</f>
        <v>0</v>
      </c>
      <c r="C152" t="str">
        <f>edit!G152</f>
        <v>776445-00D_B1</v>
      </c>
      <c r="D152" t="str">
        <f>edit!H152</f>
        <v>000796</v>
      </c>
      <c r="E152" s="22">
        <v>1</v>
      </c>
      <c r="F152" s="22">
        <v>1</v>
      </c>
      <c r="G152" s="22">
        <v>1</v>
      </c>
      <c r="H152" s="22">
        <v>1</v>
      </c>
      <c r="I152" s="22">
        <v>1</v>
      </c>
      <c r="J152" s="22">
        <v>1</v>
      </c>
      <c r="K152" s="22">
        <v>1</v>
      </c>
      <c r="L152" s="22">
        <v>1</v>
      </c>
      <c r="M152" s="22">
        <v>1</v>
      </c>
      <c r="N152" s="22">
        <v>1</v>
      </c>
      <c r="O152" s="377"/>
      <c r="P152" s="377"/>
    </row>
    <row r="153" spans="1:16" x14ac:dyDescent="0.25">
      <c r="A153" t="str">
        <f>edit!K153</f>
        <v>CLM2025-0009_2</v>
      </c>
      <c r="B153">
        <f>DATA!C154</f>
        <v>0</v>
      </c>
      <c r="C153" t="str">
        <f>edit!G153</f>
        <v>776445-00D_B1</v>
      </c>
      <c r="D153" t="str">
        <f>edit!H153</f>
        <v>000802</v>
      </c>
      <c r="E153" s="22">
        <v>1</v>
      </c>
      <c r="F153" s="22">
        <v>1</v>
      </c>
      <c r="G153" s="22">
        <v>1</v>
      </c>
      <c r="H153" s="22">
        <v>1</v>
      </c>
      <c r="I153" s="22">
        <v>1</v>
      </c>
      <c r="J153" s="22">
        <v>1</v>
      </c>
      <c r="K153" s="22">
        <v>1</v>
      </c>
      <c r="L153" s="22">
        <v>1</v>
      </c>
      <c r="M153" s="22">
        <v>1</v>
      </c>
      <c r="N153" s="22">
        <v>1</v>
      </c>
      <c r="O153" s="377"/>
      <c r="P153" s="377"/>
    </row>
    <row r="154" spans="1:16" x14ac:dyDescent="0.25">
      <c r="A154" t="str">
        <f>edit!K154</f>
        <v>CLM2025-0009_3</v>
      </c>
      <c r="B154">
        <f>DATA!C155</f>
        <v>0</v>
      </c>
      <c r="C154" t="str">
        <f>edit!G154</f>
        <v>776445-00D_B1</v>
      </c>
      <c r="D154" t="str">
        <f>edit!H154</f>
        <v>000837</v>
      </c>
      <c r="E154" s="22">
        <v>1</v>
      </c>
      <c r="F154" s="22">
        <v>1</v>
      </c>
      <c r="G154" s="22">
        <v>1</v>
      </c>
      <c r="H154" s="22">
        <v>1</v>
      </c>
      <c r="I154" s="22">
        <v>1</v>
      </c>
      <c r="J154" s="22">
        <v>1</v>
      </c>
      <c r="K154" s="22">
        <v>1</v>
      </c>
      <c r="L154" s="22">
        <v>1</v>
      </c>
      <c r="M154" s="22">
        <v>1</v>
      </c>
      <c r="N154" s="22">
        <v>1</v>
      </c>
      <c r="O154" s="377"/>
      <c r="P154" s="377"/>
    </row>
    <row r="155" spans="1:16" x14ac:dyDescent="0.25">
      <c r="A155" t="str">
        <f>edit!K155</f>
        <v>CLM2025-0009_4</v>
      </c>
      <c r="B155">
        <f>DATA!C156</f>
        <v>0</v>
      </c>
      <c r="C155" t="str">
        <f>edit!G155</f>
        <v>776445-00D_B1</v>
      </c>
      <c r="D155" t="str">
        <f>edit!H155</f>
        <v>000399</v>
      </c>
      <c r="E155" s="22">
        <v>1</v>
      </c>
      <c r="F155" s="22">
        <v>1</v>
      </c>
      <c r="G155" s="22">
        <v>1</v>
      </c>
      <c r="H155" s="22">
        <v>1</v>
      </c>
      <c r="I155" s="22">
        <v>1</v>
      </c>
      <c r="J155" s="22">
        <v>1</v>
      </c>
      <c r="K155" s="22">
        <v>1</v>
      </c>
      <c r="L155" s="22">
        <v>1</v>
      </c>
      <c r="M155" s="22">
        <v>1</v>
      </c>
      <c r="N155" s="22">
        <v>1</v>
      </c>
      <c r="O155" s="377"/>
      <c r="P155" s="377"/>
    </row>
    <row r="156" spans="1:16" x14ac:dyDescent="0.25">
      <c r="A156" t="str">
        <f>edit!K156</f>
        <v>CLM2025-0009_5</v>
      </c>
      <c r="B156">
        <f>DATA!C157</f>
        <v>0</v>
      </c>
      <c r="C156" t="str">
        <f>edit!G156</f>
        <v>776445-00D_B1</v>
      </c>
      <c r="D156" t="str">
        <f>edit!H156</f>
        <v>000403</v>
      </c>
      <c r="E156" s="22">
        <v>1</v>
      </c>
      <c r="F156" s="22">
        <v>1</v>
      </c>
      <c r="G156" s="22">
        <v>1</v>
      </c>
      <c r="H156" s="22">
        <v>1</v>
      </c>
      <c r="I156" s="22">
        <v>1</v>
      </c>
      <c r="J156" s="22">
        <v>1</v>
      </c>
      <c r="K156" s="22">
        <v>1</v>
      </c>
      <c r="L156" s="22">
        <v>1</v>
      </c>
      <c r="M156" s="22">
        <v>1</v>
      </c>
      <c r="N156" s="22">
        <v>1</v>
      </c>
      <c r="O156" s="377"/>
      <c r="P156" s="377"/>
    </row>
    <row r="157" spans="1:16" x14ac:dyDescent="0.25">
      <c r="A157" t="str">
        <f>edit!K157</f>
        <v>CLM2025-0009_6</v>
      </c>
      <c r="B157">
        <f>DATA!C158</f>
        <v>0</v>
      </c>
      <c r="C157" t="str">
        <f>edit!G157</f>
        <v>776445-00D_B1</v>
      </c>
      <c r="D157" t="str">
        <f>edit!H157</f>
        <v>000402</v>
      </c>
      <c r="E157" s="22">
        <v>1</v>
      </c>
      <c r="F157" s="22">
        <v>1</v>
      </c>
      <c r="G157" s="22">
        <v>1</v>
      </c>
      <c r="H157" s="22">
        <v>1</v>
      </c>
      <c r="I157" s="22">
        <v>1</v>
      </c>
      <c r="J157" s="22">
        <v>1</v>
      </c>
      <c r="K157" s="22">
        <v>1</v>
      </c>
      <c r="L157" s="22">
        <v>1</v>
      </c>
      <c r="M157" s="22">
        <v>1</v>
      </c>
      <c r="N157" s="22">
        <v>1</v>
      </c>
      <c r="O157" s="377"/>
      <c r="P157" s="377"/>
    </row>
    <row r="158" spans="1:16" x14ac:dyDescent="0.25">
      <c r="A158" t="str">
        <f>edit!K158</f>
        <v>CLM2025-0009_7</v>
      </c>
      <c r="B158">
        <f>DATA!C159</f>
        <v>0</v>
      </c>
      <c r="C158" t="str">
        <f>edit!G158</f>
        <v>776445-00D_B1</v>
      </c>
      <c r="D158" t="str">
        <f>edit!H158</f>
        <v>000400</v>
      </c>
      <c r="E158" s="22">
        <v>1</v>
      </c>
      <c r="F158" s="22">
        <v>1</v>
      </c>
      <c r="G158" s="22">
        <v>1</v>
      </c>
      <c r="H158" s="22">
        <v>1</v>
      </c>
      <c r="I158" s="22">
        <v>1</v>
      </c>
      <c r="J158" s="22">
        <v>1</v>
      </c>
      <c r="K158" s="22">
        <v>1</v>
      </c>
      <c r="L158" s="22">
        <v>1</v>
      </c>
      <c r="M158" s="22">
        <v>1</v>
      </c>
      <c r="N158" s="22">
        <v>1</v>
      </c>
      <c r="O158" s="377"/>
      <c r="P158" s="377"/>
    </row>
    <row r="159" spans="1:16" x14ac:dyDescent="0.25">
      <c r="A159" t="str">
        <f>edit!K159</f>
        <v>CLM2025-0009_8</v>
      </c>
      <c r="B159">
        <f>DATA!C160</f>
        <v>0</v>
      </c>
      <c r="C159" t="str">
        <f>edit!G159</f>
        <v>776445-00D_B1</v>
      </c>
      <c r="D159" t="str">
        <f>edit!H159</f>
        <v>000398</v>
      </c>
      <c r="E159" s="22">
        <v>1</v>
      </c>
      <c r="F159" s="22">
        <v>1</v>
      </c>
      <c r="G159" s="22">
        <v>1</v>
      </c>
      <c r="H159" s="22">
        <v>1</v>
      </c>
      <c r="I159" s="22">
        <v>1</v>
      </c>
      <c r="J159" s="22">
        <v>1</v>
      </c>
      <c r="K159" s="22">
        <v>1</v>
      </c>
      <c r="L159" s="22">
        <v>1</v>
      </c>
      <c r="M159" s="22">
        <v>1</v>
      </c>
      <c r="N159" s="22">
        <v>1</v>
      </c>
      <c r="O159" s="377"/>
      <c r="P159" s="377"/>
    </row>
    <row r="160" spans="1:16" x14ac:dyDescent="0.25">
      <c r="A160" t="str">
        <f>edit!K160</f>
        <v>CLM2025-0009_9</v>
      </c>
      <c r="B160" t="str">
        <f>DATA!C161</f>
        <v>L500</v>
      </c>
      <c r="C160" t="str">
        <f>edit!G160</f>
        <v>776445-00E_B1</v>
      </c>
      <c r="D160" t="str">
        <f>edit!H160</f>
        <v>000399</v>
      </c>
      <c r="E160" s="22">
        <v>1</v>
      </c>
      <c r="F160" s="22">
        <v>1</v>
      </c>
      <c r="G160" s="22">
        <v>1</v>
      </c>
      <c r="H160" s="22">
        <v>1</v>
      </c>
      <c r="I160" s="22">
        <v>1</v>
      </c>
      <c r="J160" s="22">
        <v>1</v>
      </c>
      <c r="K160" s="22">
        <v>1</v>
      </c>
      <c r="L160" s="22">
        <v>1</v>
      </c>
      <c r="M160" s="22">
        <v>1</v>
      </c>
      <c r="N160" s="22">
        <v>1</v>
      </c>
      <c r="O160" s="377"/>
      <c r="P160" s="377"/>
    </row>
    <row r="161" spans="1:16" x14ac:dyDescent="0.25">
      <c r="A161" t="str">
        <f>edit!K161</f>
        <v>CLM2025-0009_10</v>
      </c>
      <c r="B161" t="str">
        <f>DATA!C162</f>
        <v>L500</v>
      </c>
      <c r="C161" t="str">
        <f>edit!G161</f>
        <v>776445-00D_B1</v>
      </c>
      <c r="D161" t="str">
        <f>edit!H161</f>
        <v>000796</v>
      </c>
      <c r="E161" s="22">
        <v>1</v>
      </c>
      <c r="F161" s="22">
        <v>1</v>
      </c>
      <c r="G161" s="22">
        <v>1</v>
      </c>
      <c r="H161" s="22">
        <v>1</v>
      </c>
      <c r="I161" s="22">
        <v>1</v>
      </c>
      <c r="J161" s="22">
        <v>1</v>
      </c>
      <c r="K161" s="22">
        <v>1</v>
      </c>
      <c r="L161" s="22">
        <v>1</v>
      </c>
      <c r="M161" s="22">
        <v>1</v>
      </c>
      <c r="N161" s="22">
        <v>1</v>
      </c>
      <c r="O161" s="377"/>
      <c r="P161" s="377"/>
    </row>
    <row r="162" spans="1:16" x14ac:dyDescent="0.25">
      <c r="A162" t="str">
        <f>edit!K162</f>
        <v>CLM2025-0009_11</v>
      </c>
      <c r="B162" t="str">
        <f>DATA!C163</f>
        <v>L500</v>
      </c>
      <c r="C162" t="str">
        <f>edit!G162</f>
        <v>776445-00E_B1</v>
      </c>
      <c r="D162" t="str">
        <f>edit!H162</f>
        <v>000802</v>
      </c>
      <c r="E162" s="22">
        <v>1</v>
      </c>
      <c r="F162" s="22">
        <v>1</v>
      </c>
      <c r="G162" s="22">
        <v>1</v>
      </c>
      <c r="H162" s="22">
        <v>1</v>
      </c>
      <c r="I162" s="22">
        <v>1</v>
      </c>
      <c r="J162" s="22">
        <v>1</v>
      </c>
      <c r="K162" s="22">
        <v>1</v>
      </c>
      <c r="L162" s="22">
        <v>1</v>
      </c>
      <c r="M162" s="22">
        <v>1</v>
      </c>
      <c r="N162" s="22">
        <v>1</v>
      </c>
      <c r="O162" s="377"/>
      <c r="P162" s="377"/>
    </row>
    <row r="163" spans="1:16" x14ac:dyDescent="0.25">
      <c r="A163" t="str">
        <f>edit!K163</f>
        <v>CLM2025-0009_12</v>
      </c>
      <c r="B163" t="str">
        <f>DATA!C164</f>
        <v>L500</v>
      </c>
      <c r="C163" t="str">
        <f>edit!G163</f>
        <v>776445-00E_B1</v>
      </c>
      <c r="D163" t="str">
        <f>edit!H163</f>
        <v>000837</v>
      </c>
      <c r="E163" s="22">
        <v>1</v>
      </c>
      <c r="F163" s="22">
        <v>1</v>
      </c>
      <c r="G163" s="22">
        <v>1</v>
      </c>
      <c r="H163" s="22">
        <v>1</v>
      </c>
      <c r="I163" s="22">
        <v>1</v>
      </c>
      <c r="J163" s="22">
        <v>1</v>
      </c>
      <c r="K163" s="22">
        <v>1</v>
      </c>
      <c r="L163" s="22">
        <v>1</v>
      </c>
      <c r="M163" s="22">
        <v>1</v>
      </c>
      <c r="N163" s="22">
        <v>1</v>
      </c>
      <c r="O163" s="377"/>
      <c r="P163" s="377"/>
    </row>
    <row r="164" spans="1:16" x14ac:dyDescent="0.25">
      <c r="A164" t="str">
        <f>edit!K164</f>
        <v>CLM2026-0001_1</v>
      </c>
      <c r="B164">
        <f>DATA!C165</f>
        <v>0</v>
      </c>
      <c r="C164" t="str">
        <f>edit!G164</f>
        <v>776445-00D_B1</v>
      </c>
      <c r="D164" t="str">
        <f>edit!H164</f>
        <v>000190</v>
      </c>
      <c r="E164" s="22">
        <v>1</v>
      </c>
      <c r="F164" s="22">
        <v>1</v>
      </c>
      <c r="G164" s="22">
        <v>1</v>
      </c>
      <c r="H164" s="22">
        <v>1</v>
      </c>
      <c r="I164" s="22">
        <v>1</v>
      </c>
      <c r="J164" s="22">
        <v>1</v>
      </c>
      <c r="K164" s="22">
        <v>1</v>
      </c>
      <c r="L164" s="22">
        <v>1</v>
      </c>
      <c r="M164" s="22">
        <v>1</v>
      </c>
      <c r="N164" s="22">
        <v>1</v>
      </c>
      <c r="O164" s="377"/>
      <c r="P164" s="377"/>
    </row>
    <row r="165" spans="1:16" x14ac:dyDescent="0.25">
      <c r="A165" t="str">
        <f>edit!K165</f>
        <v>CLM2026-0001_2</v>
      </c>
      <c r="B165">
        <f>DATA!C166</f>
        <v>0</v>
      </c>
      <c r="C165" t="str">
        <f>edit!G165</f>
        <v>776445-00E_B1</v>
      </c>
      <c r="D165" t="str">
        <f>edit!H165</f>
        <v>004743</v>
      </c>
      <c r="E165" s="22">
        <v>1</v>
      </c>
      <c r="F165" s="22">
        <v>1</v>
      </c>
      <c r="G165" s="22">
        <v>1</v>
      </c>
      <c r="H165" s="22">
        <v>1</v>
      </c>
      <c r="I165" s="22">
        <v>1</v>
      </c>
      <c r="J165" s="22">
        <v>1</v>
      </c>
      <c r="K165" s="22">
        <v>1</v>
      </c>
      <c r="L165" s="22">
        <v>1</v>
      </c>
      <c r="M165" s="22">
        <v>1</v>
      </c>
      <c r="N165" s="22">
        <v>1</v>
      </c>
      <c r="O165" s="377"/>
      <c r="P165" s="377"/>
    </row>
    <row r="166" spans="1:16" x14ac:dyDescent="0.25">
      <c r="A166" t="str">
        <f>edit!K166</f>
        <v>CLM2026-0001_3</v>
      </c>
      <c r="B166" t="str">
        <f>DATA!C167</f>
        <v>L500</v>
      </c>
      <c r="C166" t="str">
        <f>edit!G166</f>
        <v>776445-00E_B1</v>
      </c>
      <c r="D166" t="str">
        <f>edit!H166</f>
        <v>000190</v>
      </c>
      <c r="E166" s="22">
        <v>1</v>
      </c>
      <c r="F166" s="22">
        <v>1</v>
      </c>
      <c r="G166" s="22">
        <v>1</v>
      </c>
      <c r="H166" s="22">
        <v>1</v>
      </c>
      <c r="I166" s="22">
        <v>1</v>
      </c>
      <c r="J166" s="22">
        <v>1</v>
      </c>
      <c r="K166" s="22">
        <v>1</v>
      </c>
      <c r="L166" s="22">
        <v>1</v>
      </c>
      <c r="M166" s="22">
        <v>1</v>
      </c>
      <c r="N166" s="22">
        <v>1</v>
      </c>
      <c r="O166" s="377"/>
      <c r="P166" s="377"/>
    </row>
    <row r="167" spans="1:16" x14ac:dyDescent="0.25">
      <c r="A167" t="str">
        <f>edit!K167</f>
        <v>CLM2026-0003_1</v>
      </c>
      <c r="B167" t="str">
        <f>DATA!C168</f>
        <v>S500</v>
      </c>
      <c r="C167" t="str">
        <f>edit!G167</f>
        <v>775369-00G_A1</v>
      </c>
      <c r="D167" t="str">
        <f>edit!H167</f>
        <v>003351</v>
      </c>
      <c r="E167" s="22">
        <v>1</v>
      </c>
      <c r="F167" s="22">
        <v>1</v>
      </c>
      <c r="G167" s="22">
        <v>1</v>
      </c>
      <c r="H167" s="22">
        <v>1</v>
      </c>
      <c r="I167" s="22">
        <v>1</v>
      </c>
      <c r="J167" s="22">
        <v>1</v>
      </c>
      <c r="K167" s="22">
        <v>1</v>
      </c>
      <c r="L167" s="22">
        <v>1</v>
      </c>
      <c r="M167" s="22">
        <v>1</v>
      </c>
      <c r="N167" s="22">
        <v>1</v>
      </c>
      <c r="O167" s="377"/>
      <c r="P167" s="377"/>
    </row>
    <row r="168" spans="1:16" x14ac:dyDescent="0.25">
      <c r="A168" t="str">
        <f>edit!K168</f>
        <v>CLM2026-0005_1</v>
      </c>
      <c r="B168">
        <f>DATA!C169</f>
        <v>0</v>
      </c>
      <c r="C168" t="str">
        <f>edit!G168</f>
        <v>773477-01F</v>
      </c>
      <c r="D168" t="str">
        <f>edit!H168</f>
        <v>000050</v>
      </c>
      <c r="E168" s="22">
        <v>1</v>
      </c>
      <c r="F168" s="22">
        <v>1</v>
      </c>
      <c r="G168" s="22">
        <v>1</v>
      </c>
      <c r="H168" s="22">
        <v>1</v>
      </c>
      <c r="I168" s="22">
        <v>1</v>
      </c>
      <c r="J168" s="22">
        <v>1</v>
      </c>
      <c r="K168" s="22">
        <v>1</v>
      </c>
      <c r="L168" s="22">
        <v>1</v>
      </c>
      <c r="M168" s="22">
        <v>1</v>
      </c>
      <c r="N168" s="22">
        <v>1</v>
      </c>
      <c r="O168" s="377"/>
      <c r="P168" s="377"/>
    </row>
    <row r="169" spans="1:16" x14ac:dyDescent="0.25">
      <c r="A169" t="str">
        <f>edit!K169</f>
        <v>CLM2026-0006_1</v>
      </c>
      <c r="B169">
        <f>DATA!C170</f>
        <v>0</v>
      </c>
      <c r="C169" t="str">
        <f>edit!G169</f>
        <v>775369-00G_A1</v>
      </c>
      <c r="D169" t="str">
        <f>edit!H169</f>
        <v>002737</v>
      </c>
      <c r="E169" s="22">
        <v>1</v>
      </c>
      <c r="F169" s="22">
        <v>1</v>
      </c>
      <c r="G169" s="22">
        <v>1</v>
      </c>
      <c r="H169" s="22">
        <v>1</v>
      </c>
      <c r="I169" s="22">
        <v>1</v>
      </c>
      <c r="J169" s="22">
        <v>1</v>
      </c>
      <c r="K169" s="22">
        <v>1</v>
      </c>
      <c r="L169" s="22">
        <v>1</v>
      </c>
      <c r="M169" s="22">
        <v>1</v>
      </c>
      <c r="N169" s="59">
        <v>1</v>
      </c>
      <c r="O169" s="377"/>
      <c r="P169" s="377"/>
    </row>
    <row r="170" spans="1:16" x14ac:dyDescent="0.25">
      <c r="A170" t="str">
        <f>edit!K170</f>
        <v>CLM2026-0006_2</v>
      </c>
      <c r="B170">
        <f>DATA!C171</f>
        <v>0</v>
      </c>
      <c r="C170" t="str">
        <f>edit!G170</f>
        <v>775369-00G_A1</v>
      </c>
      <c r="D170" t="str">
        <f>edit!H170</f>
        <v>002740</v>
      </c>
      <c r="E170" s="22">
        <v>1</v>
      </c>
      <c r="F170" s="22">
        <v>1</v>
      </c>
      <c r="G170" s="22">
        <v>1</v>
      </c>
      <c r="H170" s="22">
        <v>1</v>
      </c>
      <c r="I170" s="22">
        <v>1</v>
      </c>
      <c r="J170" s="22">
        <v>1</v>
      </c>
      <c r="K170" s="22">
        <v>1</v>
      </c>
      <c r="L170" s="22">
        <v>1</v>
      </c>
      <c r="M170" s="22">
        <v>1</v>
      </c>
      <c r="N170" s="59">
        <v>1</v>
      </c>
      <c r="O170" s="377"/>
      <c r="P170" s="377"/>
    </row>
    <row r="171" spans="1:16" x14ac:dyDescent="0.25">
      <c r="A171" t="str">
        <f>edit!K171</f>
        <v>CLM2026-0006_3</v>
      </c>
      <c r="B171">
        <f>DATA!C172</f>
        <v>0</v>
      </c>
      <c r="C171" t="str">
        <f>edit!G171</f>
        <v>775369-00G_A1</v>
      </c>
      <c r="D171" t="str">
        <f>edit!H171</f>
        <v>002759</v>
      </c>
      <c r="E171" s="22">
        <v>1</v>
      </c>
      <c r="F171" s="22">
        <v>1</v>
      </c>
      <c r="G171" s="22">
        <v>1</v>
      </c>
      <c r="H171" s="22">
        <v>1</v>
      </c>
      <c r="I171" s="22">
        <v>1</v>
      </c>
      <c r="J171" s="22">
        <v>1</v>
      </c>
      <c r="K171" s="22">
        <v>1</v>
      </c>
      <c r="L171" s="22">
        <v>1</v>
      </c>
      <c r="M171" s="22">
        <v>1</v>
      </c>
      <c r="N171" s="59">
        <v>1</v>
      </c>
      <c r="O171" s="377"/>
      <c r="P171" s="377"/>
    </row>
    <row r="172" spans="1:16" x14ac:dyDescent="0.25">
      <c r="A172" t="str">
        <f>edit!K172</f>
        <v>CLM2026-0006_4</v>
      </c>
      <c r="B172">
        <f>DATA!C173</f>
        <v>0</v>
      </c>
      <c r="C172" t="str">
        <f>edit!G172</f>
        <v>775369-00G_A1</v>
      </c>
      <c r="D172" t="str">
        <f>edit!H172</f>
        <v>002736</v>
      </c>
      <c r="E172" s="22">
        <v>1</v>
      </c>
      <c r="F172" s="22">
        <v>1</v>
      </c>
      <c r="G172" s="22">
        <v>1</v>
      </c>
      <c r="H172" s="22">
        <v>1</v>
      </c>
      <c r="I172" s="22">
        <v>1</v>
      </c>
      <c r="J172" s="22">
        <v>1</v>
      </c>
      <c r="K172" s="22">
        <v>1</v>
      </c>
      <c r="L172" s="22">
        <v>1</v>
      </c>
      <c r="M172" s="22">
        <v>1</v>
      </c>
      <c r="N172" s="22">
        <v>1</v>
      </c>
      <c r="O172" s="377"/>
      <c r="P172" s="377"/>
    </row>
    <row r="173" spans="1:16" x14ac:dyDescent="0.25">
      <c r="A173" t="str">
        <f>edit!K173</f>
        <v>CLM2026-0006_5</v>
      </c>
      <c r="B173">
        <f>DATA!C174</f>
        <v>0</v>
      </c>
      <c r="C173" t="str">
        <f>edit!G173</f>
        <v>775369-00G_A1</v>
      </c>
      <c r="D173" t="str">
        <f>edit!H173</f>
        <v>002753</v>
      </c>
      <c r="E173" s="22">
        <v>1</v>
      </c>
      <c r="F173" s="22">
        <v>1</v>
      </c>
      <c r="G173" s="22">
        <v>1</v>
      </c>
      <c r="H173" s="22">
        <v>1</v>
      </c>
      <c r="I173" s="22">
        <v>1</v>
      </c>
      <c r="J173" s="22">
        <v>1</v>
      </c>
      <c r="K173" s="22">
        <v>1</v>
      </c>
      <c r="L173" s="22">
        <v>1</v>
      </c>
      <c r="M173" s="22">
        <v>1</v>
      </c>
      <c r="N173" s="22">
        <v>1</v>
      </c>
      <c r="O173" s="377"/>
      <c r="P173" s="377"/>
    </row>
    <row r="174" spans="1:16" x14ac:dyDescent="0.25">
      <c r="A174" t="str">
        <f>edit!K174</f>
        <v>CLM2026-0006_6</v>
      </c>
      <c r="B174">
        <f>DATA!C175</f>
        <v>0</v>
      </c>
      <c r="C174" t="str">
        <f>edit!G174</f>
        <v>775369-00G_A1</v>
      </c>
      <c r="D174" t="str">
        <f>edit!H174</f>
        <v>002568</v>
      </c>
      <c r="E174" s="22">
        <v>1</v>
      </c>
      <c r="F174" s="22">
        <v>1</v>
      </c>
      <c r="G174" s="22">
        <v>1</v>
      </c>
      <c r="H174" s="22">
        <v>1</v>
      </c>
      <c r="I174" s="22">
        <v>1</v>
      </c>
      <c r="J174" s="22">
        <v>1</v>
      </c>
      <c r="K174" s="22">
        <v>1</v>
      </c>
      <c r="L174" s="22">
        <v>1</v>
      </c>
      <c r="M174" s="22">
        <v>1</v>
      </c>
      <c r="N174" s="22">
        <v>1</v>
      </c>
      <c r="O174" s="377"/>
      <c r="P174" s="377"/>
    </row>
    <row r="175" spans="1:16" x14ac:dyDescent="0.25">
      <c r="A175" t="str">
        <f>edit!K175</f>
        <v>CLM2026-0297_1</v>
      </c>
      <c r="B175">
        <f>DATA!C176</f>
        <v>0</v>
      </c>
      <c r="C175" t="str">
        <f>edit!G175</f>
        <v>776445-00E_B1</v>
      </c>
      <c r="D175" t="str">
        <f>edit!H175</f>
        <v>003285</v>
      </c>
      <c r="E175" s="22">
        <v>1</v>
      </c>
      <c r="F175" s="22">
        <v>1</v>
      </c>
      <c r="G175" s="22">
        <v>1</v>
      </c>
      <c r="H175" s="22">
        <v>1</v>
      </c>
      <c r="I175" s="22">
        <v>1</v>
      </c>
      <c r="J175" s="22">
        <v>1</v>
      </c>
      <c r="K175" s="22">
        <v>1</v>
      </c>
      <c r="L175" s="22">
        <v>1</v>
      </c>
      <c r="M175" s="22">
        <v>1</v>
      </c>
      <c r="N175" s="22">
        <v>1</v>
      </c>
      <c r="O175" s="377"/>
      <c r="P175" s="377"/>
    </row>
    <row r="176" spans="1:16" x14ac:dyDescent="0.25">
      <c r="A176" t="str">
        <f>edit!K176</f>
        <v>CLM2027-0282_1</v>
      </c>
      <c r="B176" t="str">
        <f>DATA!C177</f>
        <v>S250</v>
      </c>
      <c r="C176" t="str">
        <f>edit!G176</f>
        <v>775369-00G_A1</v>
      </c>
      <c r="D176" t="str">
        <f>edit!H176</f>
        <v>001757</v>
      </c>
      <c r="E176" s="22">
        <v>1</v>
      </c>
      <c r="F176" s="22">
        <v>1</v>
      </c>
      <c r="G176" s="22">
        <v>1</v>
      </c>
      <c r="H176" s="22">
        <v>1</v>
      </c>
      <c r="I176" s="22">
        <v>1</v>
      </c>
      <c r="J176" s="22">
        <v>1</v>
      </c>
      <c r="K176" s="22">
        <v>1</v>
      </c>
      <c r="L176" s="22">
        <v>1</v>
      </c>
      <c r="M176" s="22">
        <v>1</v>
      </c>
      <c r="N176" s="22">
        <v>1</v>
      </c>
      <c r="O176" s="377"/>
      <c r="P176" s="377"/>
    </row>
    <row r="177" spans="1:16" x14ac:dyDescent="0.25">
      <c r="A177" t="str">
        <f>edit!K177</f>
        <v>CLM2028-0001_1</v>
      </c>
      <c r="B177" t="str">
        <f>DATA!C178</f>
        <v>L500</v>
      </c>
      <c r="C177" t="str">
        <f>edit!G177</f>
        <v>774166-00E_A2</v>
      </c>
      <c r="D177" t="str">
        <f>edit!H177</f>
        <v>002897</v>
      </c>
      <c r="E177" s="22">
        <v>1</v>
      </c>
      <c r="F177" s="22">
        <v>1</v>
      </c>
      <c r="G177" s="22">
        <v>1</v>
      </c>
      <c r="H177" s="22">
        <v>1</v>
      </c>
      <c r="I177" s="22">
        <v>1</v>
      </c>
      <c r="J177" s="22">
        <v>1</v>
      </c>
      <c r="K177" s="22">
        <v>1</v>
      </c>
      <c r="L177" s="22">
        <v>1</v>
      </c>
      <c r="M177" s="22">
        <v>1</v>
      </c>
      <c r="N177" s="22">
        <v>1</v>
      </c>
      <c r="O177" s="377"/>
      <c r="P177" s="377"/>
    </row>
    <row r="178" spans="1:16" x14ac:dyDescent="0.25">
      <c r="A178" t="str">
        <f>edit!K178</f>
        <v>CLM2028-0003_1</v>
      </c>
      <c r="B178" t="str">
        <f>DATA!C179</f>
        <v>S250</v>
      </c>
      <c r="C178" t="str">
        <f>edit!G178</f>
        <v>774166-00H_A2</v>
      </c>
      <c r="D178" t="str">
        <f>edit!H178</f>
        <v>002012</v>
      </c>
      <c r="E178" s="22">
        <v>1</v>
      </c>
      <c r="F178" s="22">
        <v>1</v>
      </c>
      <c r="G178" s="22">
        <v>1</v>
      </c>
      <c r="H178" s="22">
        <v>1</v>
      </c>
      <c r="I178" s="22">
        <v>1</v>
      </c>
      <c r="J178" s="22">
        <v>1</v>
      </c>
      <c r="K178" s="22">
        <v>1</v>
      </c>
      <c r="L178" s="22">
        <v>1</v>
      </c>
      <c r="M178" s="22">
        <v>1</v>
      </c>
      <c r="N178" s="22">
        <v>1</v>
      </c>
      <c r="O178" s="377"/>
      <c r="P178" s="377"/>
    </row>
    <row r="179" spans="1:16" x14ac:dyDescent="0.25">
      <c r="A179" t="str">
        <f>edit!K179</f>
        <v>CLM2029-0001_1</v>
      </c>
      <c r="B179">
        <f>DATA!C180</f>
        <v>0</v>
      </c>
      <c r="C179" t="str">
        <f>edit!G179</f>
        <v>774166-00H_A2</v>
      </c>
      <c r="D179" t="str">
        <f>edit!H179</f>
        <v>003349</v>
      </c>
      <c r="E179" s="22">
        <v>1</v>
      </c>
      <c r="F179" s="22">
        <v>1</v>
      </c>
      <c r="G179" s="22">
        <v>1</v>
      </c>
      <c r="H179" s="22">
        <v>1</v>
      </c>
      <c r="I179" s="22">
        <v>1</v>
      </c>
      <c r="J179" s="22">
        <v>1</v>
      </c>
      <c r="K179" s="22">
        <v>1</v>
      </c>
      <c r="L179" s="22">
        <v>1</v>
      </c>
      <c r="M179" s="22">
        <v>1</v>
      </c>
      <c r="N179" s="22">
        <v>1</v>
      </c>
      <c r="O179" s="377"/>
      <c r="P179" s="377"/>
    </row>
    <row r="180" spans="1:16" x14ac:dyDescent="0.25">
      <c r="A180" t="str">
        <f>edit!K180</f>
        <v>CLM2029-0006_1</v>
      </c>
      <c r="B180">
        <f>DATA!C181</f>
        <v>0</v>
      </c>
      <c r="C180" t="str">
        <f>edit!G180</f>
        <v>776445-00E_B1</v>
      </c>
      <c r="D180" t="str">
        <f>edit!H180</f>
        <v>000797</v>
      </c>
      <c r="E180" s="22">
        <v>1</v>
      </c>
      <c r="F180" s="22">
        <v>1</v>
      </c>
      <c r="G180" s="22">
        <v>1</v>
      </c>
      <c r="H180" s="22">
        <v>1</v>
      </c>
      <c r="I180" s="22">
        <v>1</v>
      </c>
      <c r="J180" s="22">
        <v>1</v>
      </c>
      <c r="K180" s="22">
        <v>1</v>
      </c>
      <c r="L180" s="22">
        <v>1</v>
      </c>
      <c r="M180" s="22">
        <v>1</v>
      </c>
      <c r="N180" s="22">
        <v>1</v>
      </c>
      <c r="O180" s="377"/>
      <c r="P180" s="377"/>
    </row>
    <row r="181" spans="1:16" x14ac:dyDescent="0.25">
      <c r="A181" t="str">
        <f>edit!K181</f>
        <v>CLM2029-0006_2</v>
      </c>
      <c r="B181">
        <f>DATA!C182</f>
        <v>0</v>
      </c>
      <c r="C181" t="str">
        <f>edit!G181</f>
        <v>776445-00D_B1</v>
      </c>
      <c r="D181" t="str">
        <f>edit!H181</f>
        <v>000683</v>
      </c>
      <c r="E181" s="22">
        <v>1</v>
      </c>
      <c r="F181" s="22">
        <v>1</v>
      </c>
      <c r="G181" s="22">
        <v>1</v>
      </c>
      <c r="H181" s="22">
        <v>1</v>
      </c>
      <c r="I181" s="22">
        <v>1</v>
      </c>
      <c r="J181" s="22">
        <v>1</v>
      </c>
      <c r="K181" s="22">
        <v>1</v>
      </c>
      <c r="L181" s="22">
        <v>1</v>
      </c>
      <c r="M181" s="22">
        <v>1</v>
      </c>
      <c r="N181" s="22">
        <v>1</v>
      </c>
      <c r="O181" s="377"/>
      <c r="P181" s="377"/>
    </row>
    <row r="182" spans="1:16" x14ac:dyDescent="0.25">
      <c r="A182" t="str">
        <f>edit!K182</f>
        <v>CLM2029-0006_3</v>
      </c>
      <c r="B182">
        <f>DATA!C183</f>
        <v>0</v>
      </c>
      <c r="C182" t="str">
        <f>edit!G182</f>
        <v>776445-00D_B1</v>
      </c>
      <c r="D182" t="str">
        <f>edit!H182</f>
        <v>000033</v>
      </c>
      <c r="E182" s="22">
        <v>1</v>
      </c>
      <c r="F182" s="22">
        <v>1</v>
      </c>
      <c r="G182" s="22">
        <v>1</v>
      </c>
      <c r="H182" s="22">
        <v>1</v>
      </c>
      <c r="I182" s="22">
        <v>1</v>
      </c>
      <c r="J182" s="22">
        <v>1</v>
      </c>
      <c r="K182" s="22">
        <v>1</v>
      </c>
      <c r="L182" s="22">
        <v>1</v>
      </c>
      <c r="M182" s="22">
        <v>1</v>
      </c>
      <c r="N182" s="22">
        <v>1</v>
      </c>
      <c r="O182" s="377"/>
      <c r="P182" s="377"/>
    </row>
    <row r="183" spans="1:16" x14ac:dyDescent="0.25">
      <c r="A183" t="str">
        <f>edit!K183</f>
        <v>CLM2029-0006_4</v>
      </c>
      <c r="B183">
        <f>DATA!C184</f>
        <v>0</v>
      </c>
      <c r="C183" t="str">
        <f>edit!G183</f>
        <v>776445-00D_B1</v>
      </c>
      <c r="D183" t="str">
        <f>edit!H183</f>
        <v>000032</v>
      </c>
      <c r="E183" s="22">
        <v>1</v>
      </c>
      <c r="F183" s="22">
        <v>1</v>
      </c>
      <c r="G183" s="22">
        <v>1</v>
      </c>
      <c r="H183" s="22">
        <v>1</v>
      </c>
      <c r="I183" s="22">
        <v>1</v>
      </c>
      <c r="J183" s="22">
        <v>1</v>
      </c>
      <c r="K183" s="22">
        <v>1</v>
      </c>
      <c r="L183" s="22">
        <v>1</v>
      </c>
      <c r="M183" s="22">
        <v>1</v>
      </c>
      <c r="N183" s="22">
        <v>1</v>
      </c>
      <c r="O183" s="377"/>
      <c r="P183" s="377"/>
    </row>
    <row r="184" spans="1:16" x14ac:dyDescent="0.25">
      <c r="A184" t="str">
        <f>edit!K184</f>
        <v>CLM2029-0006_5</v>
      </c>
      <c r="B184" t="str">
        <f>DATA!C185</f>
        <v>L500</v>
      </c>
      <c r="C184" t="str">
        <f>edit!G184</f>
        <v>776445-00E_B1</v>
      </c>
      <c r="D184" t="str">
        <f>edit!H184</f>
        <v>000683//000797</v>
      </c>
      <c r="E184" s="22">
        <v>1</v>
      </c>
      <c r="F184" s="22">
        <v>1</v>
      </c>
      <c r="G184" s="22">
        <v>1</v>
      </c>
      <c r="H184" s="22">
        <v>1</v>
      </c>
      <c r="I184" s="22">
        <v>1</v>
      </c>
      <c r="J184" s="22">
        <v>1</v>
      </c>
      <c r="K184" s="22">
        <v>1</v>
      </c>
      <c r="L184" s="22">
        <v>1</v>
      </c>
      <c r="M184" s="22">
        <v>1</v>
      </c>
      <c r="N184" s="22">
        <v>1</v>
      </c>
      <c r="O184" s="377"/>
      <c r="P184" s="377"/>
    </row>
    <row r="185" spans="1:16" x14ac:dyDescent="0.25">
      <c r="A185" t="str">
        <f>edit!K185</f>
        <v>CLM2033-0001_1</v>
      </c>
      <c r="B185">
        <f>DATA!C186</f>
        <v>0</v>
      </c>
      <c r="C185" t="str">
        <f>edit!G185</f>
        <v>775369-00G_A1</v>
      </c>
      <c r="D185" t="str">
        <f>edit!H185</f>
        <v>001809</v>
      </c>
      <c r="E185" s="22">
        <v>1</v>
      </c>
      <c r="F185" s="22">
        <v>1</v>
      </c>
      <c r="G185" s="22">
        <v>1</v>
      </c>
      <c r="H185" s="22">
        <v>1</v>
      </c>
      <c r="I185" s="22">
        <v>1</v>
      </c>
      <c r="J185" s="22">
        <v>1</v>
      </c>
      <c r="K185" s="22">
        <v>1</v>
      </c>
      <c r="L185" s="22">
        <v>1</v>
      </c>
      <c r="M185" s="22">
        <v>1</v>
      </c>
      <c r="N185" s="22">
        <v>1</v>
      </c>
      <c r="O185" s="377"/>
      <c r="P185" s="377"/>
    </row>
    <row r="186" spans="1:16" x14ac:dyDescent="0.25">
      <c r="A186" t="str">
        <f>edit!K186</f>
        <v>CLM2033-0001_2</v>
      </c>
      <c r="B186" t="str">
        <f>DATA!C187</f>
        <v>S</v>
      </c>
      <c r="C186" t="str">
        <f>edit!G186</f>
        <v>775369-00G_A1</v>
      </c>
      <c r="D186" t="str">
        <f>edit!H186</f>
        <v>001352</v>
      </c>
      <c r="E186" s="22">
        <v>1</v>
      </c>
      <c r="F186" s="22">
        <v>1</v>
      </c>
      <c r="G186" s="22">
        <v>1</v>
      </c>
      <c r="H186" s="22">
        <v>1</v>
      </c>
      <c r="I186" s="22">
        <v>1</v>
      </c>
      <c r="J186" s="22">
        <v>1</v>
      </c>
      <c r="K186" s="22">
        <v>1</v>
      </c>
      <c r="L186" s="22">
        <v>1</v>
      </c>
      <c r="M186" s="22">
        <v>1</v>
      </c>
      <c r="N186" s="22">
        <v>1</v>
      </c>
      <c r="O186" s="377"/>
      <c r="P186" s="377"/>
    </row>
    <row r="187" spans="1:16" x14ac:dyDescent="0.25">
      <c r="A187" t="str">
        <f>edit!K187</f>
        <v>CLM2033-0001_3</v>
      </c>
      <c r="B187" t="str">
        <f>DATA!C188</f>
        <v>S500</v>
      </c>
      <c r="C187" t="str">
        <f>edit!G187</f>
        <v>775369-00G_A1</v>
      </c>
      <c r="D187" t="str">
        <f>edit!H187</f>
        <v>001809</v>
      </c>
      <c r="E187" s="22">
        <v>1</v>
      </c>
      <c r="F187" s="22">
        <v>1</v>
      </c>
      <c r="G187" s="22">
        <v>1</v>
      </c>
      <c r="H187" s="22">
        <v>1</v>
      </c>
      <c r="I187" s="22">
        <v>1</v>
      </c>
      <c r="J187" s="22">
        <v>1</v>
      </c>
      <c r="K187" s="22">
        <v>1</v>
      </c>
      <c r="L187" s="22">
        <v>1</v>
      </c>
      <c r="M187" s="22">
        <v>1</v>
      </c>
      <c r="N187" s="22">
        <v>1</v>
      </c>
      <c r="O187" s="377"/>
      <c r="P187" s="377"/>
    </row>
    <row r="188" spans="1:16" x14ac:dyDescent="0.25">
      <c r="A188" t="str">
        <f>edit!K188</f>
        <v>CLM2033-0022_1</v>
      </c>
      <c r="B188">
        <f>DATA!C189</f>
        <v>0</v>
      </c>
      <c r="C188" t="str">
        <f>edit!G188</f>
        <v>775369-00G_A1</v>
      </c>
      <c r="D188" t="str">
        <f>edit!H188</f>
        <v>002089</v>
      </c>
      <c r="E188" s="22">
        <v>1</v>
      </c>
      <c r="F188" s="22">
        <v>1</v>
      </c>
      <c r="G188" s="22">
        <v>1</v>
      </c>
      <c r="H188" s="22">
        <v>1</v>
      </c>
      <c r="I188" s="22">
        <v>1</v>
      </c>
      <c r="J188" s="22">
        <v>1</v>
      </c>
      <c r="K188" s="22">
        <v>1</v>
      </c>
      <c r="L188" s="22">
        <v>1</v>
      </c>
      <c r="M188" s="22">
        <v>1</v>
      </c>
      <c r="N188" s="22">
        <v>1</v>
      </c>
      <c r="O188" s="377"/>
      <c r="P188" s="377"/>
    </row>
    <row r="189" spans="1:16" x14ac:dyDescent="0.25">
      <c r="A189" t="str">
        <f>edit!K189</f>
        <v>CLM2033-0181_1</v>
      </c>
      <c r="B189" t="str">
        <f>DATA!C190</f>
        <v>S500</v>
      </c>
      <c r="C189" t="str">
        <f>edit!G189</f>
        <v>775369-00F_A1</v>
      </c>
      <c r="D189" t="str">
        <f>edit!H189</f>
        <v>000712</v>
      </c>
      <c r="E189" s="22">
        <v>1</v>
      </c>
      <c r="F189" s="22">
        <v>1</v>
      </c>
      <c r="G189" s="22">
        <v>1</v>
      </c>
      <c r="H189" s="22">
        <v>1</v>
      </c>
      <c r="I189" s="22">
        <v>1</v>
      </c>
      <c r="J189" s="22">
        <v>1</v>
      </c>
      <c r="K189" s="22">
        <v>1</v>
      </c>
      <c r="L189" s="22">
        <v>1</v>
      </c>
      <c r="M189" s="22">
        <v>1</v>
      </c>
      <c r="N189" s="22">
        <v>1</v>
      </c>
      <c r="O189" s="377"/>
      <c r="P189" s="377"/>
    </row>
    <row r="190" spans="1:16" x14ac:dyDescent="0.25">
      <c r="A190" t="str">
        <f>edit!K190</f>
        <v>CLM2034-0005_1</v>
      </c>
      <c r="B190">
        <f>DATA!C191</f>
        <v>0</v>
      </c>
      <c r="C190" t="str">
        <f>edit!G190</f>
        <v>776445-00E_B1</v>
      </c>
      <c r="D190" t="str">
        <f>edit!H190</f>
        <v>006326</v>
      </c>
      <c r="E190" s="22">
        <v>1</v>
      </c>
      <c r="F190" s="22">
        <v>1</v>
      </c>
      <c r="G190" s="22">
        <v>1</v>
      </c>
      <c r="H190" s="22">
        <v>1</v>
      </c>
      <c r="I190" s="22">
        <v>1</v>
      </c>
      <c r="J190" s="22">
        <v>1</v>
      </c>
      <c r="K190" s="22">
        <v>1</v>
      </c>
      <c r="L190" s="22">
        <v>1</v>
      </c>
      <c r="M190" s="22">
        <v>1</v>
      </c>
      <c r="N190" s="22">
        <v>1</v>
      </c>
      <c r="O190" s="377"/>
      <c r="P190" s="377"/>
    </row>
    <row r="191" spans="1:16" x14ac:dyDescent="0.25">
      <c r="A191" t="str">
        <f>edit!K191</f>
        <v>CLM2035-0008_1</v>
      </c>
      <c r="B191" t="str">
        <f>DATA!C192</f>
        <v>L500</v>
      </c>
      <c r="C191" t="str">
        <f>edit!G191</f>
        <v>776445-00E_B1</v>
      </c>
      <c r="D191" t="str">
        <f>edit!H191</f>
        <v>006384</v>
      </c>
      <c r="E191" s="22">
        <v>1</v>
      </c>
      <c r="F191" s="22">
        <v>1</v>
      </c>
      <c r="G191" s="22">
        <v>1</v>
      </c>
      <c r="H191" s="22">
        <v>1</v>
      </c>
      <c r="I191" s="22">
        <v>1</v>
      </c>
      <c r="J191" s="22">
        <v>1</v>
      </c>
      <c r="K191" s="22">
        <v>1</v>
      </c>
      <c r="L191" s="22">
        <v>1</v>
      </c>
      <c r="M191" s="22">
        <v>1</v>
      </c>
      <c r="N191" s="22">
        <v>1</v>
      </c>
      <c r="O191" s="377"/>
      <c r="P191" s="377"/>
    </row>
    <row r="192" spans="1:16" x14ac:dyDescent="0.25">
      <c r="A192" t="str">
        <f>edit!K192</f>
        <v>CLM2035-0009_1</v>
      </c>
      <c r="B192" t="str">
        <f>DATA!C193</f>
        <v>L500</v>
      </c>
      <c r="C192" t="str">
        <f>edit!G192</f>
        <v>776445-00E_B1</v>
      </c>
      <c r="D192" t="str">
        <f>edit!H192</f>
        <v>006512</v>
      </c>
      <c r="E192" s="22">
        <v>1</v>
      </c>
      <c r="F192" s="22">
        <v>1</v>
      </c>
      <c r="G192" s="22">
        <v>1</v>
      </c>
      <c r="H192" s="22">
        <v>1</v>
      </c>
      <c r="I192" s="22">
        <v>1</v>
      </c>
      <c r="J192" s="22">
        <v>1</v>
      </c>
      <c r="K192" s="22">
        <v>1</v>
      </c>
      <c r="L192" s="22">
        <v>1</v>
      </c>
      <c r="M192" s="22">
        <v>1</v>
      </c>
      <c r="N192" s="22">
        <v>1</v>
      </c>
      <c r="O192" s="377"/>
      <c r="P192" s="377"/>
    </row>
    <row r="193" spans="1:16" x14ac:dyDescent="0.25">
      <c r="A193" t="str">
        <f>edit!K193</f>
        <v>CLM2036-0001_1</v>
      </c>
      <c r="B193" t="str">
        <f>DATA!C194</f>
        <v>L500</v>
      </c>
      <c r="C193" t="str">
        <f>edit!G193</f>
        <v>774100-00G_B2</v>
      </c>
      <c r="D193" t="str">
        <f>edit!H193</f>
        <v>006868</v>
      </c>
      <c r="E193" s="22">
        <v>1</v>
      </c>
      <c r="F193" s="22">
        <v>1</v>
      </c>
      <c r="G193" s="22">
        <v>1</v>
      </c>
      <c r="H193" s="22">
        <v>1</v>
      </c>
      <c r="I193" s="22">
        <v>1</v>
      </c>
      <c r="J193" s="22">
        <v>1</v>
      </c>
      <c r="K193" s="22">
        <v>1</v>
      </c>
      <c r="L193" s="22">
        <v>1</v>
      </c>
      <c r="M193" s="22">
        <v>1</v>
      </c>
      <c r="N193" s="22">
        <v>1</v>
      </c>
      <c r="O193" s="377"/>
      <c r="P193" s="377"/>
    </row>
    <row r="194" spans="1:16" x14ac:dyDescent="0.25">
      <c r="A194" t="str">
        <f>edit!K194</f>
        <v>CLM2037-0009_1</v>
      </c>
      <c r="B194" t="str">
        <f>DATA!C195</f>
        <v>N500</v>
      </c>
      <c r="C194" t="str">
        <f>edit!G194</f>
        <v>776445-00E_B1</v>
      </c>
      <c r="D194" t="str">
        <f>edit!H194</f>
        <v>006971</v>
      </c>
      <c r="E194" s="22">
        <v>1</v>
      </c>
      <c r="F194" s="22">
        <v>1</v>
      </c>
      <c r="G194" s="22">
        <v>1</v>
      </c>
      <c r="H194" s="22">
        <v>1</v>
      </c>
      <c r="I194" s="22">
        <v>1</v>
      </c>
      <c r="J194" s="22">
        <v>1</v>
      </c>
      <c r="K194" s="22">
        <v>1</v>
      </c>
      <c r="L194" s="22">
        <v>1</v>
      </c>
      <c r="M194" s="59">
        <v>1</v>
      </c>
      <c r="N194" s="59">
        <v>1</v>
      </c>
      <c r="O194" s="377"/>
      <c r="P194" s="377"/>
    </row>
    <row r="195" spans="1:16" x14ac:dyDescent="0.25">
      <c r="A195" t="str">
        <f>edit!K195</f>
        <v>CLM2037-0010_1</v>
      </c>
      <c r="B195" t="str">
        <f>DATA!C196</f>
        <v>L500</v>
      </c>
      <c r="C195" t="str">
        <f>edit!G195</f>
        <v>776445-00E_B1</v>
      </c>
      <c r="D195" t="str">
        <f>edit!H195</f>
        <v>006859</v>
      </c>
      <c r="E195" s="22">
        <v>1</v>
      </c>
      <c r="F195" s="22">
        <v>1</v>
      </c>
      <c r="G195" s="22">
        <v>1</v>
      </c>
      <c r="H195" s="22">
        <v>1</v>
      </c>
      <c r="I195" s="22">
        <v>1</v>
      </c>
      <c r="J195" s="22">
        <v>1</v>
      </c>
      <c r="K195" s="22">
        <v>1</v>
      </c>
      <c r="L195" s="22">
        <v>1</v>
      </c>
      <c r="M195" s="22">
        <v>1</v>
      </c>
      <c r="N195" s="59">
        <v>1</v>
      </c>
      <c r="O195" s="377"/>
      <c r="P195" s="377"/>
    </row>
    <row r="196" spans="1:16" x14ac:dyDescent="0.25">
      <c r="A196" t="str">
        <f>edit!K196</f>
        <v>CLM2038-0003_1</v>
      </c>
      <c r="B196" t="str">
        <f>DATA!C197</f>
        <v>L500</v>
      </c>
      <c r="C196" t="str">
        <f>edit!G196</f>
        <v>774100-00G_B2</v>
      </c>
      <c r="D196" t="str">
        <f>edit!H196</f>
        <v>006883</v>
      </c>
      <c r="E196" s="22">
        <v>1</v>
      </c>
      <c r="F196" s="22">
        <v>1</v>
      </c>
      <c r="G196" s="22">
        <v>1</v>
      </c>
      <c r="H196" s="22">
        <v>1</v>
      </c>
      <c r="I196" s="22">
        <v>1</v>
      </c>
      <c r="J196" s="22">
        <v>1</v>
      </c>
      <c r="K196" s="22">
        <v>1</v>
      </c>
      <c r="L196" s="22">
        <v>1</v>
      </c>
      <c r="M196" s="22">
        <v>1</v>
      </c>
      <c r="N196" s="59">
        <v>1</v>
      </c>
      <c r="O196" s="377"/>
      <c r="P196" s="377"/>
    </row>
    <row r="197" spans="1:16" x14ac:dyDescent="0.25">
      <c r="A197" t="str">
        <f>edit!K197</f>
        <v>CLM2038-0004_1</v>
      </c>
      <c r="B197" t="str">
        <f>DATA!C198</f>
        <v>N500</v>
      </c>
      <c r="C197" t="str">
        <f>edit!G197</f>
        <v>776445-00E_B1</v>
      </c>
      <c r="D197" t="str">
        <f>edit!H197</f>
        <v>006880</v>
      </c>
      <c r="E197" s="22">
        <v>1</v>
      </c>
      <c r="F197" s="22">
        <v>1</v>
      </c>
      <c r="G197" s="22">
        <v>1</v>
      </c>
      <c r="H197" s="22">
        <v>1</v>
      </c>
      <c r="I197" s="22">
        <v>1</v>
      </c>
      <c r="J197" s="22">
        <v>1</v>
      </c>
      <c r="K197" s="22">
        <v>1</v>
      </c>
      <c r="L197" s="22">
        <v>1</v>
      </c>
      <c r="M197" s="22">
        <v>1</v>
      </c>
      <c r="N197" s="22">
        <v>1</v>
      </c>
      <c r="O197" s="377"/>
      <c r="P197" s="377"/>
    </row>
    <row r="198" spans="1:16" x14ac:dyDescent="0.25">
      <c r="A198" t="str">
        <f>edit!K198</f>
        <v>CLM2039-0006_1</v>
      </c>
      <c r="B198">
        <f>DATA!C199</f>
        <v>0</v>
      </c>
      <c r="C198" t="str">
        <f>edit!G198</f>
        <v>775369-00G_A1</v>
      </c>
      <c r="D198" t="str">
        <f>edit!H198</f>
        <v>003654</v>
      </c>
      <c r="E198" s="22">
        <v>1</v>
      </c>
      <c r="F198" s="22">
        <v>1</v>
      </c>
      <c r="G198" s="22">
        <v>1</v>
      </c>
      <c r="H198" s="22">
        <v>1</v>
      </c>
      <c r="I198" s="22">
        <v>1</v>
      </c>
      <c r="J198" s="22">
        <v>1</v>
      </c>
      <c r="K198" s="22">
        <v>1</v>
      </c>
      <c r="L198" s="22">
        <v>1</v>
      </c>
      <c r="M198" s="22">
        <v>1</v>
      </c>
      <c r="N198" s="22">
        <v>1</v>
      </c>
      <c r="O198" s="377"/>
      <c r="P198" s="377"/>
    </row>
    <row r="199" spans="1:16" x14ac:dyDescent="0.25">
      <c r="A199" t="str">
        <f>edit!K199</f>
        <v>CLM2039-0279_1</v>
      </c>
      <c r="B199" t="str">
        <f>DATA!C200</f>
        <v>S500</v>
      </c>
      <c r="C199" t="str">
        <f>edit!G199</f>
        <v>775369-00G_A1</v>
      </c>
      <c r="D199" t="str">
        <f>edit!H199</f>
        <v>001146</v>
      </c>
      <c r="E199" s="22">
        <v>1</v>
      </c>
      <c r="F199" s="22">
        <v>1</v>
      </c>
      <c r="G199" s="22">
        <v>1</v>
      </c>
      <c r="H199" s="22">
        <v>1</v>
      </c>
      <c r="I199" s="22">
        <v>1</v>
      </c>
      <c r="J199" s="22">
        <v>1</v>
      </c>
      <c r="K199" s="22">
        <v>1</v>
      </c>
      <c r="L199" s="22">
        <v>1</v>
      </c>
      <c r="M199" s="22">
        <v>1</v>
      </c>
      <c r="N199" s="22">
        <v>1</v>
      </c>
      <c r="O199" s="377"/>
      <c r="P199" s="377"/>
    </row>
    <row r="200" spans="1:16" x14ac:dyDescent="0.25">
      <c r="A200" t="str">
        <f>edit!K200</f>
        <v>CLM2040-0003_1</v>
      </c>
      <c r="B200" t="str">
        <f>DATA!C201</f>
        <v>L500</v>
      </c>
      <c r="C200" t="str">
        <f>edit!G200</f>
        <v>776445-00E_B1</v>
      </c>
      <c r="D200" t="str">
        <f>edit!H200</f>
        <v>006057</v>
      </c>
      <c r="E200" s="22">
        <v>1</v>
      </c>
      <c r="F200" s="22">
        <v>1</v>
      </c>
      <c r="G200" s="22">
        <v>1</v>
      </c>
      <c r="H200" s="22">
        <v>1</v>
      </c>
      <c r="I200" s="22">
        <v>1</v>
      </c>
      <c r="J200" s="22">
        <v>1</v>
      </c>
      <c r="K200" s="22">
        <v>1</v>
      </c>
      <c r="L200" s="22">
        <v>1</v>
      </c>
      <c r="M200" s="22">
        <v>1</v>
      </c>
      <c r="N200" s="22">
        <v>1</v>
      </c>
      <c r="O200" s="377"/>
      <c r="P200" s="377"/>
    </row>
    <row r="201" spans="1:16" x14ac:dyDescent="0.25">
      <c r="A201" t="str">
        <f>edit!K201</f>
        <v>CLM2040-0011_1</v>
      </c>
      <c r="B201" t="str">
        <f>DATA!C202</f>
        <v>S250</v>
      </c>
      <c r="C201" t="str">
        <f>edit!G201</f>
        <v>776445-00E_B1</v>
      </c>
      <c r="D201" t="str">
        <f>edit!H201</f>
        <v>003711</v>
      </c>
      <c r="E201" s="22">
        <v>1</v>
      </c>
      <c r="F201" s="22">
        <v>1</v>
      </c>
      <c r="G201" s="22">
        <v>1</v>
      </c>
      <c r="H201" s="22">
        <v>1</v>
      </c>
      <c r="I201" s="22">
        <v>1</v>
      </c>
      <c r="J201" s="22">
        <v>1</v>
      </c>
      <c r="K201" s="22">
        <v>1</v>
      </c>
      <c r="L201" s="22">
        <v>1</v>
      </c>
      <c r="M201" s="22">
        <v>1</v>
      </c>
      <c r="N201" s="22">
        <v>1</v>
      </c>
      <c r="O201" s="377"/>
      <c r="P201" s="377"/>
    </row>
    <row r="202" spans="1:16" x14ac:dyDescent="0.25">
      <c r="A202" t="str">
        <f>edit!K202</f>
        <v>CLM2040-0014_1</v>
      </c>
      <c r="B202">
        <f>DATA!C203</f>
        <v>0</v>
      </c>
      <c r="C202" t="str">
        <f>edit!G202</f>
        <v>776445-00E_B1</v>
      </c>
      <c r="D202" t="str">
        <f>edit!H202</f>
        <v>000119</v>
      </c>
      <c r="E202" s="22">
        <v>1</v>
      </c>
      <c r="F202" s="22">
        <v>1</v>
      </c>
      <c r="G202" s="22">
        <v>1</v>
      </c>
      <c r="H202" s="22">
        <v>1</v>
      </c>
      <c r="I202" s="22">
        <v>1</v>
      </c>
      <c r="J202" s="22">
        <v>1</v>
      </c>
      <c r="K202" s="22">
        <v>1</v>
      </c>
      <c r="L202" s="22">
        <v>1</v>
      </c>
      <c r="M202" s="22">
        <v>1</v>
      </c>
      <c r="N202" s="22">
        <v>1</v>
      </c>
      <c r="O202" s="377"/>
      <c r="P202" s="377"/>
    </row>
    <row r="203" spans="1:16" x14ac:dyDescent="0.25">
      <c r="A203" t="str">
        <f>edit!K203</f>
        <v>CLM2041-0005_1</v>
      </c>
      <c r="B203">
        <f>DATA!C204</f>
        <v>0</v>
      </c>
      <c r="C203" t="str">
        <f>edit!G203</f>
        <v>776445-00D_B1</v>
      </c>
      <c r="D203" t="str">
        <f>edit!H203</f>
        <v>000980</v>
      </c>
      <c r="E203" s="22">
        <v>1</v>
      </c>
      <c r="F203" s="22">
        <v>1</v>
      </c>
      <c r="G203" s="22">
        <v>1</v>
      </c>
      <c r="H203" s="22">
        <v>1</v>
      </c>
      <c r="I203" s="22">
        <v>1</v>
      </c>
      <c r="J203" s="22">
        <v>1</v>
      </c>
      <c r="K203" s="22">
        <v>1</v>
      </c>
      <c r="L203" s="22">
        <v>1</v>
      </c>
      <c r="M203" s="22">
        <v>1</v>
      </c>
      <c r="N203" s="371">
        <v>1</v>
      </c>
      <c r="O203" s="377"/>
      <c r="P203" s="377"/>
    </row>
    <row r="204" spans="1:16" x14ac:dyDescent="0.25">
      <c r="A204" t="str">
        <f>edit!K204</f>
        <v>CLM2041-0005_2</v>
      </c>
      <c r="B204">
        <f>DATA!C205</f>
        <v>0</v>
      </c>
      <c r="C204" t="str">
        <f>edit!G204</f>
        <v>774100-00F_B2</v>
      </c>
      <c r="D204" t="str">
        <f>edit!H204</f>
        <v>000062</v>
      </c>
      <c r="E204" s="22">
        <v>1</v>
      </c>
      <c r="F204" s="22">
        <v>1</v>
      </c>
      <c r="G204" s="22">
        <v>1</v>
      </c>
      <c r="H204" s="22">
        <v>1</v>
      </c>
      <c r="I204" s="22">
        <v>1</v>
      </c>
      <c r="J204" s="22">
        <v>1</v>
      </c>
      <c r="K204" s="371">
        <v>1</v>
      </c>
      <c r="L204" s="371">
        <v>1</v>
      </c>
      <c r="M204" s="371">
        <v>1</v>
      </c>
      <c r="N204" s="371">
        <v>1</v>
      </c>
      <c r="O204" s="377"/>
      <c r="P204" s="377"/>
    </row>
    <row r="205" spans="1:16" x14ac:dyDescent="0.25">
      <c r="A205" t="str">
        <f>edit!K205</f>
        <v>CLM2041-0005_3</v>
      </c>
      <c r="B205" t="str">
        <f>DATA!C206</f>
        <v>L500</v>
      </c>
      <c r="C205" t="str">
        <f>edit!G205</f>
        <v>776445-00E_B1</v>
      </c>
      <c r="D205" t="str">
        <f>edit!H205</f>
        <v>000980</v>
      </c>
      <c r="E205" s="371">
        <v>1</v>
      </c>
      <c r="F205" s="371">
        <v>1</v>
      </c>
      <c r="G205" s="22">
        <v>1</v>
      </c>
      <c r="H205" s="22">
        <v>1</v>
      </c>
      <c r="I205" s="22">
        <v>1</v>
      </c>
      <c r="J205" s="22">
        <v>1</v>
      </c>
      <c r="K205" s="22">
        <v>1</v>
      </c>
      <c r="L205" s="22">
        <v>1</v>
      </c>
      <c r="M205" s="22">
        <v>1</v>
      </c>
      <c r="N205" s="371">
        <v>1</v>
      </c>
      <c r="O205" s="377"/>
      <c r="P205" s="377"/>
    </row>
    <row r="206" spans="1:16" x14ac:dyDescent="0.25">
      <c r="A206" t="str">
        <f>edit!K206</f>
        <v>CLM2041-0018_1</v>
      </c>
      <c r="B206">
        <f>DATA!C207</f>
        <v>0</v>
      </c>
      <c r="C206" t="str">
        <f>edit!G206</f>
        <v>776445-00D_B1</v>
      </c>
      <c r="D206" t="str">
        <f>edit!H206</f>
        <v>000209</v>
      </c>
      <c r="E206" s="22">
        <v>1</v>
      </c>
      <c r="F206" s="22">
        <v>1</v>
      </c>
      <c r="G206" s="22">
        <v>1</v>
      </c>
      <c r="H206" s="22">
        <v>1</v>
      </c>
      <c r="I206" s="22">
        <v>1</v>
      </c>
      <c r="J206" s="22">
        <v>1</v>
      </c>
      <c r="K206" s="22">
        <v>1</v>
      </c>
      <c r="L206" s="22">
        <v>1</v>
      </c>
      <c r="M206" s="22">
        <v>1</v>
      </c>
      <c r="N206" s="22">
        <v>1</v>
      </c>
      <c r="O206" s="170">
        <v>70.569999999999993</v>
      </c>
      <c r="P206" s="377">
        <v>178.9</v>
      </c>
    </row>
    <row r="207" spans="1:16" x14ac:dyDescent="0.25">
      <c r="A207" t="str">
        <f>edit!K207</f>
        <v>CLM2041-0018_2</v>
      </c>
      <c r="B207" t="str">
        <f>DATA!C208</f>
        <v>L500</v>
      </c>
      <c r="C207" t="str">
        <f>edit!G207</f>
        <v>776445-00E_B1</v>
      </c>
      <c r="D207" t="str">
        <f>edit!H207</f>
        <v>000209</v>
      </c>
      <c r="E207" s="22">
        <v>1</v>
      </c>
      <c r="F207" s="22">
        <v>1</v>
      </c>
      <c r="G207" s="371">
        <v>1</v>
      </c>
      <c r="H207" s="371">
        <v>1</v>
      </c>
      <c r="I207" s="371">
        <v>1</v>
      </c>
      <c r="J207" s="371">
        <v>1</v>
      </c>
      <c r="K207" s="371">
        <v>1</v>
      </c>
      <c r="L207" s="371">
        <v>1</v>
      </c>
      <c r="M207" s="371">
        <v>1</v>
      </c>
      <c r="N207" s="371">
        <v>1</v>
      </c>
      <c r="O207" s="377"/>
      <c r="P207" s="377"/>
    </row>
    <row r="208" spans="1:16" x14ac:dyDescent="0.25">
      <c r="A208" t="str">
        <f>edit!K208</f>
        <v>CLM2041-0018_3</v>
      </c>
      <c r="B208">
        <f>DATA!C209</f>
        <v>0</v>
      </c>
      <c r="C208" t="str">
        <f>edit!G208</f>
        <v>776445-00E_B1</v>
      </c>
      <c r="D208" t="str">
        <f>edit!H208</f>
        <v>000203</v>
      </c>
      <c r="E208" s="22">
        <v>1</v>
      </c>
      <c r="F208" s="22">
        <v>1</v>
      </c>
      <c r="G208" s="22">
        <v>1</v>
      </c>
      <c r="H208" s="22">
        <v>1</v>
      </c>
      <c r="I208" s="22">
        <v>1</v>
      </c>
      <c r="J208" s="22">
        <v>1</v>
      </c>
      <c r="K208" s="22">
        <v>1</v>
      </c>
      <c r="L208" s="22">
        <v>1</v>
      </c>
      <c r="M208" s="22">
        <v>1</v>
      </c>
      <c r="N208" s="22">
        <v>1</v>
      </c>
      <c r="O208" s="377"/>
      <c r="P208" s="377"/>
    </row>
    <row r="209" spans="1:16" x14ac:dyDescent="0.25">
      <c r="A209" t="str">
        <f>edit!K209</f>
        <v>CLM2041-0035_1</v>
      </c>
      <c r="B209">
        <f>DATA!C210</f>
        <v>0</v>
      </c>
      <c r="C209" t="str">
        <f>edit!G209</f>
        <v>775369-00G_A1</v>
      </c>
      <c r="D209" t="str">
        <f>edit!H209</f>
        <v>003742</v>
      </c>
      <c r="E209" s="371">
        <v>1</v>
      </c>
      <c r="F209" s="371">
        <v>1</v>
      </c>
      <c r="G209" s="371">
        <v>1</v>
      </c>
      <c r="H209" s="371">
        <v>1</v>
      </c>
      <c r="I209" s="371">
        <v>1</v>
      </c>
      <c r="J209" s="371">
        <v>1</v>
      </c>
      <c r="K209" s="371">
        <v>1</v>
      </c>
      <c r="L209" s="371">
        <v>1</v>
      </c>
      <c r="M209" s="371">
        <v>1</v>
      </c>
      <c r="N209" s="371">
        <v>1</v>
      </c>
      <c r="O209" s="377"/>
      <c r="P209" s="377"/>
    </row>
    <row r="210" spans="1:16" x14ac:dyDescent="0.25">
      <c r="A210" t="str">
        <f>edit!K210</f>
        <v>CLM2042-0015_1</v>
      </c>
      <c r="B210">
        <f>DATA!C211</f>
        <v>0</v>
      </c>
      <c r="C210" t="str">
        <f>edit!G210</f>
        <v>776445-00E_B1</v>
      </c>
      <c r="D210" t="str">
        <f>edit!H210</f>
        <v>001040</v>
      </c>
      <c r="E210" s="371">
        <v>1</v>
      </c>
      <c r="F210" s="371">
        <v>1</v>
      </c>
      <c r="G210" s="371">
        <v>1</v>
      </c>
      <c r="H210" s="371">
        <v>1</v>
      </c>
      <c r="I210" s="371">
        <v>1</v>
      </c>
      <c r="J210" s="371">
        <v>1</v>
      </c>
      <c r="K210" s="371">
        <v>1</v>
      </c>
      <c r="L210" s="371">
        <v>1</v>
      </c>
      <c r="M210" s="371">
        <v>1</v>
      </c>
      <c r="N210" s="371">
        <v>1</v>
      </c>
      <c r="O210" s="377"/>
      <c r="P210" s="377"/>
    </row>
    <row r="211" spans="1:16" x14ac:dyDescent="0.25">
      <c r="A211" t="str">
        <f>edit!K211</f>
        <v>CLM2042-0015_2</v>
      </c>
      <c r="B211">
        <f>DATA!C212</f>
        <v>0</v>
      </c>
      <c r="C211" t="str">
        <f>edit!G211</f>
        <v>776445-00D_B1</v>
      </c>
      <c r="D211" t="str">
        <f>edit!H211</f>
        <v>000188</v>
      </c>
      <c r="E211" s="371">
        <v>1</v>
      </c>
      <c r="F211" s="371">
        <v>1</v>
      </c>
      <c r="G211" s="371">
        <v>1</v>
      </c>
      <c r="H211" s="371">
        <v>1</v>
      </c>
      <c r="I211" s="371">
        <v>1</v>
      </c>
      <c r="J211" s="371">
        <v>1</v>
      </c>
      <c r="K211" s="371">
        <v>1</v>
      </c>
      <c r="L211" s="371">
        <v>1</v>
      </c>
      <c r="M211" s="371">
        <v>1</v>
      </c>
      <c r="N211" s="371">
        <v>1</v>
      </c>
      <c r="O211" s="377"/>
      <c r="P211" s="377"/>
    </row>
    <row r="212" spans="1:16" x14ac:dyDescent="0.25">
      <c r="A212" t="str">
        <f>edit!K212</f>
        <v>CLM2042-0015_3</v>
      </c>
      <c r="B212">
        <f>DATA!C213</f>
        <v>0</v>
      </c>
      <c r="C212" t="str">
        <f>edit!G212</f>
        <v>776445-00D_B1</v>
      </c>
      <c r="D212" t="str">
        <f>edit!H212</f>
        <v>000197</v>
      </c>
      <c r="E212" s="371">
        <v>1</v>
      </c>
      <c r="F212" s="371">
        <v>1</v>
      </c>
      <c r="G212" s="371">
        <v>1</v>
      </c>
      <c r="H212" s="371">
        <v>1</v>
      </c>
      <c r="I212" s="371">
        <v>1</v>
      </c>
      <c r="J212" s="371">
        <v>1</v>
      </c>
      <c r="K212" s="371">
        <v>1</v>
      </c>
      <c r="L212" s="371">
        <v>1</v>
      </c>
      <c r="M212" s="371">
        <v>1</v>
      </c>
      <c r="N212" s="371">
        <v>1</v>
      </c>
      <c r="O212" s="377"/>
      <c r="P212" s="377"/>
    </row>
    <row r="213" spans="1:16" x14ac:dyDescent="0.25">
      <c r="A213" t="str">
        <f>edit!K213</f>
        <v>CLM2042-0015_4</v>
      </c>
      <c r="B213">
        <f>DATA!C214</f>
        <v>0</v>
      </c>
      <c r="C213" t="str">
        <f>edit!G213</f>
        <v>776445-00D_B1</v>
      </c>
      <c r="D213" t="str">
        <f>edit!H213</f>
        <v>000253</v>
      </c>
      <c r="E213" s="371">
        <v>1</v>
      </c>
      <c r="F213" s="371">
        <v>1</v>
      </c>
      <c r="G213" s="371">
        <v>1</v>
      </c>
      <c r="H213" s="371">
        <v>1</v>
      </c>
      <c r="I213" s="371">
        <v>1</v>
      </c>
      <c r="J213" s="371">
        <v>1</v>
      </c>
      <c r="K213" s="371">
        <v>1</v>
      </c>
      <c r="L213" s="371">
        <v>1</v>
      </c>
      <c r="M213" s="371">
        <v>1</v>
      </c>
      <c r="N213" s="371">
        <v>1</v>
      </c>
      <c r="O213" s="183">
        <v>83.4</v>
      </c>
      <c r="P213" s="377"/>
    </row>
    <row r="214" spans="1:16" x14ac:dyDescent="0.25">
      <c r="A214" t="str">
        <f>edit!K214</f>
        <v>CLM2042-0015_5</v>
      </c>
      <c r="B214">
        <f>DATA!C215</f>
        <v>0</v>
      </c>
      <c r="C214" t="str">
        <f>edit!G214</f>
        <v>776445-00D_B1</v>
      </c>
      <c r="D214" t="str">
        <f>edit!H214</f>
        <v>000260</v>
      </c>
      <c r="E214" s="371">
        <v>1</v>
      </c>
      <c r="F214" s="371">
        <v>1</v>
      </c>
      <c r="G214" s="371">
        <v>1</v>
      </c>
      <c r="H214" s="371">
        <v>1</v>
      </c>
      <c r="I214" s="371">
        <v>1</v>
      </c>
      <c r="J214" s="371">
        <v>1</v>
      </c>
      <c r="K214" s="371">
        <v>1</v>
      </c>
      <c r="L214" s="371">
        <v>1</v>
      </c>
      <c r="M214" s="371">
        <v>1</v>
      </c>
      <c r="N214" s="371">
        <v>1</v>
      </c>
      <c r="O214" s="183">
        <v>89.4</v>
      </c>
      <c r="P214" s="377"/>
    </row>
    <row r="215" spans="1:16" x14ac:dyDescent="0.25">
      <c r="A215" t="str">
        <f>edit!K215</f>
        <v>CLM2042-0015_6</v>
      </c>
      <c r="B215">
        <f>DATA!C216</f>
        <v>0</v>
      </c>
      <c r="C215" t="str">
        <f>edit!G215</f>
        <v>776445-00D_B1</v>
      </c>
      <c r="D215" t="str">
        <f>edit!H215</f>
        <v>000254</v>
      </c>
      <c r="E215" s="371">
        <v>1</v>
      </c>
      <c r="F215" s="371">
        <v>1</v>
      </c>
      <c r="G215" s="371">
        <v>1</v>
      </c>
      <c r="H215" s="371">
        <v>1</v>
      </c>
      <c r="I215" s="371">
        <v>1</v>
      </c>
      <c r="J215" s="371">
        <v>1</v>
      </c>
      <c r="K215" s="371">
        <v>1</v>
      </c>
      <c r="L215" s="371">
        <v>1</v>
      </c>
      <c r="M215" s="371">
        <v>1</v>
      </c>
      <c r="N215" s="371">
        <v>1</v>
      </c>
      <c r="O215" s="183">
        <v>81.7</v>
      </c>
      <c r="P215" s="377"/>
    </row>
    <row r="216" spans="1:16" x14ac:dyDescent="0.25">
      <c r="A216" t="str">
        <f>edit!K216</f>
        <v>CLM2042-0032_1</v>
      </c>
      <c r="B216">
        <f>DATA!C217</f>
        <v>0</v>
      </c>
      <c r="C216" t="str">
        <f>edit!G216</f>
        <v>776445-00D_B1</v>
      </c>
      <c r="D216" t="str">
        <f>edit!H216</f>
        <v>000232</v>
      </c>
      <c r="E216" s="371">
        <v>1</v>
      </c>
      <c r="F216" s="371">
        <v>1</v>
      </c>
      <c r="G216" s="22">
        <v>1</v>
      </c>
      <c r="H216" s="22">
        <v>1</v>
      </c>
      <c r="I216" s="22">
        <v>1</v>
      </c>
      <c r="J216" s="22">
        <v>1</v>
      </c>
      <c r="K216" s="22">
        <v>1</v>
      </c>
      <c r="L216" s="22">
        <v>1</v>
      </c>
      <c r="M216" s="22">
        <v>1</v>
      </c>
      <c r="N216" s="22">
        <v>1</v>
      </c>
      <c r="O216" s="377"/>
      <c r="P216" s="377"/>
    </row>
    <row r="217" spans="1:16" x14ac:dyDescent="0.25">
      <c r="A217" t="str">
        <f>edit!K217</f>
        <v>CLM2042-0032_2</v>
      </c>
      <c r="B217" t="str">
        <f>DATA!C218</f>
        <v>L500</v>
      </c>
      <c r="C217" t="str">
        <f>edit!G217</f>
        <v>776445-00D_B1</v>
      </c>
      <c r="D217" t="str">
        <f>edit!H217</f>
        <v>000192</v>
      </c>
      <c r="E217" s="371">
        <v>1</v>
      </c>
      <c r="F217" s="371">
        <v>1</v>
      </c>
      <c r="G217" s="22">
        <v>1</v>
      </c>
      <c r="H217" s="22">
        <v>1</v>
      </c>
      <c r="I217" s="22">
        <v>1</v>
      </c>
      <c r="J217" s="22">
        <v>1</v>
      </c>
      <c r="K217" s="22">
        <v>1</v>
      </c>
      <c r="L217" s="22">
        <v>1</v>
      </c>
      <c r="M217" s="22">
        <v>1</v>
      </c>
      <c r="N217" s="22">
        <v>1</v>
      </c>
      <c r="O217" s="377"/>
      <c r="P217" s="377"/>
    </row>
    <row r="218" spans="1:16" x14ac:dyDescent="0.25">
      <c r="A218" t="str">
        <f>edit!K218</f>
        <v>CLM2042-0037_1</v>
      </c>
      <c r="B218">
        <f>DATA!C219</f>
        <v>0</v>
      </c>
      <c r="C218" t="str">
        <f>edit!G218</f>
        <v>776445-00D_B1</v>
      </c>
      <c r="D218" t="str">
        <f>edit!H218</f>
        <v>000246</v>
      </c>
      <c r="E218" s="371">
        <v>1</v>
      </c>
      <c r="F218" s="371">
        <v>1</v>
      </c>
      <c r="G218" s="22">
        <v>1</v>
      </c>
      <c r="H218" s="22">
        <v>1</v>
      </c>
      <c r="I218" s="22">
        <v>1</v>
      </c>
      <c r="J218" s="22">
        <v>1</v>
      </c>
      <c r="K218" s="22">
        <v>1</v>
      </c>
      <c r="L218" s="22">
        <v>1</v>
      </c>
      <c r="M218" s="22">
        <v>1</v>
      </c>
      <c r="N218" s="22">
        <v>1</v>
      </c>
      <c r="O218" s="377"/>
      <c r="P218" s="377"/>
    </row>
    <row r="219" spans="1:16" x14ac:dyDescent="0.25">
      <c r="A219" t="str">
        <f>edit!K219</f>
        <v>CLM2042-0037_2</v>
      </c>
      <c r="B219">
        <f>DATA!C220</f>
        <v>0</v>
      </c>
      <c r="C219" t="str">
        <f>edit!G219</f>
        <v>774100-00F_B2</v>
      </c>
      <c r="D219" t="str">
        <f>edit!H219</f>
        <v>000251</v>
      </c>
      <c r="E219" s="371">
        <v>1</v>
      </c>
      <c r="F219" s="371">
        <v>1</v>
      </c>
      <c r="G219" s="22">
        <v>1</v>
      </c>
      <c r="H219" s="22">
        <v>1</v>
      </c>
      <c r="I219" s="22">
        <v>1</v>
      </c>
      <c r="J219" s="22">
        <v>1</v>
      </c>
      <c r="K219" s="22">
        <v>1</v>
      </c>
      <c r="L219" s="22">
        <v>1</v>
      </c>
      <c r="M219" s="22">
        <v>1</v>
      </c>
      <c r="N219" s="22">
        <v>1</v>
      </c>
      <c r="O219" s="377"/>
      <c r="P219" s="377"/>
    </row>
    <row r="220" spans="1:16" x14ac:dyDescent="0.25">
      <c r="A220" t="str">
        <f>edit!K220</f>
        <v>CLM2042-0037_3</v>
      </c>
      <c r="B220">
        <f>DATA!C221</f>
        <v>0</v>
      </c>
      <c r="C220" t="str">
        <f>edit!G220</f>
        <v>776445-00D_B1</v>
      </c>
      <c r="D220" t="str">
        <f>edit!H220</f>
        <v>000363</v>
      </c>
      <c r="E220" s="371">
        <v>1</v>
      </c>
      <c r="F220" s="371">
        <v>1</v>
      </c>
      <c r="G220" s="22">
        <v>1</v>
      </c>
      <c r="H220" s="22">
        <v>1</v>
      </c>
      <c r="I220" s="22">
        <v>1</v>
      </c>
      <c r="J220" s="22">
        <v>1</v>
      </c>
      <c r="K220" s="22">
        <v>1</v>
      </c>
      <c r="L220" s="22">
        <v>1</v>
      </c>
      <c r="M220" s="22">
        <v>1</v>
      </c>
      <c r="N220" s="22">
        <v>1</v>
      </c>
      <c r="O220" s="377"/>
      <c r="P220" s="377"/>
    </row>
    <row r="221" spans="1:16" x14ac:dyDescent="0.25">
      <c r="A221" t="str">
        <f>edit!K221</f>
        <v>CLM2042-0037_4</v>
      </c>
      <c r="B221">
        <f>DATA!C222</f>
        <v>0</v>
      </c>
      <c r="C221" t="str">
        <f>edit!G221</f>
        <v>776445-00D_B1</v>
      </c>
      <c r="D221" t="str">
        <f>edit!H221</f>
        <v>000354</v>
      </c>
      <c r="E221" s="371">
        <v>1</v>
      </c>
      <c r="F221" s="371">
        <v>1</v>
      </c>
      <c r="G221" s="22">
        <v>1</v>
      </c>
      <c r="H221" s="22">
        <v>1</v>
      </c>
      <c r="I221" s="22">
        <v>1</v>
      </c>
      <c r="J221" s="22">
        <v>1</v>
      </c>
      <c r="K221" s="22">
        <v>1</v>
      </c>
      <c r="L221" s="22">
        <v>1</v>
      </c>
      <c r="M221" s="22">
        <v>1</v>
      </c>
      <c r="N221" s="22">
        <v>1</v>
      </c>
      <c r="O221" s="377"/>
      <c r="P221" s="377"/>
    </row>
    <row r="222" spans="1:16" x14ac:dyDescent="0.25">
      <c r="A222" t="str">
        <f>edit!K222</f>
        <v>CLM2042-0038_1</v>
      </c>
      <c r="B222">
        <f>DATA!C223</f>
        <v>0</v>
      </c>
      <c r="C222" t="str">
        <f>edit!G222</f>
        <v>776445-00D_B1</v>
      </c>
      <c r="D222" t="str">
        <f>edit!H222</f>
        <v>000241</v>
      </c>
      <c r="E222" s="371">
        <v>1</v>
      </c>
      <c r="F222" s="371">
        <v>1</v>
      </c>
      <c r="G222" s="22">
        <v>1</v>
      </c>
      <c r="H222" s="22">
        <v>1</v>
      </c>
      <c r="I222" s="22">
        <v>1</v>
      </c>
      <c r="J222" s="22">
        <v>1</v>
      </c>
      <c r="K222" s="22">
        <v>1</v>
      </c>
      <c r="L222" s="22">
        <v>1</v>
      </c>
      <c r="M222" s="22">
        <v>1</v>
      </c>
      <c r="N222" s="22">
        <v>1</v>
      </c>
      <c r="O222" s="377"/>
      <c r="P222" s="377"/>
    </row>
    <row r="223" spans="1:16" x14ac:dyDescent="0.25">
      <c r="A223" t="str">
        <f>edit!K223</f>
        <v>CLM2042-0038_2</v>
      </c>
      <c r="B223" t="str">
        <f>DATA!C224</f>
        <v>L500</v>
      </c>
      <c r="C223" t="str">
        <f>edit!G223</f>
        <v>776445-00D_B1</v>
      </c>
      <c r="D223" t="str">
        <f>edit!H223</f>
        <v>000213</v>
      </c>
      <c r="E223" s="22">
        <v>1</v>
      </c>
      <c r="F223" s="22">
        <v>1</v>
      </c>
      <c r="G223" s="22">
        <v>1</v>
      </c>
      <c r="H223" s="22">
        <v>1</v>
      </c>
      <c r="I223" s="22">
        <v>1</v>
      </c>
      <c r="J223" s="22">
        <v>1</v>
      </c>
      <c r="K223" s="22">
        <v>1</v>
      </c>
      <c r="L223" s="22">
        <v>1</v>
      </c>
      <c r="M223" s="22">
        <v>1</v>
      </c>
      <c r="N223" s="22">
        <v>1</v>
      </c>
      <c r="O223" s="377"/>
      <c r="P223" s="377"/>
    </row>
    <row r="224" spans="1:16" x14ac:dyDescent="0.25">
      <c r="A224" t="str">
        <f>edit!K224</f>
        <v>CLM2042-0039_1</v>
      </c>
      <c r="B224">
        <f>DATA!C225</f>
        <v>0</v>
      </c>
      <c r="C224" t="str">
        <f>edit!G224</f>
        <v>776445-00D_B1</v>
      </c>
      <c r="D224" t="str">
        <f>edit!H224</f>
        <v>000182</v>
      </c>
      <c r="E224" s="22">
        <v>1</v>
      </c>
      <c r="F224" s="22">
        <v>1</v>
      </c>
      <c r="G224" s="22">
        <v>1</v>
      </c>
      <c r="H224" s="22">
        <v>1</v>
      </c>
      <c r="I224" s="22">
        <v>1</v>
      </c>
      <c r="J224" s="22">
        <v>1</v>
      </c>
      <c r="K224" s="22">
        <v>1</v>
      </c>
      <c r="L224" s="22">
        <v>1</v>
      </c>
      <c r="M224" s="22">
        <v>1</v>
      </c>
      <c r="N224" s="22">
        <v>1</v>
      </c>
      <c r="O224" s="377"/>
      <c r="P224" s="377"/>
    </row>
    <row r="225" spans="1:16" x14ac:dyDescent="0.25">
      <c r="A225" t="str">
        <f>edit!K225</f>
        <v>CLM2042-0039_2</v>
      </c>
      <c r="B225">
        <f>DATA!C226</f>
        <v>0</v>
      </c>
      <c r="C225" t="str">
        <f>edit!G225</f>
        <v>776445-00D_B1</v>
      </c>
      <c r="D225" t="str">
        <f>edit!H225</f>
        <v>000031</v>
      </c>
      <c r="E225" s="22">
        <v>1</v>
      </c>
      <c r="F225" s="22">
        <v>1</v>
      </c>
      <c r="G225" s="22">
        <v>1</v>
      </c>
      <c r="H225" s="22">
        <v>1</v>
      </c>
      <c r="I225" s="22">
        <v>1</v>
      </c>
      <c r="J225" s="22">
        <v>1</v>
      </c>
      <c r="K225" s="22">
        <v>1</v>
      </c>
      <c r="L225" s="22">
        <v>1</v>
      </c>
      <c r="M225" s="22">
        <v>1</v>
      </c>
      <c r="N225" s="22">
        <v>1</v>
      </c>
      <c r="O225" s="377"/>
      <c r="P225" s="377"/>
    </row>
    <row r="226" spans="1:16" x14ac:dyDescent="0.25">
      <c r="A226" t="str">
        <f>edit!K226</f>
        <v>CLM2042-0040_1</v>
      </c>
      <c r="B226">
        <f>DATA!C227</f>
        <v>0</v>
      </c>
      <c r="C226" t="str">
        <f>edit!G226</f>
        <v>776645-00E</v>
      </c>
      <c r="D226" t="str">
        <f>edit!H226</f>
        <v>000799</v>
      </c>
      <c r="E226" s="22">
        <v>1</v>
      </c>
      <c r="F226" s="22">
        <v>1</v>
      </c>
      <c r="G226" s="22">
        <v>1</v>
      </c>
      <c r="H226" s="22">
        <v>1</v>
      </c>
      <c r="I226" s="22">
        <v>1</v>
      </c>
      <c r="J226" s="22">
        <v>1</v>
      </c>
      <c r="K226" s="22">
        <v>1</v>
      </c>
      <c r="L226" s="22">
        <v>1</v>
      </c>
      <c r="M226" s="22">
        <v>1</v>
      </c>
      <c r="N226" s="22">
        <v>1</v>
      </c>
      <c r="O226" s="377"/>
      <c r="P226" s="377"/>
    </row>
    <row r="227" spans="1:16" x14ac:dyDescent="0.25">
      <c r="A227" t="str">
        <f>edit!K227</f>
        <v>CLM2042-0040_2</v>
      </c>
      <c r="B227">
        <f>DATA!C228</f>
        <v>0</v>
      </c>
      <c r="C227" t="str">
        <f>edit!G227</f>
        <v>776445-00D_B1</v>
      </c>
      <c r="D227" t="str">
        <f>edit!H227</f>
        <v>000228</v>
      </c>
      <c r="E227" s="22">
        <v>1</v>
      </c>
      <c r="F227" s="22">
        <v>1</v>
      </c>
      <c r="G227" s="22">
        <v>1</v>
      </c>
      <c r="H227" s="22">
        <v>1</v>
      </c>
      <c r="I227" s="22">
        <v>1</v>
      </c>
      <c r="J227" s="22">
        <v>1</v>
      </c>
      <c r="K227" s="22">
        <v>1</v>
      </c>
      <c r="L227" s="22">
        <v>1</v>
      </c>
      <c r="M227" s="22">
        <v>1</v>
      </c>
      <c r="N227" s="22">
        <v>1</v>
      </c>
      <c r="O227" s="377"/>
      <c r="P227" s="377"/>
    </row>
    <row r="228" spans="1:16" x14ac:dyDescent="0.25">
      <c r="A228" t="str">
        <f>edit!K228</f>
        <v>CLM2042-0041_1</v>
      </c>
      <c r="B228">
        <f>DATA!C229</f>
        <v>0</v>
      </c>
      <c r="C228" t="str">
        <f>edit!G228</f>
        <v>776445-00E_B1</v>
      </c>
      <c r="D228" t="str">
        <f>edit!H228</f>
        <v>000848</v>
      </c>
      <c r="E228" s="22">
        <v>1</v>
      </c>
      <c r="F228" s="22">
        <v>1</v>
      </c>
      <c r="G228" s="22">
        <v>1</v>
      </c>
      <c r="H228" s="22">
        <v>1</v>
      </c>
      <c r="I228" s="22">
        <v>1</v>
      </c>
      <c r="J228" s="22">
        <v>1</v>
      </c>
      <c r="K228" s="22">
        <v>1</v>
      </c>
      <c r="L228" s="22">
        <v>1</v>
      </c>
      <c r="M228" s="22">
        <v>1</v>
      </c>
      <c r="N228" s="22">
        <v>1</v>
      </c>
      <c r="O228" s="377"/>
      <c r="P228" s="377"/>
    </row>
    <row r="229" spans="1:16" x14ac:dyDescent="0.25">
      <c r="A229" t="str">
        <f>edit!K229</f>
        <v>CLM2042-0041_2</v>
      </c>
      <c r="B229" t="str">
        <f>DATA!C230</f>
        <v>L500</v>
      </c>
      <c r="C229" t="str">
        <f>edit!G229</f>
        <v>776445-00D_B1</v>
      </c>
      <c r="D229" t="str">
        <f>edit!H229</f>
        <v>000218</v>
      </c>
      <c r="E229" s="22">
        <v>1</v>
      </c>
      <c r="F229" s="22">
        <v>1</v>
      </c>
      <c r="G229" s="22">
        <v>1</v>
      </c>
      <c r="H229" s="22">
        <v>1</v>
      </c>
      <c r="I229" s="22">
        <v>1</v>
      </c>
      <c r="J229" s="22">
        <v>1</v>
      </c>
      <c r="K229" s="22">
        <v>1</v>
      </c>
      <c r="L229" s="22">
        <v>1</v>
      </c>
      <c r="M229" s="22">
        <v>1</v>
      </c>
      <c r="N229" s="22">
        <v>1</v>
      </c>
      <c r="O229" s="377"/>
      <c r="P229" s="377"/>
    </row>
    <row r="230" spans="1:16" x14ac:dyDescent="0.25">
      <c r="A230" t="str">
        <f>edit!K230</f>
        <v>CLM2043-0064_1</v>
      </c>
      <c r="B230">
        <f>DATA!C231</f>
        <v>0</v>
      </c>
      <c r="C230" t="str">
        <f>edit!G230</f>
        <v>775369-00G_A1</v>
      </c>
      <c r="D230" t="str">
        <f>edit!H230</f>
        <v>003654</v>
      </c>
      <c r="E230" s="22">
        <v>1</v>
      </c>
      <c r="F230" s="22">
        <v>1</v>
      </c>
      <c r="G230" s="22">
        <v>1</v>
      </c>
      <c r="H230" s="22">
        <v>1</v>
      </c>
      <c r="I230" s="22">
        <v>1</v>
      </c>
      <c r="J230" s="22">
        <v>1</v>
      </c>
      <c r="K230" s="22">
        <v>1</v>
      </c>
      <c r="L230" s="22">
        <v>1</v>
      </c>
      <c r="M230" s="22">
        <v>1</v>
      </c>
      <c r="N230" s="22">
        <v>1</v>
      </c>
      <c r="O230" s="377"/>
      <c r="P230" s="377"/>
    </row>
    <row r="231" spans="1:16" x14ac:dyDescent="0.25">
      <c r="A231" t="str">
        <f>edit!K231</f>
        <v>CLM2043-0065_1</v>
      </c>
      <c r="B231">
        <f>DATA!C232</f>
        <v>0</v>
      </c>
      <c r="C231" t="str">
        <f>edit!G231</f>
        <v>776445-00E_B1</v>
      </c>
      <c r="D231" t="str">
        <f>edit!H231</f>
        <v>007452</v>
      </c>
      <c r="E231" s="22">
        <v>1</v>
      </c>
      <c r="F231" s="22">
        <v>1</v>
      </c>
      <c r="G231" s="22">
        <v>1</v>
      </c>
      <c r="H231" s="22">
        <v>1</v>
      </c>
      <c r="I231" s="22">
        <v>1</v>
      </c>
      <c r="J231" s="22">
        <v>1</v>
      </c>
      <c r="K231" s="22">
        <v>1</v>
      </c>
      <c r="L231" s="22">
        <v>1</v>
      </c>
      <c r="M231" s="22">
        <v>1</v>
      </c>
      <c r="N231" s="22">
        <v>1</v>
      </c>
      <c r="O231" s="377"/>
      <c r="P231" s="377"/>
    </row>
    <row r="232" spans="1:16" x14ac:dyDescent="0.25">
      <c r="A232" t="str">
        <f>edit!K232</f>
        <v>CLM2043-0074_1</v>
      </c>
      <c r="B232">
        <f>DATA!C233</f>
        <v>0</v>
      </c>
      <c r="C232" t="str">
        <f>edit!G232</f>
        <v>776445-00D_B1</v>
      </c>
      <c r="D232" t="str">
        <f>edit!H232</f>
        <v>000147</v>
      </c>
      <c r="E232" s="22">
        <v>1</v>
      </c>
      <c r="F232" s="22">
        <v>1</v>
      </c>
      <c r="G232" s="22">
        <v>1</v>
      </c>
      <c r="H232" s="22">
        <v>1</v>
      </c>
      <c r="I232" s="22">
        <v>1</v>
      </c>
      <c r="J232" s="22">
        <v>1</v>
      </c>
      <c r="K232" s="22">
        <v>1</v>
      </c>
      <c r="L232" s="22">
        <v>1</v>
      </c>
      <c r="M232" s="22">
        <v>1</v>
      </c>
      <c r="N232" s="22">
        <v>1</v>
      </c>
      <c r="O232" s="377"/>
      <c r="P232" s="377"/>
    </row>
    <row r="233" spans="1:16" x14ac:dyDescent="0.25">
      <c r="A233" t="str">
        <f>edit!K233</f>
        <v>CLM2043-0107_1</v>
      </c>
      <c r="B233">
        <f>DATA!C234</f>
        <v>0</v>
      </c>
      <c r="C233" t="str">
        <f>edit!G233</f>
        <v>776445-00D_B1</v>
      </c>
      <c r="D233" t="str">
        <f>edit!H233</f>
        <v>000747</v>
      </c>
      <c r="E233" s="22">
        <v>1</v>
      </c>
      <c r="F233" s="22">
        <v>1</v>
      </c>
      <c r="G233" s="22">
        <v>1</v>
      </c>
      <c r="H233" s="22">
        <v>1</v>
      </c>
      <c r="I233" s="22">
        <v>1</v>
      </c>
      <c r="J233" s="22">
        <v>1</v>
      </c>
      <c r="K233" s="22">
        <v>1</v>
      </c>
      <c r="L233" s="22">
        <v>1</v>
      </c>
      <c r="M233" s="22">
        <v>1</v>
      </c>
      <c r="N233" s="22">
        <v>1</v>
      </c>
      <c r="O233" s="377"/>
      <c r="P233" s="377"/>
    </row>
    <row r="234" spans="1:16" x14ac:dyDescent="0.25">
      <c r="A234" t="str">
        <f>edit!K234</f>
        <v>CLM2043-0107_2</v>
      </c>
      <c r="B234" t="str">
        <f>DATA!C235</f>
        <v>L500</v>
      </c>
      <c r="C234" t="str">
        <f>edit!G234</f>
        <v>776445-00E_B1</v>
      </c>
      <c r="D234" t="str">
        <f>edit!H234</f>
        <v>003899</v>
      </c>
      <c r="E234" s="22">
        <v>1</v>
      </c>
      <c r="F234" s="22">
        <v>1</v>
      </c>
      <c r="G234" s="22">
        <v>1</v>
      </c>
      <c r="H234" s="22">
        <v>1</v>
      </c>
      <c r="I234" s="22">
        <v>1</v>
      </c>
      <c r="J234" s="22">
        <v>1</v>
      </c>
      <c r="K234" s="22">
        <v>1</v>
      </c>
      <c r="L234" s="22">
        <v>1</v>
      </c>
      <c r="M234" s="22">
        <v>1</v>
      </c>
      <c r="N234" s="22">
        <v>1</v>
      </c>
      <c r="O234" s="377"/>
      <c r="P234" s="377"/>
    </row>
    <row r="235" spans="1:16" x14ac:dyDescent="0.25">
      <c r="A235" t="str">
        <f>edit!K235</f>
        <v>CLM2043-0107_3</v>
      </c>
      <c r="B235" t="str">
        <f>DATA!C236</f>
        <v>L500</v>
      </c>
      <c r="C235" t="str">
        <f>edit!G235</f>
        <v>776445-00E_B1</v>
      </c>
      <c r="D235" t="str">
        <f>edit!H235</f>
        <v>000747</v>
      </c>
      <c r="E235" s="22">
        <v>1</v>
      </c>
      <c r="F235" s="22">
        <v>1</v>
      </c>
      <c r="G235" s="22">
        <v>1</v>
      </c>
      <c r="H235" s="22">
        <v>1</v>
      </c>
      <c r="I235" s="22">
        <v>1</v>
      </c>
      <c r="J235" s="22">
        <v>1</v>
      </c>
      <c r="K235" s="22">
        <v>1</v>
      </c>
      <c r="L235" s="22">
        <v>1</v>
      </c>
      <c r="M235" s="22">
        <v>1</v>
      </c>
      <c r="N235" s="22">
        <v>1</v>
      </c>
      <c r="O235" s="377"/>
      <c r="P235" s="377"/>
    </row>
    <row r="236" spans="1:16" ht="15.75" thickBot="1" x14ac:dyDescent="0.3">
      <c r="A236" t="str">
        <f>edit!K236</f>
        <v>CLM2043-0384_1</v>
      </c>
      <c r="B236">
        <f>DATA!C237</f>
        <v>0</v>
      </c>
      <c r="C236" t="str">
        <f>edit!G236</f>
        <v>774100-00F_B2</v>
      </c>
      <c r="D236" t="str">
        <f>edit!H236</f>
        <v>000294</v>
      </c>
      <c r="E236" s="93">
        <v>1</v>
      </c>
      <c r="F236" s="93">
        <v>1</v>
      </c>
      <c r="G236" s="93">
        <v>1</v>
      </c>
      <c r="H236" s="93">
        <v>1</v>
      </c>
      <c r="I236" s="93">
        <v>1</v>
      </c>
      <c r="J236" s="93">
        <v>1</v>
      </c>
      <c r="K236" s="93">
        <v>1</v>
      </c>
      <c r="L236" s="93">
        <v>1</v>
      </c>
      <c r="M236" s="93">
        <v>1</v>
      </c>
      <c r="N236" s="93">
        <v>1</v>
      </c>
      <c r="O236" s="3">
        <v>86.28</v>
      </c>
      <c r="P236" s="1"/>
    </row>
    <row r="237" spans="1:16" ht="15.75" thickBot="1" x14ac:dyDescent="0.3">
      <c r="A237" t="str">
        <f>edit!K237</f>
        <v>CLM2043-0384_2</v>
      </c>
      <c r="B237">
        <f>DATA!C238</f>
        <v>0</v>
      </c>
      <c r="C237" t="str">
        <f>edit!G237</f>
        <v>774100-00F_B2</v>
      </c>
      <c r="D237" t="str">
        <f>edit!H237</f>
        <v>000298</v>
      </c>
      <c r="E237" s="107">
        <v>1</v>
      </c>
      <c r="F237" s="107">
        <v>1</v>
      </c>
      <c r="G237" s="107">
        <v>1</v>
      </c>
      <c r="H237" s="107">
        <v>1</v>
      </c>
      <c r="I237" s="107">
        <v>1</v>
      </c>
      <c r="J237" s="107">
        <v>1</v>
      </c>
      <c r="K237" s="107">
        <v>1</v>
      </c>
      <c r="L237" s="107">
        <v>1</v>
      </c>
      <c r="M237" s="113">
        <v>1</v>
      </c>
      <c r="N237" s="115">
        <v>1</v>
      </c>
      <c r="O237" s="3">
        <v>87.953999999999994</v>
      </c>
      <c r="P237" s="1"/>
    </row>
    <row r="238" spans="1:16" ht="15.75" thickBot="1" x14ac:dyDescent="0.3">
      <c r="A238" t="str">
        <f>edit!K238</f>
        <v>CLM2043-0384_3</v>
      </c>
      <c r="B238" t="str">
        <f>DATA!C239</f>
        <v>S250</v>
      </c>
      <c r="C238" t="str">
        <f>edit!G238</f>
        <v>774100-00G_B2</v>
      </c>
      <c r="D238" t="str">
        <f>edit!H238</f>
        <v>000023</v>
      </c>
      <c r="E238" s="113">
        <v>1</v>
      </c>
      <c r="F238" s="113">
        <v>1</v>
      </c>
      <c r="G238" s="113">
        <v>1</v>
      </c>
      <c r="H238" s="113">
        <v>1</v>
      </c>
      <c r="I238" s="113">
        <v>1</v>
      </c>
      <c r="J238" s="113">
        <v>1</v>
      </c>
      <c r="K238" s="113">
        <v>1</v>
      </c>
      <c r="L238" s="113">
        <v>1</v>
      </c>
      <c r="M238" s="113">
        <v>1</v>
      </c>
      <c r="N238" s="115">
        <v>1</v>
      </c>
      <c r="O238" s="3"/>
      <c r="P238" s="1"/>
    </row>
    <row r="239" spans="1:16" x14ac:dyDescent="0.25">
      <c r="A239" t="str">
        <f>edit!K239</f>
        <v>CLM2043-0384_4</v>
      </c>
      <c r="B239" t="str">
        <f>DATA!C240</f>
        <v>S250</v>
      </c>
      <c r="C239" t="str">
        <f>edit!G239</f>
        <v>774100-00G_B2</v>
      </c>
      <c r="D239" t="str">
        <f>edit!H239</f>
        <v>000122</v>
      </c>
      <c r="E239" s="371">
        <v>1</v>
      </c>
      <c r="F239" s="371">
        <v>1</v>
      </c>
      <c r="G239" s="371">
        <v>1</v>
      </c>
      <c r="H239" s="371">
        <v>1</v>
      </c>
      <c r="I239" s="371">
        <v>1</v>
      </c>
      <c r="J239" s="371">
        <v>1</v>
      </c>
      <c r="K239" s="371">
        <v>1</v>
      </c>
      <c r="L239" s="371">
        <v>1</v>
      </c>
      <c r="M239" s="371">
        <v>1</v>
      </c>
      <c r="N239" s="371">
        <v>1</v>
      </c>
      <c r="O239" s="3"/>
      <c r="P239" s="1"/>
    </row>
    <row r="240" spans="1:16" x14ac:dyDescent="0.25">
      <c r="A240" t="str">
        <f>edit!K240</f>
        <v>CLM2043-0384_5</v>
      </c>
      <c r="B240">
        <f>DATA!C241</f>
        <v>0</v>
      </c>
      <c r="C240" t="str">
        <f>edit!G240</f>
        <v>774100-00F_B2</v>
      </c>
      <c r="D240" t="str">
        <f>edit!H240</f>
        <v>000297</v>
      </c>
      <c r="E240" s="22">
        <v>1</v>
      </c>
      <c r="F240" s="22">
        <v>1</v>
      </c>
      <c r="G240" s="22">
        <v>1</v>
      </c>
      <c r="H240" s="22">
        <v>1</v>
      </c>
      <c r="I240" s="22">
        <v>1</v>
      </c>
      <c r="J240" s="22">
        <v>1</v>
      </c>
      <c r="K240" s="22">
        <v>1</v>
      </c>
      <c r="L240" s="22">
        <v>1</v>
      </c>
      <c r="M240" s="22">
        <v>1</v>
      </c>
      <c r="N240" s="22">
        <v>1</v>
      </c>
      <c r="O240" s="377">
        <v>86.231999999999999</v>
      </c>
      <c r="P240" s="377"/>
    </row>
    <row r="241" spans="1:16" x14ac:dyDescent="0.25">
      <c r="A241" t="str">
        <f>edit!K241</f>
        <v>CLM2043-0384_6</v>
      </c>
      <c r="B241">
        <f>DATA!C242</f>
        <v>0</v>
      </c>
      <c r="C241" t="str">
        <f>edit!G241</f>
        <v>774100-00F_B2</v>
      </c>
      <c r="D241" t="str">
        <f>edit!H241</f>
        <v>000295</v>
      </c>
      <c r="E241" s="22">
        <v>1</v>
      </c>
      <c r="F241" s="22">
        <v>1</v>
      </c>
      <c r="G241" s="22">
        <v>1</v>
      </c>
      <c r="H241" s="22">
        <v>1</v>
      </c>
      <c r="I241" s="22">
        <v>1</v>
      </c>
      <c r="J241" s="22">
        <v>1</v>
      </c>
      <c r="K241" s="22">
        <v>1</v>
      </c>
      <c r="L241" s="22">
        <v>1</v>
      </c>
      <c r="M241" s="22">
        <v>1</v>
      </c>
      <c r="N241" s="22">
        <v>1</v>
      </c>
      <c r="O241" s="377">
        <v>98.296999999999997</v>
      </c>
      <c r="P241" s="377"/>
    </row>
    <row r="242" spans="1:16" x14ac:dyDescent="0.25">
      <c r="A242" t="str">
        <f>edit!K242</f>
        <v>CLM2043-0384_7</v>
      </c>
      <c r="B242">
        <f>DATA!C243</f>
        <v>0</v>
      </c>
      <c r="C242" t="str">
        <f>edit!G242</f>
        <v>774100-00F_B2</v>
      </c>
      <c r="D242" t="str">
        <f>edit!H242</f>
        <v>000293</v>
      </c>
      <c r="E242" s="22">
        <v>1</v>
      </c>
      <c r="F242" s="22">
        <v>1</v>
      </c>
      <c r="G242" s="22">
        <v>1</v>
      </c>
      <c r="H242" s="22">
        <v>1</v>
      </c>
      <c r="I242" s="22">
        <v>1</v>
      </c>
      <c r="J242" s="22">
        <v>1</v>
      </c>
      <c r="K242" s="22">
        <v>1</v>
      </c>
      <c r="L242" s="22">
        <v>1</v>
      </c>
      <c r="M242" s="22">
        <v>1</v>
      </c>
      <c r="N242" s="59">
        <v>1</v>
      </c>
      <c r="O242" s="377">
        <v>80.355000000000004</v>
      </c>
      <c r="P242" s="377"/>
    </row>
    <row r="243" spans="1:16" x14ac:dyDescent="0.25">
      <c r="A243" t="str">
        <f>edit!K243</f>
        <v>CLM2043-0384_8</v>
      </c>
      <c r="B243" t="str">
        <f>DATA!C244</f>
        <v>S250</v>
      </c>
      <c r="C243" t="str">
        <f>edit!G243</f>
        <v>774100-00G_B2</v>
      </c>
      <c r="D243" t="str">
        <f>edit!H243</f>
        <v>000251</v>
      </c>
      <c r="E243" s="22">
        <v>1</v>
      </c>
      <c r="F243" s="22">
        <v>1</v>
      </c>
      <c r="G243" s="22">
        <v>1</v>
      </c>
      <c r="H243" s="22">
        <v>1</v>
      </c>
      <c r="I243" s="22">
        <v>1</v>
      </c>
      <c r="J243" s="22">
        <v>1</v>
      </c>
      <c r="K243" s="22">
        <v>1</v>
      </c>
      <c r="L243" s="22">
        <v>1</v>
      </c>
      <c r="M243" s="22">
        <v>1</v>
      </c>
      <c r="N243" s="59">
        <v>1</v>
      </c>
      <c r="O243" s="377"/>
      <c r="P243" s="377"/>
    </row>
    <row r="244" spans="1:16" x14ac:dyDescent="0.25">
      <c r="A244" t="str">
        <f>edit!K244</f>
        <v>CLM2043-0384_9</v>
      </c>
      <c r="B244" t="str">
        <f>DATA!C245</f>
        <v>S250</v>
      </c>
      <c r="C244" t="str">
        <f>edit!G244</f>
        <v>774100-00G_B2</v>
      </c>
      <c r="D244" t="str">
        <f>edit!H244</f>
        <v>000170</v>
      </c>
      <c r="E244" s="22">
        <v>1</v>
      </c>
      <c r="F244" s="22">
        <v>1</v>
      </c>
      <c r="G244" s="22">
        <v>1</v>
      </c>
      <c r="H244" s="22">
        <v>1</v>
      </c>
      <c r="I244" s="22">
        <v>1</v>
      </c>
      <c r="J244" s="22">
        <v>1</v>
      </c>
      <c r="K244" s="22">
        <v>1</v>
      </c>
      <c r="L244" s="22">
        <v>1</v>
      </c>
      <c r="M244" s="22">
        <v>1</v>
      </c>
      <c r="N244" s="59">
        <v>1</v>
      </c>
      <c r="O244" s="377"/>
      <c r="P244" s="377"/>
    </row>
    <row r="245" spans="1:16" x14ac:dyDescent="0.25">
      <c r="A245" t="str">
        <f>edit!K245</f>
        <v>CLM2043-0384_10</v>
      </c>
      <c r="B245" t="str">
        <f>DATA!C246</f>
        <v>S250</v>
      </c>
      <c r="C245" t="str">
        <f>edit!G245</f>
        <v>774100-00G_B2</v>
      </c>
      <c r="D245" t="str">
        <f>edit!H245</f>
        <v>000152</v>
      </c>
      <c r="E245" s="22">
        <v>1</v>
      </c>
      <c r="F245" s="22">
        <v>1</v>
      </c>
      <c r="G245" s="22">
        <v>1</v>
      </c>
      <c r="H245" s="22">
        <v>1</v>
      </c>
      <c r="I245" s="22">
        <v>1</v>
      </c>
      <c r="J245" s="22">
        <v>1</v>
      </c>
      <c r="K245" s="22">
        <v>1</v>
      </c>
      <c r="L245" s="22">
        <v>1</v>
      </c>
      <c r="M245" s="22">
        <v>1</v>
      </c>
      <c r="N245" s="59">
        <v>1</v>
      </c>
      <c r="O245" s="377"/>
      <c r="P245" s="377"/>
    </row>
    <row r="246" spans="1:16" x14ac:dyDescent="0.25">
      <c r="A246" t="str">
        <f>edit!K246</f>
        <v>CLM2043-0384_11</v>
      </c>
      <c r="B246" t="str">
        <f>DATA!C247</f>
        <v>S250</v>
      </c>
      <c r="C246" t="str">
        <f>edit!G246</f>
        <v>774100-00F_B2</v>
      </c>
      <c r="D246" t="str">
        <f>edit!H246</f>
        <v>000310</v>
      </c>
      <c r="E246" s="22">
        <v>1</v>
      </c>
      <c r="F246" s="22">
        <v>1</v>
      </c>
      <c r="G246" s="22">
        <v>1</v>
      </c>
      <c r="H246" s="22">
        <v>1</v>
      </c>
      <c r="I246" s="22">
        <v>1</v>
      </c>
      <c r="J246" s="22">
        <v>1</v>
      </c>
      <c r="K246" s="22">
        <v>1</v>
      </c>
      <c r="L246" s="22">
        <v>1</v>
      </c>
      <c r="M246" s="22">
        <v>1</v>
      </c>
      <c r="N246" s="22">
        <v>1</v>
      </c>
      <c r="O246" s="377"/>
      <c r="P246" s="377"/>
    </row>
    <row r="247" spans="1:16" x14ac:dyDescent="0.25">
      <c r="A247" t="str">
        <f>edit!K247</f>
        <v>CLM2043-0395_1</v>
      </c>
      <c r="B247">
        <f>DATA!C248</f>
        <v>0</v>
      </c>
      <c r="C247" t="str">
        <f>edit!G247</f>
        <v>774100-00G_B2</v>
      </c>
      <c r="D247" t="str">
        <f>edit!H247</f>
        <v>007433</v>
      </c>
      <c r="E247" s="22">
        <v>1</v>
      </c>
      <c r="F247" s="22">
        <v>1</v>
      </c>
      <c r="G247" s="22">
        <v>1</v>
      </c>
      <c r="H247" s="22">
        <v>1</v>
      </c>
      <c r="I247" s="22">
        <v>1</v>
      </c>
      <c r="J247" s="22">
        <v>1</v>
      </c>
      <c r="K247" s="22">
        <v>1</v>
      </c>
      <c r="L247" s="22">
        <v>1</v>
      </c>
      <c r="M247" s="22">
        <v>1</v>
      </c>
      <c r="N247" s="22">
        <v>1</v>
      </c>
      <c r="O247" s="377"/>
      <c r="P247" s="377"/>
    </row>
    <row r="248" spans="1:16" x14ac:dyDescent="0.25">
      <c r="A248" t="str">
        <f>edit!K248</f>
        <v>CLM2045-0084_1</v>
      </c>
      <c r="B248" t="str">
        <f>DATA!C249</f>
        <v>S250</v>
      </c>
      <c r="C248" t="str">
        <f>edit!G248</f>
        <v>775369-00G_A1</v>
      </c>
      <c r="D248" t="str">
        <f>edit!H248</f>
        <v>001781</v>
      </c>
      <c r="E248" s="22">
        <v>1</v>
      </c>
      <c r="F248" s="22">
        <v>1</v>
      </c>
      <c r="G248" s="22">
        <v>1</v>
      </c>
      <c r="H248" s="22">
        <v>1</v>
      </c>
      <c r="I248" s="22">
        <v>1</v>
      </c>
      <c r="J248" s="22">
        <v>1</v>
      </c>
      <c r="K248" s="22">
        <v>1</v>
      </c>
      <c r="L248" s="22">
        <v>1</v>
      </c>
      <c r="M248" s="22">
        <v>1</v>
      </c>
      <c r="N248" s="22">
        <v>1</v>
      </c>
      <c r="O248" s="377"/>
      <c r="P248" s="377"/>
    </row>
    <row r="249" spans="1:16" x14ac:dyDescent="0.25">
      <c r="A249" t="str">
        <f>edit!K249</f>
        <v>CLM2045-0095_1</v>
      </c>
      <c r="B249">
        <f>DATA!C250</f>
        <v>0</v>
      </c>
      <c r="C249" t="str">
        <f>edit!G249</f>
        <v>775369-00E_A1</v>
      </c>
      <c r="D249" t="str">
        <f>edit!H249</f>
        <v>000279</v>
      </c>
      <c r="E249" s="250">
        <v>1</v>
      </c>
      <c r="F249" s="22">
        <v>1</v>
      </c>
      <c r="G249" s="22">
        <v>1</v>
      </c>
      <c r="H249" s="22">
        <v>1</v>
      </c>
      <c r="I249" s="22">
        <v>1</v>
      </c>
      <c r="J249" s="22">
        <v>1</v>
      </c>
      <c r="K249" s="22">
        <v>1</v>
      </c>
      <c r="L249" s="22">
        <v>1</v>
      </c>
      <c r="M249" s="22">
        <v>1</v>
      </c>
      <c r="N249" s="22">
        <v>1</v>
      </c>
      <c r="O249" s="377"/>
      <c r="P249" s="377"/>
    </row>
    <row r="250" spans="1:16" x14ac:dyDescent="0.25">
      <c r="A250" t="str">
        <f>edit!K250</f>
        <v>CLM2045-0095_2</v>
      </c>
      <c r="B250" t="str">
        <f>DATA!C251</f>
        <v>L500</v>
      </c>
      <c r="C250" t="str">
        <f>edit!G250</f>
        <v>775369-00G_A1</v>
      </c>
      <c r="D250" t="str">
        <f>edit!H250</f>
        <v>000279</v>
      </c>
      <c r="E250" s="250">
        <v>1</v>
      </c>
      <c r="F250" s="22">
        <v>1</v>
      </c>
      <c r="G250" s="22">
        <v>1</v>
      </c>
      <c r="H250" s="22">
        <v>1</v>
      </c>
      <c r="I250" s="22">
        <v>1</v>
      </c>
      <c r="J250" s="22">
        <v>1</v>
      </c>
      <c r="K250" s="22">
        <v>1</v>
      </c>
      <c r="L250" s="22">
        <v>1</v>
      </c>
      <c r="M250" s="22">
        <v>1</v>
      </c>
      <c r="N250" s="22">
        <v>1</v>
      </c>
      <c r="O250" s="377"/>
      <c r="P250" s="377"/>
    </row>
    <row r="251" spans="1:16" x14ac:dyDescent="0.25">
      <c r="A251" t="str">
        <f>edit!K251</f>
        <v>CLM2045-0095_3</v>
      </c>
      <c r="B251">
        <f>DATA!C252</f>
        <v>0</v>
      </c>
      <c r="C251" t="str">
        <f>edit!G251</f>
        <v>775369-00G_A1</v>
      </c>
      <c r="D251" t="str">
        <f>edit!H251</f>
        <v>001767</v>
      </c>
      <c r="E251" s="250">
        <v>1</v>
      </c>
      <c r="F251" s="22">
        <v>1</v>
      </c>
      <c r="G251" s="22">
        <v>1</v>
      </c>
      <c r="H251" s="22">
        <v>1</v>
      </c>
      <c r="I251" s="22">
        <v>1</v>
      </c>
      <c r="J251" s="22">
        <v>1</v>
      </c>
      <c r="K251" s="22">
        <v>1</v>
      </c>
      <c r="L251" s="22">
        <v>1</v>
      </c>
      <c r="M251" s="22">
        <v>1</v>
      </c>
      <c r="N251" s="22">
        <v>1</v>
      </c>
      <c r="O251" s="377"/>
      <c r="P251" s="377"/>
    </row>
    <row r="252" spans="1:16" x14ac:dyDescent="0.25">
      <c r="A252" t="str">
        <f>edit!K252</f>
        <v>CLM2047-0206_1</v>
      </c>
      <c r="B252" t="str">
        <f>DATA!C253</f>
        <v>L500</v>
      </c>
      <c r="C252" t="str">
        <f>edit!G252</f>
        <v>775369-00G_A1</v>
      </c>
      <c r="D252" t="str">
        <f>edit!H252</f>
        <v>004030</v>
      </c>
      <c r="E252" s="250">
        <v>1</v>
      </c>
      <c r="F252" s="22">
        <v>1</v>
      </c>
      <c r="G252" s="22">
        <v>1</v>
      </c>
      <c r="H252" s="22">
        <v>1</v>
      </c>
      <c r="I252" s="22">
        <v>1</v>
      </c>
      <c r="J252" s="22">
        <v>1</v>
      </c>
      <c r="K252" s="22">
        <v>1</v>
      </c>
      <c r="L252" s="22">
        <v>1</v>
      </c>
      <c r="M252" s="22">
        <v>1</v>
      </c>
      <c r="N252" s="22">
        <v>1</v>
      </c>
      <c r="O252" s="377"/>
      <c r="P252" s="377"/>
    </row>
    <row r="253" spans="1:16" x14ac:dyDescent="0.25">
      <c r="A253" t="str">
        <f>edit!K253</f>
        <v>CLM2047-0228_1</v>
      </c>
      <c r="B253" t="str">
        <f>DATA!C254</f>
        <v>N500</v>
      </c>
      <c r="C253" t="str">
        <f>edit!G253</f>
        <v>775369-00G_A1</v>
      </c>
      <c r="D253" t="str">
        <f>edit!H253</f>
        <v>004065</v>
      </c>
      <c r="E253" s="250">
        <v>1</v>
      </c>
      <c r="F253" s="22">
        <v>1</v>
      </c>
      <c r="G253" s="22">
        <v>1</v>
      </c>
      <c r="H253" s="22">
        <v>1</v>
      </c>
      <c r="I253" s="22">
        <v>1</v>
      </c>
      <c r="J253" s="22">
        <v>1</v>
      </c>
      <c r="K253" s="22">
        <v>1</v>
      </c>
      <c r="L253" s="22">
        <v>1</v>
      </c>
      <c r="M253" s="22">
        <v>1</v>
      </c>
      <c r="N253" s="22">
        <v>1</v>
      </c>
      <c r="O253" s="377"/>
      <c r="P253" s="377"/>
    </row>
    <row r="254" spans="1:16" x14ac:dyDescent="0.25">
      <c r="A254" t="str">
        <f>edit!K254</f>
        <v>CLM2049-0011_1</v>
      </c>
      <c r="B254" t="str">
        <f>DATA!C255</f>
        <v>S500</v>
      </c>
      <c r="C254" t="str">
        <f>edit!G254</f>
        <v>775369-00G_A1</v>
      </c>
      <c r="D254" t="str">
        <f>edit!H254</f>
        <v>001162</v>
      </c>
      <c r="E254" s="250">
        <v>1</v>
      </c>
      <c r="F254" s="22">
        <v>1</v>
      </c>
      <c r="G254" s="22">
        <v>1</v>
      </c>
      <c r="H254" s="22">
        <v>1</v>
      </c>
      <c r="I254" s="22">
        <v>1</v>
      </c>
      <c r="J254" s="22">
        <v>1</v>
      </c>
      <c r="K254" s="22">
        <v>1</v>
      </c>
      <c r="L254" s="22">
        <v>1</v>
      </c>
      <c r="M254" s="22">
        <v>1</v>
      </c>
      <c r="N254" s="22">
        <v>1</v>
      </c>
      <c r="O254" s="377"/>
      <c r="P254" s="377"/>
    </row>
    <row r="255" spans="1:16" x14ac:dyDescent="0.25">
      <c r="A255" t="str">
        <f>edit!K255</f>
        <v>CLM2049-0019_1</v>
      </c>
      <c r="B255" t="str">
        <f>DATA!C256</f>
        <v>L500</v>
      </c>
      <c r="C255" t="str">
        <f>edit!G255</f>
        <v>776445-00E_B1</v>
      </c>
      <c r="D255" t="str">
        <f>edit!H255</f>
        <v>007486</v>
      </c>
      <c r="E255" s="250">
        <v>1</v>
      </c>
      <c r="F255" s="22">
        <v>1</v>
      </c>
      <c r="G255" s="22">
        <v>1</v>
      </c>
      <c r="H255" s="22">
        <v>1</v>
      </c>
      <c r="I255" s="22">
        <v>1</v>
      </c>
      <c r="J255" s="22">
        <v>1</v>
      </c>
      <c r="K255" s="22">
        <v>1</v>
      </c>
      <c r="L255" s="22">
        <v>1</v>
      </c>
      <c r="M255" s="22">
        <v>1</v>
      </c>
      <c r="N255" s="22">
        <v>1</v>
      </c>
      <c r="O255" s="377"/>
      <c r="P255" s="377"/>
    </row>
    <row r="256" spans="1:16" x14ac:dyDescent="0.25">
      <c r="A256" t="str">
        <f>edit!K256</f>
        <v>CLM2049-0022_1</v>
      </c>
      <c r="B256">
        <f>DATA!C257</f>
        <v>0</v>
      </c>
      <c r="C256" t="str">
        <f>edit!G256</f>
        <v>776445-00E_B1</v>
      </c>
      <c r="D256" t="str">
        <f>edit!H256</f>
        <v>000797</v>
      </c>
      <c r="E256" s="250">
        <v>1</v>
      </c>
      <c r="F256" s="22">
        <v>1</v>
      </c>
      <c r="G256" s="22">
        <v>1</v>
      </c>
      <c r="H256" s="22">
        <v>1</v>
      </c>
      <c r="I256" s="22">
        <v>1</v>
      </c>
      <c r="J256" s="22">
        <v>1</v>
      </c>
      <c r="K256" s="22">
        <v>1</v>
      </c>
      <c r="L256" s="22">
        <v>1</v>
      </c>
      <c r="M256" s="22">
        <v>1</v>
      </c>
      <c r="N256" s="22">
        <v>1</v>
      </c>
      <c r="O256" s="1"/>
      <c r="P256" s="1"/>
    </row>
    <row r="257" spans="1:16" x14ac:dyDescent="0.25">
      <c r="A257" t="str">
        <f>edit!K257</f>
        <v>CLM2049-0022_2</v>
      </c>
      <c r="B257" t="str">
        <f>DATA!C258</f>
        <v>L500</v>
      </c>
      <c r="C257" t="str">
        <f>edit!G257</f>
        <v xml:space="preserve"> 776445-00E</v>
      </c>
      <c r="D257" t="str">
        <f>edit!H257</f>
        <v>003275</v>
      </c>
      <c r="E257" s="250">
        <v>1</v>
      </c>
      <c r="F257" s="22">
        <v>1</v>
      </c>
      <c r="G257" s="22">
        <v>1</v>
      </c>
      <c r="H257" s="22">
        <v>1</v>
      </c>
      <c r="I257" s="22">
        <v>1</v>
      </c>
      <c r="J257" s="22">
        <v>1</v>
      </c>
      <c r="K257" s="22">
        <v>1</v>
      </c>
      <c r="L257" s="22">
        <v>1</v>
      </c>
      <c r="M257" s="22">
        <v>1</v>
      </c>
      <c r="N257" s="22">
        <v>1</v>
      </c>
      <c r="O257" s="377"/>
      <c r="P257" s="377"/>
    </row>
    <row r="258" spans="1:16" x14ac:dyDescent="0.25">
      <c r="A258" t="str">
        <f>edit!K258</f>
        <v>CLM2049-0022_3</v>
      </c>
      <c r="B258" t="str">
        <f>DATA!C259</f>
        <v>L500</v>
      </c>
      <c r="C258" t="str">
        <f>edit!G258</f>
        <v>776445-00E_B1</v>
      </c>
      <c r="D258" t="str">
        <f>edit!H258</f>
        <v>000797</v>
      </c>
      <c r="E258" s="250">
        <v>1</v>
      </c>
      <c r="F258" s="22">
        <v>1</v>
      </c>
      <c r="G258" s="22">
        <v>1</v>
      </c>
      <c r="H258" s="22">
        <v>1</v>
      </c>
      <c r="I258" s="22">
        <v>1</v>
      </c>
      <c r="J258" s="22">
        <v>1</v>
      </c>
      <c r="K258" s="22">
        <v>1</v>
      </c>
      <c r="L258" s="22">
        <v>1</v>
      </c>
      <c r="M258" s="22">
        <v>1</v>
      </c>
      <c r="N258" s="22">
        <v>1</v>
      </c>
      <c r="O258" s="377"/>
      <c r="P258" s="377"/>
    </row>
    <row r="259" spans="1:16" x14ac:dyDescent="0.25">
      <c r="A259" t="str">
        <f>edit!K259</f>
        <v>CLM2049-0025_1</v>
      </c>
      <c r="B259" t="str">
        <f>DATA!C260</f>
        <v>N500</v>
      </c>
      <c r="C259" t="str">
        <f>edit!G259</f>
        <v>775369-00G_A1</v>
      </c>
      <c r="D259" t="str">
        <f>edit!H259</f>
        <v>002242</v>
      </c>
      <c r="E259" s="22">
        <v>1</v>
      </c>
      <c r="F259" s="22">
        <v>1</v>
      </c>
      <c r="G259" s="22">
        <v>1</v>
      </c>
      <c r="H259" s="22">
        <v>1</v>
      </c>
      <c r="I259" s="22">
        <v>1</v>
      </c>
      <c r="J259" s="22">
        <v>1</v>
      </c>
      <c r="K259" s="22">
        <v>1</v>
      </c>
      <c r="L259" s="22">
        <v>1</v>
      </c>
      <c r="M259" s="22">
        <v>1</v>
      </c>
      <c r="N259" s="22">
        <v>1</v>
      </c>
      <c r="O259" s="377"/>
      <c r="P259" s="377"/>
    </row>
    <row r="260" spans="1:16" x14ac:dyDescent="0.25">
      <c r="A260" t="str">
        <f>edit!K260</f>
        <v>CLM2050-0007_1</v>
      </c>
      <c r="B260">
        <f>DATA!C261</f>
        <v>0</v>
      </c>
      <c r="C260" t="str">
        <f>edit!G260</f>
        <v>776445-00E_B1</v>
      </c>
      <c r="D260" t="str">
        <f>edit!H260</f>
        <v>000870</v>
      </c>
      <c r="E260" s="368"/>
      <c r="F260" s="22">
        <v>1</v>
      </c>
      <c r="G260" s="22">
        <v>1</v>
      </c>
      <c r="H260" s="22">
        <v>1</v>
      </c>
      <c r="I260" s="22">
        <v>1</v>
      </c>
      <c r="J260" s="22">
        <v>1</v>
      </c>
      <c r="K260" s="22">
        <v>1</v>
      </c>
      <c r="L260" s="22">
        <v>1</v>
      </c>
      <c r="M260" s="22">
        <v>1</v>
      </c>
      <c r="N260" s="22">
        <v>1</v>
      </c>
      <c r="O260" s="1">
        <v>32.68</v>
      </c>
      <c r="P260" s="1"/>
    </row>
    <row r="261" spans="1:16" x14ac:dyDescent="0.25">
      <c r="A261" t="str">
        <f>edit!K261</f>
        <v>CLM2050-0007_2</v>
      </c>
      <c r="B261">
        <f>DATA!C262</f>
        <v>0</v>
      </c>
      <c r="C261" t="str">
        <f>edit!G261</f>
        <v>776445-00E_B1</v>
      </c>
      <c r="D261" t="str">
        <f>edit!H261</f>
        <v>000847</v>
      </c>
      <c r="E261" s="22">
        <v>1</v>
      </c>
      <c r="F261" s="22">
        <v>1</v>
      </c>
      <c r="G261" s="22">
        <v>1</v>
      </c>
      <c r="H261" s="22">
        <v>1</v>
      </c>
      <c r="I261" s="22">
        <v>1</v>
      </c>
      <c r="J261" s="22">
        <v>1</v>
      </c>
      <c r="K261" s="22">
        <v>1</v>
      </c>
      <c r="L261" s="22">
        <v>1</v>
      </c>
      <c r="M261" s="22">
        <v>1</v>
      </c>
      <c r="N261" s="22">
        <v>1</v>
      </c>
      <c r="O261" s="1"/>
      <c r="P261" s="1"/>
    </row>
    <row r="262" spans="1:16" x14ac:dyDescent="0.25">
      <c r="A262" t="str">
        <f>edit!K262</f>
        <v>CLM2050-0007_3</v>
      </c>
      <c r="B262">
        <f>DATA!C263</f>
        <v>0</v>
      </c>
      <c r="C262" t="str">
        <f>edit!G262</f>
        <v>776445-00E_B1</v>
      </c>
      <c r="D262" t="str">
        <f>edit!H262</f>
        <v>000200</v>
      </c>
      <c r="E262" s="22">
        <v>1</v>
      </c>
      <c r="F262" s="22">
        <v>1</v>
      </c>
      <c r="G262" s="22">
        <v>1</v>
      </c>
      <c r="H262" s="22">
        <v>1</v>
      </c>
      <c r="I262" s="22">
        <v>1</v>
      </c>
      <c r="J262" s="22">
        <v>1</v>
      </c>
      <c r="K262" s="22">
        <v>1</v>
      </c>
      <c r="L262" s="22">
        <v>1</v>
      </c>
      <c r="M262" s="22">
        <v>1</v>
      </c>
      <c r="N262" s="22">
        <v>1</v>
      </c>
      <c r="O262" s="1"/>
      <c r="P262" s="1"/>
    </row>
    <row r="263" spans="1:16" x14ac:dyDescent="0.25">
      <c r="A263" t="str">
        <f>edit!K263</f>
        <v>CLM2050-0007_4</v>
      </c>
      <c r="B263">
        <f>DATA!C264</f>
        <v>0</v>
      </c>
      <c r="C263" t="str">
        <f>edit!G263</f>
        <v>776445-00D_B1</v>
      </c>
      <c r="D263" t="str">
        <f>edit!H263</f>
        <v>000051</v>
      </c>
      <c r="E263" s="22">
        <v>1</v>
      </c>
      <c r="F263" s="22">
        <v>1</v>
      </c>
      <c r="G263" s="22">
        <v>1</v>
      </c>
      <c r="H263" s="22">
        <v>1</v>
      </c>
      <c r="I263" s="22">
        <v>1</v>
      </c>
      <c r="J263" s="22">
        <v>1</v>
      </c>
      <c r="K263" s="22">
        <v>1</v>
      </c>
      <c r="L263" s="22">
        <v>1</v>
      </c>
      <c r="M263" s="22">
        <v>1</v>
      </c>
      <c r="N263" s="59">
        <v>1</v>
      </c>
      <c r="O263" s="377">
        <v>47.838000000000001</v>
      </c>
      <c r="P263" s="377"/>
    </row>
    <row r="264" spans="1:16" x14ac:dyDescent="0.25">
      <c r="A264" t="str">
        <f>edit!K264</f>
        <v>CLM2050-0007_5</v>
      </c>
      <c r="B264">
        <f>DATA!C265</f>
        <v>0</v>
      </c>
      <c r="C264" t="str">
        <f>edit!G264</f>
        <v>776445-00D_B1</v>
      </c>
      <c r="D264" t="str">
        <f>edit!H264</f>
        <v>000202</v>
      </c>
      <c r="E264" s="22">
        <v>1</v>
      </c>
      <c r="F264" s="22">
        <v>1</v>
      </c>
      <c r="G264" s="22">
        <v>1</v>
      </c>
      <c r="H264" s="22">
        <v>1</v>
      </c>
      <c r="I264" s="22">
        <v>1</v>
      </c>
      <c r="J264" s="22">
        <v>1</v>
      </c>
      <c r="K264" s="22">
        <v>1</v>
      </c>
      <c r="L264" s="22">
        <v>1</v>
      </c>
      <c r="M264" s="22">
        <v>1</v>
      </c>
      <c r="N264" s="59">
        <v>1</v>
      </c>
      <c r="O264" s="377">
        <v>27.495000000000001</v>
      </c>
      <c r="P264" s="377"/>
    </row>
    <row r="265" spans="1:16" x14ac:dyDescent="0.25">
      <c r="A265" t="str">
        <f>edit!K265</f>
        <v>CLM2050-0007_6</v>
      </c>
      <c r="B265">
        <f>DATA!C266</f>
        <v>0</v>
      </c>
      <c r="C265" t="str">
        <f>edit!G265</f>
        <v>776445-00D_B1</v>
      </c>
      <c r="D265" t="str">
        <f>edit!H265</f>
        <v>000210</v>
      </c>
      <c r="E265" s="22">
        <v>1</v>
      </c>
      <c r="F265" s="22">
        <v>1</v>
      </c>
      <c r="G265" s="22">
        <v>1</v>
      </c>
      <c r="H265" s="22">
        <v>1</v>
      </c>
      <c r="I265" s="22">
        <v>1</v>
      </c>
      <c r="J265" s="22">
        <v>1</v>
      </c>
      <c r="K265" s="22">
        <v>1</v>
      </c>
      <c r="L265" s="22">
        <v>1</v>
      </c>
      <c r="M265" s="22">
        <v>1</v>
      </c>
      <c r="N265" s="22">
        <v>1</v>
      </c>
      <c r="O265" s="377">
        <v>60.457999999999998</v>
      </c>
      <c r="P265" s="377"/>
    </row>
    <row r="266" spans="1:16" x14ac:dyDescent="0.25">
      <c r="A266" t="str">
        <f>edit!K266</f>
        <v>CLM2050-0007_7</v>
      </c>
      <c r="B266" t="str">
        <f>DATA!C267</f>
        <v>L500</v>
      </c>
      <c r="C266" t="str">
        <f>edit!G266</f>
        <v>776445-00E_B1</v>
      </c>
      <c r="D266" t="str">
        <f>edit!H266</f>
        <v>000847</v>
      </c>
      <c r="E266" s="22">
        <v>1</v>
      </c>
      <c r="F266" s="22">
        <v>1</v>
      </c>
      <c r="G266" s="22">
        <v>1</v>
      </c>
      <c r="H266" s="22">
        <v>1</v>
      </c>
      <c r="I266" s="22">
        <v>1</v>
      </c>
      <c r="J266" s="22">
        <v>1</v>
      </c>
      <c r="K266" s="22">
        <v>1</v>
      </c>
      <c r="L266" s="22">
        <v>1</v>
      </c>
      <c r="M266" s="22">
        <v>1</v>
      </c>
      <c r="N266" s="22">
        <v>1</v>
      </c>
      <c r="O266" s="377"/>
      <c r="P266" s="377"/>
    </row>
    <row r="267" spans="1:16" x14ac:dyDescent="0.25">
      <c r="A267" t="str">
        <f>edit!K267</f>
        <v>CLM2050-0007_8</v>
      </c>
      <c r="B267" t="str">
        <f>DATA!C268</f>
        <v>L500</v>
      </c>
      <c r="C267" t="str">
        <f>edit!G267</f>
        <v>776445-00E_B1</v>
      </c>
      <c r="D267" t="str">
        <f>edit!H267</f>
        <v>000683</v>
      </c>
      <c r="E267" s="22">
        <v>1</v>
      </c>
      <c r="F267" s="22">
        <v>1</v>
      </c>
      <c r="G267" s="22">
        <v>1</v>
      </c>
      <c r="H267" s="22">
        <v>1</v>
      </c>
      <c r="I267" s="22">
        <v>1</v>
      </c>
      <c r="J267" s="22">
        <v>1</v>
      </c>
      <c r="K267" s="22">
        <v>1</v>
      </c>
      <c r="L267" s="22">
        <v>1</v>
      </c>
      <c r="M267" s="22">
        <v>1</v>
      </c>
      <c r="N267" s="22">
        <v>1</v>
      </c>
      <c r="O267" s="377"/>
      <c r="P267" s="377"/>
    </row>
    <row r="268" spans="1:16" x14ac:dyDescent="0.25">
      <c r="A268" t="str">
        <f>edit!K268</f>
        <v>CLM2050-0007_9</v>
      </c>
      <c r="B268" t="str">
        <f>DATA!C269</f>
        <v>L500</v>
      </c>
      <c r="C268" t="str">
        <f>edit!G268</f>
        <v>776445-00E_B1</v>
      </c>
      <c r="D268" t="str">
        <f>edit!H268</f>
        <v>000200</v>
      </c>
      <c r="E268" s="22">
        <v>1</v>
      </c>
      <c r="F268" s="22">
        <v>1</v>
      </c>
      <c r="G268" s="22">
        <v>1</v>
      </c>
      <c r="H268" s="22">
        <v>1</v>
      </c>
      <c r="I268" s="22">
        <v>1</v>
      </c>
      <c r="J268" s="22">
        <v>1</v>
      </c>
      <c r="K268" s="22">
        <v>1</v>
      </c>
      <c r="L268" s="22">
        <v>1</v>
      </c>
      <c r="M268" s="22">
        <v>1</v>
      </c>
      <c r="N268" s="22">
        <v>1</v>
      </c>
      <c r="O268" s="377"/>
      <c r="P268" s="377"/>
    </row>
    <row r="269" spans="1:16" x14ac:dyDescent="0.25">
      <c r="A269" t="str">
        <f>edit!K269</f>
        <v>CLM2050-0017_1</v>
      </c>
      <c r="B269" t="str">
        <f>DATA!C270</f>
        <v>S500</v>
      </c>
      <c r="C269" t="str">
        <f>edit!G269</f>
        <v>774272-01H</v>
      </c>
      <c r="D269" t="str">
        <f>edit!H269</f>
        <v>011218</v>
      </c>
      <c r="E269" s="22">
        <v>1</v>
      </c>
      <c r="F269" s="22">
        <v>1</v>
      </c>
      <c r="G269" s="22">
        <v>1</v>
      </c>
      <c r="H269" s="22">
        <v>1</v>
      </c>
      <c r="I269" s="22">
        <v>1</v>
      </c>
      <c r="J269" s="22">
        <v>1</v>
      </c>
      <c r="K269" s="22">
        <v>1</v>
      </c>
      <c r="L269" s="22">
        <v>1</v>
      </c>
      <c r="M269" s="22">
        <v>1</v>
      </c>
      <c r="N269" s="22">
        <v>1</v>
      </c>
      <c r="O269" s="377"/>
      <c r="P269" s="377"/>
    </row>
    <row r="270" spans="1:16" x14ac:dyDescent="0.25">
      <c r="A270" t="str">
        <f>edit!K270</f>
        <v>CLM2051-0005_1</v>
      </c>
      <c r="B270">
        <f>DATA!C271</f>
        <v>0</v>
      </c>
      <c r="C270" t="str">
        <f>edit!G270</f>
        <v>776445-00D_B1</v>
      </c>
      <c r="D270" t="str">
        <f>edit!H270</f>
        <v>000190</v>
      </c>
      <c r="E270" s="93">
        <v>1</v>
      </c>
      <c r="F270" s="93">
        <v>1</v>
      </c>
      <c r="G270" s="93">
        <v>1</v>
      </c>
      <c r="H270" s="93">
        <v>1</v>
      </c>
      <c r="I270" s="93">
        <v>1</v>
      </c>
      <c r="J270" s="93">
        <v>1</v>
      </c>
      <c r="K270" s="93">
        <v>1</v>
      </c>
      <c r="L270" s="93">
        <v>1</v>
      </c>
      <c r="M270" s="93">
        <v>1</v>
      </c>
      <c r="N270" s="93">
        <v>1</v>
      </c>
      <c r="O270" s="377"/>
      <c r="P270" s="377"/>
    </row>
    <row r="271" spans="1:16" x14ac:dyDescent="0.25">
      <c r="A271" t="str">
        <f>edit!K271</f>
        <v>CLM2051-0005_2</v>
      </c>
      <c r="B271" t="str">
        <f>DATA!C272</f>
        <v>L500</v>
      </c>
      <c r="C271" t="str">
        <f>edit!G271</f>
        <v>776445-00D_B1</v>
      </c>
      <c r="D271" t="str">
        <f>edit!H271</f>
        <v>000360</v>
      </c>
      <c r="E271" s="22">
        <v>1</v>
      </c>
      <c r="F271" s="22">
        <v>1</v>
      </c>
      <c r="G271" s="22">
        <v>1</v>
      </c>
      <c r="H271" s="22">
        <v>1</v>
      </c>
      <c r="I271" s="22">
        <v>1</v>
      </c>
      <c r="J271" s="22">
        <v>1</v>
      </c>
      <c r="K271" s="22">
        <v>1</v>
      </c>
      <c r="L271" s="22">
        <v>1</v>
      </c>
      <c r="M271" s="22">
        <v>1</v>
      </c>
      <c r="N271" s="22">
        <v>1</v>
      </c>
      <c r="O271" s="378"/>
      <c r="P271" s="377"/>
    </row>
    <row r="272" spans="1:16" x14ac:dyDescent="0.25">
      <c r="A272" t="str">
        <f>edit!K272</f>
        <v>CLM2051-0005_3</v>
      </c>
      <c r="B272" t="str">
        <f>DATA!C273</f>
        <v>L500</v>
      </c>
      <c r="C272" t="str">
        <f>edit!G272</f>
        <v>776445-00D_B1</v>
      </c>
      <c r="D272" t="str">
        <f>edit!H272</f>
        <v>000190</v>
      </c>
      <c r="E272" s="22">
        <v>1</v>
      </c>
      <c r="F272" s="22">
        <v>1</v>
      </c>
      <c r="G272" s="22">
        <v>1</v>
      </c>
      <c r="H272" s="22">
        <v>1</v>
      </c>
      <c r="I272" s="22">
        <v>1</v>
      </c>
      <c r="J272" s="22">
        <v>1</v>
      </c>
      <c r="K272" s="22">
        <v>1</v>
      </c>
      <c r="L272" s="22">
        <v>1</v>
      </c>
      <c r="M272" s="22">
        <v>1</v>
      </c>
      <c r="N272" s="22">
        <v>1</v>
      </c>
      <c r="O272" s="378"/>
      <c r="P272" s="377"/>
    </row>
    <row r="273" spans="1:16" x14ac:dyDescent="0.25">
      <c r="A273" t="str">
        <f>edit!K273</f>
        <v>CLM2052-0005_1</v>
      </c>
      <c r="B273">
        <f>DATA!C274</f>
        <v>0</v>
      </c>
      <c r="C273" t="str">
        <f>edit!G273</f>
        <v>776445-00E_B1</v>
      </c>
      <c r="D273" t="str">
        <f>edit!H273</f>
        <v>008345</v>
      </c>
      <c r="E273" s="22">
        <v>1</v>
      </c>
      <c r="F273" s="22">
        <v>1</v>
      </c>
      <c r="G273" s="22">
        <v>1</v>
      </c>
      <c r="H273" s="22">
        <v>1</v>
      </c>
      <c r="I273" s="22">
        <v>1</v>
      </c>
      <c r="J273" s="22">
        <v>1</v>
      </c>
      <c r="K273" s="22">
        <v>1</v>
      </c>
      <c r="L273" s="22">
        <v>1</v>
      </c>
      <c r="M273" s="22">
        <v>1</v>
      </c>
      <c r="N273" s="22">
        <v>1</v>
      </c>
      <c r="O273" s="378"/>
      <c r="P273" s="377"/>
    </row>
    <row r="274" spans="1:16" x14ac:dyDescent="0.25">
      <c r="A274" t="str">
        <f>edit!K274</f>
        <v>CLM2101-0003_1</v>
      </c>
      <c r="B274">
        <f>DATA!C275</f>
        <v>0</v>
      </c>
      <c r="C274" t="str">
        <f>edit!G274</f>
        <v>774272-03D</v>
      </c>
      <c r="D274" t="str">
        <f>edit!H274</f>
        <v>005971</v>
      </c>
      <c r="E274" s="371">
        <v>1</v>
      </c>
      <c r="F274" s="371">
        <v>1</v>
      </c>
      <c r="G274" s="371">
        <v>1</v>
      </c>
      <c r="H274" s="371">
        <v>1</v>
      </c>
      <c r="I274" s="371">
        <v>1</v>
      </c>
      <c r="J274" s="371">
        <v>1</v>
      </c>
      <c r="K274" s="371">
        <v>1</v>
      </c>
      <c r="L274" s="371">
        <v>1</v>
      </c>
      <c r="M274" s="371">
        <v>1</v>
      </c>
      <c r="N274" s="371">
        <v>1</v>
      </c>
      <c r="O274" s="377"/>
      <c r="P274" s="377"/>
    </row>
    <row r="275" spans="1:16" x14ac:dyDescent="0.25">
      <c r="A275" t="str">
        <f>edit!K275</f>
        <v>CLM2101-0014_1</v>
      </c>
      <c r="B275" t="str">
        <f>DATA!C276</f>
        <v>S500</v>
      </c>
      <c r="C275" t="str">
        <f>edit!G275</f>
        <v>774166-00H_A2</v>
      </c>
      <c r="D275" t="str">
        <f>edit!H275</f>
        <v>002897</v>
      </c>
      <c r="E275" s="22">
        <v>1</v>
      </c>
      <c r="F275" s="22">
        <v>1</v>
      </c>
      <c r="G275" s="22">
        <v>1</v>
      </c>
      <c r="H275" s="22">
        <v>1</v>
      </c>
      <c r="I275" s="22">
        <v>1</v>
      </c>
      <c r="J275" s="22">
        <v>1</v>
      </c>
      <c r="K275" s="22">
        <v>1</v>
      </c>
      <c r="L275" s="22">
        <v>1</v>
      </c>
      <c r="M275" s="22">
        <v>1</v>
      </c>
      <c r="N275" s="22">
        <v>1</v>
      </c>
      <c r="O275" s="377">
        <v>100</v>
      </c>
      <c r="P275" s="377">
        <v>159.80000000000001</v>
      </c>
    </row>
    <row r="276" spans="1:16" x14ac:dyDescent="0.25">
      <c r="A276" t="str">
        <f>edit!K276</f>
        <v>CLM2102-0002_1</v>
      </c>
      <c r="B276">
        <f>DATA!C277</f>
        <v>0</v>
      </c>
      <c r="C276" t="str">
        <f>edit!G276</f>
        <v>774100-00G_B2</v>
      </c>
      <c r="D276" t="str">
        <f>edit!H276</f>
        <v>000159</v>
      </c>
      <c r="E276" s="369"/>
      <c r="F276" s="22">
        <v>1</v>
      </c>
      <c r="G276" s="22">
        <v>1</v>
      </c>
      <c r="H276" s="22">
        <v>1</v>
      </c>
      <c r="I276" s="22">
        <v>1</v>
      </c>
      <c r="J276" s="22">
        <v>1</v>
      </c>
      <c r="K276" s="22">
        <v>1</v>
      </c>
      <c r="L276" s="22">
        <v>1</v>
      </c>
      <c r="M276" s="22">
        <v>1</v>
      </c>
      <c r="N276" s="22">
        <v>1</v>
      </c>
      <c r="O276" s="1">
        <v>54.604999999999997</v>
      </c>
      <c r="P276" s="1"/>
    </row>
    <row r="277" spans="1:16" x14ac:dyDescent="0.25">
      <c r="A277" t="str">
        <f>edit!K277</f>
        <v>CLM2102-0002_2</v>
      </c>
      <c r="B277">
        <f>DATA!C278</f>
        <v>0</v>
      </c>
      <c r="C277" t="str">
        <f>edit!G277</f>
        <v>776445-00D_B1</v>
      </c>
      <c r="D277" t="str">
        <f>edit!H277</f>
        <v>000195</v>
      </c>
      <c r="E277" s="369"/>
      <c r="F277" s="22">
        <v>1</v>
      </c>
      <c r="G277" s="22">
        <v>1</v>
      </c>
      <c r="H277" s="22">
        <v>1</v>
      </c>
      <c r="I277" s="22">
        <v>1</v>
      </c>
      <c r="J277" s="22">
        <v>1</v>
      </c>
      <c r="K277" s="22">
        <v>1</v>
      </c>
      <c r="L277" s="22">
        <v>1</v>
      </c>
      <c r="M277" s="22">
        <v>1</v>
      </c>
      <c r="N277" s="22">
        <v>1</v>
      </c>
      <c r="O277" s="1">
        <v>58.222999999999999</v>
      </c>
      <c r="P277" s="1"/>
    </row>
    <row r="278" spans="1:16" x14ac:dyDescent="0.25">
      <c r="A278" t="str">
        <f>edit!K278</f>
        <v>CLM2102-0002_3</v>
      </c>
      <c r="B278">
        <f>DATA!C279</f>
        <v>0</v>
      </c>
      <c r="C278" t="str">
        <f>edit!G278</f>
        <v>774100-00G_B2</v>
      </c>
      <c r="D278" t="str">
        <f>edit!H278</f>
        <v>000779</v>
      </c>
      <c r="E278" s="369"/>
      <c r="F278" s="22">
        <v>1</v>
      </c>
      <c r="G278" s="22">
        <v>1</v>
      </c>
      <c r="H278" s="22">
        <v>1</v>
      </c>
      <c r="I278" s="22">
        <v>1</v>
      </c>
      <c r="J278" s="22">
        <v>1</v>
      </c>
      <c r="K278" s="22">
        <v>1</v>
      </c>
      <c r="L278" s="22">
        <v>1</v>
      </c>
      <c r="M278" s="22">
        <v>1</v>
      </c>
      <c r="N278" s="22">
        <v>1</v>
      </c>
      <c r="O278" s="1">
        <v>88.852999999999994</v>
      </c>
      <c r="P278" s="1"/>
    </row>
    <row r="279" spans="1:16" x14ac:dyDescent="0.25">
      <c r="A279" t="str">
        <f>edit!K279</f>
        <v>CLM2102-0002_4</v>
      </c>
      <c r="B279">
        <f>DATA!C280</f>
        <v>0</v>
      </c>
      <c r="C279" t="str">
        <f>edit!G279</f>
        <v>776445-00E_B1</v>
      </c>
      <c r="D279" t="str">
        <f>edit!H279</f>
        <v>000184</v>
      </c>
      <c r="E279" s="369"/>
      <c r="F279" s="59">
        <v>1</v>
      </c>
      <c r="G279" s="22">
        <v>1</v>
      </c>
      <c r="H279" s="22">
        <v>1</v>
      </c>
      <c r="I279" s="22">
        <v>1</v>
      </c>
      <c r="J279" s="22">
        <v>1</v>
      </c>
      <c r="K279" s="22">
        <v>1</v>
      </c>
      <c r="L279" s="22">
        <v>1</v>
      </c>
      <c r="M279" s="22">
        <v>1</v>
      </c>
      <c r="N279" s="59">
        <v>1</v>
      </c>
      <c r="O279" s="1">
        <v>68.28</v>
      </c>
      <c r="P279" s="1">
        <v>182.9</v>
      </c>
    </row>
    <row r="280" spans="1:16" x14ac:dyDescent="0.25">
      <c r="A280" t="str">
        <f>edit!K280</f>
        <v>CLM2102-0002_5</v>
      </c>
      <c r="B280">
        <f>DATA!C281</f>
        <v>0</v>
      </c>
      <c r="C280" t="str">
        <f>edit!G280</f>
        <v>776445-00E_B1</v>
      </c>
      <c r="D280" t="str">
        <f>edit!H280</f>
        <v>000199</v>
      </c>
      <c r="E280" s="369"/>
      <c r="F280" s="59">
        <v>1</v>
      </c>
      <c r="G280" s="22">
        <v>1</v>
      </c>
      <c r="H280" s="22">
        <v>1</v>
      </c>
      <c r="I280" s="22">
        <v>1</v>
      </c>
      <c r="J280" s="22">
        <v>1</v>
      </c>
      <c r="K280" s="22">
        <v>1</v>
      </c>
      <c r="L280" s="22">
        <v>1</v>
      </c>
      <c r="M280" s="22">
        <v>1</v>
      </c>
      <c r="N280" s="59">
        <v>1</v>
      </c>
      <c r="O280" s="1">
        <v>58.32</v>
      </c>
      <c r="P280" s="1"/>
    </row>
    <row r="281" spans="1:16" x14ac:dyDescent="0.25">
      <c r="A281" t="str">
        <f>edit!K281</f>
        <v>CLM2102-0002_6</v>
      </c>
      <c r="B281">
        <f>DATA!C282</f>
        <v>0</v>
      </c>
      <c r="C281" t="str">
        <f>edit!G281</f>
        <v>776445-00E_B1</v>
      </c>
      <c r="D281" t="str">
        <f>edit!H281</f>
        <v>000754</v>
      </c>
      <c r="E281" s="369"/>
      <c r="F281" s="22">
        <v>1</v>
      </c>
      <c r="G281" s="22">
        <v>1</v>
      </c>
      <c r="H281" s="22">
        <v>1</v>
      </c>
      <c r="I281" s="22">
        <v>1</v>
      </c>
      <c r="J281" s="22">
        <v>1</v>
      </c>
      <c r="K281" s="22">
        <v>1</v>
      </c>
      <c r="L281" s="22">
        <v>1</v>
      </c>
      <c r="M281" s="22">
        <v>1</v>
      </c>
      <c r="N281" s="22">
        <v>1</v>
      </c>
      <c r="O281" s="1">
        <v>55.911000000000001</v>
      </c>
      <c r="P281" s="1"/>
    </row>
    <row r="282" spans="1:16" x14ac:dyDescent="0.25">
      <c r="A282" t="str">
        <f>edit!K282</f>
        <v>CLM2102-0002_7</v>
      </c>
      <c r="B282">
        <f>DATA!C283</f>
        <v>0</v>
      </c>
      <c r="C282" t="str">
        <f>edit!G282</f>
        <v>776445-00D_B1</v>
      </c>
      <c r="D282" t="str">
        <f>edit!H282</f>
        <v>000187</v>
      </c>
      <c r="E282" s="369"/>
      <c r="F282" s="22">
        <v>1</v>
      </c>
      <c r="G282" s="22">
        <v>1</v>
      </c>
      <c r="H282" s="22">
        <v>1</v>
      </c>
      <c r="I282" s="22">
        <v>1</v>
      </c>
      <c r="J282" s="22">
        <v>1</v>
      </c>
      <c r="K282" s="22">
        <v>1</v>
      </c>
      <c r="L282" s="22">
        <v>1</v>
      </c>
      <c r="M282" s="22">
        <v>1</v>
      </c>
      <c r="N282" s="22">
        <v>1</v>
      </c>
      <c r="O282" s="1">
        <v>58.789000000000001</v>
      </c>
      <c r="P282" s="1"/>
    </row>
    <row r="283" spans="1:16" x14ac:dyDescent="0.25">
      <c r="A283" t="str">
        <f>edit!K283</f>
        <v>CLM2102-0002_8</v>
      </c>
      <c r="B283">
        <f>DATA!C284</f>
        <v>0</v>
      </c>
      <c r="C283" t="str">
        <f>edit!G283</f>
        <v>776445-00D_B1</v>
      </c>
      <c r="D283" t="str">
        <f>edit!H283</f>
        <v>000185</v>
      </c>
      <c r="E283" s="369"/>
      <c r="F283" s="22">
        <v>1</v>
      </c>
      <c r="G283" s="22">
        <v>1</v>
      </c>
      <c r="H283" s="22">
        <v>1</v>
      </c>
      <c r="I283" s="22">
        <v>1</v>
      </c>
      <c r="J283" s="22">
        <v>1</v>
      </c>
      <c r="K283" s="22">
        <v>1</v>
      </c>
      <c r="L283" s="22">
        <v>1</v>
      </c>
      <c r="M283" s="22">
        <v>1</v>
      </c>
      <c r="N283" s="22">
        <v>1</v>
      </c>
      <c r="O283" s="1">
        <v>76.430000000000007</v>
      </c>
      <c r="P283" s="1"/>
    </row>
    <row r="284" spans="1:16" x14ac:dyDescent="0.25">
      <c r="A284" t="str">
        <f>edit!K284</f>
        <v>CLM2102-0002_9</v>
      </c>
      <c r="B284">
        <f>DATA!C285</f>
        <v>0</v>
      </c>
      <c r="C284" t="str">
        <f>edit!G284</f>
        <v>776445-00D_B1</v>
      </c>
      <c r="D284" t="str">
        <f>edit!H284</f>
        <v>000816</v>
      </c>
      <c r="E284" s="369"/>
      <c r="F284" s="22">
        <v>1</v>
      </c>
      <c r="G284" s="22">
        <v>1</v>
      </c>
      <c r="H284" s="22">
        <v>1</v>
      </c>
      <c r="I284" s="22">
        <v>1</v>
      </c>
      <c r="J284" s="22">
        <v>1</v>
      </c>
      <c r="K284" s="22">
        <v>1</v>
      </c>
      <c r="L284" s="22">
        <v>1</v>
      </c>
      <c r="M284" s="22">
        <v>1</v>
      </c>
      <c r="N284" s="22">
        <v>1</v>
      </c>
      <c r="O284" s="1">
        <v>74.56</v>
      </c>
      <c r="P284" s="1"/>
    </row>
    <row r="285" spans="1:16" x14ac:dyDescent="0.25">
      <c r="A285" t="str">
        <f>edit!K285</f>
        <v>CLM2102-0002_10</v>
      </c>
      <c r="B285">
        <f>DATA!C286</f>
        <v>0</v>
      </c>
      <c r="C285" t="str">
        <f>edit!G285</f>
        <v>776445-00D_B1</v>
      </c>
      <c r="D285" t="str">
        <f>edit!H285</f>
        <v>000852</v>
      </c>
      <c r="E285" s="369"/>
      <c r="F285" s="22">
        <v>1</v>
      </c>
      <c r="G285" s="22">
        <v>1</v>
      </c>
      <c r="H285" s="22">
        <v>1</v>
      </c>
      <c r="I285" s="22">
        <v>1</v>
      </c>
      <c r="J285" s="22">
        <v>1</v>
      </c>
      <c r="K285" s="22">
        <v>1</v>
      </c>
      <c r="L285" s="22">
        <v>1</v>
      </c>
      <c r="M285" s="22">
        <v>1</v>
      </c>
      <c r="N285" s="22">
        <v>1</v>
      </c>
      <c r="O285" s="1">
        <v>78.775000000000006</v>
      </c>
      <c r="P285" s="1"/>
    </row>
    <row r="286" spans="1:16" x14ac:dyDescent="0.25">
      <c r="A286" t="str">
        <f>edit!K286</f>
        <v>CLM2102-0002_11</v>
      </c>
      <c r="B286">
        <f>DATA!C287</f>
        <v>0</v>
      </c>
      <c r="C286" t="str">
        <f>edit!G286</f>
        <v>776445-00D_B1</v>
      </c>
      <c r="D286" t="str">
        <f>edit!H286</f>
        <v>000278</v>
      </c>
      <c r="E286" s="22">
        <v>1</v>
      </c>
      <c r="F286" s="22">
        <v>1</v>
      </c>
      <c r="G286" s="22">
        <v>1</v>
      </c>
      <c r="H286" s="22">
        <v>1</v>
      </c>
      <c r="I286" s="22">
        <v>1</v>
      </c>
      <c r="J286" s="22">
        <v>1</v>
      </c>
      <c r="K286" s="22">
        <v>1</v>
      </c>
      <c r="L286" s="22">
        <v>1</v>
      </c>
      <c r="M286" s="22">
        <v>1</v>
      </c>
      <c r="N286" s="22">
        <v>1</v>
      </c>
      <c r="O286" s="377">
        <v>81.293000000000006</v>
      </c>
      <c r="P286" s="377"/>
    </row>
    <row r="287" spans="1:16" x14ac:dyDescent="0.25">
      <c r="A287" t="str">
        <f>edit!K287</f>
        <v>CLM2102-0002_12</v>
      </c>
      <c r="B287">
        <f>DATA!C288</f>
        <v>0</v>
      </c>
      <c r="C287" t="str">
        <f>edit!G287</f>
        <v>776445-00D_B1</v>
      </c>
      <c r="D287" t="str">
        <f>edit!H287</f>
        <v>000322</v>
      </c>
      <c r="E287" s="22">
        <v>1</v>
      </c>
      <c r="F287" s="22">
        <v>1</v>
      </c>
      <c r="G287" s="22">
        <v>1</v>
      </c>
      <c r="H287" s="22">
        <v>1</v>
      </c>
      <c r="I287" s="22">
        <v>1</v>
      </c>
      <c r="J287" s="22">
        <v>1</v>
      </c>
      <c r="K287" s="22">
        <v>1</v>
      </c>
      <c r="L287" s="22">
        <v>1</v>
      </c>
      <c r="M287" s="22">
        <v>1</v>
      </c>
      <c r="N287" s="22">
        <v>1</v>
      </c>
      <c r="O287" s="377"/>
      <c r="P287" s="377"/>
    </row>
    <row r="288" spans="1:16" ht="15.75" thickBot="1" x14ac:dyDescent="0.3">
      <c r="A288" t="str">
        <f>edit!K288</f>
        <v>CLM2102-0002_13</v>
      </c>
      <c r="B288">
        <f>DATA!C289</f>
        <v>0</v>
      </c>
      <c r="C288" t="str">
        <f>edit!G288</f>
        <v>776445-00D_B1</v>
      </c>
      <c r="D288" t="str">
        <f>edit!H288</f>
        <v>000320</v>
      </c>
      <c r="E288" s="93">
        <v>1</v>
      </c>
      <c r="F288" s="93">
        <v>1</v>
      </c>
      <c r="G288" s="93">
        <v>1</v>
      </c>
      <c r="H288" s="93">
        <v>1</v>
      </c>
      <c r="I288" s="93">
        <v>1</v>
      </c>
      <c r="J288" s="93">
        <v>1</v>
      </c>
      <c r="K288" s="93">
        <v>1</v>
      </c>
      <c r="L288" s="93">
        <v>1</v>
      </c>
      <c r="M288" s="93">
        <v>1</v>
      </c>
      <c r="N288" s="93">
        <v>1</v>
      </c>
      <c r="O288" s="377">
        <v>81.096000000000004</v>
      </c>
      <c r="P288" s="377"/>
    </row>
    <row r="289" spans="1:16" x14ac:dyDescent="0.25">
      <c r="A289" t="str">
        <f>edit!K289</f>
        <v>CLM2102-0002_14</v>
      </c>
      <c r="B289">
        <f>DATA!C290</f>
        <v>0</v>
      </c>
      <c r="C289" t="str">
        <f>edit!G289</f>
        <v>776445-00D_B1</v>
      </c>
      <c r="D289" t="str">
        <f>edit!H289</f>
        <v>000369</v>
      </c>
      <c r="E289" s="107">
        <v>1</v>
      </c>
      <c r="F289" s="107">
        <v>1</v>
      </c>
      <c r="G289" s="107">
        <v>1</v>
      </c>
      <c r="H289" s="107">
        <v>1</v>
      </c>
      <c r="I289" s="107">
        <v>1</v>
      </c>
      <c r="J289" s="107">
        <v>1</v>
      </c>
      <c r="K289" s="107">
        <v>1</v>
      </c>
      <c r="L289" s="107">
        <v>1</v>
      </c>
      <c r="M289" s="107">
        <v>1</v>
      </c>
      <c r="N289" s="108">
        <v>1</v>
      </c>
      <c r="O289" s="379">
        <v>71.799000000000007</v>
      </c>
      <c r="P289" s="377">
        <v>179.6</v>
      </c>
    </row>
    <row r="290" spans="1:16" x14ac:dyDescent="0.25">
      <c r="A290" t="str">
        <f>edit!K290</f>
        <v>CLM2102-0002_15</v>
      </c>
      <c r="B290">
        <f>DATA!C291</f>
        <v>0</v>
      </c>
      <c r="C290" t="str">
        <f>edit!G290</f>
        <v>776445-00D_B1</v>
      </c>
      <c r="D290" t="str">
        <f>edit!H290</f>
        <v>000351</v>
      </c>
      <c r="E290" s="22">
        <v>1</v>
      </c>
      <c r="F290" s="22">
        <v>1</v>
      </c>
      <c r="G290" s="22">
        <v>1</v>
      </c>
      <c r="H290" s="22">
        <v>1</v>
      </c>
      <c r="I290" s="22">
        <v>1</v>
      </c>
      <c r="J290" s="22">
        <v>1</v>
      </c>
      <c r="K290" s="22">
        <v>1</v>
      </c>
      <c r="L290" s="22">
        <v>1</v>
      </c>
      <c r="M290" s="22">
        <v>1</v>
      </c>
      <c r="N290" s="59">
        <v>1</v>
      </c>
      <c r="O290" s="378">
        <v>74.046999999999997</v>
      </c>
      <c r="P290" s="377"/>
    </row>
    <row r="291" spans="1:16" x14ac:dyDescent="0.25">
      <c r="A291" t="str">
        <f>edit!K291</f>
        <v>CLM2102-0002_16</v>
      </c>
      <c r="B291">
        <f>DATA!C292</f>
        <v>0</v>
      </c>
      <c r="C291" t="str">
        <f>edit!G291</f>
        <v>776445-00D_B1</v>
      </c>
      <c r="D291" t="str">
        <f>edit!H291</f>
        <v>000367</v>
      </c>
      <c r="E291" s="22">
        <v>1</v>
      </c>
      <c r="F291" s="22">
        <v>1</v>
      </c>
      <c r="G291" s="22">
        <v>1</v>
      </c>
      <c r="H291" s="22">
        <v>1</v>
      </c>
      <c r="I291" s="22">
        <v>1</v>
      </c>
      <c r="J291" s="22">
        <v>1</v>
      </c>
      <c r="K291" s="22">
        <v>1</v>
      </c>
      <c r="L291" s="22">
        <v>1</v>
      </c>
      <c r="M291" s="22">
        <v>1</v>
      </c>
      <c r="N291" s="22">
        <v>1</v>
      </c>
      <c r="O291" s="380"/>
      <c r="P291" s="381"/>
    </row>
    <row r="292" spans="1:16" ht="15.75" thickBot="1" x14ac:dyDescent="0.3">
      <c r="A292" t="str">
        <f>edit!K292</f>
        <v>CLM2102-0002_17</v>
      </c>
      <c r="B292">
        <f>DATA!C293</f>
        <v>0</v>
      </c>
      <c r="C292" t="str">
        <f>edit!G292</f>
        <v>776445-00D_B1</v>
      </c>
      <c r="D292" t="str">
        <f>edit!H292</f>
        <v>000305</v>
      </c>
      <c r="E292" s="374">
        <v>1</v>
      </c>
      <c r="F292" s="374">
        <v>1</v>
      </c>
      <c r="G292" s="374">
        <v>1</v>
      </c>
      <c r="H292" s="374">
        <v>1</v>
      </c>
      <c r="I292" s="374">
        <v>1</v>
      </c>
      <c r="J292" s="374">
        <v>1</v>
      </c>
      <c r="K292" s="374">
        <v>1</v>
      </c>
      <c r="L292" s="374">
        <v>1</v>
      </c>
      <c r="M292" s="374">
        <v>1</v>
      </c>
      <c r="N292" s="374">
        <v>1</v>
      </c>
      <c r="O292" s="380"/>
      <c r="P292" s="381"/>
    </row>
    <row r="293" spans="1:16" x14ac:dyDescent="0.25">
      <c r="A293" t="str">
        <f>edit!K293</f>
        <v>CLM2102-0002_18</v>
      </c>
      <c r="B293">
        <f>DATA!C294</f>
        <v>0</v>
      </c>
      <c r="C293" t="str">
        <f>edit!G293</f>
        <v>776445-00D_B1</v>
      </c>
      <c r="D293" t="str">
        <f>edit!H293</f>
        <v>000377</v>
      </c>
      <c r="E293" s="371">
        <v>1</v>
      </c>
      <c r="F293" s="371">
        <v>1</v>
      </c>
      <c r="G293" s="371">
        <v>1</v>
      </c>
      <c r="H293" s="371">
        <v>1</v>
      </c>
      <c r="I293" s="371">
        <v>1</v>
      </c>
      <c r="J293" s="371">
        <v>1</v>
      </c>
      <c r="K293" s="371">
        <v>1</v>
      </c>
      <c r="L293" s="371">
        <v>1</v>
      </c>
      <c r="M293" s="371">
        <v>1</v>
      </c>
      <c r="N293" s="371">
        <v>1</v>
      </c>
      <c r="O293" s="381"/>
      <c r="P293" s="381"/>
    </row>
    <row r="294" spans="1:16" x14ac:dyDescent="0.25">
      <c r="A294" t="str">
        <f>edit!K294</f>
        <v>CLM2102-0002_19</v>
      </c>
      <c r="B294">
        <f>DATA!C295</f>
        <v>0</v>
      </c>
      <c r="C294" t="str">
        <f>edit!G294</f>
        <v>776445-00D_B1</v>
      </c>
      <c r="D294" t="str">
        <f>edit!H294</f>
        <v>000378</v>
      </c>
      <c r="E294" s="22">
        <v>1</v>
      </c>
      <c r="F294" s="22">
        <v>1</v>
      </c>
      <c r="G294" s="22">
        <v>1</v>
      </c>
      <c r="H294" s="22">
        <v>1</v>
      </c>
      <c r="I294" s="22">
        <v>1</v>
      </c>
      <c r="J294" s="22">
        <v>1</v>
      </c>
      <c r="K294" s="22">
        <v>1</v>
      </c>
      <c r="L294" s="22">
        <v>1</v>
      </c>
      <c r="M294" s="22">
        <v>1</v>
      </c>
      <c r="N294" s="59">
        <v>1</v>
      </c>
      <c r="O294" s="377"/>
      <c r="P294" s="377"/>
    </row>
    <row r="295" spans="1:16" x14ac:dyDescent="0.25">
      <c r="A295" t="str">
        <f>edit!K295</f>
        <v>CLM2102-0002_20</v>
      </c>
      <c r="B295">
        <f>DATA!C296</f>
        <v>0</v>
      </c>
      <c r="C295" t="str">
        <f>edit!G295</f>
        <v>776445-00D_B1</v>
      </c>
      <c r="D295" t="str">
        <f>edit!H295</f>
        <v>000391</v>
      </c>
      <c r="E295" s="22">
        <v>1</v>
      </c>
      <c r="F295" s="22">
        <v>1</v>
      </c>
      <c r="G295" s="22">
        <v>1</v>
      </c>
      <c r="H295" s="22">
        <v>1</v>
      </c>
      <c r="I295" s="22">
        <v>1</v>
      </c>
      <c r="J295" s="22">
        <v>1</v>
      </c>
      <c r="K295" s="22">
        <v>1</v>
      </c>
      <c r="L295" s="22">
        <v>1</v>
      </c>
      <c r="M295" s="22">
        <v>1</v>
      </c>
      <c r="N295" s="59">
        <v>1</v>
      </c>
      <c r="O295" s="382"/>
      <c r="P295" s="382"/>
    </row>
    <row r="296" spans="1:16" x14ac:dyDescent="0.25">
      <c r="A296" t="str">
        <f>edit!K296</f>
        <v>CLM2104-0002_1</v>
      </c>
      <c r="B296">
        <f>DATA!C297</f>
        <v>0</v>
      </c>
      <c r="C296" t="str">
        <f>edit!G296</f>
        <v>774100-00F_B2</v>
      </c>
      <c r="D296" t="str">
        <f>edit!H296</f>
        <v>000664</v>
      </c>
      <c r="E296" s="22">
        <v>1</v>
      </c>
      <c r="F296" s="22">
        <v>1</v>
      </c>
      <c r="G296" s="22">
        <v>1</v>
      </c>
      <c r="H296" s="22">
        <v>1</v>
      </c>
      <c r="I296" s="22">
        <v>1</v>
      </c>
      <c r="J296" s="22">
        <v>1</v>
      </c>
      <c r="K296" s="22">
        <v>1</v>
      </c>
      <c r="L296" s="22">
        <v>1</v>
      </c>
      <c r="M296" s="22">
        <v>1</v>
      </c>
      <c r="N296" s="59">
        <v>1</v>
      </c>
      <c r="O296" s="1">
        <v>69.569999999999993</v>
      </c>
      <c r="P296" s="1">
        <v>384.7</v>
      </c>
    </row>
    <row r="297" spans="1:16" x14ac:dyDescent="0.25">
      <c r="A297" t="str">
        <f>edit!K297</f>
        <v>CLM2104-0002_2</v>
      </c>
      <c r="B297">
        <f>DATA!C298</f>
        <v>0</v>
      </c>
      <c r="C297" t="str">
        <f>edit!G297</f>
        <v>774100-00F_B2</v>
      </c>
      <c r="D297" t="str">
        <f>edit!H297</f>
        <v>000330</v>
      </c>
      <c r="E297" s="22">
        <v>1</v>
      </c>
      <c r="F297" s="22">
        <v>1</v>
      </c>
      <c r="G297" s="22">
        <v>1</v>
      </c>
      <c r="H297" s="22">
        <v>1</v>
      </c>
      <c r="I297" s="22">
        <v>1</v>
      </c>
      <c r="J297" s="22">
        <v>1</v>
      </c>
      <c r="K297" s="22">
        <v>1</v>
      </c>
      <c r="L297" s="22">
        <v>1</v>
      </c>
      <c r="M297" s="22">
        <v>1</v>
      </c>
      <c r="N297" s="22">
        <v>1</v>
      </c>
      <c r="O297" s="1">
        <v>86.350999999999999</v>
      </c>
      <c r="P297" s="1">
        <v>382.9</v>
      </c>
    </row>
    <row r="298" spans="1:16" x14ac:dyDescent="0.25">
      <c r="A298" t="str">
        <f>edit!K298</f>
        <v>CLM2104-0002_3</v>
      </c>
      <c r="B298">
        <f>DATA!C299</f>
        <v>0</v>
      </c>
      <c r="C298" t="str">
        <f>edit!G298</f>
        <v>774100-00F_B2</v>
      </c>
      <c r="D298" t="str">
        <f>edit!H298</f>
        <v>000324</v>
      </c>
      <c r="E298" s="22">
        <v>1</v>
      </c>
      <c r="F298" s="22">
        <v>1</v>
      </c>
      <c r="G298" s="22">
        <v>1</v>
      </c>
      <c r="H298" s="22">
        <v>1</v>
      </c>
      <c r="I298" s="22">
        <v>1</v>
      </c>
      <c r="J298" s="22">
        <v>1</v>
      </c>
      <c r="K298" s="22">
        <v>1</v>
      </c>
      <c r="L298" s="22">
        <v>1</v>
      </c>
      <c r="M298" s="22">
        <v>1</v>
      </c>
      <c r="N298" s="22">
        <v>1</v>
      </c>
      <c r="O298" s="1">
        <v>86.01</v>
      </c>
      <c r="P298" s="1"/>
    </row>
    <row r="299" spans="1:16" x14ac:dyDescent="0.25">
      <c r="A299" t="str">
        <f>edit!K299</f>
        <v>CLM2104-0002_4</v>
      </c>
      <c r="B299" t="str">
        <f>DATA!C300</f>
        <v>L500</v>
      </c>
      <c r="C299" t="str">
        <f>edit!G299</f>
        <v>774100-00F_B2</v>
      </c>
      <c r="D299" t="str">
        <f>edit!H299</f>
        <v>000384</v>
      </c>
      <c r="E299" s="22">
        <v>1</v>
      </c>
      <c r="F299" s="22">
        <v>1</v>
      </c>
      <c r="G299" s="22">
        <v>1</v>
      </c>
      <c r="H299" s="22">
        <v>1</v>
      </c>
      <c r="I299" s="22">
        <v>1</v>
      </c>
      <c r="J299" s="22">
        <v>1</v>
      </c>
      <c r="K299" s="22">
        <v>1</v>
      </c>
      <c r="L299" s="22">
        <v>1</v>
      </c>
      <c r="M299" s="22">
        <v>1</v>
      </c>
      <c r="N299" s="22">
        <v>1</v>
      </c>
      <c r="O299" s="377">
        <v>77.278000000000006</v>
      </c>
      <c r="P299" s="377"/>
    </row>
    <row r="300" spans="1:16" x14ac:dyDescent="0.25">
      <c r="A300" t="str">
        <f>edit!K300</f>
        <v>CLM2104-0002_5</v>
      </c>
      <c r="B300" t="str">
        <f>DATA!C301</f>
        <v>L500</v>
      </c>
      <c r="C300" t="str">
        <f>edit!G300</f>
        <v>774100-00F_B2</v>
      </c>
      <c r="D300" t="str">
        <f>edit!H300</f>
        <v>000323</v>
      </c>
      <c r="E300" s="22">
        <v>1</v>
      </c>
      <c r="F300" s="22">
        <v>1</v>
      </c>
      <c r="G300" s="22">
        <v>1</v>
      </c>
      <c r="H300" s="22">
        <v>1</v>
      </c>
      <c r="I300" s="22">
        <v>1</v>
      </c>
      <c r="J300" s="22">
        <v>1</v>
      </c>
      <c r="K300" s="22">
        <v>1</v>
      </c>
      <c r="L300" s="22">
        <v>1</v>
      </c>
      <c r="M300" s="22">
        <v>1</v>
      </c>
      <c r="N300" s="22">
        <v>1</v>
      </c>
      <c r="O300" s="383">
        <v>70.882000000000005</v>
      </c>
      <c r="P300" s="377"/>
    </row>
    <row r="301" spans="1:16" x14ac:dyDescent="0.25">
      <c r="A301" t="str">
        <f>edit!K301</f>
        <v>CLM2104-0028_1</v>
      </c>
      <c r="B301">
        <f>DATA!C302</f>
        <v>0</v>
      </c>
      <c r="C301" t="str">
        <f>edit!G301</f>
        <v>776445-00E_B1</v>
      </c>
      <c r="D301" t="str">
        <f>edit!H301</f>
        <v>008457</v>
      </c>
      <c r="E301" s="22">
        <v>1</v>
      </c>
      <c r="F301" s="22">
        <v>1</v>
      </c>
      <c r="G301" s="22">
        <v>1</v>
      </c>
      <c r="H301" s="22">
        <v>1</v>
      </c>
      <c r="I301" s="22">
        <v>1</v>
      </c>
      <c r="J301" s="22">
        <v>1</v>
      </c>
      <c r="K301" s="22">
        <v>1</v>
      </c>
      <c r="L301" s="22">
        <v>1</v>
      </c>
      <c r="M301" s="22">
        <v>1</v>
      </c>
      <c r="N301" s="22">
        <v>1</v>
      </c>
      <c r="O301" s="377"/>
      <c r="P301" s="377"/>
    </row>
    <row r="302" spans="1:16" x14ac:dyDescent="0.25">
      <c r="A302" t="str">
        <f>edit!K302</f>
        <v>CLM2104-0036_1</v>
      </c>
      <c r="B302" t="str">
        <f>DATA!C303</f>
        <v>S500</v>
      </c>
      <c r="C302" t="str">
        <f>edit!G302</f>
        <v>776445-00E_B1</v>
      </c>
      <c r="D302" t="str">
        <f>edit!H302</f>
        <v>008205</v>
      </c>
      <c r="E302" s="22">
        <v>1</v>
      </c>
      <c r="F302" s="22">
        <v>1</v>
      </c>
      <c r="G302" s="22">
        <v>1</v>
      </c>
      <c r="H302" s="22">
        <v>1</v>
      </c>
      <c r="I302" s="22">
        <v>1</v>
      </c>
      <c r="J302" s="22">
        <v>1</v>
      </c>
      <c r="K302" s="22">
        <v>1</v>
      </c>
      <c r="L302" s="22">
        <v>1</v>
      </c>
      <c r="M302" s="22">
        <v>1</v>
      </c>
      <c r="N302" s="22">
        <v>1</v>
      </c>
      <c r="O302" s="377"/>
      <c r="P302" s="377"/>
    </row>
    <row r="303" spans="1:16" x14ac:dyDescent="0.25">
      <c r="A303" t="str">
        <f>edit!K303</f>
        <v>CLM2104-0038_1</v>
      </c>
      <c r="B303" t="str">
        <f>DATA!C304</f>
        <v>L500</v>
      </c>
      <c r="C303" t="str">
        <f>edit!G303</f>
        <v>776445-00E_B1</v>
      </c>
      <c r="D303" t="str">
        <f>edit!H303</f>
        <v>008250</v>
      </c>
      <c r="E303" s="22">
        <v>1</v>
      </c>
      <c r="F303" s="22">
        <v>1</v>
      </c>
      <c r="G303" s="22">
        <v>1</v>
      </c>
      <c r="H303" s="22">
        <v>1</v>
      </c>
      <c r="I303" s="22">
        <v>1</v>
      </c>
      <c r="J303" s="22">
        <v>1</v>
      </c>
      <c r="K303" s="22">
        <v>1</v>
      </c>
      <c r="L303" s="22">
        <v>1</v>
      </c>
      <c r="M303" s="22">
        <v>1</v>
      </c>
      <c r="N303" s="22">
        <v>1</v>
      </c>
      <c r="O303" s="377"/>
      <c r="P303" s="377"/>
    </row>
    <row r="304" spans="1:16" x14ac:dyDescent="0.25">
      <c r="A304" t="str">
        <f>edit!K304</f>
        <v>CLM2105-0001_1</v>
      </c>
      <c r="B304">
        <f>DATA!C305</f>
        <v>0</v>
      </c>
      <c r="C304" t="str">
        <f>edit!G304</f>
        <v>775369-00G_A1</v>
      </c>
      <c r="D304" t="str">
        <f>edit!H304</f>
        <v>003863 ("004117" BYL ŠPATNÝ ŠTÍTEK)</v>
      </c>
      <c r="E304" s="22">
        <v>1</v>
      </c>
      <c r="F304" s="22">
        <v>1</v>
      </c>
      <c r="G304" s="22">
        <v>1</v>
      </c>
      <c r="H304" s="22">
        <v>1</v>
      </c>
      <c r="I304" s="22">
        <v>1</v>
      </c>
      <c r="J304" s="22">
        <v>1</v>
      </c>
      <c r="K304" s="22">
        <v>1</v>
      </c>
      <c r="L304" s="22">
        <v>1</v>
      </c>
      <c r="M304" s="22">
        <v>1</v>
      </c>
      <c r="N304" s="22">
        <v>1</v>
      </c>
      <c r="O304" s="377"/>
      <c r="P304" s="377"/>
    </row>
    <row r="305" spans="1:16" x14ac:dyDescent="0.25">
      <c r="A305" t="str">
        <f>edit!K305</f>
        <v>CLM2105-0003_1</v>
      </c>
      <c r="B305">
        <f>DATA!C306</f>
        <v>0</v>
      </c>
      <c r="C305" t="str">
        <f>edit!G305</f>
        <v>776445-00D_B1</v>
      </c>
      <c r="D305" t="str">
        <f>edit!H305</f>
        <v>000814</v>
      </c>
      <c r="E305" s="22">
        <v>1</v>
      </c>
      <c r="F305" s="22">
        <v>1</v>
      </c>
      <c r="G305" s="22">
        <v>1</v>
      </c>
      <c r="H305" s="22">
        <v>1</v>
      </c>
      <c r="I305" s="22">
        <v>1</v>
      </c>
      <c r="J305" s="22">
        <v>1</v>
      </c>
      <c r="K305" s="22">
        <v>1</v>
      </c>
      <c r="L305" s="22">
        <v>1</v>
      </c>
      <c r="M305" s="22">
        <v>1</v>
      </c>
      <c r="N305" s="22">
        <v>1</v>
      </c>
      <c r="O305" s="1"/>
      <c r="P305" s="1"/>
    </row>
    <row r="306" spans="1:16" x14ac:dyDescent="0.25">
      <c r="A306" t="str">
        <f>edit!K306</f>
        <v>CLM2105-0003_2</v>
      </c>
      <c r="B306">
        <f>DATA!C307</f>
        <v>0</v>
      </c>
      <c r="C306" t="str">
        <f>edit!G306</f>
        <v>776445-00D_B1</v>
      </c>
      <c r="D306" t="str">
        <f>edit!H306</f>
        <v>000980</v>
      </c>
      <c r="E306" s="22">
        <v>1</v>
      </c>
      <c r="F306" s="22">
        <v>1</v>
      </c>
      <c r="G306" s="22">
        <v>1</v>
      </c>
      <c r="H306" s="22">
        <v>1</v>
      </c>
      <c r="I306" s="22">
        <v>1</v>
      </c>
      <c r="J306" s="22">
        <v>1</v>
      </c>
      <c r="K306" s="22">
        <v>1</v>
      </c>
      <c r="L306" s="22">
        <v>1</v>
      </c>
      <c r="M306" s="22">
        <v>1</v>
      </c>
      <c r="N306" s="59">
        <v>1</v>
      </c>
      <c r="O306" s="1"/>
      <c r="P306" s="1"/>
    </row>
    <row r="307" spans="1:16" x14ac:dyDescent="0.25">
      <c r="A307" t="str">
        <f>edit!K307</f>
        <v>CLM2105-0003_3</v>
      </c>
      <c r="B307">
        <f>DATA!C308</f>
        <v>0</v>
      </c>
      <c r="C307" t="str">
        <f>edit!G307</f>
        <v>776445-00D_B1</v>
      </c>
      <c r="D307" t="str">
        <f>edit!H307</f>
        <v>002312</v>
      </c>
      <c r="E307" s="22">
        <v>1</v>
      </c>
      <c r="F307" s="22">
        <v>1</v>
      </c>
      <c r="G307" s="22">
        <v>1</v>
      </c>
      <c r="H307" s="22">
        <v>1</v>
      </c>
      <c r="I307" s="22">
        <v>1</v>
      </c>
      <c r="J307" s="22">
        <v>1</v>
      </c>
      <c r="K307" s="22">
        <v>1</v>
      </c>
      <c r="L307" s="22">
        <v>1</v>
      </c>
      <c r="M307" s="22">
        <v>1</v>
      </c>
      <c r="N307" s="59">
        <v>1</v>
      </c>
      <c r="O307" s="1"/>
      <c r="P307" s="1"/>
    </row>
    <row r="308" spans="1:16" x14ac:dyDescent="0.25">
      <c r="A308" t="str">
        <f>edit!K308</f>
        <v>CLM2105-0003_4</v>
      </c>
      <c r="B308">
        <f>DATA!C309</f>
        <v>0</v>
      </c>
      <c r="C308" t="str">
        <f>edit!G308</f>
        <v>774100-00F_B2</v>
      </c>
      <c r="D308" t="str">
        <f>edit!H308</f>
        <v>000023</v>
      </c>
      <c r="E308" s="22">
        <v>1</v>
      </c>
      <c r="F308" s="22">
        <v>1</v>
      </c>
      <c r="G308" s="22">
        <v>1</v>
      </c>
      <c r="H308" s="22">
        <v>1</v>
      </c>
      <c r="I308" s="22">
        <v>1</v>
      </c>
      <c r="J308" s="22">
        <v>1</v>
      </c>
      <c r="K308" s="22">
        <v>1</v>
      </c>
      <c r="L308" s="22">
        <v>1</v>
      </c>
      <c r="M308" s="22">
        <v>1</v>
      </c>
      <c r="N308" s="22">
        <v>1</v>
      </c>
      <c r="O308" s="1"/>
      <c r="P308" s="1"/>
    </row>
    <row r="309" spans="1:16" x14ac:dyDescent="0.25">
      <c r="A309" t="str">
        <f>edit!K309</f>
        <v>CLM2105-0003_5</v>
      </c>
      <c r="B309">
        <f>DATA!C310</f>
        <v>0</v>
      </c>
      <c r="C309" t="str">
        <f>edit!G309</f>
        <v>774100-00G_B2</v>
      </c>
      <c r="D309" t="str">
        <f>edit!H309</f>
        <v>000122</v>
      </c>
      <c r="E309" s="22">
        <v>1</v>
      </c>
      <c r="F309" s="22">
        <v>1</v>
      </c>
      <c r="G309" s="22">
        <v>1</v>
      </c>
      <c r="H309" s="22">
        <v>1</v>
      </c>
      <c r="I309" s="22">
        <v>1</v>
      </c>
      <c r="J309" s="22">
        <v>1</v>
      </c>
      <c r="K309" s="22">
        <v>1</v>
      </c>
      <c r="L309" s="22">
        <v>1</v>
      </c>
      <c r="M309" s="22">
        <v>1</v>
      </c>
      <c r="N309" s="22">
        <v>1</v>
      </c>
      <c r="O309" s="1"/>
      <c r="P309" s="1"/>
    </row>
    <row r="310" spans="1:16" x14ac:dyDescent="0.25">
      <c r="A310" t="str">
        <f>edit!K310</f>
        <v>CLM2105-0003_6</v>
      </c>
      <c r="B310">
        <f>DATA!C311</f>
        <v>0</v>
      </c>
      <c r="C310" t="str">
        <f>edit!G310</f>
        <v>774100-00F_B2</v>
      </c>
      <c r="D310" t="str">
        <f>edit!H310</f>
        <v>000208</v>
      </c>
      <c r="E310" s="22">
        <v>1</v>
      </c>
      <c r="F310" s="22">
        <v>1</v>
      </c>
      <c r="G310" s="22">
        <v>1</v>
      </c>
      <c r="H310" s="22">
        <v>1</v>
      </c>
      <c r="I310" s="22">
        <v>1</v>
      </c>
      <c r="J310" s="22">
        <v>1</v>
      </c>
      <c r="K310" s="22">
        <v>1</v>
      </c>
      <c r="L310" s="22">
        <v>1</v>
      </c>
      <c r="M310" s="22">
        <v>1</v>
      </c>
      <c r="N310" s="59">
        <v>1</v>
      </c>
      <c r="O310" s="1"/>
      <c r="P310" s="1"/>
    </row>
    <row r="311" spans="1:16" x14ac:dyDescent="0.25">
      <c r="A311" t="str">
        <f>edit!K311</f>
        <v>CLM2105-0003_7</v>
      </c>
      <c r="B311">
        <f>DATA!C312</f>
        <v>0</v>
      </c>
      <c r="C311" t="str">
        <f>edit!G311</f>
        <v>776445-00D_B1</v>
      </c>
      <c r="D311" t="str">
        <f>edit!H311</f>
        <v>000237</v>
      </c>
      <c r="E311" s="22">
        <v>1</v>
      </c>
      <c r="F311" s="22">
        <v>1</v>
      </c>
      <c r="G311" s="22">
        <v>1</v>
      </c>
      <c r="H311" s="22">
        <v>1</v>
      </c>
      <c r="I311" s="22">
        <v>1</v>
      </c>
      <c r="J311" s="22">
        <v>1</v>
      </c>
      <c r="K311" s="22">
        <v>1</v>
      </c>
      <c r="L311" s="22">
        <v>1</v>
      </c>
      <c r="M311" s="22">
        <v>1</v>
      </c>
      <c r="N311" s="59">
        <v>1</v>
      </c>
      <c r="O311" s="377">
        <v>38.018999999999998</v>
      </c>
      <c r="P311" s="377"/>
    </row>
    <row r="312" spans="1:16" x14ac:dyDescent="0.25">
      <c r="A312" t="str">
        <f>edit!K312</f>
        <v>CLM2105-0003_8</v>
      </c>
      <c r="B312">
        <f>DATA!C313</f>
        <v>0</v>
      </c>
      <c r="C312" t="str">
        <f>edit!G312</f>
        <v>776445-00D_B1</v>
      </c>
      <c r="D312" t="str">
        <f>edit!H312</f>
        <v>000235</v>
      </c>
      <c r="E312" s="22">
        <v>1</v>
      </c>
      <c r="F312" s="22">
        <v>1</v>
      </c>
      <c r="G312" s="22">
        <v>1</v>
      </c>
      <c r="H312" s="22">
        <v>1</v>
      </c>
      <c r="I312" s="22">
        <v>1</v>
      </c>
      <c r="J312" s="22">
        <v>1</v>
      </c>
      <c r="K312" s="22">
        <v>1</v>
      </c>
      <c r="L312" s="22">
        <v>1</v>
      </c>
      <c r="M312" s="22">
        <v>1</v>
      </c>
      <c r="N312" s="22">
        <v>1</v>
      </c>
      <c r="O312" s="377">
        <v>45.262999999999998</v>
      </c>
      <c r="P312" s="377"/>
    </row>
    <row r="313" spans="1:16" x14ac:dyDescent="0.25">
      <c r="A313" t="str">
        <f>edit!K313</f>
        <v>CLM2105-0003_9</v>
      </c>
      <c r="B313">
        <f>DATA!C314</f>
        <v>0</v>
      </c>
      <c r="C313" t="str">
        <f>edit!G313</f>
        <v>776445-00D_B1</v>
      </c>
      <c r="D313" t="str">
        <f>edit!H313</f>
        <v>000227</v>
      </c>
      <c r="E313" s="22">
        <v>1</v>
      </c>
      <c r="F313" s="22">
        <v>1</v>
      </c>
      <c r="G313" s="22">
        <v>1</v>
      </c>
      <c r="H313" s="22">
        <v>1</v>
      </c>
      <c r="I313" s="22">
        <v>1</v>
      </c>
      <c r="J313" s="22">
        <v>1</v>
      </c>
      <c r="K313" s="22">
        <v>1</v>
      </c>
      <c r="L313" s="22">
        <v>1</v>
      </c>
      <c r="M313" s="22">
        <v>1</v>
      </c>
      <c r="N313" s="22">
        <v>1</v>
      </c>
      <c r="O313" s="377">
        <v>22.102</v>
      </c>
      <c r="P313" s="377"/>
    </row>
    <row r="314" spans="1:16" x14ac:dyDescent="0.25">
      <c r="A314" t="str">
        <f>edit!K314</f>
        <v>CLM2105-0003_10</v>
      </c>
      <c r="B314">
        <f>DATA!C315</f>
        <v>0</v>
      </c>
      <c r="C314" t="str">
        <f>edit!G314</f>
        <v>776445-00D_B1</v>
      </c>
      <c r="D314" t="str">
        <f>edit!H314</f>
        <v>000225</v>
      </c>
      <c r="E314" s="22">
        <v>1</v>
      </c>
      <c r="F314" s="22">
        <v>1</v>
      </c>
      <c r="G314" s="22">
        <v>1</v>
      </c>
      <c r="H314" s="22">
        <v>1</v>
      </c>
      <c r="I314" s="22">
        <v>1</v>
      </c>
      <c r="J314" s="22">
        <v>1</v>
      </c>
      <c r="K314" s="22">
        <v>1</v>
      </c>
      <c r="L314" s="22">
        <v>1</v>
      </c>
      <c r="M314" s="22">
        <v>1</v>
      </c>
      <c r="N314" s="22">
        <v>1</v>
      </c>
      <c r="O314" s="377">
        <v>35.180999999999997</v>
      </c>
      <c r="P314" s="377">
        <v>162.1</v>
      </c>
    </row>
    <row r="315" spans="1:16" x14ac:dyDescent="0.25">
      <c r="A315" t="str">
        <f>edit!K315</f>
        <v>CLM2105-0003_11</v>
      </c>
      <c r="B315">
        <f>DATA!C316</f>
        <v>0</v>
      </c>
      <c r="C315" t="str">
        <f>edit!G315</f>
        <v>776445-00D_B1</v>
      </c>
      <c r="D315" t="str">
        <f>edit!H315</f>
        <v>000222</v>
      </c>
      <c r="E315" s="22">
        <v>1</v>
      </c>
      <c r="F315" s="22">
        <v>1</v>
      </c>
      <c r="G315" s="22">
        <v>1</v>
      </c>
      <c r="H315" s="22">
        <v>1</v>
      </c>
      <c r="I315" s="22">
        <v>1</v>
      </c>
      <c r="J315" s="22">
        <v>1</v>
      </c>
      <c r="K315" s="22">
        <v>1</v>
      </c>
      <c r="L315" s="22">
        <v>1</v>
      </c>
      <c r="M315" s="22">
        <v>1</v>
      </c>
      <c r="N315" s="22">
        <v>1</v>
      </c>
      <c r="O315" s="377">
        <v>36.969000000000001</v>
      </c>
      <c r="P315" s="377"/>
    </row>
    <row r="316" spans="1:16" x14ac:dyDescent="0.25">
      <c r="A316" t="str">
        <f>edit!K316</f>
        <v>CLM2105-0003_12</v>
      </c>
      <c r="B316">
        <f>DATA!C317</f>
        <v>0</v>
      </c>
      <c r="C316" t="str">
        <f>edit!G316</f>
        <v>776445-00D_B1</v>
      </c>
      <c r="D316" t="str">
        <f>edit!H316</f>
        <v>000221</v>
      </c>
      <c r="E316" s="22">
        <v>1</v>
      </c>
      <c r="F316" s="22">
        <v>1</v>
      </c>
      <c r="G316" s="22">
        <v>1</v>
      </c>
      <c r="H316" s="22">
        <v>1</v>
      </c>
      <c r="I316" s="22">
        <v>1</v>
      </c>
      <c r="J316" s="22">
        <v>1</v>
      </c>
      <c r="K316" s="22">
        <v>1</v>
      </c>
      <c r="L316" s="22">
        <v>1</v>
      </c>
      <c r="M316" s="22">
        <v>1</v>
      </c>
      <c r="N316" s="22">
        <v>1</v>
      </c>
      <c r="O316" s="377">
        <v>34.055</v>
      </c>
      <c r="P316" s="377"/>
    </row>
    <row r="317" spans="1:16" x14ac:dyDescent="0.25">
      <c r="A317" t="str">
        <f>edit!K317</f>
        <v>CLM2105-0003_13</v>
      </c>
      <c r="B317" t="str">
        <f>DATA!C318</f>
        <v>L500</v>
      </c>
      <c r="C317" t="str">
        <f>edit!G317</f>
        <v>776445-00E_B1</v>
      </c>
      <c r="D317" t="str">
        <f>edit!H317</f>
        <v>000814</v>
      </c>
      <c r="E317" s="22">
        <v>1</v>
      </c>
      <c r="F317" s="22">
        <v>1</v>
      </c>
      <c r="G317" s="22">
        <v>1</v>
      </c>
      <c r="H317" s="22">
        <v>1</v>
      </c>
      <c r="I317" s="22">
        <v>1</v>
      </c>
      <c r="J317" s="22">
        <v>1</v>
      </c>
      <c r="K317" s="22">
        <v>1</v>
      </c>
      <c r="L317" s="22">
        <v>1</v>
      </c>
      <c r="M317" s="22">
        <v>1</v>
      </c>
      <c r="N317" s="22">
        <v>1</v>
      </c>
      <c r="O317" s="377"/>
      <c r="P317" s="377"/>
    </row>
    <row r="318" spans="1:16" x14ac:dyDescent="0.25">
      <c r="A318" t="str">
        <f>edit!K318</f>
        <v>CLM2105-0003_14</v>
      </c>
      <c r="B318" t="str">
        <f>DATA!C319</f>
        <v>L500</v>
      </c>
      <c r="C318" t="str">
        <f>edit!G318</f>
        <v>776445-00E_B1</v>
      </c>
      <c r="D318" t="str">
        <f>edit!H318</f>
        <v>000980</v>
      </c>
      <c r="E318" s="22">
        <v>1</v>
      </c>
      <c r="F318" s="22">
        <v>1</v>
      </c>
      <c r="G318" s="22">
        <v>1</v>
      </c>
      <c r="H318" s="22">
        <v>1</v>
      </c>
      <c r="I318" s="22">
        <v>1</v>
      </c>
      <c r="J318" s="22">
        <v>1</v>
      </c>
      <c r="K318" s="22">
        <v>1</v>
      </c>
      <c r="L318" s="22">
        <v>1</v>
      </c>
      <c r="M318" s="22">
        <v>1</v>
      </c>
      <c r="N318" s="22">
        <v>1</v>
      </c>
      <c r="O318" s="377"/>
      <c r="P318" s="377"/>
    </row>
    <row r="319" spans="1:16" x14ac:dyDescent="0.25">
      <c r="A319" t="str">
        <f>edit!K319</f>
        <v>CLM2105-0003_15</v>
      </c>
      <c r="B319" t="str">
        <f>DATA!C320</f>
        <v>L500</v>
      </c>
      <c r="C319" t="str">
        <f>edit!G319</f>
        <v>776445-00E_B1</v>
      </c>
      <c r="D319" t="str">
        <f>edit!H319</f>
        <v>002312</v>
      </c>
      <c r="E319" s="22">
        <v>1</v>
      </c>
      <c r="F319" s="22">
        <v>1</v>
      </c>
      <c r="G319" s="22">
        <v>1</v>
      </c>
      <c r="H319" s="22">
        <v>1</v>
      </c>
      <c r="I319" s="22">
        <v>1</v>
      </c>
      <c r="J319" s="22">
        <v>1</v>
      </c>
      <c r="K319" s="22">
        <v>1</v>
      </c>
      <c r="L319" s="22">
        <v>1</v>
      </c>
      <c r="M319" s="22">
        <v>1</v>
      </c>
      <c r="N319" s="22">
        <v>1</v>
      </c>
      <c r="O319" s="377"/>
      <c r="P319" s="377"/>
    </row>
    <row r="320" spans="1:16" x14ac:dyDescent="0.25">
      <c r="A320" t="str">
        <f>edit!K320</f>
        <v>CLM2105-0003_16</v>
      </c>
      <c r="B320" t="str">
        <f>DATA!C321</f>
        <v>L500</v>
      </c>
      <c r="C320" t="str">
        <f>edit!G320</f>
        <v>774100-00G_B2</v>
      </c>
      <c r="D320" t="str">
        <f>edit!H320</f>
        <v>000023</v>
      </c>
      <c r="E320" s="22">
        <v>1</v>
      </c>
      <c r="F320" s="22">
        <v>1</v>
      </c>
      <c r="G320" s="22">
        <v>1</v>
      </c>
      <c r="H320" s="22">
        <v>1</v>
      </c>
      <c r="I320" s="22">
        <v>1</v>
      </c>
      <c r="J320" s="22">
        <v>1</v>
      </c>
      <c r="K320" s="22">
        <v>1</v>
      </c>
      <c r="L320" s="22">
        <v>1</v>
      </c>
      <c r="M320" s="22">
        <v>1</v>
      </c>
      <c r="N320" s="22">
        <v>1</v>
      </c>
      <c r="O320" s="377"/>
      <c r="P320" s="377"/>
    </row>
    <row r="321" spans="1:16" x14ac:dyDescent="0.25">
      <c r="A321" t="str">
        <f>edit!K321</f>
        <v>CLM2105-0003_17</v>
      </c>
      <c r="B321" t="str">
        <f>DATA!C322</f>
        <v>L500</v>
      </c>
      <c r="C321" t="str">
        <f>edit!G321</f>
        <v>774100-00G_B2</v>
      </c>
      <c r="D321" t="str">
        <f>edit!H321</f>
        <v>000122</v>
      </c>
      <c r="E321" s="22">
        <v>1</v>
      </c>
      <c r="F321" s="22">
        <v>1</v>
      </c>
      <c r="G321" s="22">
        <v>1</v>
      </c>
      <c r="H321" s="22">
        <v>1</v>
      </c>
      <c r="I321" s="22">
        <v>1</v>
      </c>
      <c r="J321" s="22">
        <v>1</v>
      </c>
      <c r="K321" s="22">
        <v>1</v>
      </c>
      <c r="L321" s="22">
        <v>1</v>
      </c>
      <c r="M321" s="22">
        <v>1</v>
      </c>
      <c r="N321" s="22">
        <v>1</v>
      </c>
      <c r="O321" s="377"/>
      <c r="P321" s="377"/>
    </row>
    <row r="322" spans="1:16" x14ac:dyDescent="0.25">
      <c r="A322" t="str">
        <f>edit!K322</f>
        <v>CLM2105-0003_18</v>
      </c>
      <c r="B322" t="str">
        <f>DATA!C323</f>
        <v>L500</v>
      </c>
      <c r="C322" t="str">
        <f>edit!G322</f>
        <v>774100-00G_B2</v>
      </c>
      <c r="D322" t="str">
        <f>edit!H322</f>
        <v>000208</v>
      </c>
      <c r="E322" s="22">
        <v>1</v>
      </c>
      <c r="F322" s="22">
        <v>1</v>
      </c>
      <c r="G322" s="22">
        <v>1</v>
      </c>
      <c r="H322" s="22">
        <v>1</v>
      </c>
      <c r="I322" s="22">
        <v>1</v>
      </c>
      <c r="J322" s="22">
        <v>1</v>
      </c>
      <c r="K322" s="22">
        <v>1</v>
      </c>
      <c r="L322" s="22">
        <v>1</v>
      </c>
      <c r="M322" s="22">
        <v>1</v>
      </c>
      <c r="N322" s="22">
        <v>1</v>
      </c>
      <c r="O322" s="377"/>
      <c r="P322" s="377"/>
    </row>
    <row r="323" spans="1:16" x14ac:dyDescent="0.25">
      <c r="A323" t="str">
        <f>edit!K323</f>
        <v>CLM2106-0009_1</v>
      </c>
      <c r="B323">
        <f>DATA!C324</f>
        <v>0</v>
      </c>
      <c r="C323" t="str">
        <f>edit!G323</f>
        <v>776445-00E_B1</v>
      </c>
      <c r="D323" t="str">
        <f>edit!H323</f>
        <v>008584</v>
      </c>
      <c r="E323" s="22">
        <v>1</v>
      </c>
      <c r="F323" s="22">
        <v>1</v>
      </c>
      <c r="G323" s="22">
        <v>1</v>
      </c>
      <c r="H323" s="22">
        <v>1</v>
      </c>
      <c r="I323" s="22">
        <v>1</v>
      </c>
      <c r="J323" s="22">
        <v>1</v>
      </c>
      <c r="K323" s="22">
        <v>1</v>
      </c>
      <c r="L323" s="22">
        <v>1</v>
      </c>
      <c r="M323" s="22">
        <v>1</v>
      </c>
      <c r="N323" s="22">
        <v>1</v>
      </c>
      <c r="O323" s="179"/>
      <c r="P323" s="377"/>
    </row>
    <row r="324" spans="1:16" x14ac:dyDescent="0.25">
      <c r="A324" t="str">
        <f>edit!K324</f>
        <v>CLM2107-0025_1</v>
      </c>
      <c r="B324">
        <f>DATA!C325</f>
        <v>0</v>
      </c>
      <c r="C324" t="str">
        <f>edit!G324</f>
        <v>776445-00D_B1</v>
      </c>
      <c r="D324" t="str">
        <f>edit!H324</f>
        <v>000246</v>
      </c>
      <c r="E324" s="22">
        <v>1</v>
      </c>
      <c r="F324" s="22">
        <v>1</v>
      </c>
      <c r="G324" s="22">
        <v>1</v>
      </c>
      <c r="H324" s="22">
        <v>1</v>
      </c>
      <c r="I324" s="22">
        <v>1</v>
      </c>
      <c r="J324" s="22">
        <v>1</v>
      </c>
      <c r="K324" s="22">
        <v>1</v>
      </c>
      <c r="L324" s="22">
        <v>1</v>
      </c>
      <c r="M324" s="22">
        <v>1</v>
      </c>
      <c r="N324" s="22">
        <v>1</v>
      </c>
      <c r="O324" s="383">
        <v>38.884</v>
      </c>
      <c r="P324" s="377">
        <v>179.5</v>
      </c>
    </row>
    <row r="325" spans="1:16" x14ac:dyDescent="0.25">
      <c r="A325" t="str">
        <f>edit!K325</f>
        <v>CLM2107-0025_2</v>
      </c>
      <c r="B325" t="str">
        <f>DATA!C326</f>
        <v>S500</v>
      </c>
      <c r="C325" t="str">
        <f>edit!G325</f>
        <v>776445-00E_B1</v>
      </c>
      <c r="D325" t="str">
        <f>edit!H325</f>
        <v>006116</v>
      </c>
      <c r="E325" s="22">
        <v>1</v>
      </c>
      <c r="F325" s="22">
        <v>1</v>
      </c>
      <c r="G325" s="22">
        <v>1</v>
      </c>
      <c r="H325" s="22">
        <v>1</v>
      </c>
      <c r="I325" s="22">
        <v>1</v>
      </c>
      <c r="J325" s="22">
        <v>1</v>
      </c>
      <c r="K325" s="22">
        <v>1</v>
      </c>
      <c r="L325" s="22">
        <v>1</v>
      </c>
      <c r="M325" s="22">
        <v>1</v>
      </c>
      <c r="N325" s="22">
        <v>1</v>
      </c>
      <c r="O325" s="377"/>
      <c r="P325" s="377"/>
    </row>
    <row r="326" spans="1:16" x14ac:dyDescent="0.25">
      <c r="A326" t="str">
        <f>edit!K326</f>
        <v>CLM2107-0025_3</v>
      </c>
      <c r="B326" t="str">
        <f>DATA!C327</f>
        <v>S500</v>
      </c>
      <c r="C326" t="str">
        <f>edit!G326</f>
        <v>776445-00D_B1</v>
      </c>
      <c r="D326" t="str">
        <f>edit!H326</f>
        <v>000246</v>
      </c>
      <c r="E326" s="22">
        <v>1</v>
      </c>
      <c r="F326" s="22">
        <v>1</v>
      </c>
      <c r="G326" s="22">
        <v>1</v>
      </c>
      <c r="H326" s="22">
        <v>1</v>
      </c>
      <c r="I326" s="22">
        <v>1</v>
      </c>
      <c r="J326" s="22">
        <v>1</v>
      </c>
      <c r="K326" s="22">
        <v>1</v>
      </c>
      <c r="L326" s="22">
        <v>1</v>
      </c>
      <c r="M326" s="22">
        <v>1</v>
      </c>
      <c r="N326" s="22">
        <v>1</v>
      </c>
      <c r="O326" s="377"/>
      <c r="P326" s="377"/>
    </row>
    <row r="327" spans="1:16" x14ac:dyDescent="0.25">
      <c r="A327" t="str">
        <f>edit!K327</f>
        <v>CLM2107-0026_1</v>
      </c>
      <c r="B327">
        <f>DATA!C328</f>
        <v>0</v>
      </c>
      <c r="C327" t="str">
        <f>edit!G327</f>
        <v>776445-00D_B1</v>
      </c>
      <c r="D327" t="str">
        <f>edit!H327</f>
        <v>000796</v>
      </c>
      <c r="E327" s="22">
        <v>1</v>
      </c>
      <c r="F327" s="22">
        <v>1</v>
      </c>
      <c r="G327" s="22">
        <v>1</v>
      </c>
      <c r="H327" s="22">
        <v>1</v>
      </c>
      <c r="I327" s="22">
        <v>1</v>
      </c>
      <c r="J327" s="22">
        <v>1</v>
      </c>
      <c r="K327" s="22">
        <v>1</v>
      </c>
      <c r="L327" s="22">
        <v>1</v>
      </c>
      <c r="M327" s="22">
        <v>1</v>
      </c>
      <c r="N327" s="22">
        <v>1</v>
      </c>
      <c r="O327" s="1"/>
      <c r="P327" s="1"/>
    </row>
    <row r="328" spans="1:16" x14ac:dyDescent="0.25">
      <c r="A328" t="str">
        <f>edit!K328</f>
        <v>CLM2107-0026_2</v>
      </c>
      <c r="B328" t="str">
        <f>DATA!C329</f>
        <v>S500</v>
      </c>
      <c r="C328" t="str">
        <f>edit!G328</f>
        <v>776445-00E_B1</v>
      </c>
      <c r="D328" t="str">
        <f>edit!H328</f>
        <v>004820</v>
      </c>
      <c r="E328" s="22">
        <v>1</v>
      </c>
      <c r="F328" s="22">
        <v>1</v>
      </c>
      <c r="G328" s="22">
        <v>1</v>
      </c>
      <c r="H328" s="22">
        <v>1</v>
      </c>
      <c r="I328" s="22">
        <v>1</v>
      </c>
      <c r="J328" s="22">
        <v>1</v>
      </c>
      <c r="K328" s="22">
        <v>1</v>
      </c>
      <c r="L328" s="22">
        <v>1</v>
      </c>
      <c r="M328" s="22">
        <v>1</v>
      </c>
      <c r="N328" s="22">
        <v>1</v>
      </c>
      <c r="O328" s="377"/>
      <c r="P328" s="377"/>
    </row>
    <row r="329" spans="1:16" x14ac:dyDescent="0.25">
      <c r="A329" t="str">
        <f>edit!K329</f>
        <v>CLM2107-0026_3</v>
      </c>
      <c r="B329" t="str">
        <f>DATA!C330</f>
        <v>S500</v>
      </c>
      <c r="C329" t="str">
        <f>edit!G329</f>
        <v>776445-00D_B1</v>
      </c>
      <c r="D329" t="str">
        <f>edit!H329</f>
        <v>000796</v>
      </c>
      <c r="E329" s="22">
        <v>1</v>
      </c>
      <c r="F329" s="22">
        <v>1</v>
      </c>
      <c r="G329" s="22">
        <v>1</v>
      </c>
      <c r="H329" s="22">
        <v>1</v>
      </c>
      <c r="I329" s="22">
        <v>1</v>
      </c>
      <c r="J329" s="22">
        <v>1</v>
      </c>
      <c r="K329" s="22">
        <v>1</v>
      </c>
      <c r="L329" s="22">
        <v>1</v>
      </c>
      <c r="M329" s="22">
        <v>1</v>
      </c>
      <c r="N329" s="22">
        <v>1</v>
      </c>
      <c r="O329" s="377"/>
      <c r="P329" s="377"/>
    </row>
    <row r="330" spans="1:16" x14ac:dyDescent="0.25">
      <c r="A330" t="str">
        <f>edit!K330</f>
        <v>CLM2107-0030_1</v>
      </c>
      <c r="B330">
        <f>DATA!C331</f>
        <v>0</v>
      </c>
      <c r="C330" t="str">
        <f>edit!G330</f>
        <v>775369-00G_A1</v>
      </c>
      <c r="D330" t="str">
        <f>edit!H330</f>
        <v>002769</v>
      </c>
      <c r="E330" s="22">
        <v>1</v>
      </c>
      <c r="F330" s="22">
        <v>1</v>
      </c>
      <c r="G330" s="22">
        <v>1</v>
      </c>
      <c r="H330" s="22">
        <v>1</v>
      </c>
      <c r="I330" s="22">
        <v>1</v>
      </c>
      <c r="J330" s="22">
        <v>1</v>
      </c>
      <c r="K330" s="22">
        <v>1</v>
      </c>
      <c r="L330" s="22">
        <v>1</v>
      </c>
      <c r="M330" s="22">
        <v>1</v>
      </c>
      <c r="N330" s="22">
        <v>1</v>
      </c>
      <c r="O330" s="377">
        <v>96.555000000000007</v>
      </c>
      <c r="P330" s="377">
        <v>80.2</v>
      </c>
    </row>
    <row r="331" spans="1:16" x14ac:dyDescent="0.25">
      <c r="A331" t="str">
        <f>edit!K331</f>
        <v>CLM2107-0030_2</v>
      </c>
      <c r="B331">
        <f>DATA!C332</f>
        <v>0</v>
      </c>
      <c r="C331" t="str">
        <f>edit!G331</f>
        <v>775369-00G_A1</v>
      </c>
      <c r="D331" t="str">
        <f>edit!H331</f>
        <v>002730</v>
      </c>
      <c r="E331" s="22">
        <v>1</v>
      </c>
      <c r="F331" s="22">
        <v>1</v>
      </c>
      <c r="G331" s="22">
        <v>1</v>
      </c>
      <c r="H331" s="22">
        <v>1</v>
      </c>
      <c r="I331" s="22">
        <v>1</v>
      </c>
      <c r="J331" s="22">
        <v>1</v>
      </c>
      <c r="K331" s="22">
        <v>1</v>
      </c>
      <c r="L331" s="22">
        <v>1</v>
      </c>
      <c r="M331" s="22">
        <v>1</v>
      </c>
      <c r="N331" s="22">
        <v>1</v>
      </c>
      <c r="O331" s="377">
        <v>99.905000000000001</v>
      </c>
      <c r="P331" s="377">
        <v>79.099999999999994</v>
      </c>
    </row>
    <row r="332" spans="1:16" x14ac:dyDescent="0.25">
      <c r="A332" t="str">
        <f>edit!K332</f>
        <v>CLM2107-0030_3</v>
      </c>
      <c r="B332">
        <f>DATA!C333</f>
        <v>0</v>
      </c>
      <c r="C332" t="str">
        <f>edit!G332</f>
        <v>775369-00G_A1</v>
      </c>
      <c r="D332" t="str">
        <f>edit!H332</f>
        <v>002763</v>
      </c>
      <c r="E332" s="22">
        <v>1</v>
      </c>
      <c r="F332" s="22">
        <v>1</v>
      </c>
      <c r="G332" s="22">
        <v>1</v>
      </c>
      <c r="H332" s="22">
        <v>1</v>
      </c>
      <c r="I332" s="22">
        <v>1</v>
      </c>
      <c r="J332" s="22">
        <v>1</v>
      </c>
      <c r="K332" s="22">
        <v>1</v>
      </c>
      <c r="L332" s="22">
        <v>1</v>
      </c>
      <c r="M332" s="22">
        <v>1</v>
      </c>
      <c r="N332" s="22">
        <v>1</v>
      </c>
      <c r="O332" s="377">
        <v>99.998000000000005</v>
      </c>
      <c r="P332" s="377">
        <v>79.75</v>
      </c>
    </row>
    <row r="333" spans="1:16" x14ac:dyDescent="0.25">
      <c r="A333" t="str">
        <f>edit!K333</f>
        <v>CLM2107-0030_4</v>
      </c>
      <c r="B333">
        <f>DATA!C334</f>
        <v>0</v>
      </c>
      <c r="C333" t="str">
        <f>edit!G333</f>
        <v>775369-00G_A1</v>
      </c>
      <c r="D333" t="str">
        <f>edit!H333</f>
        <v>002770</v>
      </c>
      <c r="E333" s="22">
        <v>1</v>
      </c>
      <c r="F333" s="22">
        <v>1</v>
      </c>
      <c r="G333" s="22">
        <v>1</v>
      </c>
      <c r="H333" s="22">
        <v>1</v>
      </c>
      <c r="I333" s="22">
        <v>1</v>
      </c>
      <c r="J333" s="22">
        <v>1</v>
      </c>
      <c r="K333" s="22">
        <v>1</v>
      </c>
      <c r="L333" s="22">
        <v>1</v>
      </c>
      <c r="M333" s="22">
        <v>1</v>
      </c>
      <c r="N333" s="22">
        <v>1</v>
      </c>
      <c r="O333" s="377">
        <v>99.683000000000007</v>
      </c>
      <c r="P333" s="377">
        <v>80.69</v>
      </c>
    </row>
    <row r="334" spans="1:16" x14ac:dyDescent="0.25">
      <c r="A334" t="str">
        <f>edit!K334</f>
        <v>CLM2107-0030_5</v>
      </c>
      <c r="B334">
        <f>DATA!C335</f>
        <v>0</v>
      </c>
      <c r="C334" t="str">
        <f>edit!G334</f>
        <v>775369-00G_A1</v>
      </c>
      <c r="D334" t="str">
        <f>edit!H334</f>
        <v>002708</v>
      </c>
      <c r="E334" s="22">
        <v>1</v>
      </c>
      <c r="F334" s="22">
        <v>1</v>
      </c>
      <c r="G334" s="22">
        <v>1</v>
      </c>
      <c r="H334" s="22">
        <v>1</v>
      </c>
      <c r="I334" s="22">
        <v>1</v>
      </c>
      <c r="J334" s="22">
        <v>1</v>
      </c>
      <c r="K334" s="22">
        <v>1</v>
      </c>
      <c r="L334" s="22">
        <v>1</v>
      </c>
      <c r="M334" s="22">
        <v>1</v>
      </c>
      <c r="N334" s="22">
        <v>1</v>
      </c>
      <c r="O334" s="377">
        <v>92.245000000000005</v>
      </c>
      <c r="P334" s="377">
        <v>80.989999999999995</v>
      </c>
    </row>
    <row r="335" spans="1:16" x14ac:dyDescent="0.25">
      <c r="A335" t="str">
        <f>edit!K335</f>
        <v>CLM2108-0024_1</v>
      </c>
      <c r="B335">
        <f>DATA!C336</f>
        <v>0</v>
      </c>
      <c r="C335" t="str">
        <f>edit!G335</f>
        <v>774272-33B</v>
      </c>
      <c r="D335" t="str">
        <f>edit!H335</f>
        <v>013626</v>
      </c>
      <c r="E335" s="24">
        <v>1</v>
      </c>
      <c r="F335" s="24">
        <v>1</v>
      </c>
      <c r="G335" s="22">
        <v>1</v>
      </c>
      <c r="H335" s="22">
        <v>1</v>
      </c>
      <c r="I335" s="22">
        <v>1</v>
      </c>
      <c r="J335" s="22">
        <v>1</v>
      </c>
      <c r="K335" s="22">
        <v>1</v>
      </c>
      <c r="L335" s="22">
        <v>1</v>
      </c>
      <c r="M335" s="22">
        <v>1</v>
      </c>
      <c r="N335" s="22">
        <v>1</v>
      </c>
      <c r="O335" s="377"/>
      <c r="P335" s="377"/>
    </row>
    <row r="336" spans="1:16" x14ac:dyDescent="0.25">
      <c r="A336" t="str">
        <f>edit!K336</f>
        <v>CLM2108-0025_1</v>
      </c>
      <c r="B336">
        <f>DATA!C337</f>
        <v>0</v>
      </c>
      <c r="C336" t="str">
        <f>edit!G336</f>
        <v>774272-03D</v>
      </c>
      <c r="D336" t="str">
        <f>edit!H336</f>
        <v>012724</v>
      </c>
      <c r="E336" s="24">
        <v>1</v>
      </c>
      <c r="F336" s="24">
        <v>1</v>
      </c>
      <c r="G336" s="22">
        <v>1</v>
      </c>
      <c r="H336" s="22">
        <v>1</v>
      </c>
      <c r="I336" s="22">
        <v>1</v>
      </c>
      <c r="J336" s="22">
        <v>1</v>
      </c>
      <c r="K336" s="22">
        <v>1</v>
      </c>
      <c r="L336" s="22">
        <v>1</v>
      </c>
      <c r="M336" s="22">
        <v>1</v>
      </c>
      <c r="N336" s="22">
        <v>1</v>
      </c>
      <c r="O336" s="377"/>
      <c r="P336" s="377"/>
    </row>
    <row r="337" spans="1:16" x14ac:dyDescent="0.25">
      <c r="A337" t="str">
        <f>edit!K337</f>
        <v>CLM2110-0056_1</v>
      </c>
      <c r="B337" t="str">
        <f>DATA!C338</f>
        <v>L500</v>
      </c>
      <c r="C337" t="str">
        <f>edit!G337</f>
        <v>776445-00D_B1</v>
      </c>
      <c r="D337" t="str">
        <f>edit!H337</f>
        <v>000547</v>
      </c>
      <c r="E337" s="22">
        <v>1</v>
      </c>
      <c r="F337" s="22">
        <v>1</v>
      </c>
      <c r="G337" s="22">
        <v>1</v>
      </c>
      <c r="H337" s="22">
        <v>1</v>
      </c>
      <c r="I337" s="22">
        <v>1</v>
      </c>
      <c r="J337" s="22">
        <v>1</v>
      </c>
      <c r="K337" s="22">
        <v>1</v>
      </c>
      <c r="L337" s="22">
        <v>1</v>
      </c>
      <c r="M337" s="22">
        <v>1</v>
      </c>
      <c r="N337" s="59">
        <v>1</v>
      </c>
      <c r="O337" s="377">
        <v>33.530999999999999</v>
      </c>
      <c r="P337" s="377">
        <v>183</v>
      </c>
    </row>
    <row r="338" spans="1:16" x14ac:dyDescent="0.25">
      <c r="A338" t="str">
        <f>edit!K338</f>
        <v>CLM2111-0005_1</v>
      </c>
      <c r="B338">
        <f>DATA!C339</f>
        <v>0</v>
      </c>
      <c r="C338" t="str">
        <f>edit!G338</f>
        <v>775369-00E_A1</v>
      </c>
      <c r="D338" t="str">
        <f>edit!H338</f>
        <v>000456</v>
      </c>
      <c r="E338" s="22">
        <v>1</v>
      </c>
      <c r="F338" s="22">
        <v>1</v>
      </c>
      <c r="G338" s="24">
        <v>1</v>
      </c>
      <c r="H338" s="24">
        <v>1</v>
      </c>
      <c r="I338" s="24">
        <v>1</v>
      </c>
      <c r="J338" s="24">
        <v>1</v>
      </c>
      <c r="K338" s="24">
        <v>1</v>
      </c>
      <c r="L338" s="24">
        <v>1</v>
      </c>
      <c r="M338" s="24">
        <v>1</v>
      </c>
      <c r="N338" s="24">
        <v>1</v>
      </c>
      <c r="O338" s="377"/>
      <c r="P338" s="377"/>
    </row>
    <row r="339" spans="1:16" x14ac:dyDescent="0.25">
      <c r="A339" t="str">
        <f>edit!K339</f>
        <v>CLM2111-0024_1</v>
      </c>
      <c r="B339">
        <f>DATA!C340</f>
        <v>0</v>
      </c>
      <c r="C339" t="str">
        <f>edit!G339</f>
        <v>776445-00E_B1</v>
      </c>
      <c r="D339" t="str">
        <f>edit!H339</f>
        <v>008812</v>
      </c>
      <c r="E339" s="24">
        <v>1</v>
      </c>
      <c r="F339" s="24">
        <v>1</v>
      </c>
      <c r="G339" s="171"/>
      <c r="H339" s="171"/>
      <c r="I339" s="171"/>
      <c r="J339" s="171"/>
      <c r="K339" s="171"/>
      <c r="L339" s="171"/>
      <c r="M339" s="171"/>
      <c r="N339" s="171"/>
      <c r="O339" s="377"/>
      <c r="P339" s="377"/>
    </row>
    <row r="340" spans="1:16" x14ac:dyDescent="0.25">
      <c r="A340" t="str">
        <f>edit!K340</f>
        <v>CLM2112-0002_1</v>
      </c>
      <c r="B340">
        <f>DATA!C341</f>
        <v>0</v>
      </c>
      <c r="C340" t="str">
        <f>edit!G340</f>
        <v>774100-00G_B2</v>
      </c>
      <c r="D340" t="str">
        <f>edit!H340</f>
        <v>008637</v>
      </c>
      <c r="E340" s="22">
        <v>1</v>
      </c>
      <c r="F340" s="22">
        <v>1</v>
      </c>
      <c r="G340" s="22">
        <v>1</v>
      </c>
      <c r="H340" s="22">
        <v>1</v>
      </c>
      <c r="I340" s="22">
        <v>1</v>
      </c>
      <c r="J340" s="22">
        <v>1</v>
      </c>
      <c r="K340" s="22">
        <v>1</v>
      </c>
      <c r="L340" s="22">
        <v>1</v>
      </c>
      <c r="M340" s="22">
        <v>1</v>
      </c>
      <c r="N340" s="22">
        <v>1</v>
      </c>
      <c r="O340" s="377"/>
      <c r="P340" s="377"/>
    </row>
    <row r="341" spans="1:16" x14ac:dyDescent="0.25">
      <c r="A341" t="str">
        <f>edit!K341</f>
        <v>CLM2112-0003_1</v>
      </c>
      <c r="B341">
        <f>DATA!C342</f>
        <v>0</v>
      </c>
      <c r="C341" t="str">
        <f>edit!G341</f>
        <v>774100-00G_B2</v>
      </c>
      <c r="D341" t="str">
        <f>edit!H341</f>
        <v>009175</v>
      </c>
      <c r="E341" s="22">
        <v>1</v>
      </c>
      <c r="F341" s="22">
        <v>1</v>
      </c>
      <c r="G341" s="22">
        <v>1</v>
      </c>
      <c r="H341" s="22">
        <v>1</v>
      </c>
      <c r="I341" s="22">
        <v>1</v>
      </c>
      <c r="J341" s="22">
        <v>1</v>
      </c>
      <c r="K341" s="22">
        <v>1</v>
      </c>
      <c r="L341" s="22">
        <v>1</v>
      </c>
      <c r="M341" s="22">
        <v>1</v>
      </c>
      <c r="N341" s="22">
        <v>1</v>
      </c>
      <c r="O341" s="377"/>
      <c r="P341" s="377"/>
    </row>
    <row r="342" spans="1:16" x14ac:dyDescent="0.25">
      <c r="A342" t="str">
        <f>edit!K342</f>
        <v>CLM2112-0004_1</v>
      </c>
      <c r="B342">
        <f>DATA!C343</f>
        <v>0</v>
      </c>
      <c r="C342" t="str">
        <f>edit!G342</f>
        <v>776445-00E_B1</v>
      </c>
      <c r="D342" t="str">
        <f>edit!H342</f>
        <v>008609</v>
      </c>
      <c r="E342" s="22">
        <v>1</v>
      </c>
      <c r="F342" s="22">
        <v>1</v>
      </c>
      <c r="G342" s="22">
        <v>1</v>
      </c>
      <c r="H342" s="22">
        <v>1</v>
      </c>
      <c r="I342" s="22">
        <v>1</v>
      </c>
      <c r="J342" s="22">
        <v>1</v>
      </c>
      <c r="K342" s="22">
        <v>1</v>
      </c>
      <c r="L342" s="22">
        <v>1</v>
      </c>
      <c r="M342" s="22">
        <v>1</v>
      </c>
      <c r="N342" s="22">
        <v>1</v>
      </c>
      <c r="O342" s="377"/>
      <c r="P342" s="377"/>
    </row>
    <row r="343" spans="1:16" x14ac:dyDescent="0.25">
      <c r="A343" t="str">
        <f>edit!K343</f>
        <v>CLM2112-0042_1</v>
      </c>
      <c r="B343">
        <f>DATA!C344</f>
        <v>0</v>
      </c>
      <c r="C343" t="str">
        <f>edit!G343</f>
        <v>774100-00G_B2</v>
      </c>
      <c r="D343" t="str">
        <f>edit!H343</f>
        <v>009221</v>
      </c>
      <c r="E343" s="24">
        <v>1</v>
      </c>
      <c r="F343" s="24">
        <v>1</v>
      </c>
      <c r="G343" s="171"/>
      <c r="H343" s="171"/>
      <c r="I343" s="171"/>
      <c r="J343" s="171"/>
      <c r="K343" s="171"/>
      <c r="L343" s="171"/>
      <c r="M343" s="171"/>
      <c r="N343" s="171"/>
      <c r="O343" s="377"/>
      <c r="P343" s="377"/>
    </row>
    <row r="344" spans="1:16" x14ac:dyDescent="0.25">
      <c r="A344" t="str">
        <f>edit!K344</f>
        <v>CLM2112-0045_1</v>
      </c>
      <c r="B344">
        <f>DATA!C345</f>
        <v>0</v>
      </c>
      <c r="C344" t="str">
        <f>edit!G344</f>
        <v>775369-00G_A1</v>
      </c>
      <c r="D344" t="str">
        <f>edit!H344</f>
        <v>004416</v>
      </c>
      <c r="E344" s="24">
        <v>1</v>
      </c>
      <c r="F344" s="24">
        <v>1</v>
      </c>
      <c r="G344" s="24">
        <v>1</v>
      </c>
      <c r="H344" s="24">
        <v>1</v>
      </c>
      <c r="I344" s="24">
        <v>1</v>
      </c>
      <c r="J344" s="24">
        <v>1</v>
      </c>
      <c r="K344" s="24">
        <v>1</v>
      </c>
      <c r="L344" s="24">
        <v>1</v>
      </c>
      <c r="M344" s="24">
        <v>1</v>
      </c>
      <c r="N344" s="24">
        <v>1</v>
      </c>
      <c r="O344" s="377"/>
      <c r="P344" s="377"/>
    </row>
    <row r="345" spans="1:16" x14ac:dyDescent="0.25">
      <c r="A345" t="str">
        <f>edit!K345</f>
        <v>CLM2113-0033_1</v>
      </c>
      <c r="B345">
        <f>DATA!C346</f>
        <v>0</v>
      </c>
      <c r="C345" t="str">
        <f>edit!G345</f>
        <v>776445-00E_B1</v>
      </c>
      <c r="D345" t="str">
        <f>edit!H345</f>
        <v xml:space="preserve">008394 </v>
      </c>
      <c r="E345" s="22">
        <v>1</v>
      </c>
      <c r="F345" s="22">
        <v>1</v>
      </c>
      <c r="G345" s="22">
        <v>1</v>
      </c>
      <c r="H345" s="22">
        <v>1</v>
      </c>
      <c r="I345" s="22">
        <v>1</v>
      </c>
      <c r="J345" s="22">
        <v>1</v>
      </c>
      <c r="K345" s="22">
        <v>1</v>
      </c>
      <c r="L345" s="22">
        <v>1</v>
      </c>
      <c r="M345" s="22">
        <v>1</v>
      </c>
      <c r="N345" s="22">
        <v>1</v>
      </c>
      <c r="O345" s="377">
        <v>100</v>
      </c>
      <c r="P345" s="377">
        <v>207</v>
      </c>
    </row>
    <row r="346" spans="1:16" x14ac:dyDescent="0.25">
      <c r="A346" t="str">
        <f>edit!K346</f>
        <v>CLM2113-0068_1</v>
      </c>
      <c r="B346">
        <f>DATA!C347</f>
        <v>0</v>
      </c>
      <c r="C346" t="str">
        <f>edit!G346</f>
        <v>775369-000G_A1</v>
      </c>
      <c r="D346" t="str">
        <f>edit!H346</f>
        <v>001164</v>
      </c>
      <c r="E346" s="22">
        <v>1</v>
      </c>
      <c r="F346" s="22">
        <v>1</v>
      </c>
      <c r="G346" s="22">
        <v>1</v>
      </c>
      <c r="H346" s="22">
        <v>1</v>
      </c>
      <c r="I346" s="22">
        <v>1</v>
      </c>
      <c r="J346" s="22">
        <v>1</v>
      </c>
      <c r="K346" s="22">
        <v>1</v>
      </c>
      <c r="L346" s="22">
        <v>1</v>
      </c>
      <c r="M346" s="22">
        <v>1</v>
      </c>
      <c r="N346" s="22">
        <v>1</v>
      </c>
      <c r="O346" s="1"/>
      <c r="P346" s="1"/>
    </row>
    <row r="347" spans="1:16" x14ac:dyDescent="0.25">
      <c r="A347" t="str">
        <f>edit!K347</f>
        <v>CLM2113-0068_2</v>
      </c>
      <c r="B347" t="str">
        <f>DATA!C348</f>
        <v>S500</v>
      </c>
      <c r="C347" t="str">
        <f>edit!G347</f>
        <v>775369-00G_A1</v>
      </c>
      <c r="D347" t="str">
        <f>edit!H347</f>
        <v>004030</v>
      </c>
      <c r="E347" s="22">
        <v>1</v>
      </c>
      <c r="F347" s="22">
        <v>1</v>
      </c>
      <c r="G347" s="22">
        <v>1</v>
      </c>
      <c r="H347" s="22">
        <v>1</v>
      </c>
      <c r="I347" s="22">
        <v>1</v>
      </c>
      <c r="J347" s="22">
        <v>1</v>
      </c>
      <c r="K347" s="22">
        <v>1</v>
      </c>
      <c r="L347" s="22">
        <v>1</v>
      </c>
      <c r="M347" s="22">
        <v>1</v>
      </c>
      <c r="N347" s="22">
        <v>1</v>
      </c>
      <c r="O347" s="1"/>
      <c r="P347" s="1"/>
    </row>
    <row r="348" spans="1:16" x14ac:dyDescent="0.25">
      <c r="A348" t="str">
        <f>edit!K348</f>
        <v>CLM2113-0068_3</v>
      </c>
      <c r="B348" t="str">
        <f>DATA!C349</f>
        <v>S500</v>
      </c>
      <c r="C348" t="str">
        <f>edit!G348</f>
        <v>775369-00G_A1</v>
      </c>
      <c r="D348" t="str">
        <f>edit!H348</f>
        <v>001164</v>
      </c>
      <c r="E348" s="369">
        <v>1</v>
      </c>
      <c r="F348" s="369">
        <v>1</v>
      </c>
      <c r="G348" s="24">
        <v>1</v>
      </c>
      <c r="H348" s="24">
        <v>1</v>
      </c>
      <c r="I348" s="24">
        <v>1</v>
      </c>
      <c r="J348" s="24">
        <v>1</v>
      </c>
      <c r="K348" s="24">
        <v>1</v>
      </c>
      <c r="L348" s="24">
        <v>1</v>
      </c>
      <c r="M348" s="24">
        <v>1</v>
      </c>
      <c r="N348" s="24">
        <v>1</v>
      </c>
      <c r="O348" s="377"/>
      <c r="P348" s="377"/>
    </row>
    <row r="349" spans="1:16" x14ac:dyDescent="0.25">
      <c r="A349" t="str">
        <f>edit!K349</f>
        <v>CLM2114-0045_1</v>
      </c>
      <c r="B349" t="str">
        <f>DATA!C350</f>
        <v>S500</v>
      </c>
      <c r="C349" t="str">
        <f>edit!G349</f>
        <v>776445-00E_B1</v>
      </c>
      <c r="D349" t="str">
        <f>edit!H349</f>
        <v>007972</v>
      </c>
      <c r="E349" s="22">
        <v>1</v>
      </c>
      <c r="F349" s="22">
        <v>1</v>
      </c>
      <c r="G349" s="22">
        <v>1</v>
      </c>
      <c r="H349" s="22">
        <v>1</v>
      </c>
      <c r="I349" s="22">
        <v>1</v>
      </c>
      <c r="J349" s="22">
        <v>1</v>
      </c>
      <c r="K349" s="22">
        <v>1</v>
      </c>
      <c r="L349" s="22">
        <v>1</v>
      </c>
      <c r="M349" s="22">
        <v>1</v>
      </c>
      <c r="N349" s="22">
        <v>1</v>
      </c>
      <c r="O349" s="1"/>
      <c r="P349" s="1"/>
    </row>
    <row r="350" spans="1:16" x14ac:dyDescent="0.25">
      <c r="A350" t="str">
        <f>edit!K350</f>
        <v>CLM2114-0051_1</v>
      </c>
      <c r="B350" t="str">
        <f>DATA!C351</f>
        <v>S500</v>
      </c>
      <c r="C350" t="str">
        <f>edit!G350</f>
        <v>776445-00E_B1</v>
      </c>
      <c r="D350" t="str">
        <f>edit!H350</f>
        <v>007961</v>
      </c>
      <c r="E350" s="22">
        <v>1</v>
      </c>
      <c r="F350" s="22">
        <v>1</v>
      </c>
      <c r="G350" s="22">
        <v>1</v>
      </c>
      <c r="H350" s="22">
        <v>1</v>
      </c>
      <c r="I350" s="22">
        <v>1</v>
      </c>
      <c r="J350" s="22">
        <v>1</v>
      </c>
      <c r="K350" s="22">
        <v>1</v>
      </c>
      <c r="L350" s="22">
        <v>1</v>
      </c>
      <c r="M350" s="22">
        <v>1</v>
      </c>
      <c r="N350" s="22">
        <v>1</v>
      </c>
      <c r="O350" s="1"/>
      <c r="P350" s="1"/>
    </row>
    <row r="351" spans="1:16" x14ac:dyDescent="0.25">
      <c r="A351" t="str">
        <f>edit!K351</f>
        <v>CLM2114-0052_1</v>
      </c>
      <c r="B351" t="str">
        <f>DATA!C352</f>
        <v>S500</v>
      </c>
      <c r="C351" t="str">
        <f>edit!G351</f>
        <v>776445-00E_B1</v>
      </c>
      <c r="D351" t="str">
        <f>edit!H351</f>
        <v>007976</v>
      </c>
      <c r="E351" s="22">
        <v>1</v>
      </c>
      <c r="F351" s="22">
        <v>1</v>
      </c>
      <c r="G351" s="22">
        <v>1</v>
      </c>
      <c r="H351" s="22">
        <v>1</v>
      </c>
      <c r="I351" s="22">
        <v>1</v>
      </c>
      <c r="J351" s="22">
        <v>1</v>
      </c>
      <c r="K351" s="22">
        <v>1</v>
      </c>
      <c r="L351" s="22">
        <v>1</v>
      </c>
      <c r="M351" s="22">
        <v>1</v>
      </c>
      <c r="N351" s="22">
        <v>1</v>
      </c>
      <c r="O351" s="1"/>
      <c r="P351" s="1"/>
    </row>
    <row r="352" spans="1:16" x14ac:dyDescent="0.25">
      <c r="A352" t="str">
        <f>edit!K352</f>
        <v>CLM2116-0025_1</v>
      </c>
      <c r="B352" t="str">
        <f>DATA!C353</f>
        <v>S500</v>
      </c>
      <c r="C352" t="str">
        <f>edit!G352</f>
        <v>775369-00E_A1</v>
      </c>
      <c r="D352" t="str">
        <f>edit!H352</f>
        <v>000347</v>
      </c>
      <c r="E352" s="22">
        <v>1</v>
      </c>
      <c r="F352" s="22">
        <v>1</v>
      </c>
      <c r="G352" s="22">
        <v>1</v>
      </c>
      <c r="H352" s="22">
        <v>1</v>
      </c>
      <c r="I352" s="22">
        <v>1</v>
      </c>
      <c r="J352" s="22">
        <v>1</v>
      </c>
      <c r="K352" s="22">
        <v>1</v>
      </c>
      <c r="L352" s="22">
        <v>1</v>
      </c>
      <c r="M352" s="22">
        <v>1</v>
      </c>
      <c r="N352" s="22">
        <v>1</v>
      </c>
      <c r="O352" s="1"/>
      <c r="P352" s="1"/>
    </row>
    <row r="353" spans="1:16" x14ac:dyDescent="0.25">
      <c r="A353" t="str">
        <f>edit!K353</f>
        <v>CLM2116-0029_1</v>
      </c>
      <c r="B353">
        <f>DATA!C354</f>
        <v>0</v>
      </c>
      <c r="C353" t="str">
        <f>edit!G353</f>
        <v>775369-00G_A1</v>
      </c>
      <c r="D353" t="str">
        <f>edit!H353</f>
        <v>000634</v>
      </c>
      <c r="E353" s="22">
        <v>1</v>
      </c>
      <c r="F353" s="22">
        <v>1</v>
      </c>
      <c r="G353" s="22">
        <v>1</v>
      </c>
      <c r="H353" s="22">
        <v>1</v>
      </c>
      <c r="I353" s="22">
        <v>1</v>
      </c>
      <c r="J353" s="22">
        <v>1</v>
      </c>
      <c r="K353" s="22">
        <v>1</v>
      </c>
      <c r="L353" s="22">
        <v>1</v>
      </c>
      <c r="M353" s="22">
        <v>1</v>
      </c>
      <c r="N353" s="22">
        <v>1</v>
      </c>
      <c r="O353" s="1"/>
      <c r="P353" s="1"/>
    </row>
    <row r="354" spans="1:16" x14ac:dyDescent="0.25">
      <c r="A354" t="str">
        <f>edit!K354</f>
        <v>CLM2116-0029_2</v>
      </c>
      <c r="B354">
        <f>DATA!C355</f>
        <v>0</v>
      </c>
      <c r="C354" t="str">
        <f>edit!G354</f>
        <v>775369-00G_A1</v>
      </c>
      <c r="D354" t="str">
        <f>edit!H354</f>
        <v>000408</v>
      </c>
      <c r="E354" s="22">
        <v>1</v>
      </c>
      <c r="F354" s="22">
        <v>1</v>
      </c>
      <c r="G354" s="22">
        <v>1</v>
      </c>
      <c r="H354" s="22">
        <v>1</v>
      </c>
      <c r="I354" s="22">
        <v>1</v>
      </c>
      <c r="J354" s="22">
        <v>1</v>
      </c>
      <c r="K354" s="22">
        <v>1</v>
      </c>
      <c r="L354" s="22">
        <v>1</v>
      </c>
      <c r="M354" s="22">
        <v>1</v>
      </c>
      <c r="N354" s="22">
        <v>1</v>
      </c>
      <c r="O354" s="1"/>
      <c r="P354" s="1"/>
    </row>
    <row r="355" spans="1:16" x14ac:dyDescent="0.25">
      <c r="A355" t="str">
        <f>edit!K355</f>
        <v>CLM2116-0029_3</v>
      </c>
      <c r="B355">
        <f>DATA!C356</f>
        <v>0</v>
      </c>
      <c r="C355" t="str">
        <f>edit!G355</f>
        <v>775369-00G_A1</v>
      </c>
      <c r="D355" t="str">
        <f>edit!H355</f>
        <v>000301</v>
      </c>
      <c r="E355" s="22">
        <v>1</v>
      </c>
      <c r="F355" s="22">
        <v>1</v>
      </c>
      <c r="G355" s="22">
        <v>1</v>
      </c>
      <c r="H355" s="22">
        <v>1</v>
      </c>
      <c r="I355" s="22">
        <v>1</v>
      </c>
      <c r="J355" s="22">
        <v>1</v>
      </c>
      <c r="K355" s="22">
        <v>1</v>
      </c>
      <c r="L355" s="22">
        <v>1</v>
      </c>
      <c r="M355" s="22">
        <v>1</v>
      </c>
      <c r="N355" s="22">
        <v>1</v>
      </c>
      <c r="O355" s="1"/>
      <c r="P355" s="1"/>
    </row>
    <row r="356" spans="1:16" x14ac:dyDescent="0.25">
      <c r="A356" t="str">
        <f>edit!K356</f>
        <v>CLM2116-0029_4</v>
      </c>
      <c r="B356" t="str">
        <f>DATA!C357</f>
        <v>L500</v>
      </c>
      <c r="C356" t="str">
        <f>edit!G356</f>
        <v>775369-00G_A1</v>
      </c>
      <c r="D356" t="str">
        <f>edit!H356</f>
        <v>003253</v>
      </c>
      <c r="E356" s="22">
        <v>1</v>
      </c>
      <c r="F356" s="22">
        <v>1</v>
      </c>
      <c r="G356" s="22">
        <v>1</v>
      </c>
      <c r="H356" s="22">
        <v>1</v>
      </c>
      <c r="I356" s="22">
        <v>1</v>
      </c>
      <c r="J356" s="22">
        <v>1</v>
      </c>
      <c r="K356" s="22">
        <v>1</v>
      </c>
      <c r="L356" s="22">
        <v>1</v>
      </c>
      <c r="M356" s="22">
        <v>1</v>
      </c>
      <c r="N356" s="22">
        <v>1</v>
      </c>
      <c r="O356" s="1"/>
      <c r="P356" s="1"/>
    </row>
    <row r="357" spans="1:16" x14ac:dyDescent="0.25">
      <c r="A357" t="str">
        <f>edit!K357</f>
        <v>CLM2116-0029_5</v>
      </c>
      <c r="B357" t="str">
        <f>DATA!C358</f>
        <v>L500</v>
      </c>
      <c r="C357" t="str">
        <f>edit!G357</f>
        <v>775369-00G_A1</v>
      </c>
      <c r="D357" t="str">
        <f>edit!H357</f>
        <v>003257</v>
      </c>
      <c r="E357" s="22">
        <v>1</v>
      </c>
      <c r="F357" s="22">
        <v>1</v>
      </c>
      <c r="G357" s="22">
        <v>1</v>
      </c>
      <c r="H357" s="22">
        <v>1</v>
      </c>
      <c r="I357" s="22">
        <v>1</v>
      </c>
      <c r="J357" s="22">
        <v>1</v>
      </c>
      <c r="K357" s="22">
        <v>1</v>
      </c>
      <c r="L357" s="22">
        <v>1</v>
      </c>
      <c r="M357" s="22">
        <v>1</v>
      </c>
      <c r="N357" s="22">
        <v>1</v>
      </c>
      <c r="O357" s="1"/>
      <c r="P357" s="1"/>
    </row>
    <row r="358" spans="1:16" x14ac:dyDescent="0.25">
      <c r="A358" t="str">
        <f>edit!K358</f>
        <v>CLM2116-0029_6</v>
      </c>
      <c r="B358" t="str">
        <f>DATA!C359</f>
        <v>L500</v>
      </c>
      <c r="C358" t="str">
        <f>edit!G358</f>
        <v>775369-00G_A1</v>
      </c>
      <c r="D358" t="str">
        <f>edit!H358</f>
        <v>003258</v>
      </c>
      <c r="E358" s="22">
        <v>1</v>
      </c>
      <c r="F358" s="22">
        <v>1</v>
      </c>
      <c r="G358" s="22">
        <v>1</v>
      </c>
      <c r="H358" s="22">
        <v>1</v>
      </c>
      <c r="I358" s="22">
        <v>1</v>
      </c>
      <c r="J358" s="22">
        <v>1</v>
      </c>
      <c r="K358" s="22">
        <v>1</v>
      </c>
      <c r="L358" s="22">
        <v>1</v>
      </c>
      <c r="M358" s="22">
        <v>1</v>
      </c>
      <c r="N358" s="22">
        <v>1</v>
      </c>
      <c r="O358" s="1"/>
      <c r="P358" s="1"/>
    </row>
    <row r="359" spans="1:16" x14ac:dyDescent="0.25">
      <c r="A359" t="str">
        <f>edit!K359</f>
        <v>CLM2116-0029_7</v>
      </c>
      <c r="B359" t="str">
        <f>DATA!C360</f>
        <v>L500</v>
      </c>
      <c r="C359" t="str">
        <f>edit!G359</f>
        <v>775369-00G_A1</v>
      </c>
      <c r="D359" t="str">
        <f>edit!H359</f>
        <v>000634</v>
      </c>
      <c r="E359" s="22">
        <v>1</v>
      </c>
      <c r="F359" s="22">
        <v>1</v>
      </c>
      <c r="G359" s="22">
        <v>1</v>
      </c>
      <c r="H359" s="22">
        <v>1</v>
      </c>
      <c r="I359" s="22">
        <v>1</v>
      </c>
      <c r="J359" s="22">
        <v>1</v>
      </c>
      <c r="K359" s="22">
        <v>1</v>
      </c>
      <c r="L359" s="22">
        <v>1</v>
      </c>
      <c r="M359" s="22">
        <v>1</v>
      </c>
      <c r="N359" s="22">
        <v>1</v>
      </c>
      <c r="O359" s="1"/>
      <c r="P359" s="1"/>
    </row>
    <row r="360" spans="1:16" x14ac:dyDescent="0.25">
      <c r="A360" t="str">
        <f>edit!K360</f>
        <v>CLM2116-0029_8</v>
      </c>
      <c r="B360" t="str">
        <f>DATA!C361</f>
        <v>L500</v>
      </c>
      <c r="C360" t="str">
        <f>edit!G360</f>
        <v>775369-00G_A1</v>
      </c>
      <c r="D360" t="str">
        <f>edit!H360</f>
        <v>000408</v>
      </c>
      <c r="E360" s="22">
        <v>1</v>
      </c>
      <c r="F360" s="22">
        <v>1</v>
      </c>
      <c r="G360" s="22">
        <v>1</v>
      </c>
      <c r="H360" s="22">
        <v>1</v>
      </c>
      <c r="I360" s="22">
        <v>1</v>
      </c>
      <c r="J360" s="22">
        <v>1</v>
      </c>
      <c r="K360" s="22">
        <v>1</v>
      </c>
      <c r="L360" s="22">
        <v>1</v>
      </c>
      <c r="M360" s="22">
        <v>1</v>
      </c>
      <c r="N360" s="22">
        <v>1</v>
      </c>
      <c r="O360" s="1"/>
      <c r="P360" s="1"/>
    </row>
    <row r="361" spans="1:16" x14ac:dyDescent="0.25">
      <c r="A361" t="str">
        <f>edit!K361</f>
        <v>CLM2116-0029_9</v>
      </c>
      <c r="B361" t="str">
        <f>DATA!C362</f>
        <v>L500</v>
      </c>
      <c r="C361" t="str">
        <f>edit!G361</f>
        <v>775369-00G_A1</v>
      </c>
      <c r="D361" t="str">
        <f>edit!H361</f>
        <v>000301</v>
      </c>
      <c r="E361" s="22">
        <v>1</v>
      </c>
      <c r="F361" s="22">
        <v>1</v>
      </c>
      <c r="G361" s="22">
        <v>1</v>
      </c>
      <c r="H361" s="22">
        <v>1</v>
      </c>
      <c r="I361" s="22">
        <v>1</v>
      </c>
      <c r="J361" s="22">
        <v>1</v>
      </c>
      <c r="K361" s="22">
        <v>1</v>
      </c>
      <c r="L361" s="22">
        <v>1</v>
      </c>
      <c r="M361" s="22">
        <v>1</v>
      </c>
      <c r="N361" s="22">
        <v>1</v>
      </c>
      <c r="O361" s="1"/>
      <c r="P361" s="1"/>
    </row>
    <row r="362" spans="1:16" x14ac:dyDescent="0.25">
      <c r="A362" t="str">
        <f>edit!K362</f>
        <v>CLM2116-0039_1</v>
      </c>
      <c r="B362" t="str">
        <f>DATA!C363</f>
        <v>S500</v>
      </c>
      <c r="C362" t="str">
        <f>edit!G362</f>
        <v>776445-00E_B1</v>
      </c>
      <c r="D362" t="str">
        <f>edit!H362</f>
        <v>007970</v>
      </c>
      <c r="E362" s="22">
        <v>1</v>
      </c>
      <c r="F362" s="22">
        <v>1</v>
      </c>
      <c r="G362" s="22">
        <v>1</v>
      </c>
      <c r="H362" s="22">
        <v>1</v>
      </c>
      <c r="I362" s="22">
        <v>1</v>
      </c>
      <c r="J362" s="22">
        <v>1</v>
      </c>
      <c r="K362" s="22">
        <v>1</v>
      </c>
      <c r="L362" s="22">
        <v>1</v>
      </c>
      <c r="M362" s="22">
        <v>1</v>
      </c>
      <c r="N362" s="22">
        <v>1</v>
      </c>
      <c r="O362" s="1"/>
      <c r="P362" s="1"/>
    </row>
    <row r="363" spans="1:16" x14ac:dyDescent="0.25">
      <c r="A363" t="str">
        <f>edit!K363</f>
        <v>CLM2117-0001_1</v>
      </c>
      <c r="B363">
        <f>DATA!C364</f>
        <v>0</v>
      </c>
      <c r="C363" t="str">
        <f>edit!G363</f>
        <v>776445-00E_B1</v>
      </c>
      <c r="D363" t="str">
        <f>edit!H363</f>
        <v>008559</v>
      </c>
      <c r="E363" s="24">
        <v>1</v>
      </c>
      <c r="F363" s="24">
        <v>1</v>
      </c>
      <c r="G363" s="22">
        <v>1</v>
      </c>
      <c r="H363" s="22">
        <v>1</v>
      </c>
      <c r="I363" s="22">
        <v>1</v>
      </c>
      <c r="J363" s="22">
        <v>1</v>
      </c>
      <c r="K363" s="22">
        <v>1</v>
      </c>
      <c r="L363" s="22">
        <v>1</v>
      </c>
      <c r="M363" s="22">
        <v>1</v>
      </c>
      <c r="N363" s="22">
        <v>1</v>
      </c>
      <c r="O363" s="1"/>
      <c r="P363" s="1"/>
    </row>
    <row r="364" spans="1:16" x14ac:dyDescent="0.25">
      <c r="A364" t="str">
        <f>edit!K364</f>
        <v>CLM2118-0026_1</v>
      </c>
      <c r="B364">
        <f>DATA!C365</f>
        <v>0</v>
      </c>
      <c r="C364" t="str">
        <f>edit!G364</f>
        <v>775369-00G_A1</v>
      </c>
      <c r="D364" t="str">
        <f>edit!H364</f>
        <v>004161</v>
      </c>
      <c r="E364" s="22">
        <v>1</v>
      </c>
      <c r="F364" s="22">
        <v>1</v>
      </c>
      <c r="G364" s="22">
        <v>1</v>
      </c>
      <c r="H364" s="22">
        <v>1</v>
      </c>
      <c r="I364" s="22">
        <v>1</v>
      </c>
      <c r="J364" s="22">
        <v>1</v>
      </c>
      <c r="K364" s="22">
        <v>1</v>
      </c>
      <c r="L364" s="22">
        <v>1</v>
      </c>
      <c r="M364" s="22">
        <v>1</v>
      </c>
      <c r="N364" s="22">
        <v>1</v>
      </c>
      <c r="O364" s="1"/>
      <c r="P364" s="1"/>
    </row>
    <row r="365" spans="1:16" x14ac:dyDescent="0.25">
      <c r="A365" t="str">
        <f>edit!K365</f>
        <v>CLM2119-0006_1</v>
      </c>
      <c r="B365">
        <f>DATA!C366</f>
        <v>0</v>
      </c>
      <c r="C365" t="str">
        <f>edit!G365</f>
        <v>775369-00G_A1</v>
      </c>
      <c r="D365" t="str">
        <f>edit!H365</f>
        <v>004352</v>
      </c>
      <c r="E365" s="22">
        <v>1</v>
      </c>
      <c r="F365" s="22">
        <v>1</v>
      </c>
      <c r="G365" s="22">
        <v>1</v>
      </c>
      <c r="H365" s="22">
        <v>1</v>
      </c>
      <c r="I365" s="22">
        <v>1</v>
      </c>
      <c r="J365" s="22">
        <v>1</v>
      </c>
      <c r="K365" s="22">
        <v>1</v>
      </c>
      <c r="L365" s="22">
        <v>1</v>
      </c>
      <c r="M365" s="22">
        <v>1</v>
      </c>
      <c r="N365" s="59">
        <v>1</v>
      </c>
      <c r="O365" s="1"/>
      <c r="P365" s="1"/>
    </row>
    <row r="366" spans="1:16" x14ac:dyDescent="0.25">
      <c r="A366" t="str">
        <f>edit!K366</f>
        <v>CLM2120-0023_1</v>
      </c>
      <c r="B366" t="str">
        <f>DATA!C367</f>
        <v>L500</v>
      </c>
      <c r="C366" t="str">
        <f>edit!G366</f>
        <v>775369-00G_A1</v>
      </c>
      <c r="D366" t="str">
        <f>edit!H366</f>
        <v>001809</v>
      </c>
      <c r="E366" s="22">
        <v>1</v>
      </c>
      <c r="F366" s="22">
        <v>1</v>
      </c>
      <c r="G366" s="22">
        <v>1</v>
      </c>
      <c r="H366" s="22">
        <v>1</v>
      </c>
      <c r="I366" s="22">
        <v>1</v>
      </c>
      <c r="J366" s="22">
        <v>1</v>
      </c>
      <c r="K366" s="22">
        <v>1</v>
      </c>
      <c r="L366" s="22">
        <v>1</v>
      </c>
      <c r="M366" s="22">
        <v>1</v>
      </c>
      <c r="N366" s="59">
        <v>1</v>
      </c>
      <c r="O366" s="1"/>
      <c r="P366" s="1"/>
    </row>
    <row r="367" spans="1:16" x14ac:dyDescent="0.25">
      <c r="A367" t="str">
        <f>edit!K367</f>
        <v>CLM2120-0023_2</v>
      </c>
      <c r="B367">
        <f>DATA!C368</f>
        <v>0</v>
      </c>
      <c r="C367" t="str">
        <f>edit!G367</f>
        <v>775369-00G_A1</v>
      </c>
      <c r="D367" t="str">
        <f>edit!H367</f>
        <v>002241</v>
      </c>
      <c r="E367" s="22">
        <v>1</v>
      </c>
      <c r="F367" s="22">
        <v>1</v>
      </c>
      <c r="G367" s="22">
        <v>1</v>
      </c>
      <c r="H367" s="22">
        <v>1</v>
      </c>
      <c r="I367" s="22">
        <v>1</v>
      </c>
      <c r="J367" s="22">
        <v>1</v>
      </c>
      <c r="K367" s="22">
        <v>1</v>
      </c>
      <c r="L367" s="22">
        <v>1</v>
      </c>
      <c r="M367" s="22">
        <v>1</v>
      </c>
      <c r="N367" s="59">
        <v>1</v>
      </c>
      <c r="O367" s="1"/>
      <c r="P367" s="1"/>
    </row>
    <row r="368" spans="1:16" x14ac:dyDescent="0.25">
      <c r="A368" t="str">
        <f>edit!K368</f>
        <v>CLM2120-0023_3</v>
      </c>
      <c r="B368" t="str">
        <f>DATA!C369</f>
        <v>L500</v>
      </c>
      <c r="C368" t="str">
        <f>edit!G368</f>
        <v>775369-00G_A1</v>
      </c>
      <c r="D368" t="str">
        <f>edit!H368</f>
        <v>001809</v>
      </c>
      <c r="E368" s="22">
        <v>1</v>
      </c>
      <c r="F368" s="22">
        <v>1</v>
      </c>
      <c r="G368" s="22">
        <v>1</v>
      </c>
      <c r="H368" s="22">
        <v>1</v>
      </c>
      <c r="I368" s="22">
        <v>1</v>
      </c>
      <c r="J368" s="22">
        <v>1</v>
      </c>
      <c r="K368" s="22">
        <v>1</v>
      </c>
      <c r="L368" s="22">
        <v>1</v>
      </c>
      <c r="M368" s="22">
        <v>1</v>
      </c>
      <c r="N368" s="22">
        <v>1</v>
      </c>
      <c r="O368" s="1"/>
      <c r="P368" s="1"/>
    </row>
    <row r="369" spans="1:16" x14ac:dyDescent="0.25">
      <c r="A369" t="str">
        <f>edit!K369</f>
        <v>CLM2120-0023 _1</v>
      </c>
      <c r="B369" t="str">
        <f>DATA!C370</f>
        <v>L500</v>
      </c>
      <c r="C369" t="str">
        <f>edit!G369</f>
        <v>775369-00G_A1</v>
      </c>
      <c r="D369" t="str">
        <f>edit!H369</f>
        <v>002241</v>
      </c>
      <c r="E369" s="24">
        <v>1</v>
      </c>
      <c r="F369" s="24">
        <v>1</v>
      </c>
      <c r="G369" s="22">
        <v>1</v>
      </c>
      <c r="H369" s="22">
        <v>1</v>
      </c>
      <c r="I369" s="22">
        <v>1</v>
      </c>
      <c r="J369" s="22">
        <v>1</v>
      </c>
      <c r="K369" s="22">
        <v>1</v>
      </c>
      <c r="L369" s="22">
        <v>1</v>
      </c>
      <c r="M369" s="22">
        <v>1</v>
      </c>
      <c r="N369" s="22">
        <v>1</v>
      </c>
      <c r="O369" s="1"/>
      <c r="P369" s="1"/>
    </row>
    <row r="370" spans="1:16" x14ac:dyDescent="0.25">
      <c r="A370" t="str">
        <f>edit!K370</f>
        <v>CLM2122-0016_1</v>
      </c>
      <c r="B370" t="str">
        <f>DATA!C371</f>
        <v>L500</v>
      </c>
      <c r="C370" t="str">
        <f>edit!G370</f>
        <v>775369-00G_A1</v>
      </c>
      <c r="D370" t="str">
        <f>edit!H370</f>
        <v>000912</v>
      </c>
      <c r="E370" s="22">
        <v>1</v>
      </c>
      <c r="F370" s="22">
        <v>1</v>
      </c>
      <c r="G370" s="22">
        <v>1</v>
      </c>
      <c r="H370" s="22">
        <v>1</v>
      </c>
      <c r="I370" s="22">
        <v>1</v>
      </c>
      <c r="J370" s="22">
        <v>1</v>
      </c>
      <c r="K370" s="22">
        <v>1</v>
      </c>
      <c r="L370" s="22">
        <v>1</v>
      </c>
      <c r="M370" s="22">
        <v>1</v>
      </c>
      <c r="N370" s="22">
        <v>1</v>
      </c>
      <c r="O370" s="1"/>
      <c r="P370" s="1"/>
    </row>
    <row r="371" spans="1:16" x14ac:dyDescent="0.25">
      <c r="A371" t="str">
        <f>edit!K371</f>
        <v>CLM2122-0023_1</v>
      </c>
      <c r="B371">
        <f>DATA!C372</f>
        <v>0</v>
      </c>
      <c r="C371" t="str">
        <f>edit!G371</f>
        <v>775369-00G_A1</v>
      </c>
      <c r="D371" t="str">
        <f>edit!H371</f>
        <v>002802</v>
      </c>
      <c r="E371" s="24">
        <v>1</v>
      </c>
      <c r="F371" s="24">
        <v>1</v>
      </c>
      <c r="G371" s="22">
        <v>1</v>
      </c>
      <c r="H371" s="22">
        <v>1</v>
      </c>
      <c r="I371" s="22">
        <v>1</v>
      </c>
      <c r="J371" s="22">
        <v>1</v>
      </c>
      <c r="K371" s="22">
        <v>1</v>
      </c>
      <c r="L371" s="22">
        <v>1</v>
      </c>
      <c r="M371" s="22">
        <v>1</v>
      </c>
      <c r="N371" s="22">
        <v>1</v>
      </c>
      <c r="O371" s="1"/>
      <c r="P371" s="1"/>
    </row>
    <row r="372" spans="1:16" x14ac:dyDescent="0.25">
      <c r="A372" t="str">
        <f>edit!K372</f>
        <v>CLM2123-0016_1</v>
      </c>
      <c r="B372" t="str">
        <f>DATA!C373</f>
        <v>S500</v>
      </c>
      <c r="C372" t="str">
        <f>edit!G372</f>
        <v>776445-00D_B1</v>
      </c>
      <c r="D372" t="str">
        <f>edit!H372</f>
        <v>000185</v>
      </c>
      <c r="E372" s="22">
        <v>1</v>
      </c>
      <c r="F372" s="22">
        <v>1</v>
      </c>
      <c r="G372" s="22">
        <v>1</v>
      </c>
      <c r="H372" s="22">
        <v>1</v>
      </c>
      <c r="I372" s="22">
        <v>1</v>
      </c>
      <c r="J372" s="22">
        <v>1</v>
      </c>
      <c r="K372" s="22">
        <v>1</v>
      </c>
      <c r="L372" s="22">
        <v>1</v>
      </c>
      <c r="M372" s="22">
        <v>1</v>
      </c>
      <c r="N372" s="22">
        <v>1</v>
      </c>
      <c r="O372" s="1"/>
      <c r="P372" s="1"/>
    </row>
    <row r="373" spans="1:16" x14ac:dyDescent="0.25">
      <c r="A373" t="str">
        <f>edit!K373</f>
        <v>CLM2123-0025_1</v>
      </c>
      <c r="B373" t="str">
        <f>DATA!C374</f>
        <v>L500</v>
      </c>
      <c r="C373" t="str">
        <f>edit!G373</f>
        <v>776445-00D_B1</v>
      </c>
      <c r="D373" t="str">
        <f>edit!H373</f>
        <v>000187</v>
      </c>
      <c r="E373" s="22">
        <v>1</v>
      </c>
      <c r="F373" s="22">
        <v>1</v>
      </c>
      <c r="G373" s="22">
        <v>1</v>
      </c>
      <c r="H373" s="22">
        <v>1</v>
      </c>
      <c r="I373" s="22">
        <v>1</v>
      </c>
      <c r="J373" s="22">
        <v>1</v>
      </c>
      <c r="K373" s="22">
        <v>1</v>
      </c>
      <c r="L373" s="22">
        <v>1</v>
      </c>
      <c r="M373" s="22">
        <v>1</v>
      </c>
      <c r="N373" s="59">
        <v>1</v>
      </c>
      <c r="O373" s="1"/>
      <c r="P373" s="1"/>
    </row>
    <row r="374" spans="1:16" x14ac:dyDescent="0.25">
      <c r="A374" t="str">
        <f>edit!K374</f>
        <v>CLM2124-0013_1</v>
      </c>
      <c r="B374" t="str">
        <f>DATA!C375</f>
        <v>S500</v>
      </c>
      <c r="C374" t="str">
        <f>edit!G374</f>
        <v>775369-00G_A1</v>
      </c>
      <c r="D374" t="str">
        <f>edit!H374</f>
        <v>002452</v>
      </c>
      <c r="E374" s="22">
        <v>1</v>
      </c>
      <c r="F374" s="22">
        <v>1</v>
      </c>
      <c r="G374" s="22">
        <v>1</v>
      </c>
      <c r="H374" s="22">
        <v>1</v>
      </c>
      <c r="I374" s="22">
        <v>1</v>
      </c>
      <c r="J374" s="22">
        <v>1</v>
      </c>
      <c r="K374" s="22">
        <v>1</v>
      </c>
      <c r="L374" s="22">
        <v>1</v>
      </c>
      <c r="M374" s="22">
        <v>1</v>
      </c>
      <c r="N374" s="59">
        <v>1</v>
      </c>
      <c r="O374" s="1"/>
      <c r="P374" s="1"/>
    </row>
    <row r="375" spans="1:16" x14ac:dyDescent="0.25">
      <c r="A375" t="str">
        <f>edit!K375</f>
        <v>CLM2124-0031_1</v>
      </c>
      <c r="B375">
        <f>DATA!C376</f>
        <v>0</v>
      </c>
      <c r="C375" t="str">
        <f>edit!G375</f>
        <v>774100-00G_B2</v>
      </c>
      <c r="D375" t="str">
        <f>edit!H375</f>
        <v>001001</v>
      </c>
      <c r="E375" s="22">
        <v>1</v>
      </c>
      <c r="F375" s="22">
        <v>1</v>
      </c>
      <c r="G375" s="22">
        <v>1</v>
      </c>
      <c r="H375" s="22">
        <v>1</v>
      </c>
      <c r="I375" s="22">
        <v>1</v>
      </c>
      <c r="J375" s="22">
        <v>1</v>
      </c>
      <c r="K375" s="22">
        <v>1</v>
      </c>
      <c r="L375" s="22">
        <v>1</v>
      </c>
      <c r="M375" s="22">
        <v>1</v>
      </c>
      <c r="N375" s="59">
        <v>1</v>
      </c>
      <c r="O375" s="1"/>
      <c r="P375" s="1"/>
    </row>
    <row r="376" spans="1:16" x14ac:dyDescent="0.25">
      <c r="A376" t="str">
        <f>edit!K376</f>
        <v>CLM2124-0031_2</v>
      </c>
      <c r="B376">
        <f>DATA!C377</f>
        <v>0</v>
      </c>
      <c r="C376" t="str">
        <f>edit!G376</f>
        <v>774100-00F_B2</v>
      </c>
      <c r="D376" t="str">
        <f>edit!H376</f>
        <v>000295</v>
      </c>
      <c r="E376" s="22">
        <v>1</v>
      </c>
      <c r="F376" s="22">
        <v>1</v>
      </c>
      <c r="G376" s="22">
        <v>1</v>
      </c>
      <c r="H376" s="22">
        <v>1</v>
      </c>
      <c r="I376" s="22">
        <v>1</v>
      </c>
      <c r="J376" s="22">
        <v>1</v>
      </c>
      <c r="K376" s="22">
        <v>1</v>
      </c>
      <c r="L376" s="22">
        <v>1</v>
      </c>
      <c r="M376" s="22">
        <v>1</v>
      </c>
      <c r="N376" s="59">
        <v>1</v>
      </c>
      <c r="O376" s="1"/>
      <c r="P376" s="1"/>
    </row>
    <row r="377" spans="1:16" x14ac:dyDescent="0.25">
      <c r="A377" t="str">
        <f>edit!K377</f>
        <v>CLM2124-0031_3</v>
      </c>
      <c r="B377">
        <f>DATA!C378</f>
        <v>0</v>
      </c>
      <c r="C377" t="str">
        <f>edit!G377</f>
        <v>774100-00F_B2</v>
      </c>
      <c r="D377" t="str">
        <f>edit!H377</f>
        <v>000297</v>
      </c>
      <c r="E377" s="22">
        <v>1</v>
      </c>
      <c r="F377" s="22">
        <v>1</v>
      </c>
      <c r="G377" s="22">
        <v>1</v>
      </c>
      <c r="H377" s="22">
        <v>1</v>
      </c>
      <c r="I377" s="22">
        <v>1</v>
      </c>
      <c r="J377" s="22">
        <v>1</v>
      </c>
      <c r="K377" s="22">
        <v>1</v>
      </c>
      <c r="L377" s="22">
        <v>1</v>
      </c>
      <c r="M377" s="22">
        <v>1</v>
      </c>
      <c r="N377" s="22">
        <v>1</v>
      </c>
      <c r="O377" s="1"/>
      <c r="P377" s="1"/>
    </row>
    <row r="378" spans="1:16" x14ac:dyDescent="0.25">
      <c r="A378" t="str">
        <f>edit!K378</f>
        <v>CLM2125-0007_1</v>
      </c>
      <c r="B378">
        <f>DATA!C379</f>
        <v>0</v>
      </c>
      <c r="C378" t="str">
        <f>edit!G378</f>
        <v>775369-00I_A1</v>
      </c>
      <c r="D378" t="str">
        <f>edit!H378</f>
        <v>004846</v>
      </c>
      <c r="E378" s="22">
        <v>1</v>
      </c>
      <c r="F378" s="22">
        <v>1</v>
      </c>
      <c r="G378" s="22">
        <v>1</v>
      </c>
      <c r="H378" s="22">
        <v>1</v>
      </c>
      <c r="I378" s="22">
        <v>1</v>
      </c>
      <c r="J378" s="22">
        <v>1</v>
      </c>
      <c r="K378" s="22">
        <v>1</v>
      </c>
      <c r="L378" s="22">
        <v>1</v>
      </c>
      <c r="M378" s="22">
        <v>1</v>
      </c>
      <c r="N378" s="22">
        <v>1</v>
      </c>
      <c r="O378" s="1"/>
      <c r="P378" s="1"/>
    </row>
    <row r="379" spans="1:16" x14ac:dyDescent="0.25">
      <c r="A379" t="str">
        <f>edit!K379</f>
        <v>CLM2126-0005_1</v>
      </c>
      <c r="B379" t="str">
        <f>DATA!C380</f>
        <v>S500</v>
      </c>
      <c r="C379" t="str">
        <f>edit!G379</f>
        <v>775369-00G_A1</v>
      </c>
      <c r="D379" t="str">
        <f>edit!H379</f>
        <v>004251</v>
      </c>
      <c r="E379" s="22">
        <v>1</v>
      </c>
      <c r="F379" s="22">
        <v>1</v>
      </c>
      <c r="G379" s="22">
        <v>1</v>
      </c>
      <c r="H379" s="22">
        <v>1</v>
      </c>
      <c r="I379" s="22">
        <v>1</v>
      </c>
      <c r="J379" s="22">
        <v>1</v>
      </c>
      <c r="K379" s="22">
        <v>1</v>
      </c>
      <c r="L379" s="22">
        <v>1</v>
      </c>
      <c r="M379" s="22">
        <v>1</v>
      </c>
      <c r="N379" s="22">
        <v>1</v>
      </c>
      <c r="O379" s="1"/>
      <c r="P379" s="1"/>
    </row>
    <row r="380" spans="1:16" x14ac:dyDescent="0.25">
      <c r="A380" t="str">
        <f>edit!K380</f>
        <v>CLM2126-0007_1</v>
      </c>
      <c r="B380" t="str">
        <f>DATA!C381</f>
        <v>S500</v>
      </c>
      <c r="C380" t="str">
        <f>edit!G380</f>
        <v>775369-00G_A1</v>
      </c>
      <c r="D380" t="str">
        <f>edit!H380</f>
        <v>001449</v>
      </c>
      <c r="E380" s="22">
        <v>1</v>
      </c>
      <c r="F380" s="22">
        <v>1</v>
      </c>
      <c r="G380" s="22">
        <v>1</v>
      </c>
      <c r="H380" s="22">
        <v>1</v>
      </c>
      <c r="I380" s="22">
        <v>1</v>
      </c>
      <c r="J380" s="22">
        <v>1</v>
      </c>
      <c r="K380" s="22">
        <v>1</v>
      </c>
      <c r="L380" s="22">
        <v>1</v>
      </c>
      <c r="M380" s="22">
        <v>1</v>
      </c>
      <c r="N380" s="22">
        <v>1</v>
      </c>
      <c r="O380" s="1"/>
      <c r="P380" s="1"/>
    </row>
    <row r="381" spans="1:16" x14ac:dyDescent="0.25">
      <c r="A381" t="str">
        <f>edit!K381</f>
        <v>CLM2127-0004_1</v>
      </c>
      <c r="B381">
        <f>DATA!C382</f>
        <v>0</v>
      </c>
      <c r="C381" t="str">
        <f>edit!G381</f>
        <v>775369-00G_A1</v>
      </c>
      <c r="D381" t="str">
        <f>edit!H381</f>
        <v>004613</v>
      </c>
      <c r="E381" s="22">
        <v>1</v>
      </c>
      <c r="F381" s="22">
        <v>1</v>
      </c>
      <c r="G381" s="22">
        <v>1</v>
      </c>
      <c r="H381" s="22">
        <v>1</v>
      </c>
      <c r="I381" s="22">
        <v>1</v>
      </c>
      <c r="J381" s="22">
        <v>1</v>
      </c>
      <c r="K381" s="22">
        <v>1</v>
      </c>
      <c r="L381" s="22">
        <v>1</v>
      </c>
      <c r="M381" s="22">
        <v>1</v>
      </c>
      <c r="N381" s="22">
        <v>1</v>
      </c>
      <c r="O381" s="1"/>
      <c r="P381" s="1"/>
    </row>
    <row r="382" spans="1:16" x14ac:dyDescent="0.25">
      <c r="A382" t="str">
        <f>edit!K382</f>
        <v>CLM2127-0005_1</v>
      </c>
      <c r="B382">
        <f>DATA!C383</f>
        <v>0</v>
      </c>
      <c r="C382" t="str">
        <f>edit!G382</f>
        <v>775369-00G_A1</v>
      </c>
      <c r="D382" t="str">
        <f>edit!H382</f>
        <v>003665</v>
      </c>
      <c r="E382" s="22">
        <v>1</v>
      </c>
      <c r="F382" s="22">
        <v>1</v>
      </c>
      <c r="G382" s="22">
        <v>1</v>
      </c>
      <c r="H382" s="22">
        <v>1</v>
      </c>
      <c r="I382" s="22">
        <v>1</v>
      </c>
      <c r="J382" s="22">
        <v>1</v>
      </c>
      <c r="K382" s="22">
        <v>1</v>
      </c>
      <c r="L382" s="22">
        <v>1</v>
      </c>
      <c r="M382" s="22">
        <v>1</v>
      </c>
      <c r="N382" s="22">
        <v>1</v>
      </c>
      <c r="O382" s="1"/>
      <c r="P382" s="1"/>
    </row>
    <row r="383" spans="1:16" x14ac:dyDescent="0.25">
      <c r="A383" t="str">
        <f>edit!K383</f>
        <v>CLM2127-0017_1</v>
      </c>
      <c r="B383">
        <f>DATA!C384</f>
        <v>0</v>
      </c>
      <c r="C383" t="str">
        <f>edit!G383</f>
        <v>776445-00D_B1</v>
      </c>
      <c r="D383" t="str">
        <f>edit!H383</f>
        <v>000187</v>
      </c>
      <c r="E383" s="22">
        <v>1</v>
      </c>
      <c r="F383" s="22">
        <v>1</v>
      </c>
      <c r="G383" s="22">
        <v>1</v>
      </c>
      <c r="H383" s="22">
        <v>1</v>
      </c>
      <c r="I383" s="22">
        <v>1</v>
      </c>
      <c r="J383" s="22">
        <v>1</v>
      </c>
      <c r="K383" s="22">
        <v>1</v>
      </c>
      <c r="L383" s="22">
        <v>1</v>
      </c>
      <c r="M383" s="22">
        <v>1</v>
      </c>
      <c r="N383" s="22">
        <v>1</v>
      </c>
      <c r="O383" s="1"/>
      <c r="P383" s="1"/>
    </row>
    <row r="384" spans="1:16" x14ac:dyDescent="0.25">
      <c r="A384" t="str">
        <f>edit!K384</f>
        <v>CLM2127-0017_2</v>
      </c>
      <c r="B384">
        <f>DATA!C385</f>
        <v>0</v>
      </c>
      <c r="C384" t="str">
        <f>edit!G384</f>
        <v>776445-00D_B1</v>
      </c>
      <c r="D384" t="str">
        <f>edit!H384</f>
        <v>000042</v>
      </c>
      <c r="E384" s="22">
        <v>1</v>
      </c>
      <c r="F384" s="22">
        <v>1</v>
      </c>
      <c r="G384" s="22">
        <v>1</v>
      </c>
      <c r="H384" s="22">
        <v>1</v>
      </c>
      <c r="I384" s="22">
        <v>1</v>
      </c>
      <c r="J384" s="22">
        <v>1</v>
      </c>
      <c r="K384" s="22">
        <v>1</v>
      </c>
      <c r="L384" s="22">
        <v>1</v>
      </c>
      <c r="M384" s="22">
        <v>1</v>
      </c>
      <c r="N384" s="22">
        <v>1</v>
      </c>
      <c r="O384" s="1"/>
      <c r="P384" s="1"/>
    </row>
    <row r="385" spans="1:16" x14ac:dyDescent="0.25">
      <c r="A385" t="str">
        <f>edit!K385</f>
        <v>CLM2127-0017_3</v>
      </c>
      <c r="B385" t="str">
        <f>DATA!C386</f>
        <v>L500</v>
      </c>
      <c r="C385" t="str">
        <f>edit!G385</f>
        <v>776445-00D_B1</v>
      </c>
      <c r="D385" t="str">
        <f>edit!H385</f>
        <v>000187</v>
      </c>
      <c r="E385" s="22">
        <v>1</v>
      </c>
      <c r="F385" s="22">
        <v>1</v>
      </c>
      <c r="G385" s="22">
        <v>1</v>
      </c>
      <c r="H385" s="22">
        <v>1</v>
      </c>
      <c r="I385" s="22">
        <v>1</v>
      </c>
      <c r="J385" s="22">
        <v>1</v>
      </c>
      <c r="K385" s="22">
        <v>1</v>
      </c>
      <c r="L385" s="22">
        <v>1</v>
      </c>
      <c r="M385" s="22">
        <v>1</v>
      </c>
      <c r="N385" s="22">
        <v>1</v>
      </c>
      <c r="O385" s="1"/>
      <c r="P385" s="1"/>
    </row>
    <row r="386" spans="1:16" x14ac:dyDescent="0.25">
      <c r="A386" t="str">
        <f>edit!K386</f>
        <v>CLM2128-0016_1</v>
      </c>
      <c r="B386">
        <f>DATA!C387</f>
        <v>0</v>
      </c>
      <c r="C386" t="str">
        <f>edit!G386</f>
        <v>776445-00E_B1</v>
      </c>
      <c r="D386" t="str">
        <f>edit!H386</f>
        <v>000195</v>
      </c>
      <c r="E386" s="22">
        <v>1</v>
      </c>
      <c r="F386" s="22">
        <v>1</v>
      </c>
      <c r="G386" s="22">
        <v>1</v>
      </c>
      <c r="H386" s="22">
        <v>1</v>
      </c>
      <c r="I386" s="22">
        <v>1</v>
      </c>
      <c r="J386" s="22">
        <v>1</v>
      </c>
      <c r="K386" s="22">
        <v>1</v>
      </c>
      <c r="L386" s="22">
        <v>1</v>
      </c>
      <c r="M386" s="22">
        <v>1</v>
      </c>
      <c r="N386" s="22">
        <v>1</v>
      </c>
      <c r="O386" s="1"/>
      <c r="P386" s="1"/>
    </row>
    <row r="387" spans="1:16" x14ac:dyDescent="0.25">
      <c r="A387" t="str">
        <f>edit!K387</f>
        <v>CLM2128-0016_2</v>
      </c>
      <c r="B387">
        <f>DATA!C388</f>
        <v>0</v>
      </c>
      <c r="C387" t="str">
        <f>edit!G387</f>
        <v>776445-00E_B1</v>
      </c>
      <c r="D387" t="str">
        <f>edit!H387</f>
        <v>000754</v>
      </c>
      <c r="E387" s="22">
        <v>1</v>
      </c>
      <c r="F387" s="22">
        <v>1</v>
      </c>
      <c r="G387" s="22">
        <v>1</v>
      </c>
      <c r="H387" s="22">
        <v>1</v>
      </c>
      <c r="I387" s="22">
        <v>1</v>
      </c>
      <c r="J387" s="22">
        <v>1</v>
      </c>
      <c r="K387" s="22">
        <v>1</v>
      </c>
      <c r="L387" s="22">
        <v>1</v>
      </c>
      <c r="M387" s="22">
        <v>1</v>
      </c>
      <c r="N387" s="22">
        <v>1</v>
      </c>
      <c r="O387" s="1"/>
      <c r="P387" s="1"/>
    </row>
    <row r="388" spans="1:16" x14ac:dyDescent="0.25">
      <c r="A388" t="str">
        <f>edit!K388</f>
        <v>CLM2128-0016_3</v>
      </c>
      <c r="B388">
        <f>DATA!C389</f>
        <v>0</v>
      </c>
      <c r="C388" t="str">
        <f>edit!G388</f>
        <v>776445-00E_B1</v>
      </c>
      <c r="D388" t="str">
        <f>edit!H388</f>
        <v>000969</v>
      </c>
      <c r="E388" s="22">
        <v>1</v>
      </c>
      <c r="F388" s="22">
        <v>1</v>
      </c>
      <c r="G388" s="22">
        <v>1</v>
      </c>
      <c r="H388" s="22">
        <v>1</v>
      </c>
      <c r="I388" s="22">
        <v>1</v>
      </c>
      <c r="J388" s="22">
        <v>1</v>
      </c>
      <c r="K388" s="22">
        <v>1</v>
      </c>
      <c r="L388" s="22">
        <v>1</v>
      </c>
      <c r="M388" s="22">
        <v>1</v>
      </c>
      <c r="N388" s="22">
        <v>1</v>
      </c>
      <c r="O388" s="1"/>
      <c r="P388" s="1"/>
    </row>
    <row r="389" spans="1:16" x14ac:dyDescent="0.25">
      <c r="A389" t="str">
        <f>edit!K389</f>
        <v>CLM2128-0016_4</v>
      </c>
      <c r="B389">
        <f>DATA!C390</f>
        <v>0</v>
      </c>
      <c r="C389" t="str">
        <f>edit!G389</f>
        <v>776445-00E_B1</v>
      </c>
      <c r="D389" t="str">
        <f>edit!H389</f>
        <v>000951</v>
      </c>
      <c r="E389" s="22">
        <v>1</v>
      </c>
      <c r="F389" s="22">
        <v>1</v>
      </c>
      <c r="G389" s="22">
        <v>1</v>
      </c>
      <c r="H389" s="22">
        <v>1</v>
      </c>
      <c r="I389" s="22">
        <v>1</v>
      </c>
      <c r="J389" s="22">
        <v>1</v>
      </c>
      <c r="K389" s="22">
        <v>1</v>
      </c>
      <c r="L389" s="22">
        <v>1</v>
      </c>
      <c r="M389" s="22">
        <v>1</v>
      </c>
      <c r="N389" s="22">
        <v>1</v>
      </c>
      <c r="O389" s="1"/>
      <c r="P389" s="1"/>
    </row>
    <row r="390" spans="1:16" x14ac:dyDescent="0.25">
      <c r="A390" t="str">
        <f>edit!K390</f>
        <v>CLM2128-0016_5</v>
      </c>
      <c r="B390" t="str">
        <f>DATA!C391</f>
        <v>L500</v>
      </c>
      <c r="C390" t="str">
        <f>edit!G390</f>
        <v>776445-00D_B1</v>
      </c>
      <c r="D390" t="str">
        <f>edit!H390</f>
        <v>000195</v>
      </c>
      <c r="E390" s="22">
        <v>1</v>
      </c>
      <c r="F390" s="22">
        <v>1</v>
      </c>
      <c r="G390" s="22">
        <v>1</v>
      </c>
      <c r="H390" s="22">
        <v>1</v>
      </c>
      <c r="I390" s="22">
        <v>1</v>
      </c>
      <c r="J390" s="22">
        <v>1</v>
      </c>
      <c r="K390" s="22">
        <v>1</v>
      </c>
      <c r="L390" s="22">
        <v>1</v>
      </c>
      <c r="M390" s="22">
        <v>1</v>
      </c>
      <c r="N390" s="22">
        <v>1</v>
      </c>
      <c r="O390" s="1"/>
      <c r="P390" s="1"/>
    </row>
    <row r="391" spans="1:16" x14ac:dyDescent="0.25">
      <c r="A391" t="str">
        <f>edit!K391</f>
        <v>CLM2128-0016_6</v>
      </c>
      <c r="B391" t="str">
        <f>DATA!C392</f>
        <v>L500</v>
      </c>
      <c r="C391" t="str">
        <f>edit!G391</f>
        <v>776445-00E_B1</v>
      </c>
      <c r="D391" t="str">
        <f>edit!H391</f>
        <v>000754</v>
      </c>
      <c r="E391" s="22">
        <v>1</v>
      </c>
      <c r="F391" s="22">
        <v>1</v>
      </c>
      <c r="G391" s="22">
        <v>1</v>
      </c>
      <c r="H391" s="22">
        <v>1</v>
      </c>
      <c r="I391" s="22">
        <v>1</v>
      </c>
      <c r="J391" s="22">
        <v>1</v>
      </c>
      <c r="K391" s="22">
        <v>1</v>
      </c>
      <c r="L391" s="22">
        <v>1</v>
      </c>
      <c r="M391" s="22">
        <v>1</v>
      </c>
      <c r="N391" s="22">
        <v>1</v>
      </c>
      <c r="O391" s="1"/>
      <c r="P391" s="1"/>
    </row>
    <row r="392" spans="1:16" x14ac:dyDescent="0.25">
      <c r="A392" t="str">
        <f>edit!K392</f>
        <v>CLM2129-0053_1</v>
      </c>
      <c r="B392" t="str">
        <f>DATA!C393</f>
        <v>S500</v>
      </c>
      <c r="C392" t="str">
        <f>edit!G392</f>
        <v>776445-00E_B1</v>
      </c>
      <c r="D392" t="str">
        <f>edit!H392</f>
        <v>006334</v>
      </c>
      <c r="E392" s="22">
        <v>1</v>
      </c>
      <c r="F392" s="22">
        <v>1</v>
      </c>
      <c r="G392" s="22">
        <v>1</v>
      </c>
      <c r="H392" s="22">
        <v>1</v>
      </c>
      <c r="I392" s="22">
        <v>1</v>
      </c>
      <c r="J392" s="22">
        <v>1</v>
      </c>
      <c r="K392" s="22">
        <v>1</v>
      </c>
      <c r="L392" s="22">
        <v>1</v>
      </c>
      <c r="M392" s="22">
        <v>1</v>
      </c>
      <c r="N392" s="22">
        <v>1</v>
      </c>
      <c r="O392" s="1"/>
      <c r="P392" s="1"/>
    </row>
    <row r="393" spans="1:16" x14ac:dyDescent="0.25">
      <c r="A393" t="str">
        <f>edit!K393</f>
        <v>CLM2129-0071_1</v>
      </c>
      <c r="B393" t="str">
        <f>DATA!C394</f>
        <v>N500</v>
      </c>
      <c r="C393" t="str">
        <f>edit!G393</f>
        <v>776445-00H_B1</v>
      </c>
      <c r="D393" t="str">
        <f>edit!H393</f>
        <v>010592</v>
      </c>
      <c r="E393" s="22">
        <v>1</v>
      </c>
      <c r="F393" s="22">
        <v>1</v>
      </c>
      <c r="G393" s="22">
        <v>1</v>
      </c>
      <c r="H393" s="22">
        <v>1</v>
      </c>
      <c r="I393" s="22">
        <v>1</v>
      </c>
      <c r="J393" s="22">
        <v>1</v>
      </c>
      <c r="K393" s="22">
        <v>1</v>
      </c>
      <c r="L393" s="22">
        <v>1</v>
      </c>
      <c r="M393" s="22">
        <v>1</v>
      </c>
      <c r="N393" s="22">
        <v>1</v>
      </c>
      <c r="O393" s="1"/>
      <c r="P393" s="1"/>
    </row>
    <row r="394" spans="1:16" x14ac:dyDescent="0.25">
      <c r="A394" t="str">
        <f>edit!K394</f>
        <v>CLM2129-0082_1</v>
      </c>
      <c r="B394">
        <f>DATA!C395</f>
        <v>0</v>
      </c>
      <c r="C394" t="str">
        <f>edit!G394</f>
        <v>775369-00G_A1</v>
      </c>
      <c r="D394" t="str">
        <f>edit!H394</f>
        <v>003571</v>
      </c>
      <c r="E394" s="22">
        <v>1</v>
      </c>
      <c r="F394" s="22">
        <v>1</v>
      </c>
      <c r="G394" s="22">
        <v>1</v>
      </c>
      <c r="H394" s="22">
        <v>1</v>
      </c>
      <c r="I394" s="22">
        <v>1</v>
      </c>
      <c r="J394" s="22">
        <v>1</v>
      </c>
      <c r="K394" s="22">
        <v>1</v>
      </c>
      <c r="L394" s="22">
        <v>1</v>
      </c>
      <c r="M394" s="22">
        <v>1</v>
      </c>
      <c r="N394" s="22">
        <v>1</v>
      </c>
      <c r="O394" s="1"/>
      <c r="P394" s="1"/>
    </row>
    <row r="395" spans="1:16" x14ac:dyDescent="0.25">
      <c r="A395" t="str">
        <f>edit!K395</f>
        <v>CLM2130-0004_1</v>
      </c>
      <c r="B395" t="str">
        <f>DATA!C396</f>
        <v>L500</v>
      </c>
      <c r="C395" t="str">
        <f>edit!G395</f>
        <v>776445-00E_B1</v>
      </c>
      <c r="D395" t="str">
        <f>edit!H395</f>
        <v>002312</v>
      </c>
      <c r="E395" s="22">
        <v>1</v>
      </c>
      <c r="F395" s="22">
        <v>1</v>
      </c>
      <c r="G395" s="22">
        <v>1</v>
      </c>
      <c r="H395" s="22">
        <v>1</v>
      </c>
      <c r="I395" s="22">
        <v>1</v>
      </c>
      <c r="J395" s="22">
        <v>1</v>
      </c>
      <c r="K395" s="22">
        <v>1</v>
      </c>
      <c r="L395" s="22">
        <v>1</v>
      </c>
      <c r="M395" s="22">
        <v>1</v>
      </c>
      <c r="N395" s="22">
        <v>1</v>
      </c>
      <c r="O395" s="1"/>
      <c r="P395" s="1"/>
    </row>
    <row r="396" spans="1:16" x14ac:dyDescent="0.25">
      <c r="A396" t="str">
        <f>edit!K396</f>
        <v>CLM2130-0004_2</v>
      </c>
      <c r="B396" t="str">
        <f>DATA!C397</f>
        <v>L500</v>
      </c>
      <c r="C396" t="str">
        <f>edit!G396</f>
        <v>776445-00D_B1</v>
      </c>
      <c r="D396" t="str">
        <f>edit!H396</f>
        <v>000212</v>
      </c>
      <c r="E396" s="22">
        <v>1</v>
      </c>
      <c r="F396" s="22">
        <v>1</v>
      </c>
      <c r="G396" s="22">
        <v>1</v>
      </c>
      <c r="H396" s="22">
        <v>1</v>
      </c>
      <c r="I396" s="22">
        <v>1</v>
      </c>
      <c r="J396" s="22">
        <v>1</v>
      </c>
      <c r="K396" s="22">
        <v>1</v>
      </c>
      <c r="L396" s="22">
        <v>1</v>
      </c>
      <c r="M396" s="22">
        <v>1</v>
      </c>
      <c r="N396" s="22">
        <v>1</v>
      </c>
      <c r="O396" s="1"/>
      <c r="P396" s="1"/>
    </row>
    <row r="397" spans="1:16" x14ac:dyDescent="0.25">
      <c r="A397" t="str">
        <f>edit!K397</f>
        <v>CLM2130-0004_3</v>
      </c>
      <c r="B397" t="str">
        <f>DATA!C398</f>
        <v>L500</v>
      </c>
      <c r="C397" t="str">
        <f>edit!G397</f>
        <v>776445-00D_B1</v>
      </c>
      <c r="D397" t="str">
        <f>edit!H397</f>
        <v>002312</v>
      </c>
      <c r="E397" s="22">
        <v>1</v>
      </c>
      <c r="F397" s="22">
        <v>1</v>
      </c>
      <c r="G397" s="22">
        <v>1</v>
      </c>
      <c r="H397" s="22">
        <v>1</v>
      </c>
      <c r="I397" s="22">
        <v>1</v>
      </c>
      <c r="J397" s="22">
        <v>1</v>
      </c>
      <c r="K397" s="22">
        <v>1</v>
      </c>
      <c r="L397" s="22">
        <v>1</v>
      </c>
      <c r="M397" s="22">
        <v>1</v>
      </c>
      <c r="N397" s="22">
        <v>1</v>
      </c>
      <c r="O397" s="1"/>
      <c r="P397" s="1"/>
    </row>
    <row r="398" spans="1:16" x14ac:dyDescent="0.25">
      <c r="A398" t="str">
        <f>edit!K398</f>
        <v>CLM2130-0027_1</v>
      </c>
      <c r="B398">
        <f>DATA!C399</f>
        <v>0</v>
      </c>
      <c r="C398" t="str">
        <f>edit!G398</f>
        <v>775369-00G_A1</v>
      </c>
      <c r="D398" t="str">
        <f>edit!H398</f>
        <v>003662</v>
      </c>
      <c r="E398" s="22">
        <v>1</v>
      </c>
      <c r="F398" s="22">
        <v>1</v>
      </c>
      <c r="G398" s="22">
        <v>1</v>
      </c>
      <c r="H398" s="22">
        <v>1</v>
      </c>
      <c r="I398" s="22">
        <v>1</v>
      </c>
      <c r="J398" s="22">
        <v>1</v>
      </c>
      <c r="K398" s="22">
        <v>1</v>
      </c>
      <c r="L398" s="22">
        <v>1</v>
      </c>
      <c r="M398" s="22">
        <v>1</v>
      </c>
      <c r="N398" s="42"/>
      <c r="O398" s="1"/>
      <c r="P398" s="1"/>
    </row>
    <row r="399" spans="1:16" x14ac:dyDescent="0.25">
      <c r="A399" t="str">
        <f>edit!K399</f>
        <v>CLM2130-0027_2</v>
      </c>
      <c r="B399" t="str">
        <f>DATA!C400</f>
        <v>L500</v>
      </c>
      <c r="C399" t="str">
        <f>edit!G399</f>
        <v>775369-00I_A1</v>
      </c>
      <c r="D399" t="str">
        <f>edit!H399</f>
        <v>003662</v>
      </c>
      <c r="E399" s="22">
        <v>1</v>
      </c>
      <c r="F399" s="22">
        <v>1</v>
      </c>
      <c r="G399" s="22">
        <v>1</v>
      </c>
      <c r="H399" s="22">
        <v>1</v>
      </c>
      <c r="I399" s="22">
        <v>1</v>
      </c>
      <c r="J399" s="22">
        <v>1</v>
      </c>
      <c r="K399" s="22">
        <v>1</v>
      </c>
      <c r="L399" s="22">
        <v>1</v>
      </c>
      <c r="M399" s="22">
        <v>1</v>
      </c>
      <c r="N399" s="59">
        <v>1</v>
      </c>
      <c r="O399" s="1"/>
      <c r="P399" s="1"/>
    </row>
    <row r="400" spans="1:16" x14ac:dyDescent="0.25">
      <c r="A400" t="str">
        <f>edit!K400</f>
        <v>CLM2130-0027_3</v>
      </c>
      <c r="B400" t="str">
        <f>DATA!C401</f>
        <v>L500</v>
      </c>
      <c r="C400" t="str">
        <f>edit!G400</f>
        <v>775369-00G_A1</v>
      </c>
      <c r="D400" t="str">
        <f>edit!H400</f>
        <v>000408</v>
      </c>
      <c r="E400" s="22">
        <v>1</v>
      </c>
      <c r="F400" s="22">
        <v>1</v>
      </c>
      <c r="G400" s="22">
        <v>1</v>
      </c>
      <c r="H400" s="22">
        <v>1</v>
      </c>
      <c r="I400" s="22">
        <v>1</v>
      </c>
      <c r="J400" s="22">
        <v>1</v>
      </c>
      <c r="K400" s="22">
        <v>1</v>
      </c>
      <c r="L400" s="22">
        <v>1</v>
      </c>
      <c r="M400" s="22">
        <v>1</v>
      </c>
      <c r="N400" s="59">
        <v>1</v>
      </c>
      <c r="O400" s="1"/>
      <c r="P400" s="1"/>
    </row>
    <row r="401" spans="1:16" x14ac:dyDescent="0.25">
      <c r="A401" t="str">
        <f>edit!K401</f>
        <v>CLM2130-0027_4</v>
      </c>
      <c r="B401" t="str">
        <f>DATA!C402</f>
        <v>L500</v>
      </c>
      <c r="C401" t="str">
        <f>edit!G401</f>
        <v>775369-00G_A1</v>
      </c>
      <c r="D401" t="str">
        <f>edit!H401</f>
        <v>002290</v>
      </c>
      <c r="E401" s="22">
        <v>1</v>
      </c>
      <c r="F401" s="22">
        <v>1</v>
      </c>
      <c r="G401" s="22">
        <v>1</v>
      </c>
      <c r="H401" s="22">
        <v>1</v>
      </c>
      <c r="I401" s="22">
        <v>1</v>
      </c>
      <c r="J401" s="22">
        <v>1</v>
      </c>
      <c r="K401" s="22">
        <v>1</v>
      </c>
      <c r="L401" s="22">
        <v>1</v>
      </c>
      <c r="M401" s="22">
        <v>1</v>
      </c>
      <c r="N401" s="59">
        <v>1</v>
      </c>
      <c r="O401" s="1"/>
      <c r="P401" s="1"/>
    </row>
    <row r="402" spans="1:16" x14ac:dyDescent="0.25">
      <c r="A402" t="str">
        <f>edit!K402</f>
        <v>CLM2130-0027_5</v>
      </c>
      <c r="B402" t="str">
        <f>DATA!C403</f>
        <v>L500</v>
      </c>
      <c r="C402" t="str">
        <f>edit!G402</f>
        <v>775369-00G_A1</v>
      </c>
      <c r="D402" t="str">
        <f>edit!H402</f>
        <v>003662</v>
      </c>
      <c r="E402" s="22">
        <v>1</v>
      </c>
      <c r="F402" s="22">
        <v>1</v>
      </c>
      <c r="G402" s="22">
        <v>1</v>
      </c>
      <c r="H402" s="22">
        <v>1</v>
      </c>
      <c r="I402" s="22">
        <v>1</v>
      </c>
      <c r="J402" s="22">
        <v>1</v>
      </c>
      <c r="K402" s="22">
        <v>1</v>
      </c>
      <c r="L402" s="22">
        <v>1</v>
      </c>
      <c r="M402" s="22">
        <v>1</v>
      </c>
      <c r="N402" s="22">
        <v>1</v>
      </c>
      <c r="O402" s="1"/>
      <c r="P402" s="1"/>
    </row>
    <row r="403" spans="1:16" x14ac:dyDescent="0.25">
      <c r="A403" t="str">
        <f>edit!K403</f>
        <v>CLM2130-0027_6</v>
      </c>
      <c r="B403" t="str">
        <f>DATA!C404</f>
        <v>L500</v>
      </c>
      <c r="C403" t="str">
        <f>edit!G403</f>
        <v>775369-00I_A1</v>
      </c>
      <c r="D403" t="str">
        <f>edit!H403</f>
        <v>002290</v>
      </c>
      <c r="E403" s="22">
        <v>1</v>
      </c>
      <c r="F403" s="22">
        <v>1</v>
      </c>
      <c r="G403" s="22">
        <v>1</v>
      </c>
      <c r="H403" s="22">
        <v>1</v>
      </c>
      <c r="I403" s="22">
        <v>1</v>
      </c>
      <c r="J403" s="22">
        <v>1</v>
      </c>
      <c r="K403" s="22">
        <v>1</v>
      </c>
      <c r="L403" s="22">
        <v>1</v>
      </c>
      <c r="M403" s="22">
        <v>1</v>
      </c>
      <c r="N403" s="59">
        <v>1</v>
      </c>
      <c r="O403" s="1"/>
      <c r="P403" s="1"/>
    </row>
    <row r="404" spans="1:16" x14ac:dyDescent="0.25">
      <c r="A404" t="str">
        <f>edit!K404</f>
        <v>CLM2132-0024_1</v>
      </c>
      <c r="B404">
        <f>DATA!C405</f>
        <v>0</v>
      </c>
      <c r="C404" t="str">
        <f>edit!G404</f>
        <v>775369-00E_A1</v>
      </c>
      <c r="D404" t="str">
        <f>edit!H404</f>
        <v>000279</v>
      </c>
      <c r="E404" s="22">
        <v>1</v>
      </c>
      <c r="F404" s="22">
        <v>1</v>
      </c>
      <c r="G404" s="22">
        <v>1</v>
      </c>
      <c r="H404" s="22">
        <v>1</v>
      </c>
      <c r="I404" s="22">
        <v>1</v>
      </c>
      <c r="J404" s="22">
        <v>1</v>
      </c>
      <c r="K404" s="22">
        <v>1</v>
      </c>
      <c r="L404" s="22">
        <v>1</v>
      </c>
      <c r="M404" s="22">
        <v>1</v>
      </c>
      <c r="N404" s="59">
        <v>1</v>
      </c>
      <c r="O404" s="1"/>
      <c r="P404" s="1"/>
    </row>
    <row r="405" spans="1:16" x14ac:dyDescent="0.25">
      <c r="A405" t="str">
        <f>edit!K405</f>
        <v>CLM2132-0024_2</v>
      </c>
      <c r="B405">
        <f>DATA!C406</f>
        <v>0</v>
      </c>
      <c r="C405" t="str">
        <f>edit!G405</f>
        <v>775369-00G_A1</v>
      </c>
      <c r="D405" t="str">
        <f>edit!H405</f>
        <v>001164</v>
      </c>
      <c r="E405" s="22">
        <v>1</v>
      </c>
      <c r="F405" s="22">
        <v>1</v>
      </c>
      <c r="G405" s="22">
        <v>1</v>
      </c>
      <c r="H405" s="22">
        <v>1</v>
      </c>
      <c r="I405" s="22">
        <v>1</v>
      </c>
      <c r="J405" s="22">
        <v>1</v>
      </c>
      <c r="K405" s="22">
        <v>1</v>
      </c>
      <c r="L405" s="22">
        <v>1</v>
      </c>
      <c r="M405" s="22">
        <v>1</v>
      </c>
      <c r="N405" s="22">
        <v>1</v>
      </c>
      <c r="O405" s="1"/>
      <c r="P405" s="1"/>
    </row>
    <row r="406" spans="1:16" x14ac:dyDescent="0.25">
      <c r="A406" t="str">
        <f>edit!K406</f>
        <v>CLM2132-0024_3</v>
      </c>
      <c r="B406">
        <f>DATA!C407</f>
        <v>0</v>
      </c>
      <c r="C406" t="str">
        <f>edit!G406</f>
        <v>775369-00G_A1</v>
      </c>
      <c r="D406" t="str">
        <f>edit!H406</f>
        <v>001423</v>
      </c>
      <c r="E406" s="22">
        <v>1</v>
      </c>
      <c r="F406" s="22">
        <v>1</v>
      </c>
      <c r="G406" s="22">
        <v>1</v>
      </c>
      <c r="H406" s="22">
        <v>1</v>
      </c>
      <c r="I406" s="22">
        <v>1</v>
      </c>
      <c r="J406" s="22">
        <v>1</v>
      </c>
      <c r="K406" s="22">
        <v>1</v>
      </c>
      <c r="L406" s="22">
        <v>1</v>
      </c>
      <c r="M406" s="22">
        <v>1</v>
      </c>
      <c r="N406" s="22">
        <v>1</v>
      </c>
      <c r="O406" s="1">
        <v>68.709000000000003</v>
      </c>
      <c r="P406" s="1">
        <v>74.36</v>
      </c>
    </row>
    <row r="407" spans="1:16" x14ac:dyDescent="0.25">
      <c r="A407" t="str">
        <f>edit!K407</f>
        <v>CLM2132-0024_4</v>
      </c>
      <c r="B407" t="str">
        <f>DATA!C408</f>
        <v>S500</v>
      </c>
      <c r="C407" t="str">
        <f>edit!G407</f>
        <v>775369-00G_A1</v>
      </c>
      <c r="D407" t="str">
        <f>edit!H407</f>
        <v>001164</v>
      </c>
      <c r="E407" s="22">
        <v>1</v>
      </c>
      <c r="F407" s="22">
        <v>1</v>
      </c>
      <c r="G407" s="22">
        <v>1</v>
      </c>
      <c r="H407" s="22">
        <v>1</v>
      </c>
      <c r="I407" s="22">
        <v>1</v>
      </c>
      <c r="J407" s="22">
        <v>1</v>
      </c>
      <c r="K407" s="22">
        <v>1</v>
      </c>
      <c r="L407" s="22">
        <v>1</v>
      </c>
      <c r="M407" s="22">
        <v>1</v>
      </c>
      <c r="N407" s="22">
        <v>1</v>
      </c>
      <c r="O407" s="1"/>
      <c r="P407" s="1"/>
    </row>
    <row r="408" spans="1:16" x14ac:dyDescent="0.25">
      <c r="A408" t="str">
        <f>edit!K408</f>
        <v>CLM2132-0024_5</v>
      </c>
      <c r="B408" t="str">
        <f>DATA!C409</f>
        <v>L500</v>
      </c>
      <c r="C408" t="str">
        <f>edit!G408</f>
        <v>775369-00I_A1</v>
      </c>
      <c r="D408" t="str">
        <f>edit!H408</f>
        <v>000279</v>
      </c>
      <c r="E408" s="22">
        <v>1</v>
      </c>
      <c r="F408" s="22">
        <v>1</v>
      </c>
      <c r="G408" s="22">
        <v>1</v>
      </c>
      <c r="H408" s="22">
        <v>1</v>
      </c>
      <c r="I408" s="22">
        <v>1</v>
      </c>
      <c r="J408" s="22">
        <v>1</v>
      </c>
      <c r="K408" s="22">
        <v>1</v>
      </c>
      <c r="L408" s="22">
        <v>1</v>
      </c>
      <c r="M408" s="22">
        <v>1</v>
      </c>
      <c r="N408" s="22">
        <v>1</v>
      </c>
      <c r="O408" s="1"/>
      <c r="P408" s="1"/>
    </row>
    <row r="409" spans="1:16" x14ac:dyDescent="0.25">
      <c r="A409" t="str">
        <f>edit!K409</f>
        <v>CLM2134-0114_1</v>
      </c>
      <c r="B409">
        <f>DATA!C410</f>
        <v>0</v>
      </c>
      <c r="C409" t="str">
        <f>edit!G409</f>
        <v>775369-00G_A1</v>
      </c>
      <c r="D409" t="str">
        <f>edit!H409</f>
        <v>000912</v>
      </c>
      <c r="E409" s="22">
        <v>1</v>
      </c>
      <c r="F409" s="22">
        <v>1</v>
      </c>
      <c r="G409" s="22">
        <v>1</v>
      </c>
      <c r="H409" s="22">
        <v>1</v>
      </c>
      <c r="I409" s="22">
        <v>1</v>
      </c>
      <c r="J409" s="22">
        <v>1</v>
      </c>
      <c r="K409" s="22">
        <v>1</v>
      </c>
      <c r="L409" s="22">
        <v>1</v>
      </c>
      <c r="M409" s="22">
        <v>1</v>
      </c>
      <c r="N409" s="22">
        <v>1</v>
      </c>
      <c r="O409" s="1"/>
      <c r="P409" s="1"/>
    </row>
    <row r="410" spans="1:16" x14ac:dyDescent="0.25">
      <c r="A410" t="str">
        <f>edit!K410</f>
        <v>CLM2134-0114_2</v>
      </c>
      <c r="B410">
        <f>DATA!C411</f>
        <v>0</v>
      </c>
      <c r="C410" t="str">
        <f>edit!G410</f>
        <v>775369-00G_A1</v>
      </c>
      <c r="D410" t="str">
        <f>edit!H410</f>
        <v>002772</v>
      </c>
      <c r="E410" s="22">
        <v>1</v>
      </c>
      <c r="F410" s="22">
        <v>1</v>
      </c>
      <c r="G410" s="22">
        <v>1</v>
      </c>
      <c r="H410" s="22">
        <v>1</v>
      </c>
      <c r="I410" s="22">
        <v>1</v>
      </c>
      <c r="J410" s="22">
        <v>1</v>
      </c>
      <c r="K410" s="22">
        <v>1</v>
      </c>
      <c r="L410" s="22">
        <v>1</v>
      </c>
      <c r="M410" s="22">
        <v>1</v>
      </c>
      <c r="N410" s="59">
        <v>1</v>
      </c>
      <c r="O410" s="1"/>
      <c r="P410" s="1"/>
    </row>
    <row r="411" spans="1:16" x14ac:dyDescent="0.25">
      <c r="A411" t="str">
        <f>edit!K411</f>
        <v>CLM2134-0114_3</v>
      </c>
      <c r="B411" t="str">
        <f>DATA!C412</f>
        <v>L500</v>
      </c>
      <c r="C411" t="str">
        <f>edit!G411</f>
        <v>775369-00I_A1</v>
      </c>
      <c r="D411" t="str">
        <f>edit!H411</f>
        <v>000912</v>
      </c>
      <c r="E411" s="22">
        <v>1</v>
      </c>
      <c r="F411" s="22">
        <v>1</v>
      </c>
      <c r="G411" s="22">
        <v>1</v>
      </c>
      <c r="H411" s="22">
        <v>1</v>
      </c>
      <c r="I411" s="22">
        <v>1</v>
      </c>
      <c r="J411" s="22">
        <v>1</v>
      </c>
      <c r="K411" s="22">
        <v>1</v>
      </c>
      <c r="L411" s="22">
        <v>1</v>
      </c>
      <c r="M411" s="22">
        <v>1</v>
      </c>
      <c r="N411" s="22">
        <v>1</v>
      </c>
      <c r="O411" s="1"/>
      <c r="P411" s="1"/>
    </row>
    <row r="412" spans="1:16" x14ac:dyDescent="0.25">
      <c r="A412" t="str">
        <f>edit!K412</f>
        <v>CLM2136-0004_1</v>
      </c>
      <c r="B412" t="str">
        <f>DATA!C413</f>
        <v>S500</v>
      </c>
      <c r="C412" t="str">
        <f>edit!G412</f>
        <v>774100-00J_B2</v>
      </c>
      <c r="D412" t="str">
        <f>edit!H412</f>
        <v>010345</v>
      </c>
      <c r="E412" s="22">
        <v>1</v>
      </c>
      <c r="F412" s="22">
        <v>1</v>
      </c>
      <c r="G412" s="22">
        <v>1</v>
      </c>
      <c r="H412" s="22">
        <v>1</v>
      </c>
      <c r="I412" s="22">
        <v>1</v>
      </c>
      <c r="J412" s="22">
        <v>1</v>
      </c>
      <c r="K412" s="22">
        <v>1</v>
      </c>
      <c r="L412" s="22">
        <v>1</v>
      </c>
      <c r="M412" s="22">
        <v>1</v>
      </c>
      <c r="N412" s="22">
        <v>1</v>
      </c>
      <c r="O412" s="1"/>
      <c r="P412" s="1"/>
    </row>
    <row r="413" spans="1:16" x14ac:dyDescent="0.25">
      <c r="A413" t="str">
        <f>edit!K413</f>
        <v>CLM2136-0011_1</v>
      </c>
      <c r="B413">
        <f>DATA!C414</f>
        <v>0</v>
      </c>
      <c r="C413" t="str">
        <f>edit!G413</f>
        <v>774100-00J_B2</v>
      </c>
      <c r="D413" t="str">
        <f>edit!H413</f>
        <v>000294</v>
      </c>
      <c r="E413" s="22">
        <v>1</v>
      </c>
      <c r="F413" s="22">
        <v>1</v>
      </c>
      <c r="G413" s="22">
        <v>1</v>
      </c>
      <c r="H413" s="22">
        <v>1</v>
      </c>
      <c r="I413" s="22">
        <v>1</v>
      </c>
      <c r="J413" s="22">
        <v>1</v>
      </c>
      <c r="K413" s="22">
        <v>1</v>
      </c>
      <c r="L413" s="22">
        <v>1</v>
      </c>
      <c r="M413" s="22">
        <v>1</v>
      </c>
      <c r="N413" s="22">
        <v>1</v>
      </c>
      <c r="O413" s="1"/>
      <c r="P413" s="1"/>
    </row>
    <row r="414" spans="1:16" x14ac:dyDescent="0.25">
      <c r="A414" t="str">
        <f>edit!K414</f>
        <v>CLM2136-0011_2</v>
      </c>
      <c r="B414">
        <f>DATA!C415</f>
        <v>0</v>
      </c>
      <c r="C414" t="str">
        <f>edit!G414</f>
        <v>774100-00G_B2</v>
      </c>
      <c r="D414" t="str">
        <f>edit!H414</f>
        <v>005563</v>
      </c>
      <c r="E414" s="22">
        <v>1</v>
      </c>
      <c r="F414" s="22">
        <v>1</v>
      </c>
      <c r="G414" s="22">
        <v>1</v>
      </c>
      <c r="H414" s="22">
        <v>1</v>
      </c>
      <c r="I414" s="22">
        <v>1</v>
      </c>
      <c r="J414" s="22">
        <v>1</v>
      </c>
      <c r="K414" s="22">
        <v>1</v>
      </c>
      <c r="L414" s="22">
        <v>1</v>
      </c>
      <c r="M414" s="22">
        <v>1</v>
      </c>
      <c r="N414" s="22">
        <v>1</v>
      </c>
      <c r="O414" s="1"/>
      <c r="P414" s="1"/>
    </row>
    <row r="415" spans="1:16" x14ac:dyDescent="0.25">
      <c r="A415" t="str">
        <f>edit!K415</f>
        <v>CLM2136-0011_3</v>
      </c>
      <c r="B415" t="str">
        <f>DATA!C416</f>
        <v>L500</v>
      </c>
      <c r="C415" t="str">
        <f>edit!G415</f>
        <v>774100-00J_B2</v>
      </c>
      <c r="D415" t="str">
        <f>edit!H415</f>
        <v>000294</v>
      </c>
      <c r="E415" s="22">
        <v>1</v>
      </c>
      <c r="F415" s="22">
        <v>1</v>
      </c>
      <c r="G415" s="22">
        <v>1</v>
      </c>
      <c r="H415" s="22">
        <v>1</v>
      </c>
      <c r="I415" s="22">
        <v>1</v>
      </c>
      <c r="J415" s="22">
        <v>1</v>
      </c>
      <c r="K415" s="22">
        <v>1</v>
      </c>
      <c r="L415" s="22">
        <v>1</v>
      </c>
      <c r="M415" s="22">
        <v>1</v>
      </c>
      <c r="N415" s="22">
        <v>1</v>
      </c>
      <c r="O415" s="1"/>
      <c r="P415" s="1"/>
    </row>
    <row r="416" spans="1:16" x14ac:dyDescent="0.25">
      <c r="A416" t="str">
        <f>edit!K416</f>
        <v>CLM2136-0025_1</v>
      </c>
      <c r="B416">
        <f>DATA!C417</f>
        <v>0</v>
      </c>
      <c r="C416" t="str">
        <f>edit!G416</f>
        <v>776445-00E_B1</v>
      </c>
      <c r="D416" t="str">
        <f>edit!H416</f>
        <v>009776</v>
      </c>
      <c r="E416" s="22">
        <v>1</v>
      </c>
      <c r="F416" s="22">
        <v>1</v>
      </c>
      <c r="G416" s="22">
        <v>1</v>
      </c>
      <c r="H416" s="22">
        <v>1</v>
      </c>
      <c r="I416" s="22">
        <v>1</v>
      </c>
      <c r="J416" s="22">
        <v>1</v>
      </c>
      <c r="K416" s="22">
        <v>1</v>
      </c>
      <c r="L416" s="22">
        <v>1</v>
      </c>
      <c r="M416" s="22">
        <v>1</v>
      </c>
      <c r="N416" s="22">
        <v>1</v>
      </c>
      <c r="O416" s="1"/>
      <c r="P416" s="1"/>
    </row>
    <row r="417" spans="1:16" x14ac:dyDescent="0.25">
      <c r="A417" t="str">
        <f>edit!K417</f>
        <v>CLM2136-0032_1</v>
      </c>
      <c r="B417">
        <f>DATA!C418</f>
        <v>0</v>
      </c>
      <c r="C417" t="str">
        <f>edit!G417</f>
        <v>776445-00D_B1</v>
      </c>
      <c r="D417" t="str">
        <f>edit!H417</f>
        <v>000399</v>
      </c>
      <c r="E417" s="22">
        <v>1</v>
      </c>
      <c r="F417" s="22">
        <v>1</v>
      </c>
      <c r="G417" s="22">
        <v>1</v>
      </c>
      <c r="H417" s="22">
        <v>1</v>
      </c>
      <c r="I417" s="22">
        <v>1</v>
      </c>
      <c r="J417" s="22">
        <v>1</v>
      </c>
      <c r="K417" s="22">
        <v>1</v>
      </c>
      <c r="L417" s="22">
        <v>1</v>
      </c>
      <c r="M417" s="22">
        <v>1</v>
      </c>
      <c r="N417" s="22">
        <v>1</v>
      </c>
      <c r="O417" s="1"/>
      <c r="P417" s="1"/>
    </row>
    <row r="418" spans="1:16" x14ac:dyDescent="0.25">
      <c r="A418" t="str">
        <f>edit!K418</f>
        <v>CLM2136-0032_2</v>
      </c>
      <c r="B418">
        <f>DATA!C419</f>
        <v>0</v>
      </c>
      <c r="C418" t="str">
        <f>edit!G418</f>
        <v>776445-00D_B1</v>
      </c>
      <c r="D418" t="str">
        <f>edit!H418</f>
        <v>000182</v>
      </c>
      <c r="E418" s="22">
        <v>1</v>
      </c>
      <c r="F418" s="22">
        <v>1</v>
      </c>
      <c r="G418" s="22">
        <v>1</v>
      </c>
      <c r="H418" s="22">
        <v>1</v>
      </c>
      <c r="I418" s="22">
        <v>1</v>
      </c>
      <c r="J418" s="22">
        <v>1</v>
      </c>
      <c r="K418" s="22">
        <v>1</v>
      </c>
      <c r="L418" s="22">
        <v>1</v>
      </c>
      <c r="M418" s="22">
        <v>1</v>
      </c>
      <c r="N418" s="22">
        <v>1</v>
      </c>
      <c r="O418" s="1"/>
      <c r="P418" s="1"/>
    </row>
    <row r="419" spans="1:16" x14ac:dyDescent="0.25">
      <c r="A419" t="str">
        <f>edit!K419</f>
        <v>CLM2136-0032_3</v>
      </c>
      <c r="B419">
        <f>DATA!C420</f>
        <v>0</v>
      </c>
      <c r="C419" t="str">
        <f>edit!G419</f>
        <v>776445-00D_B1</v>
      </c>
      <c r="D419" t="str">
        <f>edit!H419</f>
        <v>000053</v>
      </c>
      <c r="E419" s="22">
        <v>1</v>
      </c>
      <c r="F419" s="22">
        <v>1</v>
      </c>
      <c r="G419" s="22">
        <v>1</v>
      </c>
      <c r="H419" s="22">
        <v>1</v>
      </c>
      <c r="I419" s="22">
        <v>1</v>
      </c>
      <c r="J419" s="22">
        <v>1</v>
      </c>
      <c r="K419" s="22">
        <v>1</v>
      </c>
      <c r="L419" s="22">
        <v>1</v>
      </c>
      <c r="M419" s="22">
        <v>1</v>
      </c>
      <c r="N419" s="59">
        <v>1</v>
      </c>
      <c r="O419" s="1">
        <v>43.881999999999998</v>
      </c>
      <c r="P419" s="1">
        <v>180.3</v>
      </c>
    </row>
    <row r="420" spans="1:16" x14ac:dyDescent="0.25">
      <c r="A420" t="str">
        <f>edit!K420</f>
        <v>CLM2136-0032_4</v>
      </c>
      <c r="B420">
        <f>DATA!C421</f>
        <v>0</v>
      </c>
      <c r="C420" t="str">
        <f>edit!G420</f>
        <v>776445-00D_B1</v>
      </c>
      <c r="D420" t="str">
        <f>edit!H420</f>
        <v>000081</v>
      </c>
      <c r="E420" s="22">
        <v>1</v>
      </c>
      <c r="F420" s="22">
        <v>1</v>
      </c>
      <c r="G420" s="22">
        <v>1</v>
      </c>
      <c r="H420" s="22">
        <v>1</v>
      </c>
      <c r="I420" s="22">
        <v>1</v>
      </c>
      <c r="J420" s="22">
        <v>1</v>
      </c>
      <c r="K420" s="22">
        <v>1</v>
      </c>
      <c r="L420" s="22">
        <v>1</v>
      </c>
      <c r="M420" s="22">
        <v>1</v>
      </c>
      <c r="N420" s="22">
        <v>1</v>
      </c>
      <c r="O420" s="1">
        <v>58.713000000000001</v>
      </c>
      <c r="P420" s="1">
        <v>186</v>
      </c>
    </row>
    <row r="421" spans="1:16" x14ac:dyDescent="0.25">
      <c r="A421" t="str">
        <f>edit!K421</f>
        <v>CLM2136-0032_5</v>
      </c>
      <c r="B421" t="str">
        <f>DATA!C422</f>
        <v>L500</v>
      </c>
      <c r="C421" t="str">
        <f>edit!G421</f>
        <v>776445-00E_B1</v>
      </c>
      <c r="D421" t="str">
        <f>edit!H421</f>
        <v>000182</v>
      </c>
      <c r="E421" s="22">
        <v>1</v>
      </c>
      <c r="F421" s="22">
        <v>1</v>
      </c>
      <c r="G421" s="22">
        <v>1</v>
      </c>
      <c r="H421" s="22">
        <v>1</v>
      </c>
      <c r="I421" s="22">
        <v>1</v>
      </c>
      <c r="J421" s="22">
        <v>1</v>
      </c>
      <c r="K421" s="22">
        <v>1</v>
      </c>
      <c r="L421" s="22">
        <v>1</v>
      </c>
      <c r="M421" s="22">
        <v>1</v>
      </c>
      <c r="N421" s="22">
        <v>1</v>
      </c>
      <c r="O421" s="1"/>
      <c r="P421" s="1"/>
    </row>
    <row r="422" spans="1:16" x14ac:dyDescent="0.25">
      <c r="A422" t="str">
        <f>edit!K422</f>
        <v>CLM2136-0032_6</v>
      </c>
      <c r="B422" t="str">
        <f>DATA!C423</f>
        <v>L500</v>
      </c>
      <c r="C422" t="str">
        <f>edit!G422</f>
        <v>776445-00E_B1</v>
      </c>
      <c r="D422" t="str">
        <f>edit!H422</f>
        <v>000399</v>
      </c>
      <c r="E422" s="22">
        <v>1</v>
      </c>
      <c r="F422" s="22">
        <v>1</v>
      </c>
      <c r="G422" s="22">
        <v>1</v>
      </c>
      <c r="H422" s="22">
        <v>1</v>
      </c>
      <c r="I422" s="22">
        <v>1</v>
      </c>
      <c r="J422" s="22">
        <v>1</v>
      </c>
      <c r="K422" s="22">
        <v>1</v>
      </c>
      <c r="L422" s="22">
        <v>1</v>
      </c>
      <c r="M422" s="22">
        <v>1</v>
      </c>
      <c r="N422" s="22">
        <v>1</v>
      </c>
      <c r="O422" s="1"/>
      <c r="P422" s="1"/>
    </row>
    <row r="423" spans="1:16" x14ac:dyDescent="0.25">
      <c r="A423" t="str">
        <f>edit!K423</f>
        <v>CLM2137-0012_1</v>
      </c>
      <c r="B423" t="str">
        <f>DATA!C424</f>
        <v>L500</v>
      </c>
      <c r="C423" t="str">
        <f>edit!G423</f>
        <v>776445-00E_B1</v>
      </c>
      <c r="D423" t="str">
        <f>edit!H423</f>
        <v>001989</v>
      </c>
      <c r="E423" s="22">
        <v>1</v>
      </c>
      <c r="F423" s="22">
        <v>1</v>
      </c>
      <c r="G423" s="22">
        <v>1</v>
      </c>
      <c r="H423" s="22">
        <v>1</v>
      </c>
      <c r="I423" s="22">
        <v>1</v>
      </c>
      <c r="J423" s="22">
        <v>1</v>
      </c>
      <c r="K423" s="22">
        <v>1</v>
      </c>
      <c r="L423" s="22">
        <v>1</v>
      </c>
      <c r="M423" s="22">
        <v>1</v>
      </c>
      <c r="N423" s="22">
        <v>1</v>
      </c>
      <c r="O423" s="1"/>
      <c r="P423" s="1"/>
    </row>
    <row r="424" spans="1:16" x14ac:dyDescent="0.25">
      <c r="A424" t="str">
        <f>edit!K424</f>
        <v>CLM2137-0012_2</v>
      </c>
      <c r="B424" t="str">
        <f>DATA!C425</f>
        <v>L500</v>
      </c>
      <c r="C424" t="str">
        <f>edit!G424</f>
        <v>776445-00D_B1</v>
      </c>
      <c r="D424" t="str">
        <f>edit!H424</f>
        <v>000187</v>
      </c>
      <c r="E424" s="22">
        <v>1</v>
      </c>
      <c r="F424" s="22">
        <v>1</v>
      </c>
      <c r="G424" s="22">
        <v>1</v>
      </c>
      <c r="H424" s="22">
        <v>1</v>
      </c>
      <c r="I424" s="22">
        <v>1</v>
      </c>
      <c r="J424" s="22">
        <v>1</v>
      </c>
      <c r="K424" s="22">
        <v>1</v>
      </c>
      <c r="L424" s="22">
        <v>1</v>
      </c>
      <c r="M424" s="22">
        <v>1</v>
      </c>
      <c r="N424" s="22">
        <v>1</v>
      </c>
      <c r="O424" s="1"/>
      <c r="P424" s="1"/>
    </row>
    <row r="425" spans="1:16" x14ac:dyDescent="0.25">
      <c r="A425" t="str">
        <f>edit!K425</f>
        <v>CLM2138-0001_1</v>
      </c>
      <c r="B425">
        <f>DATA!C426</f>
        <v>0</v>
      </c>
      <c r="C425" t="str">
        <f>edit!G425</f>
        <v>776445-00H_B1</v>
      </c>
      <c r="D425" t="str">
        <f>edit!H425</f>
        <v>009900</v>
      </c>
      <c r="E425" s="22">
        <v>1</v>
      </c>
      <c r="F425" s="22">
        <v>1</v>
      </c>
      <c r="G425" s="22">
        <v>1</v>
      </c>
      <c r="H425" s="22">
        <v>1</v>
      </c>
      <c r="I425" s="22">
        <v>1</v>
      </c>
      <c r="J425" s="22">
        <v>1</v>
      </c>
      <c r="K425" s="22">
        <v>1</v>
      </c>
      <c r="L425" s="22">
        <v>1</v>
      </c>
      <c r="M425" s="22">
        <v>1</v>
      </c>
      <c r="N425" s="22">
        <v>1</v>
      </c>
      <c r="O425" s="121"/>
      <c r="P425" s="375"/>
    </row>
    <row r="426" spans="1:16" x14ac:dyDescent="0.25">
      <c r="A426" t="str">
        <f>edit!K426</f>
        <v>CLM2138-0005_1</v>
      </c>
      <c r="B426">
        <f>DATA!C427</f>
        <v>0</v>
      </c>
      <c r="C426" t="str">
        <f>edit!G426</f>
        <v>776445-00E_B1</v>
      </c>
      <c r="D426" t="str">
        <f>edit!H426</f>
        <v>001040</v>
      </c>
      <c r="E426" s="22">
        <v>1</v>
      </c>
      <c r="F426" s="22">
        <v>1</v>
      </c>
      <c r="G426" s="22">
        <v>1</v>
      </c>
      <c r="H426" s="22">
        <v>1</v>
      </c>
      <c r="I426" s="22">
        <v>1</v>
      </c>
      <c r="J426" s="22">
        <v>1</v>
      </c>
      <c r="K426" s="22">
        <v>1</v>
      </c>
      <c r="L426" s="22">
        <v>1</v>
      </c>
      <c r="M426" s="22">
        <v>1</v>
      </c>
      <c r="N426" s="22">
        <v>1</v>
      </c>
      <c r="O426" s="1"/>
      <c r="P426" s="1"/>
    </row>
    <row r="427" spans="1:16" x14ac:dyDescent="0.25">
      <c r="A427" t="str">
        <f>edit!K427</f>
        <v>CLM2138-0005_2</v>
      </c>
      <c r="B427">
        <f>DATA!C428</f>
        <v>0</v>
      </c>
      <c r="C427" t="str">
        <f>edit!G427</f>
        <v>776445-00E_B1</v>
      </c>
      <c r="D427" t="str">
        <f>edit!H427</f>
        <v>000837</v>
      </c>
      <c r="E427" s="22">
        <v>1</v>
      </c>
      <c r="F427" s="22">
        <v>1</v>
      </c>
      <c r="G427" s="22">
        <v>1</v>
      </c>
      <c r="H427" s="22">
        <v>1</v>
      </c>
      <c r="I427" s="22">
        <v>1</v>
      </c>
      <c r="J427" s="22">
        <v>1</v>
      </c>
      <c r="K427" s="22">
        <v>1</v>
      </c>
      <c r="L427" s="22">
        <v>1</v>
      </c>
      <c r="M427" s="22">
        <v>1</v>
      </c>
      <c r="N427" s="22">
        <v>1</v>
      </c>
      <c r="O427" s="1"/>
      <c r="P427" s="1"/>
    </row>
    <row r="428" spans="1:16" x14ac:dyDescent="0.25">
      <c r="A428" t="str">
        <f>edit!K428</f>
        <v>CLM2138-0005_3</v>
      </c>
      <c r="B428">
        <f>DATA!C429</f>
        <v>0</v>
      </c>
      <c r="C428" t="str">
        <f>edit!G428</f>
        <v>776445-00E_B1</v>
      </c>
      <c r="D428" t="str">
        <f>edit!H428</f>
        <v>000241</v>
      </c>
      <c r="E428" s="22">
        <v>1</v>
      </c>
      <c r="F428" s="22">
        <v>1</v>
      </c>
      <c r="G428" s="22">
        <v>1</v>
      </c>
      <c r="H428" s="22">
        <v>1</v>
      </c>
      <c r="I428" s="22">
        <v>1</v>
      </c>
      <c r="J428" s="22">
        <v>1</v>
      </c>
      <c r="K428" s="22">
        <v>1</v>
      </c>
      <c r="L428" s="22">
        <v>1</v>
      </c>
      <c r="M428" s="22">
        <v>1</v>
      </c>
      <c r="N428" s="22">
        <v>1</v>
      </c>
      <c r="O428" s="1"/>
      <c r="P428" s="1"/>
    </row>
    <row r="429" spans="1:16" x14ac:dyDescent="0.25">
      <c r="A429" t="str">
        <f>edit!K429</f>
        <v>CLM2138-0005_4</v>
      </c>
      <c r="B429">
        <f>DATA!C430</f>
        <v>0</v>
      </c>
      <c r="C429" t="str">
        <f>edit!G429</f>
        <v>776445-00H_B1</v>
      </c>
      <c r="D429" t="str">
        <f>edit!H429</f>
        <v>000209</v>
      </c>
      <c r="E429" s="22">
        <v>1</v>
      </c>
      <c r="F429" s="22">
        <v>1</v>
      </c>
      <c r="G429" s="22">
        <v>1</v>
      </c>
      <c r="H429" s="22">
        <v>1</v>
      </c>
      <c r="I429" s="22">
        <v>1</v>
      </c>
      <c r="J429" s="22">
        <v>1</v>
      </c>
      <c r="K429" s="22">
        <v>1</v>
      </c>
      <c r="L429" s="22">
        <v>1</v>
      </c>
      <c r="M429" s="22">
        <v>1</v>
      </c>
      <c r="N429" s="22">
        <v>1</v>
      </c>
      <c r="O429" s="1"/>
      <c r="P429" s="1"/>
    </row>
    <row r="430" spans="1:16" x14ac:dyDescent="0.25">
      <c r="A430" t="str">
        <f>edit!K430</f>
        <v>CLM2138-0005_5</v>
      </c>
      <c r="B430" t="str">
        <f>DATA!C431</f>
        <v>L500</v>
      </c>
      <c r="C430" t="str">
        <f>edit!G430</f>
        <v>776445-00D_B1</v>
      </c>
      <c r="D430" t="str">
        <f>edit!H430</f>
        <v>000102</v>
      </c>
      <c r="E430" s="22">
        <v>1</v>
      </c>
      <c r="F430" s="22">
        <v>1</v>
      </c>
      <c r="G430" s="22">
        <v>1</v>
      </c>
      <c r="H430" s="22">
        <v>1</v>
      </c>
      <c r="I430" s="22">
        <v>1</v>
      </c>
      <c r="J430" s="22">
        <v>1</v>
      </c>
      <c r="K430" s="22">
        <v>1</v>
      </c>
      <c r="L430" s="22">
        <v>1</v>
      </c>
      <c r="M430" s="22">
        <v>1</v>
      </c>
      <c r="N430" s="22">
        <v>1</v>
      </c>
      <c r="O430" s="1">
        <v>68.703999999999994</v>
      </c>
      <c r="P430" s="1"/>
    </row>
    <row r="431" spans="1:16" x14ac:dyDescent="0.25">
      <c r="A431" t="str">
        <f>edit!K431</f>
        <v>CLM2138-0005_6</v>
      </c>
      <c r="B431" t="str">
        <f>DATA!C432</f>
        <v>L500</v>
      </c>
      <c r="C431" t="str">
        <f>edit!G431</f>
        <v>776445-00D_B1</v>
      </c>
      <c r="D431" t="str">
        <f>edit!H431</f>
        <v>000101</v>
      </c>
      <c r="E431" s="22">
        <v>1</v>
      </c>
      <c r="F431" s="22">
        <v>1</v>
      </c>
      <c r="G431" s="22">
        <v>1</v>
      </c>
      <c r="H431" s="22">
        <v>1</v>
      </c>
      <c r="I431" s="22">
        <v>1</v>
      </c>
      <c r="J431" s="22">
        <v>1</v>
      </c>
      <c r="K431" s="22">
        <v>1</v>
      </c>
      <c r="L431" s="22">
        <v>1</v>
      </c>
      <c r="M431" s="22">
        <v>1</v>
      </c>
      <c r="N431" s="22">
        <v>1</v>
      </c>
      <c r="O431" s="1">
        <v>47.642000000000003</v>
      </c>
      <c r="P431" s="1">
        <v>175.4</v>
      </c>
    </row>
    <row r="432" spans="1:16" x14ac:dyDescent="0.25">
      <c r="A432" t="str">
        <f>edit!K432</f>
        <v>CLM2138-0005_7</v>
      </c>
      <c r="B432" t="str">
        <f>DATA!C433</f>
        <v>L500</v>
      </c>
      <c r="C432" t="str">
        <f>edit!G432</f>
        <v>776445-00D_B1</v>
      </c>
      <c r="D432" t="str">
        <f>edit!H432</f>
        <v>000100</v>
      </c>
      <c r="E432" s="22">
        <v>1</v>
      </c>
      <c r="F432" s="22">
        <v>1</v>
      </c>
      <c r="G432" s="22">
        <v>1</v>
      </c>
      <c r="H432" s="22">
        <v>1</v>
      </c>
      <c r="I432" s="22">
        <v>1</v>
      </c>
      <c r="J432" s="22">
        <v>1</v>
      </c>
      <c r="K432" s="22">
        <v>1</v>
      </c>
      <c r="L432" s="22">
        <v>1</v>
      </c>
      <c r="M432" s="22">
        <v>1</v>
      </c>
      <c r="N432" s="22">
        <v>1</v>
      </c>
      <c r="O432" s="1">
        <v>50.037999999999997</v>
      </c>
      <c r="P432" s="1"/>
    </row>
    <row r="433" spans="1:16" x14ac:dyDescent="0.25">
      <c r="A433" t="str">
        <f>edit!K433</f>
        <v>CLM2138-0005_8</v>
      </c>
      <c r="B433" t="str">
        <f>DATA!C434</f>
        <v>L500</v>
      </c>
      <c r="C433" t="str">
        <f>edit!G433</f>
        <v>776445-00D_B1</v>
      </c>
      <c r="D433" t="str">
        <f>edit!H433</f>
        <v>000095</v>
      </c>
      <c r="E433" s="22">
        <v>1</v>
      </c>
      <c r="F433" s="22">
        <v>1</v>
      </c>
      <c r="G433" s="22">
        <v>1</v>
      </c>
      <c r="H433" s="22">
        <v>1</v>
      </c>
      <c r="I433" s="22">
        <v>1</v>
      </c>
      <c r="J433" s="22">
        <v>1</v>
      </c>
      <c r="K433" s="22">
        <v>1</v>
      </c>
      <c r="L433" s="22">
        <v>1</v>
      </c>
      <c r="M433" s="22">
        <v>1</v>
      </c>
      <c r="N433" s="22">
        <v>1</v>
      </c>
      <c r="O433" s="1">
        <v>58.987000000000002</v>
      </c>
      <c r="P433" s="1"/>
    </row>
    <row r="434" spans="1:16" x14ac:dyDescent="0.25">
      <c r="A434" t="str">
        <f>edit!K434</f>
        <v>CLM2138-0005_9</v>
      </c>
      <c r="B434" t="str">
        <f>DATA!C435</f>
        <v>L500</v>
      </c>
      <c r="C434" t="str">
        <f>edit!G434</f>
        <v>776445-00E_B1</v>
      </c>
      <c r="D434" t="str">
        <f>edit!H434</f>
        <v>001040</v>
      </c>
      <c r="E434" s="22">
        <v>1</v>
      </c>
      <c r="F434" s="22">
        <v>1</v>
      </c>
      <c r="G434" s="22">
        <v>1</v>
      </c>
      <c r="H434" s="22">
        <v>1</v>
      </c>
      <c r="I434" s="22">
        <v>1</v>
      </c>
      <c r="J434" s="22">
        <v>1</v>
      </c>
      <c r="K434" s="22">
        <v>1</v>
      </c>
      <c r="L434" s="22">
        <v>1</v>
      </c>
      <c r="M434" s="22">
        <v>1</v>
      </c>
      <c r="N434" s="22">
        <v>1</v>
      </c>
      <c r="O434" s="1"/>
      <c r="P434" s="1"/>
    </row>
    <row r="435" spans="1:16" x14ac:dyDescent="0.25">
      <c r="A435" t="str">
        <f>edit!K435</f>
        <v>CLM2138-0005_10</v>
      </c>
      <c r="B435" t="str">
        <f>DATA!C436</f>
        <v>L500</v>
      </c>
      <c r="C435" t="str">
        <f>edit!G435</f>
        <v>776445-00E_B1</v>
      </c>
      <c r="D435" t="str">
        <f>edit!H435</f>
        <v>000837</v>
      </c>
      <c r="E435" s="22">
        <v>1</v>
      </c>
      <c r="F435" s="22">
        <v>1</v>
      </c>
      <c r="G435" s="22">
        <v>1</v>
      </c>
      <c r="H435" s="22">
        <v>1</v>
      </c>
      <c r="I435" s="22">
        <v>1</v>
      </c>
      <c r="J435" s="22">
        <v>1</v>
      </c>
      <c r="K435" s="22">
        <v>1</v>
      </c>
      <c r="L435" s="22">
        <v>1</v>
      </c>
      <c r="M435" s="22">
        <v>1</v>
      </c>
      <c r="N435" s="22">
        <v>1</v>
      </c>
      <c r="O435" s="1"/>
      <c r="P435" s="1"/>
    </row>
    <row r="436" spans="1:16" x14ac:dyDescent="0.25">
      <c r="A436" t="str">
        <f>edit!K436</f>
        <v>CLM2138-0005_11</v>
      </c>
      <c r="B436" t="str">
        <f>DATA!C437</f>
        <v>L500</v>
      </c>
      <c r="C436" t="str">
        <f>edit!G436</f>
        <v>776445-00E_B1</v>
      </c>
      <c r="D436" t="str">
        <f>edit!H436</f>
        <v>000241</v>
      </c>
      <c r="E436" s="22">
        <v>1</v>
      </c>
      <c r="F436" s="22">
        <v>1</v>
      </c>
      <c r="G436" s="22">
        <v>1</v>
      </c>
      <c r="H436" s="22">
        <v>1</v>
      </c>
      <c r="I436" s="22">
        <v>1</v>
      </c>
      <c r="J436" s="22">
        <v>1</v>
      </c>
      <c r="K436" s="22">
        <v>1</v>
      </c>
      <c r="L436" s="22">
        <v>1</v>
      </c>
      <c r="M436" s="22">
        <v>1</v>
      </c>
      <c r="N436" s="22">
        <v>1</v>
      </c>
      <c r="O436" s="1"/>
      <c r="P436" s="1"/>
    </row>
    <row r="437" spans="1:16" x14ac:dyDescent="0.25">
      <c r="A437" t="str">
        <f>edit!K437</f>
        <v>CLM2138-0005_12</v>
      </c>
      <c r="B437" t="str">
        <f>DATA!C438</f>
        <v>L500</v>
      </c>
      <c r="C437" t="str">
        <f>edit!G437</f>
        <v>776445-00H_B1</v>
      </c>
      <c r="D437" t="str">
        <f>edit!H437</f>
        <v>000209</v>
      </c>
      <c r="E437" s="22">
        <v>1</v>
      </c>
      <c r="F437" s="22">
        <v>1</v>
      </c>
      <c r="G437" s="22">
        <v>1</v>
      </c>
      <c r="H437" s="22">
        <v>1</v>
      </c>
      <c r="I437" s="22">
        <v>1</v>
      </c>
      <c r="J437" s="22">
        <v>1</v>
      </c>
      <c r="K437" s="22">
        <v>1</v>
      </c>
      <c r="L437" s="22">
        <v>1</v>
      </c>
      <c r="M437" s="22">
        <v>1</v>
      </c>
      <c r="N437" s="22">
        <v>1</v>
      </c>
      <c r="O437" s="1"/>
      <c r="P437" s="1"/>
    </row>
    <row r="438" spans="1:16" x14ac:dyDescent="0.25">
      <c r="A438" t="str">
        <f>edit!K438</f>
        <v>CLM2138-0041_1</v>
      </c>
      <c r="B438" t="str">
        <f>DATA!C439</f>
        <v>L500</v>
      </c>
      <c r="C438" t="str">
        <f>edit!G438</f>
        <v>776445-00H_B1</v>
      </c>
      <c r="D438" t="str">
        <f>edit!H438</f>
        <v>011078</v>
      </c>
      <c r="E438" s="22">
        <v>1</v>
      </c>
      <c r="F438" s="22">
        <v>1</v>
      </c>
      <c r="G438" s="22">
        <v>1</v>
      </c>
      <c r="H438" s="22">
        <v>1</v>
      </c>
      <c r="I438" s="22">
        <v>1</v>
      </c>
      <c r="J438" s="22">
        <v>1</v>
      </c>
      <c r="K438" s="22">
        <v>1</v>
      </c>
      <c r="L438" s="22">
        <v>1</v>
      </c>
      <c r="M438" s="22">
        <v>1</v>
      </c>
      <c r="N438" s="22">
        <v>1</v>
      </c>
      <c r="O438" s="1"/>
      <c r="P438" s="1"/>
    </row>
    <row r="439" spans="1:16" x14ac:dyDescent="0.25">
      <c r="A439" t="str">
        <f>edit!K439</f>
        <v>CLM2139-0037_1</v>
      </c>
      <c r="B439">
        <f>DATA!C440</f>
        <v>0</v>
      </c>
      <c r="C439" t="str">
        <f>edit!G439</f>
        <v>776445-00E_B1</v>
      </c>
      <c r="D439" t="str">
        <f>edit!H439</f>
        <v>001185</v>
      </c>
      <c r="E439" s="22">
        <v>1</v>
      </c>
      <c r="F439" s="22">
        <v>1</v>
      </c>
      <c r="G439" s="22">
        <v>1</v>
      </c>
      <c r="H439" s="22">
        <v>1</v>
      </c>
      <c r="I439" s="22">
        <v>1</v>
      </c>
      <c r="J439" s="22">
        <v>1</v>
      </c>
      <c r="K439" s="22">
        <v>1</v>
      </c>
      <c r="L439" s="22">
        <v>1</v>
      </c>
      <c r="M439" s="22">
        <v>1</v>
      </c>
      <c r="N439" s="22">
        <v>1</v>
      </c>
      <c r="O439" s="1"/>
      <c r="P439" s="1"/>
    </row>
    <row r="440" spans="1:16" x14ac:dyDescent="0.25">
      <c r="A440" t="str">
        <f>edit!K440</f>
        <v>CLM2139-0037_2</v>
      </c>
      <c r="B440" t="str">
        <f>DATA!C441</f>
        <v>L500</v>
      </c>
      <c r="C440" t="str">
        <f>edit!G440</f>
        <v>776445-00E_B1</v>
      </c>
      <c r="D440" t="str">
        <f>edit!H440</f>
        <v>002312</v>
      </c>
      <c r="E440" s="22">
        <v>1</v>
      </c>
      <c r="F440" s="22">
        <v>1</v>
      </c>
      <c r="G440" s="22">
        <v>1</v>
      </c>
      <c r="H440" s="22">
        <v>1</v>
      </c>
      <c r="I440" s="22">
        <v>1</v>
      </c>
      <c r="J440" s="22">
        <v>1</v>
      </c>
      <c r="K440" s="22">
        <v>1</v>
      </c>
      <c r="L440" s="22">
        <v>1</v>
      </c>
      <c r="M440" s="22">
        <v>1</v>
      </c>
      <c r="N440" s="22">
        <v>1</v>
      </c>
      <c r="O440" s="1"/>
      <c r="P440" s="1"/>
    </row>
    <row r="441" spans="1:16" x14ac:dyDescent="0.25">
      <c r="A441" t="str">
        <f>edit!K441</f>
        <v>CLM2139-0037_3</v>
      </c>
      <c r="B441">
        <f>DATA!C442</f>
        <v>0</v>
      </c>
      <c r="C441" t="str">
        <f>edit!G441</f>
        <v>776445-00E_B1</v>
      </c>
      <c r="D441" t="str">
        <f>edit!H441</f>
        <v>000802</v>
      </c>
      <c r="E441" s="22">
        <v>1</v>
      </c>
      <c r="F441" s="22">
        <v>1</v>
      </c>
      <c r="G441" s="22">
        <v>1</v>
      </c>
      <c r="H441" s="22">
        <v>1</v>
      </c>
      <c r="I441" s="22">
        <v>1</v>
      </c>
      <c r="J441" s="22">
        <v>1</v>
      </c>
      <c r="K441" s="22">
        <v>1</v>
      </c>
      <c r="L441" s="22">
        <v>1</v>
      </c>
      <c r="M441" s="22">
        <v>1</v>
      </c>
      <c r="N441" s="22">
        <v>1</v>
      </c>
      <c r="O441" s="1"/>
      <c r="P441" s="1"/>
    </row>
    <row r="442" spans="1:16" x14ac:dyDescent="0.25">
      <c r="A442" t="str">
        <f>edit!K442</f>
        <v>CLM2139-0037_4</v>
      </c>
      <c r="B442">
        <f>DATA!C443</f>
        <v>0</v>
      </c>
      <c r="C442" t="str">
        <f>edit!G442</f>
        <v>776445-00E_B1</v>
      </c>
      <c r="D442" t="str">
        <f>edit!H442</f>
        <v>001185</v>
      </c>
      <c r="E442" s="22">
        <v>1</v>
      </c>
      <c r="F442" s="22">
        <v>1</v>
      </c>
      <c r="G442" s="22">
        <v>1</v>
      </c>
      <c r="H442" s="22">
        <v>1</v>
      </c>
      <c r="I442" s="22">
        <v>1</v>
      </c>
      <c r="J442" s="22">
        <v>1</v>
      </c>
      <c r="K442" s="22">
        <v>1</v>
      </c>
      <c r="L442" s="22">
        <v>1</v>
      </c>
      <c r="M442" s="22">
        <v>1</v>
      </c>
      <c r="N442" s="22">
        <v>1</v>
      </c>
      <c r="O442" s="1">
        <v>12.292</v>
      </c>
      <c r="P442" s="1">
        <v>174.5</v>
      </c>
    </row>
    <row r="443" spans="1:16" x14ac:dyDescent="0.25">
      <c r="A443" t="str">
        <f>edit!K443</f>
        <v>CLM2139-0037_5</v>
      </c>
      <c r="B443" t="str">
        <f>DATA!C444</f>
        <v>L500</v>
      </c>
      <c r="C443" t="str">
        <f>edit!G443</f>
        <v>776445-00E_B1</v>
      </c>
      <c r="D443" t="str">
        <f>edit!H443</f>
        <v>000802</v>
      </c>
      <c r="E443" s="22">
        <v>1</v>
      </c>
      <c r="F443" s="22">
        <v>1</v>
      </c>
      <c r="G443" s="22">
        <v>1</v>
      </c>
      <c r="H443" s="22">
        <v>1</v>
      </c>
      <c r="I443" s="22">
        <v>1</v>
      </c>
      <c r="J443" s="22">
        <v>1</v>
      </c>
      <c r="K443" s="22">
        <v>1</v>
      </c>
      <c r="L443" s="22">
        <v>1</v>
      </c>
      <c r="M443" s="22">
        <v>1</v>
      </c>
      <c r="N443" s="22">
        <v>1</v>
      </c>
      <c r="O443" s="1"/>
      <c r="P443" s="1"/>
    </row>
    <row r="444" spans="1:16" x14ac:dyDescent="0.25">
      <c r="A444" t="str">
        <f>edit!K444</f>
        <v>CLM2139-0054_1</v>
      </c>
      <c r="B444">
        <f>DATA!C445</f>
        <v>0</v>
      </c>
      <c r="C444" t="str">
        <f>edit!G444</f>
        <v>775369-00I_A1</v>
      </c>
      <c r="D444" t="str">
        <f>edit!H444</f>
        <v>005371</v>
      </c>
      <c r="E444" s="22">
        <v>1</v>
      </c>
      <c r="F444" s="22">
        <v>1</v>
      </c>
      <c r="G444" s="22">
        <v>1</v>
      </c>
      <c r="H444" s="22">
        <v>1</v>
      </c>
      <c r="I444" s="22">
        <v>1</v>
      </c>
      <c r="J444" s="22">
        <v>1</v>
      </c>
      <c r="K444" s="22">
        <v>1</v>
      </c>
      <c r="L444" s="22">
        <v>1</v>
      </c>
      <c r="M444" s="22">
        <v>1</v>
      </c>
      <c r="N444" s="22">
        <v>1</v>
      </c>
      <c r="O444" s="1"/>
      <c r="P444" s="1"/>
    </row>
    <row r="445" spans="1:16" x14ac:dyDescent="0.25">
      <c r="A445" t="str">
        <f>edit!K445</f>
        <v>CLM2139-0055_1</v>
      </c>
      <c r="B445">
        <f>DATA!C446</f>
        <v>0</v>
      </c>
      <c r="C445" t="str">
        <f>edit!G445</f>
        <v>775369-00I_A1</v>
      </c>
      <c r="D445" t="str">
        <f>edit!H445</f>
        <v>005006</v>
      </c>
      <c r="E445" s="22">
        <v>1</v>
      </c>
      <c r="F445" s="22">
        <v>1</v>
      </c>
      <c r="G445" s="22">
        <v>1</v>
      </c>
      <c r="H445" s="22">
        <v>1</v>
      </c>
      <c r="I445" s="22">
        <v>1</v>
      </c>
      <c r="J445" s="22">
        <v>1</v>
      </c>
      <c r="K445" s="22">
        <v>1</v>
      </c>
      <c r="L445" s="22">
        <v>1</v>
      </c>
      <c r="M445" s="22">
        <v>1</v>
      </c>
      <c r="N445" s="22">
        <v>1</v>
      </c>
      <c r="O445" s="1"/>
      <c r="P445" s="1"/>
    </row>
    <row r="446" spans="1:16" x14ac:dyDescent="0.25">
      <c r="A446" t="str">
        <f>edit!K446</f>
        <v>CLM2140-0062_1</v>
      </c>
      <c r="B446">
        <f>DATA!C447</f>
        <v>0</v>
      </c>
      <c r="C446" t="str">
        <f>edit!G446</f>
        <v>774100-00G_B2</v>
      </c>
      <c r="D446" t="str">
        <f>edit!H446</f>
        <v>002911</v>
      </c>
      <c r="E446" s="22">
        <v>1</v>
      </c>
      <c r="F446" s="22">
        <v>1</v>
      </c>
      <c r="G446" s="22">
        <v>1</v>
      </c>
      <c r="H446" s="22">
        <v>1</v>
      </c>
      <c r="I446" s="22">
        <v>1</v>
      </c>
      <c r="J446" s="22">
        <v>1</v>
      </c>
      <c r="K446" s="22">
        <v>1</v>
      </c>
      <c r="L446" s="22">
        <v>1</v>
      </c>
      <c r="M446" s="22">
        <v>1</v>
      </c>
      <c r="N446" s="22">
        <v>1</v>
      </c>
      <c r="O446" s="1"/>
      <c r="P446" s="1"/>
    </row>
    <row r="447" spans="1:16" x14ac:dyDescent="0.25">
      <c r="A447" t="str">
        <f>edit!K447</f>
        <v>CLM2141-0134_1</v>
      </c>
      <c r="B447" t="str">
        <f>DATA!C448</f>
        <v>S500</v>
      </c>
      <c r="C447" t="str">
        <f>edit!G447</f>
        <v>775369-00G_A1</v>
      </c>
      <c r="D447" t="str">
        <f>edit!H447</f>
        <v>004668</v>
      </c>
      <c r="E447" s="22">
        <v>1</v>
      </c>
      <c r="F447" s="22">
        <v>1</v>
      </c>
      <c r="G447" s="22">
        <v>1</v>
      </c>
      <c r="H447" s="22">
        <v>1</v>
      </c>
      <c r="I447" s="22">
        <v>1</v>
      </c>
      <c r="J447" s="22">
        <v>1</v>
      </c>
      <c r="K447" s="22">
        <v>1</v>
      </c>
      <c r="L447" s="22">
        <v>1</v>
      </c>
      <c r="M447" s="22">
        <v>1</v>
      </c>
      <c r="N447" s="22">
        <v>1</v>
      </c>
      <c r="O447" s="1"/>
      <c r="P447" s="1"/>
    </row>
    <row r="448" spans="1:16" x14ac:dyDescent="0.25">
      <c r="A448" t="str">
        <f>edit!K448</f>
        <v>CLM2141-0137_1</v>
      </c>
      <c r="B448">
        <f>DATA!C449</f>
        <v>0</v>
      </c>
      <c r="C448" t="str">
        <f>edit!G448</f>
        <v>775369-00I_A1</v>
      </c>
      <c r="D448" t="str">
        <f>edit!H448</f>
        <v>005390</v>
      </c>
      <c r="E448" s="22">
        <v>1</v>
      </c>
      <c r="F448" s="22">
        <v>1</v>
      </c>
      <c r="G448" s="22">
        <v>1</v>
      </c>
      <c r="H448" s="22">
        <v>1</v>
      </c>
      <c r="I448" s="22">
        <v>1</v>
      </c>
      <c r="J448" s="22">
        <v>1</v>
      </c>
      <c r="K448" s="22">
        <v>1</v>
      </c>
      <c r="L448" s="22">
        <v>1</v>
      </c>
      <c r="M448" s="22">
        <v>1</v>
      </c>
      <c r="N448" s="59">
        <v>1</v>
      </c>
      <c r="O448" s="1"/>
      <c r="P448" s="1"/>
    </row>
    <row r="449" spans="1:16" x14ac:dyDescent="0.25">
      <c r="A449" t="str">
        <f>edit!K449</f>
        <v>CLM2143-0039_1</v>
      </c>
      <c r="B449">
        <f>DATA!C450</f>
        <v>0</v>
      </c>
      <c r="C449" t="str">
        <f>edit!G449</f>
        <v>776445-00E_B1</v>
      </c>
      <c r="D449" t="str">
        <f>edit!H449</f>
        <v>000754</v>
      </c>
      <c r="E449" s="22">
        <v>1</v>
      </c>
      <c r="F449" s="22">
        <v>1</v>
      </c>
      <c r="G449" s="22">
        <v>1</v>
      </c>
      <c r="H449" s="22">
        <v>1</v>
      </c>
      <c r="I449" s="22">
        <v>1</v>
      </c>
      <c r="J449" s="22">
        <v>1</v>
      </c>
      <c r="K449" s="22">
        <v>1</v>
      </c>
      <c r="L449" s="22">
        <v>1</v>
      </c>
      <c r="M449" s="22">
        <v>1</v>
      </c>
      <c r="N449" s="59">
        <v>1</v>
      </c>
      <c r="O449" s="1"/>
      <c r="P449" s="1"/>
    </row>
    <row r="450" spans="1:16" x14ac:dyDescent="0.25">
      <c r="A450" t="str">
        <f>edit!K450</f>
        <v>CLM2143-0039_2</v>
      </c>
      <c r="B450" t="str">
        <f>DATA!C451</f>
        <v>L500</v>
      </c>
      <c r="C450" t="str">
        <f>edit!G450</f>
        <v>776445-00E_B1</v>
      </c>
      <c r="D450" t="str">
        <f>edit!H450</f>
        <v>000786</v>
      </c>
      <c r="E450" s="22">
        <v>1</v>
      </c>
      <c r="F450" s="22">
        <v>1</v>
      </c>
      <c r="G450" s="22">
        <v>1</v>
      </c>
      <c r="H450" s="22">
        <v>1</v>
      </c>
      <c r="I450" s="22">
        <v>1</v>
      </c>
      <c r="J450" s="22">
        <v>1</v>
      </c>
      <c r="K450" s="22">
        <v>1</v>
      </c>
      <c r="L450" s="22">
        <v>1</v>
      </c>
      <c r="M450" s="22">
        <v>1</v>
      </c>
      <c r="N450" s="22">
        <v>1</v>
      </c>
      <c r="O450" s="1"/>
      <c r="P450" s="1"/>
    </row>
    <row r="451" spans="1:16" x14ac:dyDescent="0.25">
      <c r="A451" t="str">
        <f>edit!K451</f>
        <v>CLM2143-0039_3</v>
      </c>
      <c r="B451" t="str">
        <f>DATA!C452</f>
        <v>L500</v>
      </c>
      <c r="C451" t="str">
        <f>edit!G451</f>
        <v>776445-00E_B1</v>
      </c>
      <c r="D451" t="str">
        <f>edit!H451</f>
        <v>000754</v>
      </c>
      <c r="E451" s="22">
        <v>1</v>
      </c>
      <c r="F451" s="22">
        <v>1</v>
      </c>
      <c r="G451" s="22">
        <v>1</v>
      </c>
      <c r="H451" s="22">
        <v>1</v>
      </c>
      <c r="I451" s="22">
        <v>1</v>
      </c>
      <c r="J451" s="22">
        <v>1</v>
      </c>
      <c r="K451" s="22">
        <v>1</v>
      </c>
      <c r="L451" s="22">
        <v>1</v>
      </c>
      <c r="M451" s="22">
        <v>1</v>
      </c>
      <c r="N451" s="22">
        <v>1</v>
      </c>
      <c r="O451" s="1"/>
      <c r="P451" s="1"/>
    </row>
    <row r="452" spans="1:16" x14ac:dyDescent="0.25">
      <c r="A452" t="str">
        <f>edit!K452</f>
        <v>CLM2143-0044_1</v>
      </c>
      <c r="B452" t="str">
        <f>DATA!C453</f>
        <v>S500</v>
      </c>
      <c r="C452" t="str">
        <f>edit!G452</f>
        <v>775369-00I_A1</v>
      </c>
      <c r="D452" t="str">
        <f>edit!H452</f>
        <v>004869</v>
      </c>
      <c r="E452" s="22">
        <v>1</v>
      </c>
      <c r="F452" s="22">
        <v>1</v>
      </c>
      <c r="G452" s="22">
        <v>1</v>
      </c>
      <c r="H452" s="22">
        <v>1</v>
      </c>
      <c r="I452" s="22">
        <v>1</v>
      </c>
      <c r="J452" s="22">
        <v>1</v>
      </c>
      <c r="K452" s="22">
        <v>1</v>
      </c>
      <c r="L452" s="22">
        <v>1</v>
      </c>
      <c r="M452" s="22">
        <v>1</v>
      </c>
      <c r="N452" s="22">
        <v>1</v>
      </c>
      <c r="O452" s="1"/>
      <c r="P452" s="1"/>
    </row>
    <row r="453" spans="1:16" x14ac:dyDescent="0.25">
      <c r="A453" t="str">
        <f>edit!K453</f>
        <v>CLM2144-0004_1</v>
      </c>
      <c r="B453">
        <f>DATA!C454</f>
        <v>0</v>
      </c>
      <c r="C453" t="str">
        <f>edit!G453</f>
        <v>776445-10E_B1</v>
      </c>
      <c r="D453" t="str">
        <f>edit!H453</f>
        <v>010237</v>
      </c>
      <c r="E453" s="22">
        <v>1</v>
      </c>
      <c r="F453" s="22">
        <v>1</v>
      </c>
      <c r="G453" s="22">
        <v>1</v>
      </c>
      <c r="H453" s="22">
        <v>1</v>
      </c>
      <c r="I453" s="22">
        <v>1</v>
      </c>
      <c r="J453" s="22">
        <v>1</v>
      </c>
      <c r="K453" s="22">
        <v>1</v>
      </c>
      <c r="L453" s="22">
        <v>1</v>
      </c>
      <c r="M453" s="22">
        <v>1</v>
      </c>
      <c r="N453" s="22">
        <v>1</v>
      </c>
      <c r="O453" s="1"/>
      <c r="P453" s="1"/>
    </row>
    <row r="454" spans="1:16" x14ac:dyDescent="0.25">
      <c r="A454" t="str">
        <f>edit!K454</f>
        <v>CLM2144-0004_2</v>
      </c>
      <c r="B454">
        <f>DATA!C455</f>
        <v>0</v>
      </c>
      <c r="C454" t="str">
        <f>edit!G454</f>
        <v>776445-00E_B1</v>
      </c>
      <c r="D454" t="str">
        <f>edit!H454</f>
        <v>000197</v>
      </c>
      <c r="E454" s="22">
        <v>1</v>
      </c>
      <c r="F454" s="22">
        <v>1</v>
      </c>
      <c r="G454" s="22">
        <v>1</v>
      </c>
      <c r="H454" s="22">
        <v>1</v>
      </c>
      <c r="I454" s="22">
        <v>1</v>
      </c>
      <c r="J454" s="22">
        <v>1</v>
      </c>
      <c r="K454" s="22">
        <v>1</v>
      </c>
      <c r="L454" s="22">
        <v>1</v>
      </c>
      <c r="M454" s="22">
        <v>1</v>
      </c>
      <c r="N454" s="22">
        <v>1</v>
      </c>
      <c r="O454" s="1"/>
      <c r="P454" s="1"/>
    </row>
    <row r="455" spans="1:16" x14ac:dyDescent="0.25">
      <c r="A455" t="str">
        <f>edit!K455</f>
        <v>CLM2146-0040_1</v>
      </c>
      <c r="B455">
        <f>DATA!C456</f>
        <v>0</v>
      </c>
      <c r="C455" t="str">
        <f>edit!G455</f>
        <v>776445-00E_B1</v>
      </c>
      <c r="D455" t="str">
        <f>edit!H455</f>
        <v>002312</v>
      </c>
      <c r="E455" s="22">
        <v>1</v>
      </c>
      <c r="F455" s="22">
        <v>1</v>
      </c>
      <c r="G455" s="22">
        <v>1</v>
      </c>
      <c r="H455" s="22">
        <v>1</v>
      </c>
      <c r="I455" s="22">
        <v>1</v>
      </c>
      <c r="J455" s="22">
        <v>1</v>
      </c>
      <c r="K455" s="22">
        <v>1</v>
      </c>
      <c r="L455" s="22">
        <v>1</v>
      </c>
      <c r="M455" s="22">
        <v>1</v>
      </c>
      <c r="N455" s="22">
        <v>1</v>
      </c>
      <c r="O455" s="1"/>
      <c r="P455" s="1"/>
    </row>
    <row r="456" spans="1:16" x14ac:dyDescent="0.25">
      <c r="A456" t="str">
        <f>edit!K456</f>
        <v>CLM2146-0040_2</v>
      </c>
      <c r="B456">
        <f>DATA!C457</f>
        <v>0</v>
      </c>
      <c r="C456" t="str">
        <f>edit!G456</f>
        <v>776445-00D_B1</v>
      </c>
      <c r="D456" t="str">
        <f>edit!H456</f>
        <v>000069</v>
      </c>
      <c r="E456" s="22">
        <v>1</v>
      </c>
      <c r="F456" s="22">
        <v>1</v>
      </c>
      <c r="G456" s="22">
        <v>1</v>
      </c>
      <c r="H456" s="22">
        <v>1</v>
      </c>
      <c r="I456" s="22">
        <v>1</v>
      </c>
      <c r="J456" s="22">
        <v>1</v>
      </c>
      <c r="K456" s="22">
        <v>1</v>
      </c>
      <c r="L456" s="22">
        <v>1</v>
      </c>
      <c r="M456" s="22">
        <v>1</v>
      </c>
      <c r="N456" s="22">
        <v>1</v>
      </c>
      <c r="O456" s="1">
        <v>65.287000000000006</v>
      </c>
      <c r="P456" s="1"/>
    </row>
    <row r="457" spans="1:16" x14ac:dyDescent="0.25">
      <c r="A457" t="str">
        <f>edit!K457</f>
        <v>CLM2146-0040_3</v>
      </c>
      <c r="B457">
        <f>DATA!C458</f>
        <v>0</v>
      </c>
      <c r="C457" t="str">
        <f>edit!G457</f>
        <v>774100-00F_B2</v>
      </c>
      <c r="D457" t="str">
        <f>edit!H457</f>
        <v>000063</v>
      </c>
      <c r="E457" s="22">
        <v>1</v>
      </c>
      <c r="F457" s="22">
        <v>1</v>
      </c>
      <c r="G457" s="22">
        <v>1</v>
      </c>
      <c r="H457" s="22">
        <v>1</v>
      </c>
      <c r="I457" s="22">
        <v>1</v>
      </c>
      <c r="J457" s="22">
        <v>1</v>
      </c>
      <c r="K457" s="22">
        <v>1</v>
      </c>
      <c r="L457" s="22">
        <v>1</v>
      </c>
      <c r="M457" s="22">
        <v>1</v>
      </c>
      <c r="N457" s="22">
        <v>1</v>
      </c>
      <c r="O457" s="1">
        <v>87.304000000000002</v>
      </c>
      <c r="P457" s="1"/>
    </row>
    <row r="458" spans="1:16" x14ac:dyDescent="0.25">
      <c r="A458" t="str">
        <f>edit!K458</f>
        <v>CLM2146-0040_4</v>
      </c>
      <c r="B458" t="str">
        <f>DATA!C459</f>
        <v>L500</v>
      </c>
      <c r="C458" t="str">
        <f>edit!G458</f>
        <v>776445-00E_B1</v>
      </c>
      <c r="D458" t="str">
        <f>edit!H458</f>
        <v>002312</v>
      </c>
      <c r="E458" s="22">
        <v>1</v>
      </c>
      <c r="F458" s="22">
        <v>1</v>
      </c>
      <c r="G458" s="22">
        <v>1</v>
      </c>
      <c r="H458" s="22">
        <v>1</v>
      </c>
      <c r="I458" s="22">
        <v>1</v>
      </c>
      <c r="J458" s="22">
        <v>1</v>
      </c>
      <c r="K458" s="22">
        <v>1</v>
      </c>
      <c r="L458" s="22">
        <v>1</v>
      </c>
      <c r="M458" s="22">
        <v>1</v>
      </c>
      <c r="N458" s="59">
        <v>1</v>
      </c>
      <c r="O458" s="1"/>
      <c r="P458" s="1"/>
    </row>
    <row r="459" spans="1:16" x14ac:dyDescent="0.25">
      <c r="A459" t="str">
        <f>edit!K459</f>
        <v>CLM2147-0003_1</v>
      </c>
      <c r="B459">
        <f>DATA!C460</f>
        <v>0</v>
      </c>
      <c r="C459" t="str">
        <f>edit!G459</f>
        <v>776445-00H_B1</v>
      </c>
      <c r="D459" t="str">
        <f>edit!H459</f>
        <v>011578</v>
      </c>
      <c r="E459" s="22">
        <v>1</v>
      </c>
      <c r="F459" s="22">
        <v>1</v>
      </c>
      <c r="G459" s="22">
        <v>1</v>
      </c>
      <c r="H459" s="22">
        <v>1</v>
      </c>
      <c r="I459" s="22">
        <v>1</v>
      </c>
      <c r="J459" s="22">
        <v>1</v>
      </c>
      <c r="K459" s="22">
        <v>1</v>
      </c>
      <c r="L459" s="22">
        <v>1</v>
      </c>
      <c r="M459" s="22">
        <v>1</v>
      </c>
      <c r="N459" s="59">
        <v>1</v>
      </c>
      <c r="O459" s="55"/>
      <c r="P459" s="55"/>
    </row>
    <row r="460" spans="1:16" x14ac:dyDescent="0.25">
      <c r="A460" t="str">
        <f>edit!K460</f>
        <v>CLM2147-0012_1</v>
      </c>
      <c r="B460">
        <f>DATA!C461</f>
        <v>0</v>
      </c>
      <c r="C460" t="str">
        <f>edit!G460</f>
        <v>775369-00I_A1</v>
      </c>
      <c r="D460" t="str">
        <f>edit!H460</f>
        <v>005626</v>
      </c>
      <c r="E460" s="22">
        <v>1</v>
      </c>
      <c r="F460" s="22">
        <v>1</v>
      </c>
      <c r="G460" s="22">
        <v>1</v>
      </c>
      <c r="H460" s="22">
        <v>1</v>
      </c>
      <c r="I460" s="22">
        <v>1</v>
      </c>
      <c r="J460" s="22">
        <v>1</v>
      </c>
      <c r="K460" s="22">
        <v>1</v>
      </c>
      <c r="L460" s="22">
        <v>1</v>
      </c>
      <c r="M460" s="22">
        <v>1</v>
      </c>
      <c r="N460" s="22">
        <v>1</v>
      </c>
      <c r="O460" s="55"/>
      <c r="P460" s="55"/>
    </row>
    <row r="461" spans="1:16" x14ac:dyDescent="0.25">
      <c r="A461" t="str">
        <f>edit!K461</f>
        <v>CLM2147-0029_1</v>
      </c>
      <c r="B461" t="str">
        <f>DATA!C462</f>
        <v>L500</v>
      </c>
      <c r="C461" t="str">
        <f>edit!G461</f>
        <v>775369-00G_A1</v>
      </c>
      <c r="D461" t="str">
        <f>edit!H461</f>
        <v>002786</v>
      </c>
      <c r="E461" s="22">
        <v>1</v>
      </c>
      <c r="F461" s="22">
        <v>1</v>
      </c>
      <c r="G461" s="22">
        <v>1</v>
      </c>
      <c r="H461" s="22">
        <v>1</v>
      </c>
      <c r="I461" s="22">
        <v>1</v>
      </c>
      <c r="J461" s="22">
        <v>1</v>
      </c>
      <c r="K461" s="22">
        <v>1</v>
      </c>
      <c r="L461" s="22">
        <v>1</v>
      </c>
      <c r="M461" s="22">
        <v>1</v>
      </c>
      <c r="N461" s="22">
        <v>1</v>
      </c>
      <c r="O461" s="1"/>
      <c r="P461" s="1"/>
    </row>
    <row r="462" spans="1:16" x14ac:dyDescent="0.25">
      <c r="A462" t="str">
        <f>edit!K462</f>
        <v>CLM2147-0040_1</v>
      </c>
      <c r="B462">
        <f>DATA!C463</f>
        <v>0</v>
      </c>
      <c r="C462" t="str">
        <f>edit!G462</f>
        <v>776445-00E_B1</v>
      </c>
      <c r="D462" t="str">
        <f>edit!H462</f>
        <v>003708</v>
      </c>
      <c r="E462" s="22">
        <v>1</v>
      </c>
      <c r="F462" s="22">
        <v>1</v>
      </c>
      <c r="G462" s="22">
        <v>1</v>
      </c>
      <c r="H462" s="22">
        <v>1</v>
      </c>
      <c r="I462" s="22">
        <v>1</v>
      </c>
      <c r="J462" s="22">
        <v>1</v>
      </c>
      <c r="K462" s="22">
        <v>1</v>
      </c>
      <c r="L462" s="22">
        <v>1</v>
      </c>
      <c r="M462" s="22">
        <v>1</v>
      </c>
      <c r="N462" s="22">
        <v>1</v>
      </c>
      <c r="O462" s="1"/>
      <c r="P462" s="1"/>
    </row>
    <row r="463" spans="1:16" x14ac:dyDescent="0.25">
      <c r="A463" t="str">
        <f>edit!K463</f>
        <v>CLM2147-0041_1</v>
      </c>
      <c r="B463">
        <f>DATA!C464</f>
        <v>0</v>
      </c>
      <c r="C463" t="str">
        <f>edit!G463</f>
        <v>776445-00E_B1</v>
      </c>
      <c r="D463" t="str">
        <f>edit!H463</f>
        <v>005743</v>
      </c>
      <c r="E463" s="22">
        <v>1</v>
      </c>
      <c r="F463" s="22">
        <v>1</v>
      </c>
      <c r="G463" s="22">
        <v>1</v>
      </c>
      <c r="H463" s="22">
        <v>1</v>
      </c>
      <c r="I463" s="22">
        <v>1</v>
      </c>
      <c r="J463" s="22">
        <v>1</v>
      </c>
      <c r="K463" s="22">
        <v>1</v>
      </c>
      <c r="L463" s="22">
        <v>1</v>
      </c>
      <c r="M463" s="22">
        <v>1</v>
      </c>
      <c r="N463" s="22">
        <v>1</v>
      </c>
      <c r="O463" s="375">
        <v>75.716999999999999</v>
      </c>
      <c r="P463" s="375"/>
    </row>
    <row r="464" spans="1:16" x14ac:dyDescent="0.25">
      <c r="A464" t="str">
        <f>edit!K464</f>
        <v>CLM2147-0041_2</v>
      </c>
      <c r="B464">
        <f>DATA!C465</f>
        <v>0</v>
      </c>
      <c r="C464" t="str">
        <f>edit!G464</f>
        <v>776445-00E_B1</v>
      </c>
      <c r="D464" t="str">
        <f>edit!H464</f>
        <v>005714</v>
      </c>
      <c r="E464" s="22">
        <v>1</v>
      </c>
      <c r="F464" s="22">
        <v>1</v>
      </c>
      <c r="G464" s="22">
        <v>1</v>
      </c>
      <c r="H464" s="22">
        <v>1</v>
      </c>
      <c r="I464" s="22">
        <v>1</v>
      </c>
      <c r="J464" s="22">
        <v>1</v>
      </c>
      <c r="K464" s="22">
        <v>1</v>
      </c>
      <c r="L464" s="22">
        <v>1</v>
      </c>
      <c r="M464" s="22">
        <v>1</v>
      </c>
      <c r="N464" s="22">
        <v>1</v>
      </c>
      <c r="O464" s="1"/>
      <c r="P464" s="1"/>
    </row>
    <row r="465" spans="1:16" x14ac:dyDescent="0.25">
      <c r="A465" t="str">
        <f>edit!K465</f>
        <v>CLM2147-0041_3</v>
      </c>
      <c r="B465" t="str">
        <f>DATA!C466</f>
        <v>L500</v>
      </c>
      <c r="C465" t="str">
        <f>edit!G465</f>
        <v>776445-00E_B1</v>
      </c>
      <c r="D465" t="str">
        <f>edit!H465</f>
        <v>005743</v>
      </c>
      <c r="E465" s="22">
        <v>1</v>
      </c>
      <c r="F465" s="22">
        <v>1</v>
      </c>
      <c r="G465" s="22">
        <v>1</v>
      </c>
      <c r="H465" s="22">
        <v>1</v>
      </c>
      <c r="I465" s="22">
        <v>1</v>
      </c>
      <c r="J465" s="22">
        <v>1</v>
      </c>
      <c r="K465" s="22">
        <v>1</v>
      </c>
      <c r="L465" s="22">
        <v>1</v>
      </c>
      <c r="M465" s="22">
        <v>1</v>
      </c>
      <c r="N465" s="22">
        <v>1</v>
      </c>
      <c r="O465" s="1"/>
      <c r="P465" s="1"/>
    </row>
    <row r="466" spans="1:16" x14ac:dyDescent="0.25">
      <c r="A466" t="str">
        <f>edit!K466</f>
        <v>CLM2148-0042_1</v>
      </c>
      <c r="B466">
        <f>DATA!C467</f>
        <v>0</v>
      </c>
      <c r="C466" t="str">
        <f>edit!G466</f>
        <v>775369-00G_A1</v>
      </c>
      <c r="D466" t="str">
        <f>edit!H466</f>
        <v>004169</v>
      </c>
      <c r="E466" s="22">
        <v>1</v>
      </c>
      <c r="F466" s="22">
        <v>1</v>
      </c>
      <c r="G466" s="22">
        <v>1</v>
      </c>
      <c r="H466" s="22">
        <v>1</v>
      </c>
      <c r="I466" s="22">
        <v>1</v>
      </c>
      <c r="J466" s="22">
        <v>1</v>
      </c>
      <c r="K466" s="22">
        <v>1</v>
      </c>
      <c r="L466" s="22">
        <v>1</v>
      </c>
      <c r="M466" s="22">
        <v>1</v>
      </c>
      <c r="N466" s="22">
        <v>1</v>
      </c>
      <c r="O466" s="1"/>
      <c r="P466" s="1"/>
    </row>
    <row r="467" spans="1:16" x14ac:dyDescent="0.25">
      <c r="A467" t="str">
        <f>edit!K467</f>
        <v>CLM2151-0031_1</v>
      </c>
      <c r="B467">
        <f>DATA!C468</f>
        <v>0</v>
      </c>
      <c r="C467" t="str">
        <f>edit!G467</f>
        <v>775369-00G_A1</v>
      </c>
      <c r="D467" t="str">
        <f>edit!H467</f>
        <v>004762</v>
      </c>
      <c r="E467" s="22">
        <v>1</v>
      </c>
      <c r="F467" s="22">
        <v>1</v>
      </c>
      <c r="G467" s="22">
        <v>1</v>
      </c>
      <c r="H467" s="22">
        <v>1</v>
      </c>
      <c r="I467" s="22">
        <v>1</v>
      </c>
      <c r="J467" s="22">
        <v>1</v>
      </c>
      <c r="K467" s="22">
        <v>1</v>
      </c>
      <c r="L467" s="22">
        <v>1</v>
      </c>
      <c r="M467" s="22">
        <v>1</v>
      </c>
      <c r="N467" s="22">
        <v>1</v>
      </c>
      <c r="O467" s="1"/>
      <c r="P467" s="1"/>
    </row>
    <row r="468" spans="1:16" x14ac:dyDescent="0.25">
      <c r="A468" t="str">
        <f>edit!K468</f>
        <v>CLM2152-0011_1</v>
      </c>
      <c r="B468">
        <f>DATA!C469</f>
        <v>0</v>
      </c>
      <c r="C468" t="str">
        <f>edit!G468</f>
        <v>776445-00E_B1</v>
      </c>
      <c r="D468" t="str">
        <f>edit!H468</f>
        <v>006763</v>
      </c>
      <c r="E468" s="22">
        <v>1</v>
      </c>
      <c r="F468" s="22">
        <v>1</v>
      </c>
      <c r="G468" s="22">
        <v>1</v>
      </c>
      <c r="H468" s="22">
        <v>1</v>
      </c>
      <c r="I468" s="22">
        <v>1</v>
      </c>
      <c r="J468" s="22">
        <v>1</v>
      </c>
      <c r="K468" s="22">
        <v>1</v>
      </c>
      <c r="L468" s="22">
        <v>1</v>
      </c>
      <c r="M468" s="22">
        <v>1</v>
      </c>
      <c r="N468" s="22">
        <v>1</v>
      </c>
      <c r="O468" s="1"/>
      <c r="P468" s="1"/>
    </row>
    <row r="469" spans="1:16" x14ac:dyDescent="0.25">
      <c r="A469" t="str">
        <f>edit!K469</f>
        <v>CLM2152-0013_1</v>
      </c>
      <c r="B469">
        <f>DATA!C470</f>
        <v>0</v>
      </c>
      <c r="C469" t="str">
        <f>edit!G469</f>
        <v>776445-00E_B1</v>
      </c>
      <c r="D469" t="str">
        <f>edit!H469</f>
        <v>013555 ?</v>
      </c>
      <c r="E469" s="22">
        <v>1</v>
      </c>
      <c r="F469" s="22">
        <v>1</v>
      </c>
      <c r="G469" s="22">
        <v>1</v>
      </c>
      <c r="H469" s="22">
        <v>1</v>
      </c>
      <c r="I469" s="22">
        <v>1</v>
      </c>
      <c r="J469" s="22">
        <v>1</v>
      </c>
      <c r="K469" s="22">
        <v>1</v>
      </c>
      <c r="L469" s="22">
        <v>1</v>
      </c>
      <c r="M469" s="22">
        <v>1</v>
      </c>
      <c r="N469" s="59">
        <v>1</v>
      </c>
      <c r="O469" s="1"/>
      <c r="P469" s="1"/>
    </row>
    <row r="470" spans="1:16" x14ac:dyDescent="0.25">
      <c r="A470" t="str">
        <f>edit!K470</f>
        <v>CLM2152-0013_2</v>
      </c>
      <c r="B470" t="str">
        <f>DATA!C471</f>
        <v>L500</v>
      </c>
      <c r="C470" t="str">
        <f>edit!G470</f>
        <v>776445-00E_B1</v>
      </c>
      <c r="D470" t="str">
        <f>edit!H470</f>
        <v>000232</v>
      </c>
      <c r="E470" s="22">
        <v>1</v>
      </c>
      <c r="F470" s="22">
        <v>1</v>
      </c>
      <c r="G470" s="22">
        <v>1</v>
      </c>
      <c r="H470" s="22">
        <v>1</v>
      </c>
      <c r="I470" s="22">
        <v>1</v>
      </c>
      <c r="J470" s="22">
        <v>1</v>
      </c>
      <c r="K470" s="22">
        <v>1</v>
      </c>
      <c r="L470" s="22">
        <v>1</v>
      </c>
      <c r="M470" s="22">
        <v>1</v>
      </c>
      <c r="N470" s="59">
        <v>1</v>
      </c>
      <c r="O470" s="375"/>
      <c r="P470" s="375"/>
    </row>
    <row r="471" spans="1:16" x14ac:dyDescent="0.25">
      <c r="A471" t="str">
        <f>edit!K471</f>
        <v>CLM2202-0033_1</v>
      </c>
      <c r="B471">
        <f>DATA!C472</f>
        <v>0</v>
      </c>
      <c r="C471" t="str">
        <f>edit!G471</f>
        <v>775369-00G_A1</v>
      </c>
      <c r="D471" t="str">
        <f>edit!H471</f>
        <v>001809</v>
      </c>
      <c r="E471" s="22">
        <v>1</v>
      </c>
      <c r="F471" s="22">
        <v>1</v>
      </c>
      <c r="G471" s="22">
        <v>1</v>
      </c>
      <c r="H471" s="22">
        <v>1</v>
      </c>
      <c r="I471" s="22">
        <v>1</v>
      </c>
      <c r="J471" s="22">
        <v>1</v>
      </c>
      <c r="K471" s="22">
        <v>1</v>
      </c>
      <c r="L471" s="22">
        <v>1</v>
      </c>
      <c r="M471" s="22">
        <v>1</v>
      </c>
      <c r="N471" s="59">
        <v>1</v>
      </c>
      <c r="O471" s="1"/>
      <c r="P471" s="1"/>
    </row>
    <row r="472" spans="1:16" x14ac:dyDescent="0.25">
      <c r="A472" t="str">
        <f>edit!K472</f>
        <v>CLM2202-0033_2</v>
      </c>
      <c r="B472">
        <f>DATA!C473</f>
        <v>0</v>
      </c>
      <c r="C472" t="str">
        <f>edit!G472</f>
        <v>775369-00G_A1</v>
      </c>
      <c r="D472" t="str">
        <f>edit!H472</f>
        <v>003571</v>
      </c>
      <c r="E472" s="22">
        <v>1</v>
      </c>
      <c r="F472" s="22">
        <v>1</v>
      </c>
      <c r="G472" s="22">
        <v>1</v>
      </c>
      <c r="H472" s="22">
        <v>1</v>
      </c>
      <c r="I472" s="22">
        <v>1</v>
      </c>
      <c r="J472" s="22">
        <v>1</v>
      </c>
      <c r="K472" s="22">
        <v>1</v>
      </c>
      <c r="L472" s="22">
        <v>1</v>
      </c>
      <c r="M472" s="22">
        <v>1</v>
      </c>
      <c r="N472" s="59">
        <v>1</v>
      </c>
      <c r="O472" s="1"/>
      <c r="P472" s="1"/>
    </row>
    <row r="473" spans="1:16" x14ac:dyDescent="0.25">
      <c r="A473" t="str">
        <f>edit!K473</f>
        <v>CLM2202-0033_3</v>
      </c>
      <c r="B473" t="str">
        <f>DATA!C474</f>
        <v>L500</v>
      </c>
      <c r="C473" t="str">
        <f>edit!G473</f>
        <v>775369-00G_A1</v>
      </c>
      <c r="D473" t="str">
        <f>edit!H473</f>
        <v>001809</v>
      </c>
      <c r="E473" s="22">
        <v>1</v>
      </c>
      <c r="F473" s="22">
        <v>1</v>
      </c>
      <c r="G473" s="22">
        <v>1</v>
      </c>
      <c r="H473" s="22">
        <v>1</v>
      </c>
      <c r="I473" s="22">
        <v>1</v>
      </c>
      <c r="J473" s="22">
        <v>1</v>
      </c>
      <c r="K473" s="22">
        <v>1</v>
      </c>
      <c r="L473" s="22">
        <v>1</v>
      </c>
      <c r="M473" s="22">
        <v>1</v>
      </c>
      <c r="N473" s="59">
        <v>1</v>
      </c>
      <c r="O473" s="375"/>
      <c r="P473" s="375"/>
    </row>
    <row r="474" spans="1:16" x14ac:dyDescent="0.25">
      <c r="A474" t="str">
        <f>edit!K474</f>
        <v>CLM2202-0050_1</v>
      </c>
      <c r="B474">
        <f>DATA!C475</f>
        <v>0</v>
      </c>
      <c r="C474" t="str">
        <f>edit!G474</f>
        <v>775369-00I_A1</v>
      </c>
      <c r="D474" t="str">
        <f>edit!H474</f>
        <v>005659 Nové SN-006166</v>
      </c>
      <c r="E474" s="22">
        <v>1</v>
      </c>
      <c r="F474" s="22">
        <v>1</v>
      </c>
      <c r="G474" s="22">
        <v>1</v>
      </c>
      <c r="H474" s="22">
        <v>1</v>
      </c>
      <c r="I474" s="22">
        <v>1</v>
      </c>
      <c r="J474" s="22">
        <v>1</v>
      </c>
      <c r="K474" s="22">
        <v>1</v>
      </c>
      <c r="L474" s="22">
        <v>1</v>
      </c>
      <c r="M474" s="22">
        <v>1</v>
      </c>
      <c r="N474" s="59">
        <v>1</v>
      </c>
      <c r="O474" s="1"/>
      <c r="P474" s="1"/>
    </row>
    <row r="475" spans="1:16" x14ac:dyDescent="0.25">
      <c r="A475" t="str">
        <f>edit!K475</f>
        <v>CLM2203-0001_1</v>
      </c>
      <c r="B475">
        <f>DATA!C476</f>
        <v>0</v>
      </c>
      <c r="C475" t="str">
        <f>edit!G475</f>
        <v>774100-00F_B2</v>
      </c>
      <c r="D475" t="str">
        <f>edit!H475</f>
        <v>000027</v>
      </c>
      <c r="E475" s="22">
        <v>1</v>
      </c>
      <c r="F475" s="22">
        <v>1</v>
      </c>
      <c r="G475" s="22">
        <v>1</v>
      </c>
      <c r="H475" s="22">
        <v>1</v>
      </c>
      <c r="I475" s="22">
        <v>1</v>
      </c>
      <c r="J475" s="22">
        <v>1</v>
      </c>
      <c r="K475" s="22">
        <v>1</v>
      </c>
      <c r="L475" s="22">
        <v>1</v>
      </c>
      <c r="M475" s="22">
        <v>1</v>
      </c>
      <c r="N475" s="22">
        <v>1</v>
      </c>
      <c r="O475" s="1">
        <v>82.771000000000001</v>
      </c>
      <c r="P475" s="1"/>
    </row>
    <row r="476" spans="1:16" x14ac:dyDescent="0.25">
      <c r="A476" t="str">
        <f>edit!K476</f>
        <v>CLM2204-0071_1</v>
      </c>
      <c r="B476">
        <f>DATA!C477</f>
        <v>0</v>
      </c>
      <c r="C476" t="str">
        <f>edit!G476</f>
        <v>776445-00E_B1</v>
      </c>
      <c r="D476" t="str">
        <f>edit!H476</f>
        <v>001040</v>
      </c>
      <c r="E476" s="22">
        <v>1</v>
      </c>
      <c r="F476" s="22">
        <v>1</v>
      </c>
      <c r="G476" s="22">
        <v>1</v>
      </c>
      <c r="H476" s="22">
        <v>1</v>
      </c>
      <c r="I476" s="22">
        <v>1</v>
      </c>
      <c r="J476" s="22">
        <v>1</v>
      </c>
      <c r="K476" s="22">
        <v>1</v>
      </c>
      <c r="L476" s="22">
        <v>1</v>
      </c>
      <c r="M476" s="22">
        <v>1</v>
      </c>
      <c r="N476" s="22">
        <v>1</v>
      </c>
      <c r="O476" s="1"/>
      <c r="P476" s="1"/>
    </row>
    <row r="477" spans="1:16" x14ac:dyDescent="0.25">
      <c r="A477" t="str">
        <f>edit!K477</f>
        <v>CLM2204-0071_2</v>
      </c>
      <c r="B477">
        <f>DATA!C478</f>
        <v>0</v>
      </c>
      <c r="C477" t="str">
        <f>edit!G477</f>
        <v>774100-00F_B2</v>
      </c>
      <c r="D477" t="str">
        <f>edit!H477</f>
        <v>000675</v>
      </c>
      <c r="E477" s="22">
        <v>1</v>
      </c>
      <c r="F477" s="22">
        <v>1</v>
      </c>
      <c r="G477" s="22">
        <v>1</v>
      </c>
      <c r="H477" s="22">
        <v>1</v>
      </c>
      <c r="I477" s="22">
        <v>1</v>
      </c>
      <c r="J477" s="22">
        <v>1</v>
      </c>
      <c r="K477" s="22">
        <v>1</v>
      </c>
      <c r="L477" s="22">
        <v>1</v>
      </c>
      <c r="M477" s="22">
        <v>1</v>
      </c>
      <c r="N477" s="22">
        <v>1</v>
      </c>
      <c r="O477" s="1"/>
      <c r="P477" s="1"/>
    </row>
    <row r="478" spans="1:16" x14ac:dyDescent="0.25">
      <c r="A478" t="str">
        <f>edit!K478</f>
        <v>CLM2204-0071_3</v>
      </c>
      <c r="B478">
        <f>DATA!C479</f>
        <v>0</v>
      </c>
      <c r="C478" t="str">
        <f>edit!G478</f>
        <v>774100-00F_B2</v>
      </c>
      <c r="D478" t="str">
        <f>edit!H478</f>
        <v>000719</v>
      </c>
      <c r="E478" s="22">
        <v>1</v>
      </c>
      <c r="F478" s="22">
        <v>1</v>
      </c>
      <c r="G478" s="22">
        <v>1</v>
      </c>
      <c r="H478" s="22">
        <v>1</v>
      </c>
      <c r="I478" s="22">
        <v>1</v>
      </c>
      <c r="J478" s="22">
        <v>1</v>
      </c>
      <c r="K478" s="22">
        <v>1</v>
      </c>
      <c r="L478" s="22">
        <v>1</v>
      </c>
      <c r="M478" s="22">
        <v>1</v>
      </c>
      <c r="N478" s="22">
        <v>1</v>
      </c>
      <c r="O478" s="1"/>
      <c r="P478" s="1"/>
    </row>
    <row r="479" spans="1:16" x14ac:dyDescent="0.25">
      <c r="A479" t="str">
        <f>edit!K479</f>
        <v>CLM2204-0071_4</v>
      </c>
      <c r="B479">
        <f>DATA!C480</f>
        <v>0</v>
      </c>
      <c r="C479" t="str">
        <f>edit!G479</f>
        <v>774100-00G_B2</v>
      </c>
      <c r="D479" t="str">
        <f>edit!H479</f>
        <v>001006</v>
      </c>
      <c r="E479" s="22">
        <v>1</v>
      </c>
      <c r="F479" s="22">
        <v>1</v>
      </c>
      <c r="G479" s="22">
        <v>1</v>
      </c>
      <c r="H479" s="22">
        <v>1</v>
      </c>
      <c r="I479" s="22">
        <v>1</v>
      </c>
      <c r="J479" s="22">
        <v>1</v>
      </c>
      <c r="K479" s="22">
        <v>1</v>
      </c>
      <c r="L479" s="22">
        <v>1</v>
      </c>
      <c r="M479" s="22">
        <v>1</v>
      </c>
      <c r="N479" s="22">
        <v>1</v>
      </c>
      <c r="O479" s="1"/>
      <c r="P479" s="1"/>
    </row>
    <row r="480" spans="1:16" x14ac:dyDescent="0.25">
      <c r="A480" t="str">
        <f>edit!K480</f>
        <v>CLM2204-0071_5</v>
      </c>
      <c r="B480">
        <f>DATA!C481</f>
        <v>0</v>
      </c>
      <c r="C480" t="str">
        <f>edit!G480</f>
        <v>774100-00G_B2</v>
      </c>
      <c r="D480" t="str">
        <f>edit!H480</f>
        <v>000998</v>
      </c>
      <c r="E480" s="22">
        <v>1</v>
      </c>
      <c r="F480" s="22">
        <v>1</v>
      </c>
      <c r="G480" s="22">
        <v>1</v>
      </c>
      <c r="H480" s="22">
        <v>1</v>
      </c>
      <c r="I480" s="22">
        <v>1</v>
      </c>
      <c r="J480" s="22">
        <v>1</v>
      </c>
      <c r="K480" s="22">
        <v>1</v>
      </c>
      <c r="L480" s="22">
        <v>1</v>
      </c>
      <c r="M480" s="22">
        <v>1</v>
      </c>
      <c r="N480" s="22">
        <v>1</v>
      </c>
      <c r="O480" s="1"/>
      <c r="P480" s="1"/>
    </row>
    <row r="481" spans="1:16" x14ac:dyDescent="0.25">
      <c r="A481" t="str">
        <f>edit!K481</f>
        <v>CLM2204-0071_6</v>
      </c>
      <c r="B481">
        <f>DATA!C482</f>
        <v>0</v>
      </c>
      <c r="C481" t="str">
        <f>edit!G481</f>
        <v>776445-00E_B1</v>
      </c>
      <c r="D481" t="str">
        <f>edit!H481</f>
        <v>002042</v>
      </c>
      <c r="E481" s="22">
        <v>1</v>
      </c>
      <c r="F481" s="22">
        <v>1</v>
      </c>
      <c r="G481" s="22">
        <v>1</v>
      </c>
      <c r="H481" s="22">
        <v>1</v>
      </c>
      <c r="I481" s="22">
        <v>1</v>
      </c>
      <c r="J481" s="22">
        <v>1</v>
      </c>
      <c r="K481" s="22">
        <v>1</v>
      </c>
      <c r="L481" s="22">
        <v>1</v>
      </c>
      <c r="M481" s="22">
        <v>1</v>
      </c>
      <c r="N481" s="22">
        <v>1</v>
      </c>
      <c r="O481" s="1">
        <v>63.697000000000003</v>
      </c>
      <c r="P481" s="1">
        <v>188.7</v>
      </c>
    </row>
    <row r="482" spans="1:16" x14ac:dyDescent="0.25">
      <c r="A482" t="str">
        <f>edit!K482</f>
        <v>CLM2204-0071_7</v>
      </c>
      <c r="B482">
        <f>DATA!C483</f>
        <v>0</v>
      </c>
      <c r="C482" t="str">
        <f>edit!G482</f>
        <v>776445-00E_B1</v>
      </c>
      <c r="D482" t="str">
        <f>edit!H482</f>
        <v>001988</v>
      </c>
      <c r="E482" s="22">
        <v>1</v>
      </c>
      <c r="F482" s="22">
        <v>1</v>
      </c>
      <c r="G482" s="1"/>
      <c r="H482" s="1"/>
      <c r="I482" s="22">
        <v>1</v>
      </c>
      <c r="J482" s="1"/>
      <c r="K482" s="1"/>
      <c r="L482" s="1"/>
      <c r="M482" s="1"/>
      <c r="N482" s="1"/>
      <c r="O482" s="1"/>
      <c r="P482" s="1"/>
    </row>
    <row r="483" spans="1:16" x14ac:dyDescent="0.25">
      <c r="A483" t="str">
        <f>edit!K483</f>
        <v>CLM2204-0071_8</v>
      </c>
      <c r="B483">
        <f>DATA!C484</f>
        <v>0</v>
      </c>
      <c r="C483" t="str">
        <f>edit!G483</f>
        <v>774100-00G_B2</v>
      </c>
      <c r="D483" t="str">
        <f>edit!H483</f>
        <v>001007 </v>
      </c>
      <c r="E483" s="22">
        <v>1</v>
      </c>
      <c r="F483" s="22">
        <v>1</v>
      </c>
      <c r="G483" s="22">
        <v>1</v>
      </c>
      <c r="H483" s="22">
        <v>1</v>
      </c>
      <c r="I483" s="22">
        <v>1</v>
      </c>
      <c r="J483" s="22">
        <v>1</v>
      </c>
      <c r="K483" s="22">
        <v>1</v>
      </c>
      <c r="L483" s="22">
        <v>1</v>
      </c>
      <c r="M483" s="22">
        <v>1</v>
      </c>
      <c r="N483" s="22">
        <v>1</v>
      </c>
      <c r="O483" s="1"/>
      <c r="P483" s="1"/>
    </row>
    <row r="484" spans="1:16" x14ac:dyDescent="0.25">
      <c r="A484" t="str">
        <f>edit!K484</f>
        <v>CLM2204-0071_9</v>
      </c>
      <c r="B484">
        <f>DATA!C485</f>
        <v>0</v>
      </c>
      <c r="C484" t="str">
        <f>edit!G484</f>
        <v>776445-00E_B1</v>
      </c>
      <c r="D484" t="str">
        <f>edit!H484</f>
        <v>001987</v>
      </c>
      <c r="E484" s="22">
        <v>1</v>
      </c>
      <c r="F484" s="22">
        <v>1</v>
      </c>
      <c r="G484" s="22">
        <v>1</v>
      </c>
      <c r="H484" s="22">
        <v>1</v>
      </c>
      <c r="I484" s="22">
        <v>1</v>
      </c>
      <c r="J484" s="22">
        <v>1</v>
      </c>
      <c r="K484" s="22">
        <v>1</v>
      </c>
      <c r="L484" s="22">
        <v>1</v>
      </c>
      <c r="M484" s="22">
        <v>1</v>
      </c>
      <c r="N484" s="22">
        <v>1</v>
      </c>
      <c r="O484" s="1"/>
      <c r="P484" s="1"/>
    </row>
    <row r="485" spans="1:16" x14ac:dyDescent="0.25">
      <c r="A485" t="str">
        <f>edit!K485</f>
        <v>CLM2204-0071_10</v>
      </c>
      <c r="B485">
        <f>DATA!C486</f>
        <v>0</v>
      </c>
      <c r="C485" t="str">
        <f>edit!G485</f>
        <v>776445-00E_B1</v>
      </c>
      <c r="D485" t="str">
        <f>edit!H485</f>
        <v>000837</v>
      </c>
      <c r="E485" s="22">
        <v>1</v>
      </c>
      <c r="F485" s="22">
        <v>1</v>
      </c>
      <c r="G485" s="22">
        <v>1</v>
      </c>
      <c r="H485" s="22">
        <v>1</v>
      </c>
      <c r="I485" s="22">
        <v>1</v>
      </c>
      <c r="J485" s="22">
        <v>1</v>
      </c>
      <c r="K485" s="22">
        <v>1</v>
      </c>
      <c r="L485" s="22">
        <v>1</v>
      </c>
      <c r="M485" s="22">
        <v>1</v>
      </c>
      <c r="N485" s="22">
        <v>1</v>
      </c>
      <c r="O485" s="1"/>
      <c r="P485" s="1"/>
    </row>
    <row r="486" spans="1:16" x14ac:dyDescent="0.25">
      <c r="A486" t="str">
        <f>edit!K486</f>
        <v>CLM2204-0071_11</v>
      </c>
      <c r="B486">
        <f>DATA!C487</f>
        <v>0</v>
      </c>
      <c r="C486" t="str">
        <f>edit!G486</f>
        <v>776445-00E_B1</v>
      </c>
      <c r="D486" t="str">
        <f>edit!H486</f>
        <v>000182</v>
      </c>
      <c r="E486" s="369">
        <v>1</v>
      </c>
      <c r="F486" s="369">
        <v>1</v>
      </c>
      <c r="G486" s="369">
        <v>1</v>
      </c>
      <c r="H486" s="369">
        <v>1</v>
      </c>
      <c r="I486" s="369">
        <v>1</v>
      </c>
      <c r="J486" s="369">
        <v>1</v>
      </c>
      <c r="K486" s="369">
        <v>1</v>
      </c>
      <c r="L486" s="369">
        <v>1</v>
      </c>
      <c r="M486" s="369">
        <v>1</v>
      </c>
      <c r="N486" s="369">
        <v>1</v>
      </c>
      <c r="O486" s="1"/>
      <c r="P486" s="1"/>
    </row>
    <row r="487" spans="1:16" x14ac:dyDescent="0.25">
      <c r="A487" t="str">
        <f>edit!K487</f>
        <v>CLM2204-0071_12</v>
      </c>
      <c r="B487">
        <f>DATA!C488</f>
        <v>0</v>
      </c>
      <c r="C487" t="str">
        <f>edit!G487</f>
        <v>776445-00E_B1</v>
      </c>
      <c r="D487" t="str">
        <f>edit!H487</f>
        <v>000188</v>
      </c>
      <c r="E487" s="22">
        <v>1</v>
      </c>
      <c r="F487" s="22">
        <v>1</v>
      </c>
      <c r="G487" s="22">
        <v>1</v>
      </c>
      <c r="H487" s="22">
        <v>1</v>
      </c>
      <c r="I487" s="22">
        <v>1</v>
      </c>
      <c r="J487" s="22">
        <v>1</v>
      </c>
      <c r="K487" s="22">
        <v>1</v>
      </c>
      <c r="L487" s="22">
        <v>1</v>
      </c>
      <c r="M487" s="22">
        <v>1</v>
      </c>
      <c r="N487" s="22">
        <v>1</v>
      </c>
      <c r="O487" s="1"/>
      <c r="P487" s="1"/>
    </row>
    <row r="488" spans="1:16" x14ac:dyDescent="0.25">
      <c r="A488" t="str">
        <f>edit!K488</f>
        <v>CLM2204-0071_13</v>
      </c>
      <c r="B488">
        <f>DATA!C489</f>
        <v>0</v>
      </c>
      <c r="C488" t="str">
        <f>edit!G488</f>
        <v>776445-00E_B1</v>
      </c>
      <c r="D488" t="str">
        <f>edit!H488</f>
        <v>000195</v>
      </c>
      <c r="E488" s="22">
        <v>1</v>
      </c>
      <c r="F488" s="22">
        <v>1</v>
      </c>
      <c r="G488" s="22">
        <v>1</v>
      </c>
      <c r="H488" s="22">
        <v>1</v>
      </c>
      <c r="I488" s="22">
        <v>1</v>
      </c>
      <c r="J488" s="22">
        <v>1</v>
      </c>
      <c r="K488" s="22">
        <v>1</v>
      </c>
      <c r="L488" s="22">
        <v>1</v>
      </c>
      <c r="M488" s="22">
        <v>1</v>
      </c>
      <c r="N488" s="22">
        <v>1</v>
      </c>
      <c r="O488" s="1"/>
      <c r="P488" s="1"/>
    </row>
    <row r="489" spans="1:16" x14ac:dyDescent="0.25">
      <c r="A489" t="str">
        <f>edit!K489</f>
        <v>CLM2204-0071_14</v>
      </c>
      <c r="B489">
        <f>DATA!C490</f>
        <v>0</v>
      </c>
      <c r="C489" t="str">
        <f>edit!G489</f>
        <v>776445-00H_B1</v>
      </c>
      <c r="D489" t="str">
        <f>edit!H489</f>
        <v>000209</v>
      </c>
      <c r="E489" s="22">
        <v>1</v>
      </c>
      <c r="F489" s="22">
        <v>1</v>
      </c>
      <c r="G489" s="22">
        <v>1</v>
      </c>
      <c r="H489" s="22">
        <v>1</v>
      </c>
      <c r="I489" s="22">
        <v>1</v>
      </c>
      <c r="J489" s="22">
        <v>1</v>
      </c>
      <c r="K489" s="22">
        <v>1</v>
      </c>
      <c r="L489" s="22">
        <v>1</v>
      </c>
      <c r="M489" s="22">
        <v>1</v>
      </c>
      <c r="N489" s="22">
        <v>1</v>
      </c>
      <c r="O489" s="1"/>
      <c r="P489" s="1"/>
    </row>
    <row r="490" spans="1:16" x14ac:dyDescent="0.25">
      <c r="A490" t="str">
        <f>edit!K490</f>
        <v>CLM2204-0071_15</v>
      </c>
      <c r="B490">
        <f>DATA!C491</f>
        <v>0</v>
      </c>
      <c r="C490" t="str">
        <f>edit!G490</f>
        <v>776445-00E_B1</v>
      </c>
      <c r="D490" t="str">
        <f>edit!H490</f>
        <v>000399</v>
      </c>
      <c r="E490" s="22">
        <v>1</v>
      </c>
      <c r="F490" s="22">
        <v>1</v>
      </c>
      <c r="G490" s="22">
        <v>1</v>
      </c>
      <c r="H490" s="22">
        <v>1</v>
      </c>
      <c r="I490" s="22">
        <v>1</v>
      </c>
      <c r="J490" s="22">
        <v>1</v>
      </c>
      <c r="K490" s="22">
        <v>1</v>
      </c>
      <c r="L490" s="22">
        <v>1</v>
      </c>
      <c r="M490" s="22">
        <v>1</v>
      </c>
      <c r="N490" s="22">
        <v>1</v>
      </c>
      <c r="O490" s="1"/>
      <c r="P490" s="1"/>
    </row>
    <row r="491" spans="1:16" x14ac:dyDescent="0.25">
      <c r="A491" t="str">
        <f>edit!K491</f>
        <v>CLM2204-0071_16</v>
      </c>
      <c r="B491">
        <f>DATA!C492</f>
        <v>0</v>
      </c>
      <c r="C491" t="str">
        <f>edit!G491</f>
        <v>776445-00E_B1</v>
      </c>
      <c r="D491" t="str">
        <f>edit!H491</f>
        <v>000748</v>
      </c>
      <c r="E491" s="22">
        <v>1</v>
      </c>
      <c r="F491" s="22">
        <v>1</v>
      </c>
      <c r="G491" s="22">
        <v>1</v>
      </c>
      <c r="H491" s="22">
        <v>1</v>
      </c>
      <c r="I491" s="22">
        <v>1</v>
      </c>
      <c r="J491" s="22">
        <v>1</v>
      </c>
      <c r="K491" s="22">
        <v>1</v>
      </c>
      <c r="L491" s="22">
        <v>1</v>
      </c>
      <c r="M491" s="22">
        <v>1</v>
      </c>
      <c r="N491" s="22">
        <v>1</v>
      </c>
      <c r="O491" s="1"/>
      <c r="P491" s="1"/>
    </row>
    <row r="492" spans="1:16" x14ac:dyDescent="0.25">
      <c r="A492" t="str">
        <f>edit!K492</f>
        <v>CLM2204-0071_17</v>
      </c>
      <c r="B492">
        <f>DATA!C493</f>
        <v>0</v>
      </c>
      <c r="C492" t="str">
        <f>edit!G492</f>
        <v>776445-00E_B1</v>
      </c>
      <c r="D492" t="str">
        <f>edit!H492</f>
        <v>000796</v>
      </c>
      <c r="E492" s="22">
        <v>1</v>
      </c>
      <c r="F492" s="22">
        <v>1</v>
      </c>
      <c r="G492" s="22">
        <v>1</v>
      </c>
      <c r="H492" s="22">
        <v>1</v>
      </c>
      <c r="I492" s="22">
        <v>1</v>
      </c>
      <c r="J492" s="22">
        <v>1</v>
      </c>
      <c r="K492" s="22">
        <v>1</v>
      </c>
      <c r="L492" s="22">
        <v>1</v>
      </c>
      <c r="M492" s="22">
        <v>1</v>
      </c>
      <c r="N492" s="22">
        <v>1</v>
      </c>
      <c r="O492" s="1"/>
      <c r="P492" s="1"/>
    </row>
    <row r="493" spans="1:16" x14ac:dyDescent="0.25">
      <c r="A493" t="str">
        <f>edit!K493</f>
        <v>CLM2204-0071_18</v>
      </c>
      <c r="B493">
        <f>DATA!C494</f>
        <v>0</v>
      </c>
      <c r="C493" t="str">
        <f>edit!G493</f>
        <v>776445-00E_B1</v>
      </c>
      <c r="D493" t="str">
        <f>edit!H493</f>
        <v>000802</v>
      </c>
      <c r="E493" s="22">
        <v>1</v>
      </c>
      <c r="F493" s="22">
        <v>1</v>
      </c>
      <c r="G493" s="22">
        <v>1</v>
      </c>
      <c r="H493" s="22">
        <v>1</v>
      </c>
      <c r="I493" s="22">
        <v>1</v>
      </c>
      <c r="J493" s="22">
        <v>1</v>
      </c>
      <c r="K493" s="22">
        <v>1</v>
      </c>
      <c r="L493" s="22">
        <v>1</v>
      </c>
      <c r="M493" s="22">
        <v>1</v>
      </c>
      <c r="N493" s="22">
        <v>1</v>
      </c>
      <c r="O493" s="1"/>
      <c r="P493" s="1"/>
    </row>
    <row r="494" spans="1:16" x14ac:dyDescent="0.25">
      <c r="A494" t="str">
        <f>edit!K494</f>
        <v>CLM2204-0071_19</v>
      </c>
      <c r="B494">
        <f>DATA!C495</f>
        <v>0</v>
      </c>
      <c r="C494" t="str">
        <f>edit!G494</f>
        <v>776445-00E_B1</v>
      </c>
      <c r="D494" t="str">
        <f>edit!H494</f>
        <v>000814</v>
      </c>
      <c r="E494" s="22">
        <v>1</v>
      </c>
      <c r="F494" s="22">
        <v>1</v>
      </c>
      <c r="G494" s="22">
        <v>1</v>
      </c>
      <c r="H494" s="22">
        <v>1</v>
      </c>
      <c r="I494" s="22">
        <v>1</v>
      </c>
      <c r="J494" s="22">
        <v>1</v>
      </c>
      <c r="K494" s="22">
        <v>1</v>
      </c>
      <c r="L494" s="22">
        <v>1</v>
      </c>
      <c r="M494" s="22">
        <v>1</v>
      </c>
      <c r="N494" s="22">
        <v>1</v>
      </c>
      <c r="O494" s="1"/>
      <c r="P494" s="1"/>
    </row>
    <row r="495" spans="1:16" x14ac:dyDescent="0.25">
      <c r="A495" t="str">
        <f>edit!K495</f>
        <v>CLM2204-0071_20</v>
      </c>
      <c r="B495" t="str">
        <f>DATA!C496</f>
        <v>L500</v>
      </c>
      <c r="C495" t="str">
        <f>edit!G495</f>
        <v>776445-00E_B1</v>
      </c>
      <c r="D495" t="str">
        <f>edit!H495</f>
        <v>001040</v>
      </c>
      <c r="E495" s="22">
        <v>1</v>
      </c>
      <c r="F495" s="22">
        <v>1</v>
      </c>
      <c r="G495" s="22">
        <v>1</v>
      </c>
      <c r="H495" s="22">
        <v>1</v>
      </c>
      <c r="I495" s="22">
        <v>1</v>
      </c>
      <c r="J495" s="22">
        <v>1</v>
      </c>
      <c r="K495" s="22">
        <v>1</v>
      </c>
      <c r="L495" s="22">
        <v>1</v>
      </c>
      <c r="M495" s="22">
        <v>1</v>
      </c>
      <c r="N495" s="22">
        <v>1</v>
      </c>
      <c r="O495" s="375"/>
      <c r="P495" s="375"/>
    </row>
    <row r="496" spans="1:16" x14ac:dyDescent="0.25">
      <c r="A496" t="str">
        <f>edit!K496</f>
        <v>CLM2205-0024_1</v>
      </c>
      <c r="B496">
        <f>DATA!C497</f>
        <v>0</v>
      </c>
      <c r="C496" t="str">
        <f>edit!G496</f>
        <v>775369-00G_A1</v>
      </c>
      <c r="D496" t="str">
        <f>edit!H496</f>
        <v>001000</v>
      </c>
      <c r="E496" s="22">
        <v>1</v>
      </c>
      <c r="F496" s="22">
        <v>1</v>
      </c>
      <c r="G496" s="22">
        <v>1</v>
      </c>
      <c r="H496" s="22">
        <v>1</v>
      </c>
      <c r="I496" s="22">
        <v>1</v>
      </c>
      <c r="J496" s="22">
        <v>1</v>
      </c>
      <c r="K496" s="22">
        <v>1</v>
      </c>
      <c r="L496" s="22">
        <v>1</v>
      </c>
      <c r="M496" s="22">
        <v>1</v>
      </c>
      <c r="N496" s="59">
        <v>1</v>
      </c>
      <c r="O496" s="1"/>
      <c r="P496" s="1"/>
    </row>
    <row r="497" spans="1:16" x14ac:dyDescent="0.25">
      <c r="A497" t="str">
        <f>edit!K497</f>
        <v>CLM2206-0019_1</v>
      </c>
      <c r="B497">
        <f>DATA!C498</f>
        <v>0</v>
      </c>
      <c r="C497" t="str">
        <f>edit!G497</f>
        <v>776445-00E_B1</v>
      </c>
      <c r="D497" t="str">
        <f>edit!H497</f>
        <v>006154</v>
      </c>
      <c r="E497" s="22">
        <v>1</v>
      </c>
      <c r="F497" s="22">
        <v>1</v>
      </c>
      <c r="G497" s="22">
        <v>1</v>
      </c>
      <c r="H497" s="22">
        <v>1</v>
      </c>
      <c r="I497" s="22">
        <v>1</v>
      </c>
      <c r="J497" s="22">
        <v>1</v>
      </c>
      <c r="K497" s="22">
        <v>1</v>
      </c>
      <c r="L497" s="22">
        <v>1</v>
      </c>
      <c r="M497" s="22">
        <v>1</v>
      </c>
      <c r="N497" s="59">
        <v>1</v>
      </c>
      <c r="O497" s="1"/>
      <c r="P497" s="1"/>
    </row>
    <row r="498" spans="1:16" x14ac:dyDescent="0.25">
      <c r="A498" t="str">
        <f>edit!K498</f>
        <v>CLM2207-0074_1</v>
      </c>
      <c r="B498">
        <f>DATA!C499</f>
        <v>0</v>
      </c>
      <c r="C498" t="str">
        <f>edit!G498</f>
        <v>775369-00I_A1</v>
      </c>
      <c r="D498" t="str">
        <f>edit!H498</f>
        <v>005861</v>
      </c>
      <c r="E498" s="22">
        <v>1</v>
      </c>
      <c r="F498" s="22">
        <v>1</v>
      </c>
      <c r="G498" s="22">
        <v>1</v>
      </c>
      <c r="H498" s="22">
        <v>1</v>
      </c>
      <c r="I498" s="22">
        <v>1</v>
      </c>
      <c r="J498" s="22">
        <v>1</v>
      </c>
      <c r="K498" s="22">
        <v>1</v>
      </c>
      <c r="L498" s="22">
        <v>1</v>
      </c>
      <c r="M498" s="22">
        <v>1</v>
      </c>
      <c r="N498" s="59">
        <v>1</v>
      </c>
      <c r="O498" s="1"/>
      <c r="P498" s="1"/>
    </row>
    <row r="499" spans="1:16" x14ac:dyDescent="0.25">
      <c r="A499" t="str">
        <f>edit!K499</f>
        <v>CLM2209-0190_1</v>
      </c>
      <c r="B499">
        <f>DATA!C500</f>
        <v>0</v>
      </c>
      <c r="C499" t="str">
        <f>edit!G499</f>
        <v>775369-00I_A1</v>
      </c>
      <c r="D499" t="str">
        <f>edit!H499</f>
        <v>006035</v>
      </c>
      <c r="E499" s="22">
        <v>1</v>
      </c>
      <c r="F499" s="22">
        <v>1</v>
      </c>
      <c r="G499" s="22">
        <v>1</v>
      </c>
      <c r="H499" s="22">
        <v>1</v>
      </c>
      <c r="I499" s="22">
        <v>1</v>
      </c>
      <c r="J499" s="22">
        <v>1</v>
      </c>
      <c r="K499" s="22">
        <v>1</v>
      </c>
      <c r="L499" s="22">
        <v>1</v>
      </c>
      <c r="M499" s="22">
        <v>1</v>
      </c>
      <c r="N499" s="59">
        <v>1</v>
      </c>
      <c r="O499" s="1"/>
      <c r="P499" s="1"/>
    </row>
    <row r="500" spans="1:16" x14ac:dyDescent="0.25">
      <c r="A500" t="str">
        <f>edit!K500</f>
        <v>CLM2209-0204_1</v>
      </c>
      <c r="B500">
        <f>DATA!C501</f>
        <v>0</v>
      </c>
      <c r="C500" t="str">
        <f>edit!G500</f>
        <v>775369-00E_A1</v>
      </c>
      <c r="D500" t="str">
        <f>edit!H500</f>
        <v>000634</v>
      </c>
      <c r="E500" s="22">
        <v>1</v>
      </c>
      <c r="F500" s="22">
        <v>1</v>
      </c>
      <c r="G500" s="22">
        <v>1</v>
      </c>
      <c r="H500" s="22">
        <v>1</v>
      </c>
      <c r="I500" s="22">
        <v>1</v>
      </c>
      <c r="J500" s="22">
        <v>1</v>
      </c>
      <c r="K500" s="22">
        <v>1</v>
      </c>
      <c r="L500" s="22">
        <v>1</v>
      </c>
      <c r="M500" s="22">
        <v>1</v>
      </c>
      <c r="N500" s="59">
        <v>1</v>
      </c>
      <c r="O500" s="1"/>
      <c r="P500" s="1"/>
    </row>
    <row r="501" spans="1:16" x14ac:dyDescent="0.25">
      <c r="A501" t="str">
        <f>edit!K501</f>
        <v>CLM2209-0204_2</v>
      </c>
      <c r="B501">
        <f>DATA!C502</f>
        <v>0</v>
      </c>
      <c r="C501" t="str">
        <f>edit!G501</f>
        <v>775369-00G_A1</v>
      </c>
      <c r="D501" t="str">
        <f>edit!H501</f>
        <v>001022</v>
      </c>
      <c r="E501" s="22">
        <v>1</v>
      </c>
      <c r="F501" s="22">
        <v>1</v>
      </c>
      <c r="G501" s="22">
        <v>1</v>
      </c>
      <c r="H501" s="22">
        <v>1</v>
      </c>
      <c r="I501" s="22">
        <v>1</v>
      </c>
      <c r="J501" s="22">
        <v>1</v>
      </c>
      <c r="K501" s="22">
        <v>1</v>
      </c>
      <c r="L501" s="22">
        <v>1</v>
      </c>
      <c r="M501" s="22">
        <v>1</v>
      </c>
      <c r="N501" s="22">
        <v>1</v>
      </c>
      <c r="O501" s="375"/>
      <c r="P501" s="375"/>
    </row>
    <row r="502" spans="1:16" x14ac:dyDescent="0.25">
      <c r="A502" t="str">
        <f>edit!K502</f>
        <v>CLM2209-0204_3</v>
      </c>
      <c r="B502">
        <f>DATA!C503</f>
        <v>0</v>
      </c>
      <c r="C502" t="str">
        <f>edit!G502</f>
        <v>775369-00I_A1</v>
      </c>
      <c r="D502" t="str">
        <f>edit!H502</f>
        <v>000634</v>
      </c>
      <c r="E502" s="22">
        <v>1</v>
      </c>
      <c r="F502" s="22">
        <v>1</v>
      </c>
      <c r="G502" s="22">
        <v>1</v>
      </c>
      <c r="H502" s="22">
        <v>1</v>
      </c>
      <c r="I502" s="22">
        <v>1</v>
      </c>
      <c r="J502" s="22">
        <v>1</v>
      </c>
      <c r="K502" s="22">
        <v>1</v>
      </c>
      <c r="L502" s="22">
        <v>1</v>
      </c>
      <c r="M502" s="22">
        <v>1</v>
      </c>
      <c r="N502" s="22">
        <v>1</v>
      </c>
      <c r="O502" s="375"/>
      <c r="P502" s="375"/>
    </row>
    <row r="503" spans="1:16" x14ac:dyDescent="0.25">
      <c r="A503" t="str">
        <f>edit!K503</f>
        <v>CLM2211-0070_1</v>
      </c>
      <c r="B503">
        <f>DATA!C504</f>
        <v>0</v>
      </c>
      <c r="C503" t="str">
        <f>edit!G503</f>
        <v>774100-00J_B2</v>
      </c>
      <c r="D503" t="str">
        <f>edit!H503</f>
        <v>013208</v>
      </c>
      <c r="E503" s="22">
        <v>1</v>
      </c>
      <c r="F503" s="22">
        <v>1</v>
      </c>
      <c r="G503" s="22">
        <v>1</v>
      </c>
      <c r="H503" s="22">
        <v>1</v>
      </c>
      <c r="I503" s="22">
        <v>1</v>
      </c>
      <c r="J503" s="22">
        <v>1</v>
      </c>
      <c r="K503" s="22">
        <v>1</v>
      </c>
      <c r="L503" s="22">
        <v>1</v>
      </c>
      <c r="M503" s="22">
        <v>1</v>
      </c>
      <c r="N503" s="22">
        <v>1</v>
      </c>
      <c r="O503" s="1"/>
      <c r="P503" s="1"/>
    </row>
    <row r="504" spans="1:16" x14ac:dyDescent="0.25">
      <c r="A504" t="str">
        <f>edit!K504</f>
        <v>CLM2212-0009_1</v>
      </c>
      <c r="B504">
        <f>DATA!C505</f>
        <v>0</v>
      </c>
      <c r="C504" t="str">
        <f>edit!G504</f>
        <v>775369-00I_A1</v>
      </c>
      <c r="D504" t="str">
        <f>edit!H504</f>
        <v>006126</v>
      </c>
      <c r="E504" s="22">
        <v>1</v>
      </c>
      <c r="F504" s="22">
        <v>1</v>
      </c>
      <c r="G504" s="22">
        <v>1</v>
      </c>
      <c r="H504" s="22">
        <v>1</v>
      </c>
      <c r="I504" s="22">
        <v>1</v>
      </c>
      <c r="J504" s="22">
        <v>1</v>
      </c>
      <c r="K504" s="22">
        <v>1</v>
      </c>
      <c r="L504" s="22">
        <v>1</v>
      </c>
      <c r="M504" s="22">
        <v>1</v>
      </c>
      <c r="N504" s="22">
        <v>1</v>
      </c>
      <c r="O504" s="1"/>
      <c r="P504" s="1"/>
    </row>
    <row r="505" spans="1:16" x14ac:dyDescent="0.25">
      <c r="A505" t="str">
        <f>edit!K505</f>
        <v>CLM2212-0012_1</v>
      </c>
      <c r="B505">
        <f>DATA!C506</f>
        <v>0</v>
      </c>
      <c r="C505" t="str">
        <f>edit!G505</f>
        <v>775369-00I_A1</v>
      </c>
      <c r="D505" t="str">
        <f>edit!H505</f>
        <v>006147</v>
      </c>
      <c r="E505" s="22">
        <v>1</v>
      </c>
      <c r="F505" s="22">
        <v>1</v>
      </c>
      <c r="G505" s="22">
        <v>1</v>
      </c>
      <c r="H505" s="22">
        <v>1</v>
      </c>
      <c r="I505" s="22">
        <v>1</v>
      </c>
      <c r="J505" s="22">
        <v>1</v>
      </c>
      <c r="K505" s="22">
        <v>1</v>
      </c>
      <c r="L505" s="22">
        <v>1</v>
      </c>
      <c r="M505" s="22">
        <v>1</v>
      </c>
      <c r="N505" s="22">
        <v>1</v>
      </c>
      <c r="O505" s="1"/>
      <c r="P505" s="1"/>
    </row>
    <row r="506" spans="1:16" x14ac:dyDescent="0.25">
      <c r="A506" t="str">
        <f>edit!K506</f>
        <v>CLM2212-0044_1</v>
      </c>
      <c r="B506">
        <f>DATA!C507</f>
        <v>0</v>
      </c>
      <c r="C506" t="str">
        <f>edit!G506</f>
        <v>774166-00J_A2</v>
      </c>
      <c r="D506" t="str">
        <f>edit!H506</f>
        <v>005908</v>
      </c>
      <c r="E506" s="22">
        <v>1</v>
      </c>
      <c r="F506" s="22">
        <v>1</v>
      </c>
      <c r="G506" s="22">
        <v>1</v>
      </c>
      <c r="H506" s="22">
        <v>1</v>
      </c>
      <c r="I506" s="22">
        <v>1</v>
      </c>
      <c r="J506" s="22">
        <v>1</v>
      </c>
      <c r="K506" s="22">
        <v>1</v>
      </c>
      <c r="L506" s="22">
        <v>1</v>
      </c>
      <c r="M506" s="22">
        <v>1</v>
      </c>
      <c r="N506" s="22">
        <v>1</v>
      </c>
      <c r="O506" s="1"/>
      <c r="P506" s="1"/>
    </row>
    <row r="507" spans="1:16" x14ac:dyDescent="0.25">
      <c r="A507" t="str">
        <f>edit!K507</f>
        <v>CLM2217-0025_1</v>
      </c>
      <c r="B507">
        <f>DATA!C508</f>
        <v>0</v>
      </c>
      <c r="C507" t="str">
        <f>edit!G507</f>
        <v>776445-00E_B1</v>
      </c>
      <c r="D507" t="str">
        <f>edit!H507</f>
        <v>000188</v>
      </c>
      <c r="E507" s="22">
        <v>1</v>
      </c>
      <c r="F507" s="22">
        <v>1</v>
      </c>
      <c r="G507" s="22">
        <v>1</v>
      </c>
      <c r="H507" s="22">
        <v>1</v>
      </c>
      <c r="I507" s="22">
        <v>1</v>
      </c>
      <c r="J507" s="22">
        <v>1</v>
      </c>
      <c r="K507" s="22">
        <v>1</v>
      </c>
      <c r="L507" s="22">
        <v>1</v>
      </c>
      <c r="M507" s="22">
        <v>1</v>
      </c>
      <c r="N507" s="22">
        <v>1</v>
      </c>
      <c r="O507" s="1"/>
      <c r="P507" s="1"/>
    </row>
    <row r="508" spans="1:16" x14ac:dyDescent="0.25">
      <c r="A508" t="str">
        <f>edit!K508</f>
        <v>CLM2217-0025_2</v>
      </c>
      <c r="B508">
        <f>DATA!C509</f>
        <v>0</v>
      </c>
      <c r="C508" t="str">
        <f>edit!G508</f>
        <v>776445-00E_B1</v>
      </c>
      <c r="D508" t="str">
        <f>edit!H508</f>
        <v>005063</v>
      </c>
      <c r="E508" s="22">
        <v>1</v>
      </c>
      <c r="F508" s="22">
        <v>1</v>
      </c>
      <c r="G508" s="22">
        <v>1</v>
      </c>
      <c r="H508" s="22">
        <v>1</v>
      </c>
      <c r="I508" s="22">
        <v>1</v>
      </c>
      <c r="J508" s="22">
        <v>1</v>
      </c>
      <c r="K508" s="22">
        <v>1</v>
      </c>
      <c r="L508" s="22">
        <v>1</v>
      </c>
      <c r="M508" s="22">
        <v>1</v>
      </c>
      <c r="N508" s="22">
        <v>1</v>
      </c>
      <c r="O508" s="1"/>
      <c r="P508" s="1"/>
    </row>
    <row r="509" spans="1:16" x14ac:dyDescent="0.25">
      <c r="A509" t="str">
        <f>edit!K509</f>
        <v>CLM2217-0025_3</v>
      </c>
      <c r="B509" t="str">
        <f>DATA!C510</f>
        <v>L500</v>
      </c>
      <c r="C509" t="str">
        <f>edit!G509</f>
        <v>776445-00E_B1</v>
      </c>
      <c r="D509" t="str">
        <f>edit!H509</f>
        <v>000188</v>
      </c>
      <c r="E509" s="22">
        <v>1</v>
      </c>
      <c r="F509" s="22">
        <v>1</v>
      </c>
      <c r="G509" s="22">
        <v>1</v>
      </c>
      <c r="H509" s="22">
        <v>1</v>
      </c>
      <c r="I509" s="22">
        <v>1</v>
      </c>
      <c r="J509" s="22">
        <v>1</v>
      </c>
      <c r="K509" s="22">
        <v>1</v>
      </c>
      <c r="L509" s="22">
        <v>1</v>
      </c>
      <c r="M509" s="22">
        <v>1</v>
      </c>
      <c r="N509" s="22">
        <v>1</v>
      </c>
      <c r="O509" s="1"/>
      <c r="P509" s="1"/>
    </row>
    <row r="510" spans="1:16" x14ac:dyDescent="0.25">
      <c r="A510" t="str">
        <f>edit!K510</f>
        <v>CLM2217-0042_1</v>
      </c>
      <c r="B510">
        <f>DATA!C511</f>
        <v>0</v>
      </c>
      <c r="C510" t="str">
        <f>edit!G510</f>
        <v>774100-00G_B2</v>
      </c>
      <c r="D510" t="str">
        <f>edit!H510</f>
        <v>002897</v>
      </c>
      <c r="E510" s="22">
        <v>1</v>
      </c>
      <c r="F510" s="22">
        <v>1</v>
      </c>
      <c r="G510" s="1"/>
      <c r="H510" s="1"/>
      <c r="I510" s="1"/>
      <c r="J510" s="1"/>
      <c r="K510" s="1"/>
      <c r="L510" s="1"/>
      <c r="M510" s="1"/>
      <c r="N510" s="1"/>
      <c r="O510" s="1"/>
      <c r="P510" s="1"/>
    </row>
    <row r="511" spans="1:16" x14ac:dyDescent="0.25">
      <c r="A511" t="str">
        <f>edit!K511</f>
        <v>CLM2217-0042_2</v>
      </c>
      <c r="B511">
        <f>DATA!C512</f>
        <v>0</v>
      </c>
      <c r="C511" t="str">
        <f>edit!G511</f>
        <v>776445-00E_B1</v>
      </c>
      <c r="D511" t="str">
        <f>edit!H511</f>
        <v>000852</v>
      </c>
      <c r="E511" s="22">
        <v>1</v>
      </c>
      <c r="F511" s="22">
        <v>1</v>
      </c>
      <c r="G511" s="22">
        <v>1</v>
      </c>
      <c r="H511" s="22">
        <v>1</v>
      </c>
      <c r="I511" s="22">
        <v>1</v>
      </c>
      <c r="J511" s="22">
        <v>1</v>
      </c>
      <c r="K511" s="22">
        <v>1</v>
      </c>
      <c r="L511" s="22">
        <v>1</v>
      </c>
      <c r="M511" s="22">
        <v>1</v>
      </c>
      <c r="N511" s="22">
        <v>1</v>
      </c>
      <c r="O511" s="1"/>
      <c r="P511" s="1"/>
    </row>
    <row r="512" spans="1:16" x14ac:dyDescent="0.25">
      <c r="A512" t="str">
        <f>edit!K512</f>
        <v>CLM2217-0042_3</v>
      </c>
      <c r="B512">
        <f>DATA!C513</f>
        <v>0</v>
      </c>
      <c r="C512" t="str">
        <f>edit!G512</f>
        <v>776445-00E_B1</v>
      </c>
      <c r="D512" t="str">
        <f>edit!H512</f>
        <v>005743</v>
      </c>
      <c r="E512" s="22">
        <v>1</v>
      </c>
      <c r="F512" s="22">
        <v>1</v>
      </c>
      <c r="G512" s="22">
        <v>1</v>
      </c>
      <c r="H512" s="22">
        <v>1</v>
      </c>
      <c r="I512" s="22">
        <v>1</v>
      </c>
      <c r="J512" s="22">
        <v>1</v>
      </c>
      <c r="K512" s="22">
        <v>1</v>
      </c>
      <c r="L512" s="22">
        <v>1</v>
      </c>
      <c r="M512" s="22">
        <v>1</v>
      </c>
      <c r="N512" s="22">
        <v>1</v>
      </c>
      <c r="O512" s="1"/>
      <c r="P512" s="1"/>
    </row>
    <row r="513" spans="1:16" x14ac:dyDescent="0.25">
      <c r="A513" t="str">
        <f>edit!K513</f>
        <v>CLM2217-0042_4</v>
      </c>
      <c r="B513" t="str">
        <f>DATA!C514</f>
        <v>L500</v>
      </c>
      <c r="C513" t="str">
        <f>edit!G513</f>
        <v>005743,000852,000816</v>
      </c>
      <c r="D513">
        <f>edit!H513</f>
        <v>0</v>
      </c>
      <c r="E513" s="22">
        <v>1</v>
      </c>
      <c r="F513" s="22">
        <v>1</v>
      </c>
      <c r="G513" s="22">
        <v>1</v>
      </c>
      <c r="H513" s="22">
        <v>1</v>
      </c>
      <c r="I513" s="22">
        <v>1</v>
      </c>
      <c r="J513" s="22">
        <v>1</v>
      </c>
      <c r="K513" s="22">
        <v>1</v>
      </c>
      <c r="L513" s="22">
        <v>1</v>
      </c>
      <c r="M513" s="22">
        <v>1</v>
      </c>
      <c r="N513" s="22">
        <v>1</v>
      </c>
      <c r="O513" s="1"/>
      <c r="P513" s="1"/>
    </row>
    <row r="514" spans="1:16" x14ac:dyDescent="0.25">
      <c r="A514" t="str">
        <f>edit!K514</f>
        <v>CLM2217-0042_5</v>
      </c>
      <c r="B514">
        <f>DATA!C515</f>
        <v>0</v>
      </c>
      <c r="C514" t="str">
        <f>edit!G514</f>
        <v>776455-00E</v>
      </c>
      <c r="D514" t="str">
        <f>edit!H514</f>
        <v>000908</v>
      </c>
      <c r="E514" s="1"/>
      <c r="F514" s="1"/>
      <c r="G514" s="1"/>
      <c r="H514" s="1"/>
      <c r="I514" s="1"/>
      <c r="J514" s="1"/>
      <c r="K514" s="1"/>
      <c r="L514" s="1"/>
      <c r="M514" s="1"/>
      <c r="N514" s="1"/>
      <c r="O514" s="1"/>
      <c r="P514" s="1"/>
    </row>
    <row r="515" spans="1:16" x14ac:dyDescent="0.25">
      <c r="A515" t="str">
        <f>edit!K515</f>
        <v>CLM2217-0042_6</v>
      </c>
      <c r="B515" t="str">
        <f>DATA!C516</f>
        <v xml:space="preserve">L500 </v>
      </c>
      <c r="C515" t="str">
        <f>edit!G515</f>
        <v>776445-00E_B1</v>
      </c>
      <c r="D515" t="str">
        <f>edit!H515</f>
        <v>000195</v>
      </c>
      <c r="E515" s="22">
        <v>1</v>
      </c>
      <c r="F515" s="22">
        <v>1</v>
      </c>
      <c r="G515" s="22">
        <v>1</v>
      </c>
      <c r="H515" s="22">
        <v>1</v>
      </c>
      <c r="I515" s="22">
        <v>1</v>
      </c>
      <c r="J515" s="22">
        <v>1</v>
      </c>
      <c r="K515" s="22">
        <v>1</v>
      </c>
      <c r="L515" s="22">
        <v>1</v>
      </c>
      <c r="M515" s="22">
        <v>1</v>
      </c>
      <c r="N515" s="22">
        <v>1</v>
      </c>
      <c r="O515" s="1"/>
      <c r="P515" s="1"/>
    </row>
    <row r="516" spans="1:16" x14ac:dyDescent="0.25">
      <c r="A516" t="str">
        <f>edit!K516</f>
        <v>CLM2219-0034_1</v>
      </c>
      <c r="B516">
        <f>DATA!C517</f>
        <v>0</v>
      </c>
      <c r="C516" t="str">
        <f>edit!G516</f>
        <v>775369-00F_A1</v>
      </c>
      <c r="D516" t="str">
        <f>edit!H516</f>
        <v>000659</v>
      </c>
      <c r="E516" s="22">
        <v>1</v>
      </c>
      <c r="F516" s="22">
        <v>1</v>
      </c>
      <c r="G516" s="22">
        <v>1</v>
      </c>
      <c r="H516" s="22">
        <v>1</v>
      </c>
      <c r="I516" s="22">
        <v>1</v>
      </c>
      <c r="J516" s="22">
        <v>1</v>
      </c>
      <c r="K516" s="22">
        <v>1</v>
      </c>
      <c r="L516" s="22">
        <v>1</v>
      </c>
      <c r="M516" s="22">
        <v>1</v>
      </c>
      <c r="N516" s="22">
        <v>1</v>
      </c>
      <c r="O516" s="1"/>
      <c r="P516" s="1"/>
    </row>
    <row r="517" spans="1:16" x14ac:dyDescent="0.25">
      <c r="A517" t="str">
        <f>edit!K517</f>
        <v>CLM2219-0046_1</v>
      </c>
      <c r="B517">
        <f>DATA!C518</f>
        <v>0</v>
      </c>
      <c r="C517" t="str">
        <f>edit!G517</f>
        <v>775369-00G_A1</v>
      </c>
      <c r="D517" t="str">
        <f>edit!H517</f>
        <v>001619</v>
      </c>
      <c r="E517" s="22">
        <v>1</v>
      </c>
      <c r="F517" s="22">
        <v>1</v>
      </c>
      <c r="G517" s="22">
        <v>1</v>
      </c>
      <c r="H517" s="22">
        <v>1</v>
      </c>
      <c r="I517" s="22">
        <v>1</v>
      </c>
      <c r="J517" s="22">
        <v>1</v>
      </c>
      <c r="K517" s="22">
        <v>1</v>
      </c>
      <c r="L517" s="22">
        <v>1</v>
      </c>
      <c r="M517" s="22">
        <v>1</v>
      </c>
      <c r="N517" s="22">
        <v>1</v>
      </c>
      <c r="O517" s="1"/>
      <c r="P517" s="1"/>
    </row>
    <row r="518" spans="1:16" x14ac:dyDescent="0.25">
      <c r="A518" t="str">
        <f>edit!K518</f>
        <v>CLM2220-0056_1</v>
      </c>
      <c r="B518">
        <f>DATA!C519</f>
        <v>0</v>
      </c>
      <c r="C518" t="str">
        <f>edit!G518</f>
        <v>776445-00D_B1</v>
      </c>
      <c r="D518" t="str">
        <f>edit!H518</f>
        <v>000117</v>
      </c>
      <c r="E518" s="22">
        <v>1</v>
      </c>
      <c r="F518" s="22">
        <v>1</v>
      </c>
      <c r="G518" s="22">
        <v>1</v>
      </c>
      <c r="H518" s="22">
        <v>1</v>
      </c>
      <c r="I518" s="22">
        <v>1</v>
      </c>
      <c r="J518" s="22">
        <v>1</v>
      </c>
      <c r="K518" s="22">
        <v>1</v>
      </c>
      <c r="L518" s="22">
        <v>1</v>
      </c>
      <c r="M518" s="22">
        <v>1</v>
      </c>
      <c r="N518" s="22">
        <v>1</v>
      </c>
      <c r="O518" s="1"/>
      <c r="P518" s="1"/>
    </row>
    <row r="519" spans="1:16" x14ac:dyDescent="0.25">
      <c r="A519" t="str">
        <f>edit!K519</f>
        <v>CLM2220-0057_1</v>
      </c>
      <c r="B519">
        <f>DATA!C520</f>
        <v>0</v>
      </c>
      <c r="C519" t="str">
        <f>edit!G519</f>
        <v>776645-00E</v>
      </c>
      <c r="D519" t="str">
        <f>edit!H519</f>
        <v xml:space="preserve">000799 </v>
      </c>
      <c r="E519" s="22">
        <v>1</v>
      </c>
      <c r="F519" s="22">
        <v>1</v>
      </c>
      <c r="G519" s="22">
        <v>1</v>
      </c>
      <c r="H519" s="22">
        <v>1</v>
      </c>
      <c r="I519" s="22">
        <v>1</v>
      </c>
      <c r="J519" s="22">
        <v>1</v>
      </c>
      <c r="K519" s="22">
        <v>1</v>
      </c>
      <c r="L519" s="22">
        <v>1</v>
      </c>
      <c r="M519" s="22">
        <v>1</v>
      </c>
      <c r="N519" s="22">
        <v>1</v>
      </c>
      <c r="O519" s="1"/>
      <c r="P519" s="1"/>
    </row>
    <row r="520" spans="1:16" x14ac:dyDescent="0.25">
      <c r="A520" t="str">
        <f>edit!K520</f>
        <v>CLM2220-0057_2</v>
      </c>
      <c r="B520">
        <f>DATA!C521</f>
        <v>0</v>
      </c>
      <c r="C520" t="str">
        <f>edit!G520</f>
        <v>774100-00F_B2</v>
      </c>
      <c r="D520" t="str">
        <f>edit!H520</f>
        <v>000092</v>
      </c>
      <c r="E520" s="22">
        <v>1</v>
      </c>
      <c r="F520" s="22">
        <v>1</v>
      </c>
      <c r="G520" s="22">
        <v>1</v>
      </c>
      <c r="H520" s="22">
        <v>1</v>
      </c>
      <c r="I520" s="22">
        <v>1</v>
      </c>
      <c r="J520" s="22">
        <v>1</v>
      </c>
      <c r="K520" s="22">
        <v>1</v>
      </c>
      <c r="L520" s="22">
        <v>1</v>
      </c>
      <c r="M520" s="22">
        <v>1</v>
      </c>
      <c r="N520" s="22">
        <v>1</v>
      </c>
      <c r="O520" s="375">
        <v>65.234999999999999</v>
      </c>
      <c r="P520" s="1"/>
    </row>
    <row r="521" spans="1:16" x14ac:dyDescent="0.25">
      <c r="A521" t="str">
        <f>edit!K521</f>
        <v>CLM2220-0057_3</v>
      </c>
      <c r="B521" t="str">
        <f>DATA!C522</f>
        <v>L500</v>
      </c>
      <c r="C521" t="str">
        <f>edit!G521</f>
        <v>776645-00E</v>
      </c>
      <c r="D521" t="str">
        <f>edit!H521</f>
        <v>000799</v>
      </c>
      <c r="E521" s="22">
        <v>1</v>
      </c>
      <c r="F521" s="22">
        <v>1</v>
      </c>
      <c r="G521" s="22">
        <v>1</v>
      </c>
      <c r="H521" s="22">
        <v>1</v>
      </c>
      <c r="I521" s="22">
        <v>1</v>
      </c>
      <c r="J521" s="22">
        <v>1</v>
      </c>
      <c r="K521" s="22">
        <v>1</v>
      </c>
      <c r="L521" s="22">
        <v>1</v>
      </c>
      <c r="M521" s="22">
        <v>1</v>
      </c>
      <c r="N521" s="22">
        <v>1</v>
      </c>
      <c r="O521" s="1"/>
      <c r="P521" s="1"/>
    </row>
    <row r="522" spans="1:16" x14ac:dyDescent="0.25">
      <c r="A522" t="str">
        <f>edit!K522</f>
        <v>CLM2220-0058_1</v>
      </c>
      <c r="B522">
        <f>DATA!C523</f>
        <v>0</v>
      </c>
      <c r="C522" t="str">
        <f>edit!G522</f>
        <v>776445-00E_B1</v>
      </c>
      <c r="D522" t="str">
        <f>edit!H522</f>
        <v>000246</v>
      </c>
      <c r="E522" s="22">
        <v>1</v>
      </c>
      <c r="F522" s="22">
        <v>1</v>
      </c>
      <c r="G522" s="22">
        <v>1</v>
      </c>
      <c r="H522" s="22">
        <v>1</v>
      </c>
      <c r="I522" s="22">
        <v>1</v>
      </c>
      <c r="J522" s="22">
        <v>1</v>
      </c>
      <c r="K522" s="22">
        <v>1</v>
      </c>
      <c r="L522" s="22">
        <v>1</v>
      </c>
      <c r="M522" s="22">
        <v>1</v>
      </c>
      <c r="N522" s="22">
        <v>1</v>
      </c>
      <c r="O522" s="1"/>
      <c r="P522" s="1"/>
    </row>
    <row r="523" spans="1:16" x14ac:dyDescent="0.25">
      <c r="A523" t="str">
        <f>edit!K523</f>
        <v>CLM2220-0058_2</v>
      </c>
      <c r="B523">
        <f>DATA!C524</f>
        <v>0</v>
      </c>
      <c r="C523" t="str">
        <f>edit!G523</f>
        <v>776445-00E_B1</v>
      </c>
      <c r="D523" t="str">
        <f>edit!H523</f>
        <v>000848</v>
      </c>
      <c r="E523" s="22">
        <v>1</v>
      </c>
      <c r="F523" s="22">
        <v>1</v>
      </c>
      <c r="G523" s="22">
        <v>1</v>
      </c>
      <c r="H523" s="22">
        <v>1</v>
      </c>
      <c r="I523" s="22">
        <v>1</v>
      </c>
      <c r="J523" s="22">
        <v>1</v>
      </c>
      <c r="K523" s="22">
        <v>1</v>
      </c>
      <c r="L523" s="22">
        <v>1</v>
      </c>
      <c r="M523" s="22">
        <v>1</v>
      </c>
      <c r="N523" s="22">
        <v>1</v>
      </c>
      <c r="O523" s="1"/>
      <c r="P523" s="1"/>
    </row>
    <row r="524" spans="1:16" x14ac:dyDescent="0.25">
      <c r="A524" t="str">
        <f>edit!K524</f>
        <v>CLM2220-0058_3</v>
      </c>
      <c r="B524">
        <f>DATA!C525</f>
        <v>0</v>
      </c>
      <c r="C524" t="str">
        <f>edit!G524</f>
        <v>776445-00E_B1</v>
      </c>
      <c r="D524" t="str">
        <f>edit!H524</f>
        <v>000980</v>
      </c>
      <c r="E524" s="22">
        <v>1</v>
      </c>
      <c r="F524" s="22">
        <v>1</v>
      </c>
      <c r="G524" s="22">
        <v>1</v>
      </c>
      <c r="H524" s="22">
        <v>1</v>
      </c>
      <c r="I524" s="22">
        <v>1</v>
      </c>
      <c r="J524" s="22">
        <v>1</v>
      </c>
      <c r="K524" s="22">
        <v>1</v>
      </c>
      <c r="L524" s="22">
        <v>1</v>
      </c>
      <c r="M524" s="22">
        <v>1</v>
      </c>
      <c r="N524" s="22">
        <v>1</v>
      </c>
      <c r="O524" s="1"/>
      <c r="P524" s="1"/>
    </row>
    <row r="525" spans="1:16" x14ac:dyDescent="0.25">
      <c r="A525" t="str">
        <f>edit!K525</f>
        <v>CLM2220-0058_4</v>
      </c>
      <c r="B525">
        <f>DATA!C526</f>
        <v>0</v>
      </c>
      <c r="C525" t="str">
        <f>edit!G525</f>
        <v>776445-00E_B1</v>
      </c>
      <c r="D525" t="str">
        <f>edit!H525</f>
        <v>000214</v>
      </c>
      <c r="E525" s="22">
        <v>1</v>
      </c>
      <c r="F525" s="22">
        <v>1</v>
      </c>
      <c r="G525" s="22">
        <v>1</v>
      </c>
      <c r="H525" s="22">
        <v>1</v>
      </c>
      <c r="I525" s="22">
        <v>1</v>
      </c>
      <c r="J525" s="22">
        <v>1</v>
      </c>
      <c r="K525" s="22">
        <v>1</v>
      </c>
      <c r="L525" s="22">
        <v>1</v>
      </c>
      <c r="M525" s="22">
        <v>1</v>
      </c>
      <c r="N525" s="22">
        <v>1</v>
      </c>
      <c r="O525" s="1"/>
      <c r="P525" s="1"/>
    </row>
    <row r="526" spans="1:16" x14ac:dyDescent="0.25">
      <c r="A526" t="str">
        <f>edit!K526</f>
        <v>CLM2220-0058_5</v>
      </c>
      <c r="B526">
        <f>DATA!C527</f>
        <v>0</v>
      </c>
      <c r="C526" t="str">
        <f>edit!G526</f>
        <v>776445-00E_B1</v>
      </c>
      <c r="D526" t="str">
        <f>edit!H526</f>
        <v>000226</v>
      </c>
      <c r="E526" s="22">
        <v>1</v>
      </c>
      <c r="F526" s="22">
        <v>1</v>
      </c>
      <c r="G526" s="22">
        <v>1</v>
      </c>
      <c r="H526" s="22">
        <v>1</v>
      </c>
      <c r="I526" s="22">
        <v>1</v>
      </c>
      <c r="J526" s="22">
        <v>1</v>
      </c>
      <c r="K526" s="22">
        <v>1</v>
      </c>
      <c r="L526" s="22">
        <v>1</v>
      </c>
      <c r="M526" s="22">
        <v>1</v>
      </c>
      <c r="N526" s="22">
        <v>1</v>
      </c>
      <c r="O526" s="375">
        <v>46.439</v>
      </c>
      <c r="P526" s="1"/>
    </row>
    <row r="527" spans="1:16" x14ac:dyDescent="0.25">
      <c r="A527" t="str">
        <f>edit!K527</f>
        <v>CLM2220-0058_6</v>
      </c>
      <c r="B527">
        <f>DATA!C528</f>
        <v>0</v>
      </c>
      <c r="C527" t="str">
        <f>edit!G527</f>
        <v>776445-00E_B1</v>
      </c>
      <c r="D527" t="str">
        <f>edit!H527</f>
        <v>000217</v>
      </c>
      <c r="E527" s="22">
        <v>1</v>
      </c>
      <c r="F527" s="22">
        <v>1</v>
      </c>
      <c r="G527" s="22">
        <v>1</v>
      </c>
      <c r="H527" s="22">
        <v>1</v>
      </c>
      <c r="I527" s="22">
        <v>1</v>
      </c>
      <c r="J527" s="22">
        <v>1</v>
      </c>
      <c r="K527" s="22">
        <v>1</v>
      </c>
      <c r="L527" s="22">
        <v>1</v>
      </c>
      <c r="M527" s="22">
        <v>1</v>
      </c>
      <c r="N527" s="59">
        <v>1</v>
      </c>
      <c r="O527" s="375">
        <v>57.293999999999997</v>
      </c>
      <c r="P527" s="1"/>
    </row>
    <row r="528" spans="1:16" x14ac:dyDescent="0.25">
      <c r="A528" t="str">
        <f>edit!K528</f>
        <v>CLM2220-0058_7</v>
      </c>
      <c r="B528" t="str">
        <f>DATA!C529</f>
        <v>L500</v>
      </c>
      <c r="C528" t="str">
        <f>edit!G528</f>
        <v>776445-00E_B1</v>
      </c>
      <c r="D528" t="str">
        <f>edit!H528</f>
        <v>000246</v>
      </c>
      <c r="E528" s="22">
        <v>1</v>
      </c>
      <c r="F528" s="22">
        <v>1</v>
      </c>
      <c r="G528" s="22">
        <v>1</v>
      </c>
      <c r="H528" s="22">
        <v>1</v>
      </c>
      <c r="I528" s="22">
        <v>1</v>
      </c>
      <c r="J528" s="22">
        <v>1</v>
      </c>
      <c r="K528" s="22">
        <v>1</v>
      </c>
      <c r="L528" s="22">
        <v>1</v>
      </c>
      <c r="M528" s="22">
        <v>1</v>
      </c>
      <c r="N528" s="59">
        <v>1</v>
      </c>
      <c r="O528" s="1"/>
      <c r="P528" s="1"/>
    </row>
    <row r="529" spans="1:16" x14ac:dyDescent="0.25">
      <c r="A529" t="str">
        <f>edit!K529</f>
        <v>CLM2220-0058_8</v>
      </c>
      <c r="B529" t="str">
        <f>DATA!C530</f>
        <v>L500</v>
      </c>
      <c r="C529" t="str">
        <f>edit!G529</f>
        <v>776445-00E_B1</v>
      </c>
      <c r="D529" t="str">
        <f>edit!H529</f>
        <v>000848</v>
      </c>
      <c r="E529" s="22">
        <v>1</v>
      </c>
      <c r="F529" s="22">
        <v>1</v>
      </c>
      <c r="G529" s="22">
        <v>1</v>
      </c>
      <c r="H529" s="22">
        <v>1</v>
      </c>
      <c r="I529" s="22">
        <v>1</v>
      </c>
      <c r="J529" s="22">
        <v>1</v>
      </c>
      <c r="K529" s="22">
        <v>1</v>
      </c>
      <c r="L529" s="22">
        <v>1</v>
      </c>
      <c r="M529" s="22">
        <v>1</v>
      </c>
      <c r="N529" s="22">
        <v>1</v>
      </c>
      <c r="O529" s="1"/>
      <c r="P529" s="1"/>
    </row>
    <row r="530" spans="1:16" x14ac:dyDescent="0.25">
      <c r="A530" t="str">
        <f>edit!K530</f>
        <v>CLM2220-0058_9</v>
      </c>
      <c r="B530" t="str">
        <f>DATA!C531</f>
        <v>L500</v>
      </c>
      <c r="C530" t="str">
        <f>edit!G530</f>
        <v>776445-00E_B1</v>
      </c>
      <c r="D530" t="str">
        <f>edit!H530</f>
        <v>000980</v>
      </c>
      <c r="E530" s="22">
        <v>1</v>
      </c>
      <c r="F530" s="22">
        <v>1</v>
      </c>
      <c r="G530" s="22">
        <v>1</v>
      </c>
      <c r="H530" s="22">
        <v>1</v>
      </c>
      <c r="I530" s="22">
        <v>1</v>
      </c>
      <c r="J530" s="22">
        <v>1</v>
      </c>
      <c r="K530" s="22">
        <v>1</v>
      </c>
      <c r="L530" s="22">
        <v>1</v>
      </c>
      <c r="M530" s="22">
        <v>1</v>
      </c>
      <c r="N530" s="22">
        <v>1</v>
      </c>
      <c r="O530" s="1"/>
      <c r="P530" s="1"/>
    </row>
    <row r="531" spans="1:16" x14ac:dyDescent="0.25">
      <c r="A531" t="str">
        <f>edit!K531</f>
        <v>CLM2221-0102_1</v>
      </c>
      <c r="B531">
        <f>DATA!C532</f>
        <v>0</v>
      </c>
      <c r="C531" t="str">
        <f>edit!G531</f>
        <v>775369-00I_A1</v>
      </c>
      <c r="D531" t="str">
        <f>edit!H531</f>
        <v>006392</v>
      </c>
      <c r="E531" s="22">
        <v>1</v>
      </c>
      <c r="F531" s="22">
        <v>1</v>
      </c>
      <c r="G531" s="22">
        <v>1</v>
      </c>
      <c r="H531" s="22">
        <v>1</v>
      </c>
      <c r="I531" s="22">
        <v>1</v>
      </c>
      <c r="J531" s="22">
        <v>1</v>
      </c>
      <c r="K531" s="22">
        <v>1</v>
      </c>
      <c r="L531" s="22">
        <v>1</v>
      </c>
      <c r="M531" s="22">
        <v>1</v>
      </c>
      <c r="N531" s="22">
        <v>1</v>
      </c>
      <c r="O531" s="1"/>
      <c r="P531" s="1"/>
    </row>
    <row r="532" spans="1:16" x14ac:dyDescent="0.25">
      <c r="A532" t="str">
        <f>edit!K532</f>
        <v>CLM2221-0109_1</v>
      </c>
      <c r="B532">
        <f>DATA!C533</f>
        <v>0</v>
      </c>
      <c r="C532" t="str">
        <f>edit!G532</f>
        <v>774100-00J_B2</v>
      </c>
      <c r="D532" t="str">
        <f>edit!H532</f>
        <v>000779</v>
      </c>
      <c r="E532" s="22">
        <v>1</v>
      </c>
      <c r="F532" s="22">
        <v>1</v>
      </c>
      <c r="G532" s="22">
        <v>1</v>
      </c>
      <c r="H532" s="22">
        <v>1</v>
      </c>
      <c r="I532" s="22">
        <v>1</v>
      </c>
      <c r="J532" s="22">
        <v>1</v>
      </c>
      <c r="K532" s="22">
        <v>1</v>
      </c>
      <c r="L532" s="22">
        <v>1</v>
      </c>
      <c r="M532" s="22">
        <v>1</v>
      </c>
      <c r="N532" s="22">
        <v>1</v>
      </c>
      <c r="O532" s="1"/>
      <c r="P532" s="1"/>
    </row>
    <row r="533" spans="1:16" x14ac:dyDescent="0.25">
      <c r="A533" t="str">
        <f>edit!K533</f>
        <v>CLM2221-0109_2</v>
      </c>
      <c r="B533">
        <f>DATA!C534</f>
        <v>0</v>
      </c>
      <c r="C533" t="str">
        <f>edit!G533</f>
        <v>774100-00J_B2</v>
      </c>
      <c r="D533" t="str">
        <f>edit!H533</f>
        <v>000294</v>
      </c>
      <c r="E533" s="22">
        <v>1</v>
      </c>
      <c r="F533" s="22">
        <v>1</v>
      </c>
      <c r="G533" s="22">
        <v>1</v>
      </c>
      <c r="H533" s="22">
        <v>1</v>
      </c>
      <c r="I533" s="22">
        <v>1</v>
      </c>
      <c r="J533" s="22">
        <v>1</v>
      </c>
      <c r="K533" s="22">
        <v>1</v>
      </c>
      <c r="L533" s="22">
        <v>1</v>
      </c>
      <c r="M533" s="22">
        <v>1</v>
      </c>
      <c r="N533" s="22">
        <v>1</v>
      </c>
      <c r="O533" s="1"/>
      <c r="P533" s="1"/>
    </row>
    <row r="534" spans="1:16" x14ac:dyDescent="0.25">
      <c r="A534" t="str">
        <f>edit!K534</f>
        <v>CLM2221-0109_3</v>
      </c>
      <c r="B534">
        <f>DATA!C535</f>
        <v>0</v>
      </c>
      <c r="C534" t="str">
        <f>edit!G534</f>
        <v>774100-00G_B2</v>
      </c>
      <c r="D534" t="str">
        <f>edit!H534</f>
        <v>004109</v>
      </c>
      <c r="E534" s="22">
        <v>1</v>
      </c>
      <c r="F534" s="22">
        <v>1</v>
      </c>
      <c r="G534" s="22">
        <v>1</v>
      </c>
      <c r="H534" s="22">
        <v>1</v>
      </c>
      <c r="I534" s="22">
        <v>1</v>
      </c>
      <c r="J534" s="22">
        <v>1</v>
      </c>
      <c r="K534" s="22">
        <v>1</v>
      </c>
      <c r="L534" s="22">
        <v>1</v>
      </c>
      <c r="M534" s="22">
        <v>1</v>
      </c>
      <c r="N534" s="22">
        <v>1</v>
      </c>
      <c r="O534" s="1"/>
      <c r="P534" s="1"/>
    </row>
    <row r="535" spans="1:16" x14ac:dyDescent="0.25">
      <c r="A535" t="str">
        <f>edit!K535</f>
        <v>CLM2221-0109_4</v>
      </c>
      <c r="B535">
        <f>DATA!C536</f>
        <v>0</v>
      </c>
      <c r="C535" t="str">
        <f>edit!G535</f>
        <v>774100-00G_B2</v>
      </c>
      <c r="D535" t="str">
        <f>edit!H535</f>
        <v>004105</v>
      </c>
      <c r="E535" s="22">
        <v>1</v>
      </c>
      <c r="F535" s="22">
        <v>1</v>
      </c>
      <c r="G535" s="22">
        <v>1</v>
      </c>
      <c r="H535" s="22">
        <v>1</v>
      </c>
      <c r="I535" s="22">
        <v>1</v>
      </c>
      <c r="J535" s="22">
        <v>1</v>
      </c>
      <c r="K535" s="22">
        <v>1</v>
      </c>
      <c r="L535" s="22">
        <v>1</v>
      </c>
      <c r="M535" s="22">
        <v>1</v>
      </c>
      <c r="N535" s="22">
        <v>1</v>
      </c>
      <c r="O535" s="1"/>
      <c r="P535" s="1"/>
    </row>
    <row r="536" spans="1:16" x14ac:dyDescent="0.25">
      <c r="A536" t="str">
        <f>edit!K536</f>
        <v>CLM2221-0109_5</v>
      </c>
      <c r="B536" t="str">
        <f>DATA!C537</f>
        <v>L500</v>
      </c>
      <c r="C536" t="str">
        <f>edit!G536</f>
        <v>774100-00G_B2</v>
      </c>
      <c r="D536" t="str">
        <f>edit!H536</f>
        <v>000779</v>
      </c>
      <c r="E536" s="22">
        <v>1</v>
      </c>
      <c r="F536" s="22">
        <v>1</v>
      </c>
      <c r="G536" s="22">
        <v>1</v>
      </c>
      <c r="H536" s="22">
        <v>1</v>
      </c>
      <c r="I536" s="22">
        <v>1</v>
      </c>
      <c r="J536" s="22">
        <v>1</v>
      </c>
      <c r="K536" s="22">
        <v>1</v>
      </c>
      <c r="L536" s="22">
        <v>1</v>
      </c>
      <c r="M536" s="22">
        <v>1</v>
      </c>
      <c r="N536" s="22">
        <v>1</v>
      </c>
      <c r="O536" s="1"/>
      <c r="P536" s="1"/>
    </row>
    <row r="537" spans="1:16" x14ac:dyDescent="0.25">
      <c r="A537" t="str">
        <f>edit!K537</f>
        <v>CLM2221-0109_6</v>
      </c>
      <c r="B537" t="str">
        <f>DATA!C538</f>
        <v>L500</v>
      </c>
      <c r="C537" t="str">
        <f>edit!G537</f>
        <v>774100-00J_B2</v>
      </c>
      <c r="D537" t="str">
        <f>edit!H537</f>
        <v>000294</v>
      </c>
      <c r="E537" s="22">
        <v>1</v>
      </c>
      <c r="F537" s="22">
        <v>1</v>
      </c>
      <c r="G537" s="22">
        <v>1</v>
      </c>
      <c r="H537" s="22">
        <v>1</v>
      </c>
      <c r="I537" s="22">
        <v>1</v>
      </c>
      <c r="J537" s="22">
        <v>1</v>
      </c>
      <c r="K537" s="22">
        <v>1</v>
      </c>
      <c r="L537" s="22">
        <v>1</v>
      </c>
      <c r="M537" s="22">
        <v>1</v>
      </c>
      <c r="N537" s="22">
        <v>1</v>
      </c>
      <c r="O537" s="1"/>
      <c r="P537" s="1"/>
    </row>
    <row r="538" spans="1:16" x14ac:dyDescent="0.25">
      <c r="A538" t="str">
        <f>edit!K538</f>
        <v>CLM2222-0001_1</v>
      </c>
      <c r="B538">
        <f>DATA!C539</f>
        <v>0</v>
      </c>
      <c r="C538" t="str">
        <f>edit!G538</f>
        <v>776445-00E_B1</v>
      </c>
      <c r="D538" t="str">
        <f>edit!H538</f>
        <v>000754</v>
      </c>
      <c r="E538" s="22">
        <v>1</v>
      </c>
      <c r="F538" s="22">
        <v>1</v>
      </c>
      <c r="G538" s="22">
        <v>1</v>
      </c>
      <c r="H538" s="22">
        <v>1</v>
      </c>
      <c r="I538" s="22">
        <v>1</v>
      </c>
      <c r="J538" s="22">
        <v>1</v>
      </c>
      <c r="K538" s="22">
        <v>1</v>
      </c>
      <c r="L538" s="22">
        <v>1</v>
      </c>
      <c r="M538" s="22">
        <v>1</v>
      </c>
      <c r="N538" s="22">
        <v>1</v>
      </c>
      <c r="O538" s="1"/>
      <c r="P538" s="1"/>
    </row>
    <row r="539" spans="1:16" x14ac:dyDescent="0.25">
      <c r="A539" t="str">
        <f>edit!K539</f>
        <v>CLM2222-0001_2</v>
      </c>
      <c r="B539" t="str">
        <f>DATA!C540</f>
        <v>S500</v>
      </c>
      <c r="C539" t="str">
        <f>edit!G539</f>
        <v>776445-00E_B1</v>
      </c>
      <c r="D539" t="str">
        <f>edit!H539</f>
        <v>008999</v>
      </c>
      <c r="E539" s="22">
        <v>1</v>
      </c>
      <c r="F539" s="22">
        <v>1</v>
      </c>
      <c r="G539" s="22">
        <v>1</v>
      </c>
      <c r="H539" s="22">
        <v>1</v>
      </c>
      <c r="I539" s="22">
        <v>1</v>
      </c>
      <c r="J539" s="22">
        <v>1</v>
      </c>
      <c r="K539" s="22">
        <v>1</v>
      </c>
      <c r="L539" s="22">
        <v>1</v>
      </c>
      <c r="M539" s="22">
        <v>1</v>
      </c>
      <c r="N539" s="22">
        <v>1</v>
      </c>
      <c r="O539" s="1"/>
      <c r="P539" s="1"/>
    </row>
    <row r="540" spans="1:16" x14ac:dyDescent="0.25">
      <c r="A540" t="str">
        <f>edit!K540</f>
        <v>CLM2222-0001_3</v>
      </c>
      <c r="B540" t="str">
        <f>DATA!C541</f>
        <v>S500</v>
      </c>
      <c r="C540" t="str">
        <f>edit!G540</f>
        <v>776445-00E_B1</v>
      </c>
      <c r="D540" t="str">
        <f>edit!H540</f>
        <v>000754</v>
      </c>
      <c r="E540" s="22">
        <v>1</v>
      </c>
      <c r="F540" s="22">
        <v>1</v>
      </c>
      <c r="G540" s="22">
        <v>1</v>
      </c>
      <c r="H540" s="22">
        <v>1</v>
      </c>
      <c r="I540" s="22">
        <v>1</v>
      </c>
      <c r="J540" s="22">
        <v>1</v>
      </c>
      <c r="K540" s="22">
        <v>1</v>
      </c>
      <c r="L540" s="22">
        <v>1</v>
      </c>
      <c r="M540" s="22">
        <v>1</v>
      </c>
      <c r="N540" s="22">
        <v>1</v>
      </c>
      <c r="O540" s="1"/>
      <c r="P540" s="1"/>
    </row>
    <row r="541" spans="1:16" x14ac:dyDescent="0.25">
      <c r="A541" t="str">
        <f>edit!K541</f>
        <v>CLM2222-0014_1</v>
      </c>
      <c r="B541">
        <f>DATA!C542</f>
        <v>0</v>
      </c>
      <c r="C541" t="str">
        <f>edit!G541</f>
        <v>776445-00D_B1</v>
      </c>
      <c r="D541" t="str">
        <f>edit!H541</f>
        <v>000190</v>
      </c>
      <c r="E541" s="22">
        <v>1</v>
      </c>
      <c r="F541" s="22">
        <v>1</v>
      </c>
      <c r="G541" s="22">
        <v>1</v>
      </c>
      <c r="H541" s="22">
        <v>1</v>
      </c>
      <c r="I541" s="22">
        <v>1</v>
      </c>
      <c r="J541" s="22">
        <v>1</v>
      </c>
      <c r="K541" s="22">
        <v>1</v>
      </c>
      <c r="L541" s="22">
        <v>1</v>
      </c>
      <c r="M541" s="22">
        <v>1</v>
      </c>
      <c r="N541" s="22">
        <v>1</v>
      </c>
      <c r="O541" s="1"/>
      <c r="P541" s="1"/>
    </row>
    <row r="542" spans="1:16" x14ac:dyDescent="0.25">
      <c r="A542" t="str">
        <f>edit!K542</f>
        <v>CLM2222-0014_2</v>
      </c>
      <c r="B542">
        <f>DATA!C543</f>
        <v>0</v>
      </c>
      <c r="C542" t="str">
        <f>edit!G542</f>
        <v>776445-00E_B1</v>
      </c>
      <c r="D542" t="str">
        <f>edit!H542</f>
        <v>007661</v>
      </c>
      <c r="E542" s="22">
        <v>1</v>
      </c>
      <c r="F542" s="22">
        <v>1</v>
      </c>
      <c r="G542" s="22">
        <v>1</v>
      </c>
      <c r="H542" s="22">
        <v>1</v>
      </c>
      <c r="I542" s="22">
        <v>1</v>
      </c>
      <c r="J542" s="22">
        <v>1</v>
      </c>
      <c r="K542" s="22">
        <v>1</v>
      </c>
      <c r="L542" s="22">
        <v>1</v>
      </c>
      <c r="M542" s="22">
        <v>1</v>
      </c>
      <c r="N542" s="22">
        <v>1</v>
      </c>
      <c r="O542" s="1"/>
      <c r="P542" s="1"/>
    </row>
    <row r="543" spans="1:16" x14ac:dyDescent="0.25">
      <c r="A543" t="str">
        <f>edit!K543</f>
        <v>CLM2222-0014_3</v>
      </c>
      <c r="B543" t="str">
        <f>DATA!C544</f>
        <v>L500</v>
      </c>
      <c r="C543" t="str">
        <f>edit!G543</f>
        <v>776445-00D_B1</v>
      </c>
      <c r="D543" t="str">
        <f>edit!H543</f>
        <v>000190</v>
      </c>
      <c r="E543" s="22">
        <v>1</v>
      </c>
      <c r="F543" s="22">
        <v>1</v>
      </c>
      <c r="G543" s="22">
        <v>1</v>
      </c>
      <c r="H543" s="22">
        <v>1</v>
      </c>
      <c r="I543" s="22">
        <v>1</v>
      </c>
      <c r="J543" s="22">
        <v>1</v>
      </c>
      <c r="K543" s="22">
        <v>1</v>
      </c>
      <c r="L543" s="22">
        <v>1</v>
      </c>
      <c r="M543" s="22">
        <v>1</v>
      </c>
      <c r="N543" s="22">
        <v>1</v>
      </c>
      <c r="O543" s="1"/>
      <c r="P543" s="1"/>
    </row>
    <row r="544" spans="1:16" x14ac:dyDescent="0.25">
      <c r="A544" t="str">
        <f>edit!K544</f>
        <v>CLM2223-0061_1</v>
      </c>
      <c r="B544" t="str">
        <f>DATA!C545</f>
        <v>L500</v>
      </c>
      <c r="C544" t="str">
        <f>edit!G544</f>
        <v>774166-00J_A2</v>
      </c>
      <c r="D544" t="str">
        <f>edit!H544</f>
        <v>006038</v>
      </c>
      <c r="E544" s="22">
        <v>1</v>
      </c>
      <c r="F544" s="22">
        <v>1</v>
      </c>
      <c r="G544" s="22">
        <v>1</v>
      </c>
      <c r="H544" s="22">
        <v>1</v>
      </c>
      <c r="I544" s="22">
        <v>1</v>
      </c>
      <c r="J544" s="22">
        <v>1</v>
      </c>
      <c r="K544" s="22">
        <v>1</v>
      </c>
      <c r="L544" s="22">
        <v>1</v>
      </c>
      <c r="M544" s="22">
        <v>1</v>
      </c>
      <c r="N544" s="22">
        <v>1</v>
      </c>
      <c r="O544" s="1"/>
      <c r="P544" s="1"/>
    </row>
    <row r="545" spans="1:16" x14ac:dyDescent="0.25">
      <c r="A545" t="str">
        <f>edit!K545</f>
        <v>CLM2225-0209_1</v>
      </c>
      <c r="B545" t="str">
        <f>DATA!C546</f>
        <v>SN-OK</v>
      </c>
      <c r="C545" t="str">
        <f>edit!G545</f>
        <v>776445-00E_B1</v>
      </c>
      <c r="D545" t="str">
        <f>edit!H545</f>
        <v>001122</v>
      </c>
      <c r="E545" s="375"/>
      <c r="F545" s="375"/>
      <c r="G545" s="1"/>
      <c r="H545" s="1"/>
      <c r="I545" s="1"/>
      <c r="J545" s="1"/>
      <c r="K545" s="1"/>
      <c r="L545" s="1"/>
      <c r="M545" s="1"/>
      <c r="N545" s="1"/>
      <c r="O545" s="1"/>
      <c r="P545" s="1"/>
    </row>
    <row r="546" spans="1:16" x14ac:dyDescent="0.25">
      <c r="A546" t="str">
        <f>edit!K546</f>
        <v>CLM2225-0209_2</v>
      </c>
      <c r="B546" t="str">
        <f>DATA!C547</f>
        <v>L500</v>
      </c>
      <c r="C546" t="str">
        <f>edit!G546</f>
        <v>774100-00G_B2</v>
      </c>
      <c r="D546" t="str">
        <f>edit!H546</f>
        <v>000208</v>
      </c>
      <c r="E546" s="22">
        <v>1</v>
      </c>
      <c r="F546" s="22">
        <v>1</v>
      </c>
      <c r="G546" s="22">
        <v>1</v>
      </c>
      <c r="H546" s="22">
        <v>1</v>
      </c>
      <c r="I546" s="22">
        <v>1</v>
      </c>
      <c r="J546" s="22">
        <v>1</v>
      </c>
      <c r="K546" s="22">
        <v>1</v>
      </c>
      <c r="L546" s="22">
        <v>1</v>
      </c>
      <c r="M546" s="22">
        <v>1</v>
      </c>
      <c r="N546" s="22">
        <v>1</v>
      </c>
      <c r="O546" s="1"/>
      <c r="P546" s="1"/>
    </row>
    <row r="547" spans="1:16" x14ac:dyDescent="0.25">
      <c r="A547" t="str">
        <f>edit!K547</f>
        <v>CLM2226-0212_1</v>
      </c>
      <c r="B547">
        <f>DATA!C548</f>
        <v>0</v>
      </c>
      <c r="C547" t="str">
        <f>edit!G547</f>
        <v>776445-00H_B1</v>
      </c>
      <c r="D547" t="str">
        <f>edit!H547</f>
        <v>014197</v>
      </c>
      <c r="E547" s="22">
        <v>1</v>
      </c>
      <c r="F547" s="22">
        <v>1</v>
      </c>
      <c r="G547" s="22">
        <v>1</v>
      </c>
      <c r="H547" s="22">
        <v>1</v>
      </c>
      <c r="I547" s="22">
        <v>1</v>
      </c>
      <c r="J547" s="22">
        <v>1</v>
      </c>
      <c r="K547" s="22">
        <v>1</v>
      </c>
      <c r="L547" s="22">
        <v>1</v>
      </c>
      <c r="M547" s="22">
        <v>1</v>
      </c>
      <c r="N547" s="22">
        <v>1</v>
      </c>
      <c r="O547" s="1"/>
      <c r="P547" s="1"/>
    </row>
    <row r="548" spans="1:16" x14ac:dyDescent="0.25">
      <c r="A548" t="str">
        <f>edit!K548</f>
        <v>CLM2228-0014_1</v>
      </c>
      <c r="B548">
        <f>DATA!C549</f>
        <v>0</v>
      </c>
      <c r="C548" t="str">
        <f>edit!G548</f>
        <v>775369-00G_A1</v>
      </c>
      <c r="D548" t="str">
        <f>edit!H548</f>
        <v>004418</v>
      </c>
      <c r="E548" s="22">
        <v>1</v>
      </c>
      <c r="F548" s="22">
        <v>1</v>
      </c>
      <c r="G548" s="22">
        <v>1</v>
      </c>
      <c r="H548" s="22">
        <v>1</v>
      </c>
      <c r="I548" s="22">
        <v>1</v>
      </c>
      <c r="J548" s="22">
        <v>1</v>
      </c>
      <c r="K548" s="22">
        <v>1</v>
      </c>
      <c r="L548" s="22">
        <v>1</v>
      </c>
      <c r="M548" s="22">
        <v>1</v>
      </c>
      <c r="N548" s="22">
        <v>1</v>
      </c>
      <c r="O548" s="1"/>
      <c r="P548" s="1"/>
    </row>
    <row r="549" spans="1:16" x14ac:dyDescent="0.25">
      <c r="A549" t="str">
        <f>edit!K549</f>
        <v>CLM2228-0045_1</v>
      </c>
      <c r="B549">
        <f>DATA!C550</f>
        <v>0</v>
      </c>
      <c r="C549" t="str">
        <f>edit!G549</f>
        <v>774100-00J_B2</v>
      </c>
      <c r="D549" t="str">
        <f>edit!H549</f>
        <v>014574</v>
      </c>
      <c r="E549" s="22">
        <v>1</v>
      </c>
      <c r="F549" s="22">
        <v>1</v>
      </c>
      <c r="G549" s="22">
        <v>1</v>
      </c>
      <c r="H549" s="22">
        <v>1</v>
      </c>
      <c r="I549" s="22">
        <v>1</v>
      </c>
      <c r="J549" s="22">
        <v>1</v>
      </c>
      <c r="K549" s="22">
        <v>1</v>
      </c>
      <c r="L549" s="22">
        <v>1</v>
      </c>
      <c r="M549" s="22">
        <v>1</v>
      </c>
      <c r="N549" s="22">
        <v>1</v>
      </c>
      <c r="O549" s="1"/>
      <c r="P549" s="1"/>
    </row>
    <row r="550" spans="1:16" x14ac:dyDescent="0.25">
      <c r="A550" t="str">
        <f>edit!K550</f>
        <v>CLM2229-0056_1</v>
      </c>
      <c r="B550" t="str">
        <f>DATA!C551</f>
        <v>L500</v>
      </c>
      <c r="C550" t="str">
        <f>edit!G550</f>
        <v>776445-00E_B1</v>
      </c>
      <c r="D550" t="str">
        <f>edit!H550</f>
        <v>000848</v>
      </c>
      <c r="E550" s="22">
        <v>1</v>
      </c>
      <c r="F550" s="22">
        <v>1</v>
      </c>
      <c r="G550" s="22">
        <v>1</v>
      </c>
      <c r="H550" s="22">
        <v>1</v>
      </c>
      <c r="I550" s="22">
        <v>1</v>
      </c>
      <c r="J550" s="22">
        <v>1</v>
      </c>
      <c r="K550" s="22">
        <v>1</v>
      </c>
      <c r="L550" s="22">
        <v>1</v>
      </c>
      <c r="M550" s="22">
        <v>1</v>
      </c>
      <c r="N550" s="22">
        <v>1</v>
      </c>
      <c r="O550" s="55"/>
      <c r="P550" s="1"/>
    </row>
    <row r="551" spans="1:16" x14ac:dyDescent="0.25">
      <c r="A551" t="str">
        <f>edit!K551</f>
        <v>CLM2229-0056_2</v>
      </c>
      <c r="B551" t="str">
        <f>DATA!C552</f>
        <v>L500</v>
      </c>
      <c r="C551" t="str">
        <f>edit!G551</f>
        <v>776445-00H_B1</v>
      </c>
      <c r="D551" t="str">
        <f>edit!H551</f>
        <v>001185</v>
      </c>
      <c r="E551" s="22">
        <v>1</v>
      </c>
      <c r="F551" s="22">
        <v>1</v>
      </c>
      <c r="G551" s="22">
        <v>1</v>
      </c>
      <c r="H551" s="22">
        <v>1</v>
      </c>
      <c r="I551" s="22">
        <v>1</v>
      </c>
      <c r="J551" s="22">
        <v>1</v>
      </c>
      <c r="K551" s="22">
        <v>1</v>
      </c>
      <c r="L551" s="22">
        <v>1</v>
      </c>
      <c r="M551" s="22">
        <v>1</v>
      </c>
      <c r="N551" s="22">
        <v>1</v>
      </c>
      <c r="O551" s="1"/>
      <c r="P551" s="1"/>
    </row>
    <row r="552" spans="1:16" x14ac:dyDescent="0.25">
      <c r="A552" t="str">
        <f>edit!K552</f>
        <v>CLM2229-0057_1</v>
      </c>
      <c r="B552">
        <f>DATA!C553</f>
        <v>0</v>
      </c>
      <c r="C552" t="str">
        <f>edit!G552</f>
        <v>776445-00D_B1</v>
      </c>
      <c r="D552" t="str">
        <f>edit!H552</f>
        <v>000048</v>
      </c>
      <c r="E552" s="22">
        <v>1</v>
      </c>
      <c r="F552" s="22">
        <v>1</v>
      </c>
      <c r="G552" s="22">
        <v>1</v>
      </c>
      <c r="H552" s="22">
        <v>1</v>
      </c>
      <c r="I552" s="22">
        <v>1</v>
      </c>
      <c r="J552" s="22">
        <v>1</v>
      </c>
      <c r="K552" s="22">
        <v>1</v>
      </c>
      <c r="L552" s="22">
        <v>1</v>
      </c>
      <c r="M552" s="22">
        <v>1</v>
      </c>
      <c r="N552" s="22">
        <v>1</v>
      </c>
      <c r="O552" s="1">
        <v>80.325000000000003</v>
      </c>
      <c r="P552" s="1"/>
    </row>
    <row r="553" spans="1:16" x14ac:dyDescent="0.25">
      <c r="A553" t="str">
        <f>edit!K553</f>
        <v>CLM2229-0057_2</v>
      </c>
      <c r="B553" t="str">
        <f>DATA!C554</f>
        <v>S500</v>
      </c>
      <c r="C553" t="str">
        <f>edit!G553</f>
        <v>776445-00E_B1</v>
      </c>
      <c r="D553" t="str">
        <f>edit!H553</f>
        <v>000200</v>
      </c>
      <c r="E553" s="22">
        <v>1</v>
      </c>
      <c r="F553" s="22">
        <v>1</v>
      </c>
      <c r="G553" s="22">
        <v>1</v>
      </c>
      <c r="H553" s="22">
        <v>1</v>
      </c>
      <c r="I553" s="22">
        <v>1</v>
      </c>
      <c r="J553" s="22">
        <v>1</v>
      </c>
      <c r="K553" s="22">
        <v>1</v>
      </c>
      <c r="L553" s="22">
        <v>1</v>
      </c>
      <c r="M553" s="22">
        <v>1</v>
      </c>
      <c r="N553" s="22">
        <v>1</v>
      </c>
      <c r="O553" s="1"/>
      <c r="P553" s="1"/>
    </row>
    <row r="554" spans="1:16" x14ac:dyDescent="0.25">
      <c r="A554" t="str">
        <f>edit!K554</f>
        <v>CLM2230-0018_1</v>
      </c>
      <c r="B554" t="str">
        <f>DATA!C555</f>
        <v>L500</v>
      </c>
      <c r="C554" t="str">
        <f>edit!G554</f>
        <v>775369-00G_A1</v>
      </c>
      <c r="D554" t="str">
        <f>edit!H554</f>
        <v>002069</v>
      </c>
      <c r="E554" s="22">
        <v>1</v>
      </c>
      <c r="F554" s="22">
        <v>1</v>
      </c>
      <c r="G554" s="22">
        <v>1</v>
      </c>
      <c r="H554" s="22">
        <v>1</v>
      </c>
      <c r="I554" s="22">
        <v>1</v>
      </c>
      <c r="J554" s="22">
        <v>1</v>
      </c>
      <c r="K554" s="22">
        <v>1</v>
      </c>
      <c r="L554" s="22">
        <v>1</v>
      </c>
      <c r="M554" s="22">
        <v>1</v>
      </c>
      <c r="N554" s="22">
        <v>1</v>
      </c>
      <c r="O554" s="1"/>
      <c r="P554" s="1"/>
    </row>
    <row r="555" spans="1:16" x14ac:dyDescent="0.25">
      <c r="A555" t="str">
        <f>edit!K555</f>
        <v>CLM2230-0036_1</v>
      </c>
      <c r="B555">
        <f>DATA!C556</f>
        <v>0</v>
      </c>
      <c r="C555" t="str">
        <f>edit!G555</f>
        <v>776445-00E_B1</v>
      </c>
      <c r="D555" t="str">
        <f>edit!H555</f>
        <v>007569</v>
      </c>
      <c r="E555" s="22">
        <v>1</v>
      </c>
      <c r="F555" s="22">
        <v>1</v>
      </c>
      <c r="G555" s="22">
        <v>1</v>
      </c>
      <c r="H555" s="22">
        <v>1</v>
      </c>
      <c r="I555" s="22">
        <v>1</v>
      </c>
      <c r="J555" s="22">
        <v>1</v>
      </c>
      <c r="K555" s="22">
        <v>1</v>
      </c>
      <c r="L555" s="22">
        <v>1</v>
      </c>
      <c r="M555" s="22">
        <v>1</v>
      </c>
      <c r="N555" s="22">
        <v>1</v>
      </c>
      <c r="O555" s="1"/>
      <c r="P555" s="1"/>
    </row>
    <row r="556" spans="1:16" x14ac:dyDescent="0.25">
      <c r="A556" t="str">
        <f>edit!K556</f>
        <v>CLM2231-0022_1</v>
      </c>
      <c r="B556">
        <f>DATA!C557</f>
        <v>0</v>
      </c>
      <c r="C556" t="str">
        <f>edit!G556</f>
        <v>776445-00H_B1</v>
      </c>
      <c r="D556" t="str">
        <f>edit!H556</f>
        <v>012854</v>
      </c>
      <c r="E556" s="22">
        <v>1</v>
      </c>
      <c r="F556" s="22">
        <v>1</v>
      </c>
      <c r="G556" s="22">
        <v>1</v>
      </c>
      <c r="H556" s="22">
        <v>1</v>
      </c>
      <c r="I556" s="22">
        <v>1</v>
      </c>
      <c r="J556" s="22">
        <v>1</v>
      </c>
      <c r="K556" s="22">
        <v>1</v>
      </c>
      <c r="L556" s="22">
        <v>1</v>
      </c>
      <c r="M556" s="22">
        <v>1</v>
      </c>
      <c r="N556" s="22">
        <v>1</v>
      </c>
      <c r="O556" s="1"/>
      <c r="P556" s="1"/>
    </row>
    <row r="557" spans="1:16" x14ac:dyDescent="0.25">
      <c r="A557" t="str">
        <f>edit!K557</f>
        <v>CLM2232-0025_1</v>
      </c>
      <c r="B557">
        <f>DATA!C558</f>
        <v>0</v>
      </c>
      <c r="C557" t="str">
        <f>edit!G557</f>
        <v>776445-00E_B1</v>
      </c>
      <c r="D557" t="str">
        <f>edit!H557</f>
        <v>002336</v>
      </c>
      <c r="E557" s="22">
        <v>1</v>
      </c>
      <c r="F557" s="22">
        <v>1</v>
      </c>
      <c r="G557" s="22">
        <v>1</v>
      </c>
      <c r="H557" s="22">
        <v>1</v>
      </c>
      <c r="I557" s="22">
        <v>1</v>
      </c>
      <c r="J557" s="22">
        <v>1</v>
      </c>
      <c r="K557" s="22">
        <v>1</v>
      </c>
      <c r="L557" s="22">
        <v>1</v>
      </c>
      <c r="M557" s="22">
        <v>1</v>
      </c>
      <c r="N557" s="22">
        <v>1</v>
      </c>
      <c r="O557" s="1"/>
      <c r="P557" s="1"/>
    </row>
    <row r="558" spans="1:16" x14ac:dyDescent="0.25">
      <c r="A558" t="str">
        <f>edit!K558</f>
        <v>CLM2232-0025_2</v>
      </c>
      <c r="B558" t="str">
        <f>DATA!C559</f>
        <v>L500</v>
      </c>
      <c r="C558" t="str">
        <f>edit!G558</f>
        <v>776445-00E_B1</v>
      </c>
      <c r="D558" t="str">
        <f>edit!H558</f>
        <v>000188</v>
      </c>
      <c r="E558" s="22">
        <v>1</v>
      </c>
      <c r="F558" s="22">
        <v>1</v>
      </c>
      <c r="G558" s="22">
        <v>1</v>
      </c>
      <c r="H558" s="22">
        <v>1</v>
      </c>
      <c r="I558" s="22">
        <v>1</v>
      </c>
      <c r="J558" s="22">
        <v>1</v>
      </c>
      <c r="K558" s="22">
        <v>1</v>
      </c>
      <c r="L558" s="22">
        <v>1</v>
      </c>
      <c r="M558" s="22">
        <v>1</v>
      </c>
      <c r="N558" s="22">
        <v>1</v>
      </c>
      <c r="O558" s="1"/>
      <c r="P558" s="1"/>
    </row>
    <row r="559" spans="1:16" x14ac:dyDescent="0.25">
      <c r="A559" t="str">
        <f>edit!K559</f>
        <v>CLM2233-0012_1</v>
      </c>
      <c r="B559">
        <f>DATA!C560</f>
        <v>0</v>
      </c>
      <c r="C559" t="str">
        <f>edit!G559</f>
        <v>776445-00E_B1</v>
      </c>
      <c r="D559" t="str">
        <f>edit!H559</f>
        <v>001992</v>
      </c>
      <c r="E559" s="22">
        <v>1</v>
      </c>
      <c r="F559" s="22">
        <v>1</v>
      </c>
      <c r="G559" s="1"/>
      <c r="H559" s="1"/>
      <c r="I559" s="1"/>
      <c r="J559" s="1"/>
      <c r="K559" s="1"/>
      <c r="L559" s="1"/>
      <c r="M559" s="1"/>
      <c r="N559" s="1"/>
      <c r="O559" s="1"/>
      <c r="P559" s="1"/>
    </row>
    <row r="560" spans="1:16" x14ac:dyDescent="0.25">
      <c r="A560" t="str">
        <f>edit!K560</f>
        <v>CLM2235-0044_1</v>
      </c>
      <c r="B560">
        <f>DATA!C561</f>
        <v>0</v>
      </c>
      <c r="C560" t="str">
        <f>edit!G560</f>
        <v>774100-00J_B2</v>
      </c>
      <c r="D560" t="str">
        <f>edit!H560</f>
        <v>000159</v>
      </c>
      <c r="E560" s="22">
        <v>1</v>
      </c>
      <c r="F560" s="22">
        <v>1</v>
      </c>
      <c r="G560" s="22">
        <v>1</v>
      </c>
      <c r="H560" s="22">
        <v>1</v>
      </c>
      <c r="I560" s="22">
        <v>1</v>
      </c>
      <c r="J560" s="22">
        <v>1</v>
      </c>
      <c r="K560" s="22">
        <v>1</v>
      </c>
      <c r="L560" s="22">
        <v>1</v>
      </c>
      <c r="M560" s="22">
        <v>1</v>
      </c>
      <c r="N560" s="22">
        <v>1</v>
      </c>
      <c r="O560" s="1"/>
      <c r="P560" s="1"/>
    </row>
    <row r="561" spans="1:16" x14ac:dyDescent="0.25">
      <c r="A561" t="str">
        <f>edit!K561</f>
        <v>CLM2235-0044_2</v>
      </c>
      <c r="B561">
        <f>DATA!C562</f>
        <v>0</v>
      </c>
      <c r="C561" t="str">
        <f>edit!G561</f>
        <v>774100-00G_B2</v>
      </c>
      <c r="D561" t="str">
        <f>edit!H561</f>
        <v>007426</v>
      </c>
      <c r="E561" s="22">
        <v>1</v>
      </c>
      <c r="F561" s="22">
        <v>1</v>
      </c>
      <c r="G561" s="22">
        <v>1</v>
      </c>
      <c r="H561" s="22">
        <v>1</v>
      </c>
      <c r="I561" s="22">
        <v>1</v>
      </c>
      <c r="J561" s="22">
        <v>1</v>
      </c>
      <c r="K561" s="22">
        <v>1</v>
      </c>
      <c r="L561" s="22">
        <v>1</v>
      </c>
      <c r="M561" s="22">
        <v>1</v>
      </c>
      <c r="N561" s="22">
        <v>1</v>
      </c>
      <c r="O561" s="1"/>
      <c r="P561" s="1"/>
    </row>
    <row r="562" spans="1:16" x14ac:dyDescent="0.25">
      <c r="A562" t="str">
        <f>edit!K562</f>
        <v>CLM2235-0044_3</v>
      </c>
      <c r="B562">
        <f>DATA!C563</f>
        <v>0</v>
      </c>
      <c r="C562" t="str">
        <f>edit!G562</f>
        <v>774100-00G_B2</v>
      </c>
      <c r="D562" t="str">
        <f>edit!H562</f>
        <v>008753</v>
      </c>
      <c r="E562" s="22">
        <v>1</v>
      </c>
      <c r="F562" s="22">
        <v>1</v>
      </c>
      <c r="G562" s="22">
        <v>1</v>
      </c>
      <c r="H562" s="22">
        <v>1</v>
      </c>
      <c r="I562" s="22">
        <v>1</v>
      </c>
      <c r="J562" s="22">
        <v>1</v>
      </c>
      <c r="K562" s="22">
        <v>1</v>
      </c>
      <c r="L562" s="22">
        <v>1</v>
      </c>
      <c r="M562" s="22">
        <v>1</v>
      </c>
      <c r="N562" s="22">
        <v>1</v>
      </c>
      <c r="O562" s="1"/>
      <c r="P562" s="1"/>
    </row>
    <row r="563" spans="1:16" x14ac:dyDescent="0.25">
      <c r="A563" t="str">
        <f>edit!K563</f>
        <v>CLM2235-0044_4</v>
      </c>
      <c r="B563" t="str">
        <f>DATA!C564</f>
        <v>S500</v>
      </c>
      <c r="C563" t="str">
        <f>edit!G563</f>
        <v>774100-00J_B2</v>
      </c>
      <c r="D563" t="str">
        <f>edit!H563</f>
        <v>000159</v>
      </c>
      <c r="E563" s="22">
        <v>1</v>
      </c>
      <c r="F563" s="22">
        <v>1</v>
      </c>
      <c r="G563" s="22">
        <v>1</v>
      </c>
      <c r="H563" s="22">
        <v>1</v>
      </c>
      <c r="I563" s="22">
        <v>1</v>
      </c>
      <c r="J563" s="22">
        <v>1</v>
      </c>
      <c r="K563" s="22">
        <v>1</v>
      </c>
      <c r="L563" s="22">
        <v>1</v>
      </c>
      <c r="M563" s="22">
        <v>1</v>
      </c>
      <c r="N563" s="22">
        <v>1</v>
      </c>
      <c r="O563" s="1"/>
      <c r="P563" s="1"/>
    </row>
    <row r="564" spans="1:16" x14ac:dyDescent="0.25">
      <c r="A564" t="str">
        <f>edit!K564</f>
        <v>CLM2236-0076_1</v>
      </c>
      <c r="B564">
        <f>DATA!C565</f>
        <v>0</v>
      </c>
      <c r="C564" t="str">
        <f>edit!G564</f>
        <v>775369-00G_A1</v>
      </c>
      <c r="D564" t="str">
        <f>edit!H564</f>
        <v>000816</v>
      </c>
      <c r="E564" s="1"/>
      <c r="F564" s="1"/>
      <c r="G564" s="1"/>
      <c r="H564" s="1"/>
      <c r="I564" s="1"/>
      <c r="J564" s="1"/>
      <c r="K564" s="1"/>
      <c r="L564" s="1"/>
      <c r="M564" s="1"/>
      <c r="N564" s="1"/>
      <c r="O564" s="1"/>
      <c r="P564" s="1"/>
    </row>
    <row r="565" spans="1:16" x14ac:dyDescent="0.25">
      <c r="A565" t="str">
        <f>edit!K565</f>
        <v>CLM2236-0076_2</v>
      </c>
      <c r="B565" t="str">
        <f>DATA!C566</f>
        <v>L500</v>
      </c>
      <c r="C565" t="str">
        <f>edit!G565</f>
        <v>775369-00I_A1</v>
      </c>
      <c r="D565" t="str">
        <f>edit!H565</f>
        <v>000634</v>
      </c>
      <c r="E565" s="22">
        <v>1</v>
      </c>
      <c r="F565" s="22">
        <v>1</v>
      </c>
      <c r="G565" s="22">
        <v>1</v>
      </c>
      <c r="H565" s="22">
        <v>1</v>
      </c>
      <c r="I565" s="22">
        <v>1</v>
      </c>
      <c r="J565" s="22">
        <v>1</v>
      </c>
      <c r="K565" s="22">
        <v>1</v>
      </c>
      <c r="L565" s="22">
        <v>1</v>
      </c>
      <c r="M565" s="22">
        <v>1</v>
      </c>
      <c r="N565" s="22">
        <v>1</v>
      </c>
      <c r="O565" s="1"/>
      <c r="P565" s="1"/>
    </row>
    <row r="566" spans="1:16" x14ac:dyDescent="0.25">
      <c r="A566" t="str">
        <f>edit!K566</f>
        <v>CLM2237-0024_1</v>
      </c>
      <c r="B566">
        <f>DATA!C567</f>
        <v>0</v>
      </c>
      <c r="C566" t="str">
        <f>edit!G566</f>
        <v>776445-00E_B1</v>
      </c>
      <c r="D566" t="str">
        <f>edit!H566</f>
        <v>001524</v>
      </c>
      <c r="E566" s="22">
        <v>1</v>
      </c>
      <c r="F566" s="22">
        <v>1</v>
      </c>
      <c r="G566" s="22">
        <v>1</v>
      </c>
      <c r="H566" s="22">
        <v>1</v>
      </c>
      <c r="I566" s="22">
        <v>1</v>
      </c>
      <c r="J566" s="22">
        <v>1</v>
      </c>
      <c r="K566" s="22">
        <v>1</v>
      </c>
      <c r="L566" s="22">
        <v>1</v>
      </c>
      <c r="M566" s="22">
        <v>1</v>
      </c>
      <c r="N566" s="22">
        <v>1</v>
      </c>
      <c r="O566" s="1"/>
      <c r="P566" s="1"/>
    </row>
    <row r="567" spans="1:16" x14ac:dyDescent="0.25">
      <c r="A567" t="str">
        <f>edit!K567</f>
        <v>CLM2237-0027_1</v>
      </c>
      <c r="B567" t="str">
        <f>DATA!C568</f>
        <v>L500</v>
      </c>
      <c r="C567" t="str">
        <f>edit!G567</f>
        <v>775369-00I_A1</v>
      </c>
      <c r="D567" t="str">
        <f>edit!H567</f>
        <v>006668</v>
      </c>
      <c r="E567" s="22">
        <v>1</v>
      </c>
      <c r="F567" s="22">
        <v>1</v>
      </c>
      <c r="G567" s="22">
        <v>1</v>
      </c>
      <c r="H567" s="22">
        <v>1</v>
      </c>
      <c r="I567" s="22">
        <v>1</v>
      </c>
      <c r="J567" s="22">
        <v>1</v>
      </c>
      <c r="K567" s="22">
        <v>1</v>
      </c>
      <c r="L567" s="22">
        <v>1</v>
      </c>
      <c r="M567" s="22">
        <v>1</v>
      </c>
      <c r="N567" s="1"/>
      <c r="O567" s="1">
        <v>90.290999999999997</v>
      </c>
      <c r="P567" s="1">
        <v>80.263000000000005</v>
      </c>
    </row>
    <row r="568" spans="1:16" x14ac:dyDescent="0.25">
      <c r="A568" t="str">
        <f>edit!K568</f>
        <v>CLM2237-0038_1</v>
      </c>
      <c r="B568" t="str">
        <f>DATA!C569</f>
        <v>S500</v>
      </c>
      <c r="C568" t="str">
        <f>edit!G568</f>
        <v>776445-00H_B1</v>
      </c>
      <c r="D568" t="str">
        <f>edit!H568</f>
        <v>011578</v>
      </c>
      <c r="E568" s="22">
        <v>1</v>
      </c>
      <c r="F568" s="22">
        <v>1</v>
      </c>
      <c r="G568" s="22">
        <v>1</v>
      </c>
      <c r="H568" s="22">
        <v>1</v>
      </c>
      <c r="I568" s="22">
        <v>1</v>
      </c>
      <c r="J568" s="22">
        <v>1</v>
      </c>
      <c r="K568" s="22">
        <v>1</v>
      </c>
      <c r="L568" s="22">
        <v>1</v>
      </c>
      <c r="M568" s="22">
        <v>1</v>
      </c>
      <c r="N568" s="22">
        <v>1</v>
      </c>
      <c r="O568" s="1"/>
      <c r="P568" s="1"/>
    </row>
    <row r="569" spans="1:16" x14ac:dyDescent="0.25">
      <c r="A569" t="str">
        <f>edit!K569</f>
        <v>CLM2237-0048_1</v>
      </c>
      <c r="B569">
        <f>DATA!C570</f>
        <v>0</v>
      </c>
      <c r="C569" t="str">
        <f>edit!G569</f>
        <v>776445-00E_B1</v>
      </c>
      <c r="D569" t="str">
        <f>edit!H569</f>
        <v>001311</v>
      </c>
      <c r="E569" s="1"/>
      <c r="F569" s="1"/>
      <c r="G569" s="1"/>
      <c r="H569" s="1"/>
      <c r="I569" s="1"/>
      <c r="J569" s="1"/>
      <c r="K569" s="1"/>
      <c r="L569" s="1"/>
      <c r="M569" s="1"/>
      <c r="N569" s="1"/>
      <c r="O569" s="1"/>
      <c r="P569" s="1"/>
    </row>
    <row r="570" spans="1:16" x14ac:dyDescent="0.25">
      <c r="A570" t="str">
        <f>edit!K570</f>
        <v>CLM2237-0048_2</v>
      </c>
      <c r="B570">
        <f>DATA!C571</f>
        <v>0</v>
      </c>
      <c r="C570" t="str">
        <f>edit!G570</f>
        <v>776445-00E_B1</v>
      </c>
      <c r="D570" t="str">
        <f>edit!H570</f>
        <v>001365</v>
      </c>
      <c r="E570" s="1"/>
      <c r="F570" s="1"/>
      <c r="G570" s="1"/>
      <c r="H570" s="1"/>
      <c r="I570" s="1"/>
      <c r="J570" s="1"/>
      <c r="K570" s="1"/>
      <c r="L570" s="1"/>
      <c r="M570" s="1"/>
      <c r="N570" s="1"/>
      <c r="O570" s="1"/>
      <c r="P570" s="1"/>
    </row>
    <row r="571" spans="1:16" x14ac:dyDescent="0.25">
      <c r="A571" t="str">
        <f>edit!K571</f>
        <v>CLM2237-0048_3</v>
      </c>
      <c r="B571">
        <f>DATA!C572</f>
        <v>0</v>
      </c>
      <c r="C571" t="str">
        <f>edit!G571</f>
        <v>776445-00E_B1</v>
      </c>
      <c r="D571" t="str">
        <f>edit!H571</f>
        <v>001364</v>
      </c>
      <c r="E571" s="1"/>
      <c r="F571" s="1"/>
      <c r="G571" s="1"/>
      <c r="H571" s="1"/>
      <c r="I571" s="1"/>
      <c r="J571" s="1"/>
      <c r="K571" s="1"/>
      <c r="L571" s="1"/>
      <c r="M571" s="1"/>
      <c r="N571" s="1"/>
      <c r="O571" s="1"/>
      <c r="P571" s="1"/>
    </row>
    <row r="572" spans="1:16" x14ac:dyDescent="0.25">
      <c r="A572" t="str">
        <f>edit!K572</f>
        <v>CLM2237-0048_4</v>
      </c>
      <c r="B572">
        <f>DATA!C573</f>
        <v>0</v>
      </c>
      <c r="C572" t="str">
        <f>edit!G572</f>
        <v>776445-00E_B1</v>
      </c>
      <c r="D572" t="str">
        <f>edit!H572</f>
        <v>001363</v>
      </c>
      <c r="E572" s="1"/>
      <c r="F572" s="1"/>
      <c r="G572" s="1"/>
      <c r="H572" s="1"/>
      <c r="I572" s="1"/>
      <c r="J572" s="1"/>
      <c r="K572" s="1"/>
      <c r="L572" s="1"/>
      <c r="M572" s="1"/>
      <c r="N572" s="1"/>
      <c r="O572" s="1"/>
      <c r="P572" s="1"/>
    </row>
    <row r="573" spans="1:16" x14ac:dyDescent="0.25">
      <c r="A573" t="str">
        <f>edit!K573</f>
        <v>CLM2237-0048_5</v>
      </c>
      <c r="B573">
        <f>DATA!C574</f>
        <v>0</v>
      </c>
      <c r="C573" t="str">
        <f>edit!G573</f>
        <v>776445-00E_B1</v>
      </c>
      <c r="D573" t="str">
        <f>edit!H573</f>
        <v>001374</v>
      </c>
      <c r="E573" s="1"/>
      <c r="F573" s="1"/>
      <c r="G573" s="1"/>
      <c r="H573" s="1"/>
      <c r="I573" s="1"/>
      <c r="J573" s="1"/>
      <c r="K573" s="1"/>
      <c r="L573" s="1"/>
      <c r="M573" s="1"/>
      <c r="N573" s="1"/>
      <c r="O573" s="1"/>
      <c r="P573" s="1"/>
    </row>
    <row r="574" spans="1:16" x14ac:dyDescent="0.25">
      <c r="A574" t="str">
        <f>edit!K574</f>
        <v>CLM2237-0048_6</v>
      </c>
      <c r="B574">
        <f>DATA!C575</f>
        <v>0</v>
      </c>
      <c r="C574" t="str">
        <f>edit!G574</f>
        <v>776445-00E_B1</v>
      </c>
      <c r="D574" t="str">
        <f>edit!H574</f>
        <v>001363</v>
      </c>
      <c r="E574" s="1"/>
      <c r="F574" s="1"/>
      <c r="G574" s="1"/>
      <c r="H574" s="1"/>
      <c r="I574" s="1"/>
      <c r="J574" s="1"/>
      <c r="K574" s="1"/>
      <c r="L574" s="1"/>
      <c r="M574" s="1"/>
      <c r="N574" s="1"/>
      <c r="O574" s="1"/>
      <c r="P574" s="1"/>
    </row>
    <row r="575" spans="1:16" x14ac:dyDescent="0.25">
      <c r="A575" t="str">
        <f>edit!K575</f>
        <v>CLM2237-0048_7</v>
      </c>
      <c r="B575" t="str">
        <f>DATA!C576</f>
        <v>L500</v>
      </c>
      <c r="C575" t="str">
        <f>edit!G575</f>
        <v>776445-00E_B1</v>
      </c>
      <c r="D575" t="str">
        <f>edit!H575</f>
        <v>000847</v>
      </c>
      <c r="E575" s="22">
        <v>1</v>
      </c>
      <c r="F575" s="22">
        <v>1</v>
      </c>
      <c r="G575" s="22">
        <v>1</v>
      </c>
      <c r="H575" s="22">
        <v>1</v>
      </c>
      <c r="I575" s="22">
        <v>1</v>
      </c>
      <c r="J575" s="22">
        <v>1</v>
      </c>
      <c r="K575" s="22">
        <v>1</v>
      </c>
      <c r="L575" s="22">
        <v>1</v>
      </c>
      <c r="M575" s="22">
        <v>1</v>
      </c>
      <c r="N575" s="22">
        <v>1</v>
      </c>
      <c r="O575" s="1"/>
      <c r="P575" s="1"/>
    </row>
    <row r="576" spans="1:16" x14ac:dyDescent="0.25">
      <c r="A576" t="str">
        <f>edit!K576</f>
        <v>CLM2237-0048_8</v>
      </c>
      <c r="B576" t="str">
        <f>DATA!C577</f>
        <v>L500</v>
      </c>
      <c r="C576" t="str">
        <f>edit!G576</f>
        <v>776445-00H_B1</v>
      </c>
      <c r="D576" t="str">
        <f>edit!H576</f>
        <v>000184</v>
      </c>
      <c r="E576" s="22">
        <v>1</v>
      </c>
      <c r="F576" s="22">
        <v>1</v>
      </c>
      <c r="G576" s="22">
        <v>1</v>
      </c>
      <c r="H576" s="22">
        <v>1</v>
      </c>
      <c r="I576" s="22">
        <v>1</v>
      </c>
      <c r="J576" s="22">
        <v>1</v>
      </c>
      <c r="K576" s="22">
        <v>1</v>
      </c>
      <c r="L576" s="22">
        <v>1</v>
      </c>
      <c r="M576" s="22">
        <v>1</v>
      </c>
      <c r="N576" s="22">
        <v>1</v>
      </c>
      <c r="O576" s="1"/>
      <c r="P576" s="1"/>
    </row>
    <row r="577" spans="1:16" x14ac:dyDescent="0.25">
      <c r="A577" t="str">
        <f>edit!K577</f>
        <v>CLM2237-0048_9</v>
      </c>
      <c r="B577" t="str">
        <f>DATA!C578</f>
        <v>L500</v>
      </c>
      <c r="C577" t="str">
        <f>edit!G577</f>
        <v>776445-00H_B1</v>
      </c>
      <c r="D577" t="str">
        <f>edit!H577</f>
        <v>000199</v>
      </c>
      <c r="E577" s="22">
        <v>1</v>
      </c>
      <c r="F577" s="22">
        <v>1</v>
      </c>
      <c r="G577" s="22">
        <v>1</v>
      </c>
      <c r="H577" s="22">
        <v>1</v>
      </c>
      <c r="I577" s="22">
        <v>1</v>
      </c>
      <c r="J577" s="22">
        <v>1</v>
      </c>
      <c r="K577" s="22">
        <v>1</v>
      </c>
      <c r="L577" s="22">
        <v>1</v>
      </c>
      <c r="M577" s="22">
        <v>1</v>
      </c>
      <c r="N577" s="22">
        <v>1</v>
      </c>
      <c r="O577" s="1"/>
      <c r="P577" s="1"/>
    </row>
    <row r="578" spans="1:16" x14ac:dyDescent="0.25">
      <c r="A578" t="str">
        <f>edit!K578</f>
        <v>CLM2237-0048_10</v>
      </c>
      <c r="B578" t="str">
        <f>DATA!C579</f>
        <v>L500</v>
      </c>
      <c r="C578" t="str">
        <f>edit!G578</f>
        <v>776445-00H_B1</v>
      </c>
      <c r="D578" t="str">
        <f>edit!H578</f>
        <v>000870</v>
      </c>
      <c r="E578" s="22">
        <v>1</v>
      </c>
      <c r="F578" s="22">
        <v>1</v>
      </c>
      <c r="G578" s="22">
        <v>1</v>
      </c>
      <c r="H578" s="22">
        <v>1</v>
      </c>
      <c r="I578" s="22">
        <v>1</v>
      </c>
      <c r="J578" s="22">
        <v>1</v>
      </c>
      <c r="K578" s="22">
        <v>1</v>
      </c>
      <c r="L578" s="22">
        <v>1</v>
      </c>
      <c r="M578" s="22">
        <v>1</v>
      </c>
      <c r="N578" s="22">
        <v>1</v>
      </c>
      <c r="O578" s="1"/>
      <c r="P578" s="1"/>
    </row>
    <row r="579" spans="1:16" x14ac:dyDescent="0.25">
      <c r="A579" t="str">
        <f>edit!K579</f>
        <v>CLM2237-0048_11</v>
      </c>
      <c r="B579" t="str">
        <f>DATA!C580</f>
        <v>L500</v>
      </c>
      <c r="C579" t="str">
        <f>edit!G579</f>
        <v>00H/000185,00E/000797</v>
      </c>
      <c r="D579" t="str">
        <f>edit!H579</f>
        <v>000185,00E/000797</v>
      </c>
      <c r="E579" s="369"/>
      <c r="F579" s="369"/>
      <c r="G579" s="22">
        <v>1</v>
      </c>
      <c r="H579" s="22">
        <v>1</v>
      </c>
      <c r="I579" s="22">
        <v>1</v>
      </c>
      <c r="J579" s="22">
        <v>1</v>
      </c>
      <c r="K579" s="22">
        <v>1</v>
      </c>
      <c r="L579" s="22">
        <v>1</v>
      </c>
      <c r="M579" s="22">
        <v>1</v>
      </c>
      <c r="N579" s="22">
        <v>1</v>
      </c>
      <c r="O579" s="55"/>
      <c r="P579" s="55"/>
    </row>
    <row r="580" spans="1:16" x14ac:dyDescent="0.25">
      <c r="A580" t="str">
        <f>edit!K580</f>
        <v>CLM2238-0001_1</v>
      </c>
      <c r="B580">
        <f>DATA!C581</f>
        <v>0</v>
      </c>
      <c r="C580" t="str">
        <f>edit!G580</f>
        <v>775369-00I_A1</v>
      </c>
      <c r="D580" t="str">
        <f>edit!H580</f>
        <v>005173</v>
      </c>
      <c r="E580" s="22">
        <v>1</v>
      </c>
      <c r="F580" s="22">
        <v>1</v>
      </c>
      <c r="G580" s="22">
        <v>1</v>
      </c>
      <c r="H580" s="22">
        <v>1</v>
      </c>
      <c r="I580" s="22">
        <v>1</v>
      </c>
      <c r="J580" s="22">
        <v>1</v>
      </c>
      <c r="K580" s="22">
        <v>1</v>
      </c>
      <c r="L580" s="22">
        <v>1</v>
      </c>
      <c r="M580" s="22">
        <v>1</v>
      </c>
      <c r="N580" s="22">
        <v>1</v>
      </c>
      <c r="O580" s="1"/>
      <c r="P580" s="1"/>
    </row>
    <row r="581" spans="1:16" x14ac:dyDescent="0.25">
      <c r="A581" t="str">
        <f>edit!K581</f>
        <v>CLM2238-0003_1</v>
      </c>
      <c r="B581">
        <f>DATA!C582</f>
        <v>0</v>
      </c>
      <c r="C581" t="str">
        <f>edit!G581</f>
        <v>775369-00G_A1</v>
      </c>
      <c r="D581" t="str">
        <f>edit!H581</f>
        <v>003703</v>
      </c>
      <c r="E581" s="22">
        <v>1</v>
      </c>
      <c r="F581" s="22">
        <v>1</v>
      </c>
      <c r="G581" s="22">
        <v>1</v>
      </c>
      <c r="H581" s="22">
        <v>1</v>
      </c>
      <c r="I581" s="22">
        <v>1</v>
      </c>
      <c r="J581" s="22">
        <v>1</v>
      </c>
      <c r="K581" s="22">
        <v>1</v>
      </c>
      <c r="L581" s="22">
        <v>1</v>
      </c>
      <c r="M581" s="22">
        <v>1</v>
      </c>
      <c r="N581" s="22">
        <v>1</v>
      </c>
      <c r="O581" s="1"/>
      <c r="P581" s="1"/>
    </row>
    <row r="582" spans="1:16" x14ac:dyDescent="0.25">
      <c r="A582" t="str">
        <f>edit!K582</f>
        <v>CLM2238-0004_1</v>
      </c>
      <c r="B582">
        <f>DATA!C583</f>
        <v>0</v>
      </c>
      <c r="C582" t="str">
        <f>edit!G582</f>
        <v>776445-00E_B1</v>
      </c>
      <c r="D582" t="str">
        <f>edit!H582</f>
        <v>002692</v>
      </c>
      <c r="E582" s="369">
        <v>1</v>
      </c>
      <c r="F582" s="369">
        <v>1</v>
      </c>
      <c r="G582" s="22">
        <v>1</v>
      </c>
      <c r="H582" s="22">
        <v>1</v>
      </c>
      <c r="I582" s="22">
        <v>1</v>
      </c>
      <c r="J582" s="22">
        <v>1</v>
      </c>
      <c r="K582" s="22">
        <v>1</v>
      </c>
      <c r="L582" s="22">
        <v>1</v>
      </c>
      <c r="M582" s="22">
        <v>1</v>
      </c>
      <c r="N582" s="22">
        <v>1</v>
      </c>
      <c r="O582" s="1"/>
      <c r="P582" s="1"/>
    </row>
    <row r="583" spans="1:16" x14ac:dyDescent="0.25">
      <c r="A583" t="str">
        <f>edit!K583</f>
        <v>CLM2240-0024_1</v>
      </c>
      <c r="B583">
        <f>DATA!C584</f>
        <v>0</v>
      </c>
      <c r="C583" t="str">
        <f>edit!G583</f>
        <v>776445-00D_B1</v>
      </c>
      <c r="D583" t="str">
        <f>edit!H583</f>
        <v>000362</v>
      </c>
      <c r="E583" s="22">
        <v>1</v>
      </c>
      <c r="F583" s="22">
        <v>1</v>
      </c>
      <c r="G583" s="22">
        <v>1</v>
      </c>
      <c r="H583" s="22">
        <v>1</v>
      </c>
      <c r="I583" s="22">
        <v>1</v>
      </c>
      <c r="J583" s="22">
        <v>1</v>
      </c>
      <c r="K583" s="22">
        <v>1</v>
      </c>
      <c r="L583" s="22">
        <v>1</v>
      </c>
      <c r="M583" s="22">
        <v>1</v>
      </c>
      <c r="N583" s="22">
        <v>1</v>
      </c>
      <c r="O583" s="1">
        <v>53.066000000000003</v>
      </c>
      <c r="P583" s="1"/>
    </row>
    <row r="584" spans="1:16" x14ac:dyDescent="0.25">
      <c r="A584" t="str">
        <f>edit!K584</f>
        <v>CLM2240-0024_2</v>
      </c>
      <c r="B584" t="str">
        <f>DATA!C585</f>
        <v>L500</v>
      </c>
      <c r="C584" t="str">
        <f>edit!G584</f>
        <v>776445-00D_B1</v>
      </c>
      <c r="D584" t="str">
        <f>edit!H584</f>
        <v>000747</v>
      </c>
      <c r="E584" s="22">
        <v>1</v>
      </c>
      <c r="F584" s="22">
        <v>1</v>
      </c>
      <c r="G584" s="22">
        <v>1</v>
      </c>
      <c r="H584" s="22">
        <v>1</v>
      </c>
      <c r="I584" s="22">
        <v>1</v>
      </c>
      <c r="J584" s="22">
        <v>1</v>
      </c>
      <c r="K584" s="22">
        <v>1</v>
      </c>
      <c r="L584" s="22">
        <v>1</v>
      </c>
      <c r="M584" s="22">
        <v>1</v>
      </c>
      <c r="N584" s="22">
        <v>1</v>
      </c>
      <c r="O584" s="1"/>
      <c r="P584" s="1"/>
    </row>
    <row r="585" spans="1:16" x14ac:dyDescent="0.25">
      <c r="A585" t="str">
        <f>edit!K585</f>
        <v>CLM2241-0019_1</v>
      </c>
      <c r="B585" t="str">
        <f>DATA!C586</f>
        <v>S500</v>
      </c>
      <c r="C585" t="str">
        <f>edit!G585</f>
        <v>775369-00I_A1</v>
      </c>
      <c r="D585" t="str">
        <f>edit!H585</f>
        <v>006633</v>
      </c>
      <c r="E585" s="22">
        <v>1</v>
      </c>
      <c r="F585" s="22">
        <v>1</v>
      </c>
      <c r="G585" s="1"/>
      <c r="H585" s="1"/>
      <c r="I585" s="1"/>
      <c r="J585" s="1"/>
      <c r="K585" s="1"/>
      <c r="L585" s="1"/>
      <c r="M585" s="1"/>
      <c r="N585" s="1"/>
      <c r="O585" s="1"/>
      <c r="P585" s="1"/>
    </row>
    <row r="586" spans="1:16" x14ac:dyDescent="0.25">
      <c r="A586" t="str">
        <f>edit!K586</f>
        <v>CLM2241-0020_1</v>
      </c>
      <c r="B586" t="str">
        <f>DATA!C587</f>
        <v>S500</v>
      </c>
      <c r="C586" t="str">
        <f>edit!G586</f>
        <v>774161-00J</v>
      </c>
      <c r="D586" t="str">
        <f>edit!H586</f>
        <v>006491</v>
      </c>
      <c r="E586" s="22">
        <v>1</v>
      </c>
      <c r="F586" s="22">
        <v>1</v>
      </c>
      <c r="G586" s="1"/>
      <c r="H586" s="1"/>
      <c r="I586" s="1"/>
      <c r="J586" s="1"/>
      <c r="K586" s="1"/>
      <c r="L586" s="1"/>
      <c r="M586" s="1"/>
      <c r="N586" s="1"/>
      <c r="O586" s="1"/>
      <c r="P586" s="1"/>
    </row>
    <row r="587" spans="1:16" x14ac:dyDescent="0.25">
      <c r="A587" t="str">
        <f>edit!K587</f>
        <v>CLM2241-0021_1</v>
      </c>
      <c r="B587" t="str">
        <f>DATA!C588</f>
        <v>S500</v>
      </c>
      <c r="C587" t="str">
        <f>edit!G587</f>
        <v>775369-00I_A1</v>
      </c>
      <c r="D587" t="str">
        <f>edit!H587</f>
        <v>006562</v>
      </c>
      <c r="E587" s="22">
        <v>1</v>
      </c>
      <c r="F587" s="22">
        <v>1</v>
      </c>
      <c r="G587" s="1"/>
      <c r="H587" s="1"/>
      <c r="I587" s="1"/>
      <c r="J587" s="1"/>
      <c r="K587" s="1"/>
      <c r="L587" s="1"/>
      <c r="M587" s="1"/>
      <c r="N587" s="1"/>
      <c r="O587" s="1"/>
      <c r="P587" s="1"/>
    </row>
    <row r="588" spans="1:16" x14ac:dyDescent="0.25">
      <c r="A588" t="str">
        <f>edit!K588</f>
        <v>CLM2241-0024_1</v>
      </c>
      <c r="B588">
        <f>DATA!C589</f>
        <v>0</v>
      </c>
      <c r="C588" t="str">
        <f>edit!G588</f>
        <v>776445-00H_B1</v>
      </c>
      <c r="D588" t="str">
        <f>edit!H588</f>
        <v>014930</v>
      </c>
      <c r="E588" s="1"/>
      <c r="F588" s="1"/>
      <c r="G588" s="1"/>
      <c r="H588" s="1"/>
      <c r="I588" s="1"/>
      <c r="J588" s="1"/>
      <c r="K588" s="1"/>
      <c r="L588" s="1"/>
      <c r="M588" s="1"/>
      <c r="N588" s="1"/>
      <c r="O588" s="1"/>
      <c r="P588" s="1"/>
    </row>
    <row r="589" spans="1:16" x14ac:dyDescent="0.25">
      <c r="A589" t="str">
        <f>edit!K589</f>
        <v>CLM2242-0056_1</v>
      </c>
      <c r="B589">
        <f>DATA!C590</f>
        <v>0</v>
      </c>
      <c r="C589" t="str">
        <f>edit!G589</f>
        <v>775369-00G_A1</v>
      </c>
      <c r="D589" t="str">
        <f>edit!H589</f>
        <v>002306</v>
      </c>
      <c r="E589" s="22">
        <v>1</v>
      </c>
      <c r="F589" s="22">
        <v>1</v>
      </c>
      <c r="G589" s="22">
        <v>1</v>
      </c>
      <c r="H589" s="22">
        <v>1</v>
      </c>
      <c r="I589" s="22">
        <v>1</v>
      </c>
      <c r="J589" s="22">
        <v>1</v>
      </c>
      <c r="K589" s="22">
        <v>1</v>
      </c>
      <c r="L589" s="22">
        <v>1</v>
      </c>
      <c r="M589" s="22">
        <v>1</v>
      </c>
      <c r="N589" s="22">
        <v>1</v>
      </c>
      <c r="O589" s="1"/>
      <c r="P589" s="1"/>
    </row>
    <row r="590" spans="1:16" x14ac:dyDescent="0.25">
      <c r="A590" t="str">
        <f>edit!K590</f>
        <v>CLM2243-0008_1</v>
      </c>
      <c r="B590">
        <f>DATA!C591</f>
        <v>0</v>
      </c>
      <c r="C590" t="str">
        <f>edit!G590</f>
        <v>776445-00H_B1</v>
      </c>
      <c r="D590" t="str">
        <f>edit!H590</f>
        <v>014987</v>
      </c>
      <c r="E590" s="369">
        <v>1</v>
      </c>
      <c r="F590" s="369">
        <v>1</v>
      </c>
      <c r="G590" s="22">
        <v>1</v>
      </c>
      <c r="H590" s="22">
        <v>1</v>
      </c>
      <c r="I590" s="22">
        <v>1</v>
      </c>
      <c r="J590" s="22">
        <v>1</v>
      </c>
      <c r="K590" s="22">
        <v>1</v>
      </c>
      <c r="L590" s="22">
        <v>1</v>
      </c>
      <c r="M590" s="22">
        <v>1</v>
      </c>
      <c r="N590" s="22">
        <v>1</v>
      </c>
      <c r="O590" s="44"/>
      <c r="P590" s="1"/>
    </row>
    <row r="591" spans="1:16" x14ac:dyDescent="0.25">
      <c r="A591" t="str">
        <f>edit!K591</f>
        <v>CLM2244-0014_1</v>
      </c>
      <c r="B591">
        <f>DATA!C592</f>
        <v>0</v>
      </c>
      <c r="C591" t="str">
        <f>edit!G591</f>
        <v>776445-00H_B1</v>
      </c>
      <c r="D591" t="str">
        <f>edit!H591</f>
        <v>014980</v>
      </c>
      <c r="E591" s="22">
        <v>1</v>
      </c>
      <c r="F591" s="22">
        <v>1</v>
      </c>
      <c r="G591" s="22">
        <v>1</v>
      </c>
      <c r="H591" s="22">
        <v>1</v>
      </c>
      <c r="I591" s="22">
        <v>1</v>
      </c>
      <c r="J591" s="22">
        <v>1</v>
      </c>
      <c r="K591" s="22">
        <v>1</v>
      </c>
      <c r="L591" s="22">
        <v>1</v>
      </c>
      <c r="M591" s="22">
        <v>1</v>
      </c>
      <c r="N591" s="22">
        <v>1</v>
      </c>
      <c r="O591" s="44"/>
      <c r="P591" s="1"/>
    </row>
    <row r="592" spans="1:16" x14ac:dyDescent="0.25">
      <c r="A592" t="str">
        <f>edit!K592</f>
        <v>CLM2246-0009_1</v>
      </c>
      <c r="B592" t="str">
        <f>DATA!C593</f>
        <v>L500</v>
      </c>
      <c r="C592" t="str">
        <f>edit!G592</f>
        <v>774100-00F_B2</v>
      </c>
      <c r="D592" t="str">
        <f>edit!H592</f>
        <v>000110</v>
      </c>
      <c r="E592" s="22">
        <v>1</v>
      </c>
      <c r="F592" s="22">
        <v>1</v>
      </c>
      <c r="G592" s="22">
        <v>1</v>
      </c>
      <c r="H592" s="22">
        <v>1</v>
      </c>
      <c r="I592" s="22">
        <v>1</v>
      </c>
      <c r="J592" s="22">
        <v>1</v>
      </c>
      <c r="K592" s="22">
        <v>1</v>
      </c>
      <c r="L592" s="22">
        <v>1</v>
      </c>
      <c r="M592" s="22">
        <v>1</v>
      </c>
      <c r="N592" s="22">
        <v>1</v>
      </c>
      <c r="O592" s="1">
        <v>69.471999999999994</v>
      </c>
      <c r="P592" s="1"/>
    </row>
    <row r="593" spans="1:16" x14ac:dyDescent="0.25">
      <c r="A593" t="str">
        <f>edit!K593</f>
        <v>CLM2247-0017_1</v>
      </c>
      <c r="B593">
        <f>DATA!C594</f>
        <v>0</v>
      </c>
      <c r="C593" t="str">
        <f>edit!G593</f>
        <v>775369-00I_A1</v>
      </c>
      <c r="D593" t="str">
        <f>edit!H593</f>
        <v>007148</v>
      </c>
      <c r="E593" s="1"/>
      <c r="F593" s="1"/>
      <c r="G593" s="1"/>
      <c r="H593" s="1"/>
      <c r="I593" s="1"/>
      <c r="J593" s="1"/>
      <c r="K593" s="1"/>
      <c r="L593" s="1"/>
      <c r="M593" s="1"/>
      <c r="N593" s="1"/>
      <c r="O593" s="1"/>
      <c r="P593" s="1"/>
    </row>
    <row r="594" spans="1:16" x14ac:dyDescent="0.25">
      <c r="A594" t="str">
        <f>edit!K594</f>
        <v>CLM2247-0018_1</v>
      </c>
      <c r="B594">
        <f>DATA!C595</f>
        <v>0</v>
      </c>
      <c r="C594" t="str">
        <f>edit!G594</f>
        <v>775369-00I_A1</v>
      </c>
      <c r="D594" t="str">
        <f>edit!H594</f>
        <v>007152</v>
      </c>
      <c r="E594" s="1"/>
      <c r="F594" s="1"/>
      <c r="G594" s="1"/>
      <c r="H594" s="1"/>
      <c r="I594" s="1"/>
      <c r="J594" s="1"/>
      <c r="K594" s="1"/>
      <c r="L594" s="1"/>
      <c r="M594" s="1"/>
      <c r="N594" s="1"/>
      <c r="O594" s="1"/>
      <c r="P594" s="1"/>
    </row>
    <row r="595" spans="1:16" x14ac:dyDescent="0.25">
      <c r="A595" t="str">
        <f>edit!K595</f>
        <v>CLM2247-0026_1</v>
      </c>
      <c r="B595">
        <f>DATA!C596</f>
        <v>0</v>
      </c>
      <c r="C595" t="str">
        <f>edit!G595</f>
        <v>776445-00H_B1</v>
      </c>
      <c r="D595" t="str">
        <f>edit!H595</f>
        <v>015038</v>
      </c>
      <c r="E595" s="1"/>
      <c r="F595" s="1"/>
      <c r="G595" s="1"/>
      <c r="H595" s="1"/>
      <c r="I595" s="1"/>
      <c r="J595" s="1"/>
      <c r="K595" s="1"/>
      <c r="L595" s="1"/>
      <c r="M595" s="1"/>
      <c r="N595" s="1"/>
      <c r="O595" s="1"/>
      <c r="P595" s="1"/>
    </row>
    <row r="596" spans="1:16" x14ac:dyDescent="0.25">
      <c r="A596" t="str">
        <f>edit!K596</f>
        <v>CLM2247-0029_1</v>
      </c>
      <c r="B596">
        <f>DATA!C597</f>
        <v>0</v>
      </c>
      <c r="C596" t="str">
        <f>edit!G596</f>
        <v>776445-00E_B1</v>
      </c>
      <c r="D596" t="str">
        <f>edit!H596</f>
        <v>002653</v>
      </c>
      <c r="E596" s="37"/>
      <c r="F596" s="37"/>
      <c r="G596" s="1"/>
      <c r="H596" s="1"/>
      <c r="I596" s="1"/>
      <c r="J596" s="1"/>
      <c r="K596" s="1"/>
      <c r="L596" s="1"/>
      <c r="M596" s="1"/>
      <c r="N596" s="1"/>
      <c r="O596" s="1"/>
      <c r="P596" s="1"/>
    </row>
    <row r="597" spans="1:16" x14ac:dyDescent="0.25">
      <c r="A597" t="str">
        <f>edit!K597</f>
        <v>CLM2247-0051_1</v>
      </c>
      <c r="B597" t="str">
        <f>DATA!C598</f>
        <v>L500</v>
      </c>
      <c r="C597" t="str">
        <f>edit!G597</f>
        <v>774100-00G_B2</v>
      </c>
      <c r="D597" t="str">
        <f>edit!H597</f>
        <v>003889</v>
      </c>
      <c r="E597" s="22">
        <v>1</v>
      </c>
      <c r="F597" s="22">
        <v>1</v>
      </c>
      <c r="G597" s="1"/>
      <c r="H597" s="1"/>
      <c r="I597" s="22">
        <v>1</v>
      </c>
      <c r="J597" s="1"/>
      <c r="K597" s="1"/>
      <c r="L597" s="1"/>
      <c r="M597" s="1"/>
      <c r="N597" s="1"/>
      <c r="O597" s="1"/>
      <c r="P597" s="1"/>
    </row>
    <row r="598" spans="1:16" x14ac:dyDescent="0.25">
      <c r="A598" t="str">
        <f>edit!K598</f>
        <v>CLM2247-0052_1</v>
      </c>
      <c r="B598">
        <f>DATA!C599</f>
        <v>0</v>
      </c>
      <c r="C598" t="str">
        <f>edit!G598</f>
        <v>776445-00H_B1</v>
      </c>
      <c r="D598" t="str">
        <f>edit!H598</f>
        <v>013908</v>
      </c>
      <c r="E598" s="22">
        <v>1</v>
      </c>
      <c r="F598" s="22">
        <v>1</v>
      </c>
      <c r="G598" s="22">
        <v>1</v>
      </c>
      <c r="H598" s="22">
        <v>1</v>
      </c>
      <c r="I598" s="22">
        <v>1</v>
      </c>
      <c r="J598" s="22">
        <v>1</v>
      </c>
      <c r="K598" s="22">
        <v>1</v>
      </c>
      <c r="L598" s="22">
        <v>1</v>
      </c>
      <c r="M598" s="22">
        <v>1</v>
      </c>
      <c r="N598" s="22">
        <v>1</v>
      </c>
      <c r="O598" s="1"/>
      <c r="P598" s="1"/>
    </row>
    <row r="599" spans="1:16" x14ac:dyDescent="0.25">
      <c r="A599" t="str">
        <f>edit!K599</f>
        <v>CLM2248-0002_1</v>
      </c>
      <c r="B599">
        <f>DATA!C600</f>
        <v>0</v>
      </c>
      <c r="C599" t="str">
        <f>edit!G599</f>
        <v>774100-00J_B2</v>
      </c>
      <c r="D599" t="str">
        <f>edit!H599</f>
        <v>000779</v>
      </c>
      <c r="E599" s="22">
        <v>1</v>
      </c>
      <c r="F599" s="22">
        <v>1</v>
      </c>
      <c r="G599" s="22">
        <v>1</v>
      </c>
      <c r="H599" s="22">
        <v>1</v>
      </c>
      <c r="I599" s="22">
        <v>1</v>
      </c>
      <c r="J599" s="22">
        <v>1</v>
      </c>
      <c r="K599" s="22">
        <v>1</v>
      </c>
      <c r="L599" s="22">
        <v>1</v>
      </c>
      <c r="M599" s="22">
        <v>1</v>
      </c>
      <c r="N599" s="22">
        <v>1</v>
      </c>
      <c r="O599" s="1"/>
      <c r="P599" s="1"/>
    </row>
    <row r="600" spans="1:16" x14ac:dyDescent="0.25">
      <c r="A600" t="str">
        <f>edit!K600</f>
        <v>CLM2248-0002_2</v>
      </c>
      <c r="B600" t="str">
        <f>DATA!C601</f>
        <v>L500</v>
      </c>
      <c r="C600" t="str">
        <f>edit!G600</f>
        <v>774100-00J_B2</v>
      </c>
      <c r="D600" t="str">
        <f>edit!H600</f>
        <v>000779</v>
      </c>
      <c r="E600" s="22">
        <v>1</v>
      </c>
      <c r="F600" s="22">
        <v>1</v>
      </c>
      <c r="G600" s="22">
        <v>1</v>
      </c>
      <c r="H600" s="22">
        <v>1</v>
      </c>
      <c r="I600" s="22">
        <v>1</v>
      </c>
      <c r="J600" s="22">
        <v>1</v>
      </c>
      <c r="K600" s="22">
        <v>1</v>
      </c>
      <c r="L600" s="22">
        <v>1</v>
      </c>
      <c r="M600" s="22">
        <v>1</v>
      </c>
      <c r="N600" s="22">
        <v>1</v>
      </c>
      <c r="O600" s="1"/>
      <c r="P600" s="1"/>
    </row>
    <row r="601" spans="1:16" x14ac:dyDescent="0.25">
      <c r="A601" t="str">
        <f>edit!K601</f>
        <v>CLM2248-0002_3</v>
      </c>
      <c r="B601">
        <f>DATA!C602</f>
        <v>0</v>
      </c>
      <c r="C601" t="str">
        <f>edit!G601</f>
        <v>774100-00F_B2</v>
      </c>
      <c r="D601" t="str">
        <f>edit!H601</f>
        <v>000111</v>
      </c>
      <c r="E601" s="369">
        <v>1</v>
      </c>
      <c r="F601" s="369">
        <v>1</v>
      </c>
      <c r="G601" s="22">
        <v>1</v>
      </c>
      <c r="H601" s="22">
        <v>1</v>
      </c>
      <c r="I601" s="22">
        <v>1</v>
      </c>
      <c r="J601" s="22">
        <v>1</v>
      </c>
      <c r="K601" s="22">
        <v>1</v>
      </c>
      <c r="L601" s="22">
        <v>1</v>
      </c>
      <c r="M601" s="22">
        <v>1</v>
      </c>
      <c r="N601" s="22">
        <v>1</v>
      </c>
      <c r="O601" s="55">
        <v>84.673000000000002</v>
      </c>
      <c r="P601" s="1"/>
    </row>
    <row r="602" spans="1:16" x14ac:dyDescent="0.25">
      <c r="A602" t="str">
        <f>edit!K602</f>
        <v>CLM2248-0012 _1</v>
      </c>
      <c r="B602" t="str">
        <f>DATA!C603</f>
        <v>L500</v>
      </c>
      <c r="C602" t="str">
        <f>edit!G602</f>
        <v>776445-00E_B1</v>
      </c>
      <c r="D602" t="str">
        <f>edit!H602</f>
        <v>000980</v>
      </c>
      <c r="E602" s="22">
        <v>1</v>
      </c>
      <c r="F602" s="22">
        <v>1</v>
      </c>
      <c r="G602" s="22">
        <v>1</v>
      </c>
      <c r="H602" s="22">
        <v>1</v>
      </c>
      <c r="I602" s="22">
        <v>1</v>
      </c>
      <c r="J602" s="22">
        <v>1</v>
      </c>
      <c r="K602" s="22">
        <v>1</v>
      </c>
      <c r="L602" s="22">
        <v>1</v>
      </c>
      <c r="M602" s="22">
        <v>1</v>
      </c>
      <c r="N602" s="22">
        <v>1</v>
      </c>
      <c r="O602" s="1"/>
      <c r="P602" s="1"/>
    </row>
    <row r="603" spans="1:16" x14ac:dyDescent="0.25">
      <c r="A603" t="str">
        <f>edit!K603</f>
        <v>CLM2251-0018_1</v>
      </c>
      <c r="B603">
        <f>DATA!C604</f>
        <v>0</v>
      </c>
      <c r="C603" t="str">
        <f>edit!G603</f>
        <v>775369-00I_A1</v>
      </c>
      <c r="D603" t="str">
        <f>edit!H603</f>
        <v>006554</v>
      </c>
      <c r="E603" s="22">
        <v>1</v>
      </c>
      <c r="F603" s="22">
        <v>1</v>
      </c>
      <c r="G603" s="22">
        <v>1</v>
      </c>
      <c r="H603" s="22">
        <v>1</v>
      </c>
      <c r="I603" s="22">
        <v>1</v>
      </c>
      <c r="J603" s="22">
        <v>1</v>
      </c>
      <c r="K603" s="22">
        <v>1</v>
      </c>
      <c r="L603" s="22">
        <v>1</v>
      </c>
      <c r="M603" s="22">
        <v>1</v>
      </c>
      <c r="N603" s="42"/>
      <c r="O603" s="44"/>
      <c r="P603" s="1"/>
    </row>
    <row r="604" spans="1:16" x14ac:dyDescent="0.25">
      <c r="A604" t="str">
        <f>edit!K604</f>
        <v>CLM2302-0036_1</v>
      </c>
      <c r="B604">
        <f>DATA!C605</f>
        <v>0</v>
      </c>
      <c r="C604" t="str">
        <f>edit!G604</f>
        <v>774100-00G_B2</v>
      </c>
      <c r="D604" t="str">
        <f>edit!H604</f>
        <v>007150</v>
      </c>
      <c r="E604" s="1"/>
      <c r="F604" s="1"/>
      <c r="G604" s="1"/>
      <c r="H604" s="1"/>
      <c r="I604" s="1"/>
      <c r="J604" s="1"/>
      <c r="K604" s="1"/>
      <c r="L604" s="1"/>
      <c r="M604" s="1"/>
      <c r="N604" s="1"/>
      <c r="O604" s="1"/>
      <c r="P604" s="1"/>
    </row>
    <row r="605" spans="1:16" x14ac:dyDescent="0.25">
      <c r="A605" t="str">
        <f>edit!K605</f>
        <v>CLM2302-0036_2</v>
      </c>
      <c r="B605" t="str">
        <f>DATA!C606</f>
        <v>L500</v>
      </c>
      <c r="C605" t="str">
        <f>edit!G605</f>
        <v>774100-00J_B2</v>
      </c>
      <c r="D605" t="str">
        <f>edit!H605</f>
        <v>000294</v>
      </c>
      <c r="E605" s="22">
        <v>1</v>
      </c>
      <c r="F605" s="22">
        <v>1</v>
      </c>
      <c r="G605" s="22">
        <v>1</v>
      </c>
      <c r="H605" s="22">
        <v>1</v>
      </c>
      <c r="I605" s="22">
        <v>1</v>
      </c>
      <c r="J605" s="22">
        <v>1</v>
      </c>
      <c r="K605" s="22">
        <v>1</v>
      </c>
      <c r="L605" s="22">
        <v>1</v>
      </c>
      <c r="M605" s="22">
        <v>1</v>
      </c>
      <c r="N605" s="22">
        <v>1</v>
      </c>
      <c r="O605" s="375"/>
      <c r="P605" s="375"/>
    </row>
    <row r="606" spans="1:16" x14ac:dyDescent="0.25">
      <c r="A606" t="str">
        <f>edit!K606</f>
        <v>CLM2304-0015_1</v>
      </c>
      <c r="B606" t="str">
        <f>DATA!C607</f>
        <v>L500</v>
      </c>
      <c r="C606" t="str">
        <f>edit!G606</f>
        <v>774100-00J_B2</v>
      </c>
      <c r="D606" t="str">
        <f>edit!H606</f>
        <v>000293</v>
      </c>
      <c r="E606" s="22">
        <v>1</v>
      </c>
      <c r="F606" s="22">
        <v>1</v>
      </c>
      <c r="G606" s="22">
        <v>1</v>
      </c>
      <c r="H606" s="22">
        <v>1</v>
      </c>
      <c r="I606" s="22">
        <v>1</v>
      </c>
      <c r="J606" s="22">
        <v>1</v>
      </c>
      <c r="K606" s="22">
        <v>1</v>
      </c>
      <c r="L606" s="22">
        <v>1</v>
      </c>
      <c r="M606" s="22">
        <v>1</v>
      </c>
      <c r="N606" s="22">
        <v>1</v>
      </c>
      <c r="O606" s="1"/>
      <c r="P606" s="1"/>
    </row>
    <row r="607" spans="1:16" x14ac:dyDescent="0.25">
      <c r="A607" t="str">
        <f>edit!K607</f>
        <v>CLM2305-0039_1</v>
      </c>
      <c r="B607">
        <f>DATA!C608</f>
        <v>0</v>
      </c>
      <c r="C607" t="str">
        <f>edit!G607</f>
        <v>775369-00H_A1</v>
      </c>
      <c r="D607" t="str">
        <f>edit!H607</f>
        <v>006634</v>
      </c>
      <c r="E607" s="1"/>
      <c r="F607" s="1"/>
      <c r="G607" s="1"/>
      <c r="H607" s="1"/>
      <c r="I607" s="1"/>
      <c r="J607" s="1"/>
      <c r="K607" s="1"/>
      <c r="L607" s="1"/>
      <c r="M607" s="1"/>
      <c r="N607" s="1"/>
      <c r="O607" s="1"/>
      <c r="P607" s="1"/>
    </row>
    <row r="608" spans="1:16" x14ac:dyDescent="0.25">
      <c r="A608" t="str">
        <f>edit!K608</f>
        <v>CLM2307-0014_1</v>
      </c>
      <c r="B608" t="str">
        <f>DATA!C609</f>
        <v>L500</v>
      </c>
      <c r="C608" t="str">
        <f>edit!G608</f>
        <v>775369-00I_A1</v>
      </c>
      <c r="D608" t="str">
        <f>edit!H608</f>
        <v>002290</v>
      </c>
      <c r="E608" s="1"/>
      <c r="F608" s="1"/>
      <c r="G608" s="1"/>
      <c r="H608" s="1"/>
      <c r="I608" s="1"/>
      <c r="J608" s="1"/>
      <c r="K608" s="1"/>
      <c r="L608" s="1"/>
      <c r="M608" s="1"/>
      <c r="N608" s="1"/>
      <c r="O608" s="1"/>
      <c r="P608" s="1"/>
    </row>
    <row r="609" spans="1:16" x14ac:dyDescent="0.25">
      <c r="A609" t="str">
        <f>edit!K609</f>
        <v>CLM2307-0014_2</v>
      </c>
      <c r="B609" t="str">
        <f>DATA!C610</f>
        <v>L500</v>
      </c>
      <c r="C609" t="str">
        <f>edit!G609</f>
        <v>775369-00G_A1</v>
      </c>
      <c r="D609" t="str">
        <f>edit!H609</f>
        <v>001809</v>
      </c>
      <c r="E609" s="1"/>
      <c r="F609" s="1"/>
      <c r="G609" s="1"/>
      <c r="H609" s="1"/>
      <c r="I609" s="1"/>
      <c r="J609" s="1"/>
      <c r="K609" s="1"/>
      <c r="L609" s="1"/>
      <c r="M609" s="1"/>
      <c r="N609" s="1"/>
      <c r="O609" s="1"/>
      <c r="P609" s="1"/>
    </row>
    <row r="610" spans="1:16" x14ac:dyDescent="0.25">
      <c r="A610" t="str">
        <f>edit!K610</f>
        <v>Není reklamace_1</v>
      </c>
      <c r="B610">
        <f>DATA!C611</f>
        <v>0</v>
      </c>
      <c r="C610" t="str">
        <f>edit!G610</f>
        <v>776445-00E_B1</v>
      </c>
      <c r="D610" t="str">
        <f>edit!H610</f>
        <v>004488</v>
      </c>
      <c r="E610" s="22">
        <v>1</v>
      </c>
      <c r="F610" s="22">
        <v>1</v>
      </c>
      <c r="G610" s="22">
        <v>1</v>
      </c>
      <c r="H610" s="22">
        <v>1</v>
      </c>
      <c r="I610" s="22">
        <v>1</v>
      </c>
      <c r="J610" s="22">
        <v>1</v>
      </c>
      <c r="K610" s="22">
        <v>1</v>
      </c>
      <c r="L610" s="22">
        <v>1</v>
      </c>
      <c r="M610" s="22">
        <v>1</v>
      </c>
      <c r="N610" s="22">
        <v>1</v>
      </c>
      <c r="O610" s="377"/>
      <c r="P610" s="377"/>
    </row>
    <row r="611" spans="1:16" x14ac:dyDescent="0.25">
      <c r="A611" t="str">
        <f>edit!K611</f>
        <v>Není reklamace_2</v>
      </c>
      <c r="B611">
        <f>DATA!C612</f>
        <v>0</v>
      </c>
      <c r="C611" t="str">
        <f>edit!G611</f>
        <v>776445-00E_B1</v>
      </c>
      <c r="D611" t="str">
        <f>edit!H611</f>
        <v>004478</v>
      </c>
      <c r="E611" s="22">
        <v>1</v>
      </c>
      <c r="F611" s="22">
        <v>1</v>
      </c>
      <c r="G611" s="22">
        <v>1</v>
      </c>
      <c r="H611" s="22">
        <v>1</v>
      </c>
      <c r="I611" s="22">
        <v>1</v>
      </c>
      <c r="J611" s="22">
        <v>1</v>
      </c>
      <c r="K611" s="22">
        <v>1</v>
      </c>
      <c r="L611" s="22">
        <v>1</v>
      </c>
      <c r="M611" s="22">
        <v>1</v>
      </c>
      <c r="N611" s="22">
        <v>1</v>
      </c>
      <c r="O611" s="377"/>
      <c r="P611" s="377"/>
    </row>
    <row r="612" spans="1:16" x14ac:dyDescent="0.25">
      <c r="A612" t="str">
        <f>edit!K612</f>
        <v>Není reklamace_3</v>
      </c>
      <c r="B612">
        <f>DATA!C613</f>
        <v>0</v>
      </c>
      <c r="C612" t="str">
        <f>edit!G612</f>
        <v>776445-00E_B1</v>
      </c>
      <c r="D612" t="str">
        <f>edit!H612</f>
        <v>004489</v>
      </c>
      <c r="E612" s="22">
        <v>1</v>
      </c>
      <c r="F612" s="22">
        <v>1</v>
      </c>
      <c r="G612" s="22">
        <v>1</v>
      </c>
      <c r="H612" s="22">
        <v>1</v>
      </c>
      <c r="I612" s="22">
        <v>1</v>
      </c>
      <c r="J612" s="22">
        <v>1</v>
      </c>
      <c r="K612" s="22">
        <v>1</v>
      </c>
      <c r="L612" s="22">
        <v>1</v>
      </c>
      <c r="M612" s="22">
        <v>1</v>
      </c>
      <c r="N612" s="22">
        <v>1</v>
      </c>
      <c r="O612" s="377"/>
      <c r="P612" s="377"/>
    </row>
    <row r="613" spans="1:16" x14ac:dyDescent="0.25">
      <c r="A613" t="str">
        <f>edit!K613</f>
        <v>Není reklamace_4</v>
      </c>
      <c r="B613">
        <f>DATA!C614</f>
        <v>0</v>
      </c>
      <c r="C613" t="str">
        <f>edit!G613</f>
        <v>776445-00E_B1</v>
      </c>
      <c r="D613" t="str">
        <f>edit!H613</f>
        <v>004506</v>
      </c>
      <c r="E613" s="22">
        <v>1</v>
      </c>
      <c r="F613" s="22">
        <v>1</v>
      </c>
      <c r="G613" s="22">
        <v>1</v>
      </c>
      <c r="H613" s="22">
        <v>1</v>
      </c>
      <c r="I613" s="22">
        <v>1</v>
      </c>
      <c r="J613" s="22">
        <v>1</v>
      </c>
      <c r="K613" s="22">
        <v>1</v>
      </c>
      <c r="L613" s="22">
        <v>1</v>
      </c>
      <c r="M613" s="22">
        <v>1</v>
      </c>
      <c r="N613" s="22">
        <v>1</v>
      </c>
      <c r="O613" s="377"/>
      <c r="P613" s="377"/>
    </row>
    <row r="614" spans="1:16" x14ac:dyDescent="0.25">
      <c r="A614" t="str">
        <f>edit!K614</f>
        <v>Není reklamace_5</v>
      </c>
      <c r="B614">
        <f>DATA!C615</f>
        <v>0</v>
      </c>
      <c r="C614" t="str">
        <f>edit!G614</f>
        <v>776445-00E_B1</v>
      </c>
      <c r="D614" t="str">
        <f>edit!H614</f>
        <v>004507</v>
      </c>
      <c r="E614" s="22">
        <v>1</v>
      </c>
      <c r="F614" s="22">
        <v>1</v>
      </c>
      <c r="G614" s="22">
        <v>1</v>
      </c>
      <c r="H614" s="22">
        <v>1</v>
      </c>
      <c r="I614" s="22">
        <v>1</v>
      </c>
      <c r="J614" s="22">
        <v>1</v>
      </c>
      <c r="K614" s="22">
        <v>1</v>
      </c>
      <c r="L614" s="22">
        <v>1</v>
      </c>
      <c r="M614" s="22">
        <v>1</v>
      </c>
      <c r="N614" s="22">
        <v>1</v>
      </c>
      <c r="O614" s="377"/>
      <c r="P614" s="377"/>
    </row>
    <row r="615" spans="1:16" x14ac:dyDescent="0.25">
      <c r="A615" t="str">
        <f>edit!K615</f>
        <v>Není reklamace_6</v>
      </c>
      <c r="B615">
        <f>DATA!C616</f>
        <v>0</v>
      </c>
      <c r="C615" t="str">
        <f>edit!G615</f>
        <v>776445-00E_B1</v>
      </c>
      <c r="D615" t="str">
        <f>edit!H615</f>
        <v>002312</v>
      </c>
      <c r="E615" s="22">
        <v>1</v>
      </c>
      <c r="F615" s="22">
        <v>1</v>
      </c>
      <c r="G615" s="22">
        <v>1</v>
      </c>
      <c r="H615" s="22">
        <v>1</v>
      </c>
      <c r="I615" s="22">
        <v>1</v>
      </c>
      <c r="J615" s="22">
        <v>1</v>
      </c>
      <c r="K615" s="22">
        <v>1</v>
      </c>
      <c r="L615" s="22">
        <v>1</v>
      </c>
      <c r="M615" s="22">
        <v>1</v>
      </c>
      <c r="N615" s="22">
        <v>1</v>
      </c>
      <c r="O615" s="377"/>
      <c r="P615" s="377"/>
    </row>
    <row r="616" spans="1:16" x14ac:dyDescent="0.25">
      <c r="A616" t="str">
        <f>edit!K616</f>
        <v>Není reklamace_7</v>
      </c>
      <c r="B616">
        <f>DATA!C617</f>
        <v>0</v>
      </c>
      <c r="C616" t="str">
        <f>edit!G616</f>
        <v>776445-00E_B1</v>
      </c>
      <c r="D616" t="str">
        <f>edit!H616</f>
        <v>004490</v>
      </c>
      <c r="E616" s="22">
        <v>1</v>
      </c>
      <c r="F616" s="22">
        <v>1</v>
      </c>
      <c r="G616" s="22">
        <v>1</v>
      </c>
      <c r="H616" s="22">
        <v>1</v>
      </c>
      <c r="I616" s="22">
        <v>1</v>
      </c>
      <c r="J616" s="22">
        <v>1</v>
      </c>
      <c r="K616" s="22">
        <v>1</v>
      </c>
      <c r="L616" s="22">
        <v>1</v>
      </c>
      <c r="M616" s="22">
        <v>1</v>
      </c>
      <c r="N616" s="22">
        <v>1</v>
      </c>
      <c r="O616" s="377"/>
      <c r="P616" s="377"/>
    </row>
    <row r="617" spans="1:16" x14ac:dyDescent="0.25">
      <c r="A617" t="str">
        <f>edit!K617</f>
        <v>s_1</v>
      </c>
      <c r="B617">
        <f>DATA!C618</f>
        <v>0</v>
      </c>
      <c r="C617" t="str">
        <f>edit!G617</f>
        <v>775369-00G_A1</v>
      </c>
      <c r="D617" t="str">
        <f>edit!H617</f>
        <v>002241</v>
      </c>
      <c r="E617" s="22">
        <v>1</v>
      </c>
      <c r="F617" s="22">
        <v>1</v>
      </c>
      <c r="G617" s="22">
        <v>1</v>
      </c>
      <c r="H617" s="22">
        <v>1</v>
      </c>
      <c r="I617" s="22">
        <v>1</v>
      </c>
      <c r="J617" s="22">
        <v>1</v>
      </c>
      <c r="K617" s="22">
        <v>1</v>
      </c>
      <c r="L617" s="22">
        <v>1</v>
      </c>
      <c r="M617" s="22">
        <v>1</v>
      </c>
      <c r="N617" s="22">
        <v>1</v>
      </c>
      <c r="O617" s="1"/>
      <c r="P617" s="1"/>
    </row>
    <row r="618" spans="1:16" x14ac:dyDescent="0.25">
      <c r="A618" t="str">
        <f>edit!K618</f>
        <v>0_1</v>
      </c>
      <c r="B618">
        <f>DATA!C619</f>
        <v>0</v>
      </c>
      <c r="C618" t="str">
        <f>edit!G618</f>
        <v/>
      </c>
      <c r="D618">
        <f>edit!H618</f>
        <v>0</v>
      </c>
      <c r="E618" s="1"/>
      <c r="F618" s="1"/>
      <c r="G618" s="1"/>
      <c r="H618" s="1"/>
      <c r="I618" s="1"/>
      <c r="J618" s="1"/>
      <c r="K618" s="1"/>
      <c r="L618" s="1"/>
      <c r="M618" s="1"/>
      <c r="N618" s="1"/>
      <c r="O618" s="1"/>
      <c r="P618" s="1"/>
    </row>
    <row r="619" spans="1:16" x14ac:dyDescent="0.25">
      <c r="A619" t="str">
        <f>edit!K619</f>
        <v>0_2</v>
      </c>
      <c r="B619">
        <f>DATA!C620</f>
        <v>0</v>
      </c>
      <c r="C619" t="str">
        <f>edit!G619</f>
        <v/>
      </c>
      <c r="D619">
        <f>edit!H619</f>
        <v>0</v>
      </c>
      <c r="E619" s="1"/>
      <c r="F619" s="1"/>
      <c r="G619" s="1"/>
      <c r="H619" s="1"/>
      <c r="I619" s="1"/>
      <c r="J619" s="1"/>
      <c r="K619" s="1"/>
      <c r="L619" s="1"/>
      <c r="M619" s="1"/>
      <c r="N619" s="1"/>
      <c r="O619" s="1"/>
      <c r="P619" s="1"/>
    </row>
    <row r="620" spans="1:16" x14ac:dyDescent="0.25">
      <c r="A620" t="str">
        <f>edit!K620</f>
        <v>0_3</v>
      </c>
      <c r="B620">
        <f>DATA!C621</f>
        <v>0</v>
      </c>
      <c r="C620" t="str">
        <f>edit!G620</f>
        <v/>
      </c>
      <c r="D620">
        <f>edit!H620</f>
        <v>0</v>
      </c>
      <c r="E620" s="1"/>
      <c r="F620" s="1"/>
      <c r="G620" s="1"/>
      <c r="H620" s="1"/>
      <c r="I620" s="1"/>
      <c r="J620" s="1"/>
      <c r="K620" s="1"/>
      <c r="L620" s="1"/>
      <c r="M620" s="1"/>
      <c r="N620" s="1"/>
      <c r="O620" s="1"/>
      <c r="P620" s="1"/>
    </row>
    <row r="621" spans="1:16" x14ac:dyDescent="0.25">
      <c r="A621" t="str">
        <f>edit!K621</f>
        <v>0_4</v>
      </c>
      <c r="B621">
        <f>DATA!C622</f>
        <v>0</v>
      </c>
      <c r="C621" t="str">
        <f>edit!G621</f>
        <v/>
      </c>
      <c r="D621">
        <f>edit!H621</f>
        <v>0</v>
      </c>
      <c r="E621" s="1"/>
      <c r="F621" s="1"/>
      <c r="G621" s="1"/>
      <c r="H621" s="1"/>
      <c r="I621" s="1"/>
      <c r="J621" s="1"/>
      <c r="K621" s="1"/>
      <c r="L621" s="1"/>
      <c r="M621" s="1"/>
      <c r="N621" s="1"/>
      <c r="O621" s="1"/>
      <c r="P621" s="1"/>
    </row>
    <row r="622" spans="1:16" x14ac:dyDescent="0.25">
      <c r="A622" t="str">
        <f>edit!K622</f>
        <v>0_5</v>
      </c>
      <c r="B622">
        <f>DATA!C623</f>
        <v>0</v>
      </c>
      <c r="C622" t="str">
        <f>edit!G622</f>
        <v>776445-00E_B1</v>
      </c>
      <c r="D622" t="str">
        <f>edit!H622</f>
        <v>000802</v>
      </c>
      <c r="E622" s="22">
        <v>1</v>
      </c>
      <c r="F622" s="22">
        <v>1</v>
      </c>
      <c r="G622" s="22">
        <v>1</v>
      </c>
      <c r="H622" s="22">
        <v>1</v>
      </c>
      <c r="I622" s="22">
        <v>1</v>
      </c>
      <c r="J622" s="22">
        <v>1</v>
      </c>
      <c r="K622" s="22">
        <v>1</v>
      </c>
      <c r="L622" s="22">
        <v>1</v>
      </c>
      <c r="M622" s="22">
        <v>1</v>
      </c>
      <c r="N622" s="22">
        <v>1</v>
      </c>
      <c r="O622" s="377"/>
      <c r="P622" s="377"/>
    </row>
    <row r="623" spans="1:16" x14ac:dyDescent="0.25">
      <c r="A623" t="str">
        <f>edit!K623</f>
        <v>0_6</v>
      </c>
      <c r="B623">
        <f>DATA!C624</f>
        <v>0</v>
      </c>
      <c r="C623" t="str">
        <f>edit!G623</f>
        <v>774100-00G_B2</v>
      </c>
      <c r="D623" t="str">
        <f>edit!H623</f>
        <v>000023</v>
      </c>
      <c r="E623" s="22">
        <v>1</v>
      </c>
      <c r="F623" s="22">
        <v>1</v>
      </c>
      <c r="G623" s="22">
        <v>1</v>
      </c>
      <c r="H623" s="22">
        <v>1</v>
      </c>
      <c r="I623" s="22">
        <v>1</v>
      </c>
      <c r="J623" s="22">
        <v>1</v>
      </c>
      <c r="K623" s="22">
        <v>1</v>
      </c>
      <c r="L623" s="22">
        <v>1</v>
      </c>
      <c r="M623" s="22">
        <v>1</v>
      </c>
      <c r="N623" s="22">
        <v>1</v>
      </c>
      <c r="O623" s="377"/>
      <c r="P623" s="377"/>
    </row>
    <row r="624" spans="1:16" x14ac:dyDescent="0.25">
      <c r="A624" t="str">
        <f>edit!K624</f>
        <v>0_7</v>
      </c>
      <c r="B624" t="str">
        <f>DATA!C625</f>
        <v>L 500</v>
      </c>
      <c r="C624" t="str">
        <f>edit!G624</f>
        <v>776445-00D_B1</v>
      </c>
      <c r="D624" t="str">
        <f>edit!H624</f>
        <v>000365</v>
      </c>
      <c r="E624" s="22">
        <v>1</v>
      </c>
      <c r="F624" s="22">
        <v>1</v>
      </c>
      <c r="G624" s="22">
        <v>1</v>
      </c>
      <c r="H624" s="22">
        <v>1</v>
      </c>
      <c r="I624" s="22">
        <v>1</v>
      </c>
      <c r="J624" s="22">
        <v>1</v>
      </c>
      <c r="K624" s="22">
        <v>1</v>
      </c>
      <c r="L624" s="22">
        <v>1</v>
      </c>
      <c r="M624" s="22">
        <v>1</v>
      </c>
      <c r="N624" s="22">
        <v>1</v>
      </c>
      <c r="O624" s="377"/>
      <c r="P624" s="377"/>
    </row>
    <row r="625" spans="1:16" x14ac:dyDescent="0.25">
      <c r="A625" t="str">
        <f>edit!K625</f>
        <v>0_8</v>
      </c>
      <c r="B625" t="str">
        <f>DATA!C626</f>
        <v>L 500</v>
      </c>
      <c r="C625" t="str">
        <f>edit!G625</f>
        <v>776445-00D_B1</v>
      </c>
      <c r="D625" t="str">
        <f>edit!H625</f>
        <v>000381</v>
      </c>
      <c r="E625" s="22">
        <v>1</v>
      </c>
      <c r="F625" s="22">
        <v>1</v>
      </c>
      <c r="G625" s="22">
        <v>1</v>
      </c>
      <c r="H625" s="22">
        <v>1</v>
      </c>
      <c r="I625" s="22">
        <v>1</v>
      </c>
      <c r="J625" s="22">
        <v>1</v>
      </c>
      <c r="K625" s="22">
        <v>1</v>
      </c>
      <c r="L625" s="22">
        <v>1</v>
      </c>
      <c r="M625" s="22">
        <v>1</v>
      </c>
      <c r="N625" s="22">
        <v>1</v>
      </c>
      <c r="O625" s="377"/>
      <c r="P625" s="377"/>
    </row>
    <row r="626" spans="1:16" x14ac:dyDescent="0.25">
      <c r="A626" t="str">
        <f>edit!K626</f>
        <v>0_9</v>
      </c>
      <c r="B626" t="str">
        <f>DATA!C627</f>
        <v>L 500</v>
      </c>
      <c r="C626" t="str">
        <f>edit!G626</f>
        <v>776445-00D_B1</v>
      </c>
      <c r="D626" t="str">
        <f>edit!H626</f>
        <v>000389</v>
      </c>
      <c r="E626" s="22">
        <v>1</v>
      </c>
      <c r="F626" s="22">
        <v>1</v>
      </c>
      <c r="G626" s="22">
        <v>1</v>
      </c>
      <c r="H626" s="22">
        <v>1</v>
      </c>
      <c r="I626" s="22">
        <v>1</v>
      </c>
      <c r="J626" s="22">
        <v>1</v>
      </c>
      <c r="K626" s="22">
        <v>1</v>
      </c>
      <c r="L626" s="22">
        <v>1</v>
      </c>
      <c r="M626" s="22">
        <v>1</v>
      </c>
      <c r="N626" s="22">
        <v>1</v>
      </c>
      <c r="O626" s="377"/>
      <c r="P626" s="377"/>
    </row>
    <row r="627" spans="1:16" x14ac:dyDescent="0.25">
      <c r="A627" t="str">
        <f>edit!K627</f>
        <v>0_10</v>
      </c>
      <c r="B627" t="str">
        <f>DATA!C628</f>
        <v>L 500</v>
      </c>
      <c r="C627" t="str">
        <f>edit!G627</f>
        <v>776445-00D_B1</v>
      </c>
      <c r="D627" t="str">
        <f>edit!H627</f>
        <v>000397</v>
      </c>
      <c r="E627" s="22">
        <v>1</v>
      </c>
      <c r="F627" s="22">
        <v>1</v>
      </c>
      <c r="G627" s="22">
        <v>1</v>
      </c>
      <c r="H627" s="22">
        <v>1</v>
      </c>
      <c r="I627" s="22">
        <v>1</v>
      </c>
      <c r="J627" s="22">
        <v>1</v>
      </c>
      <c r="K627" s="22">
        <v>1</v>
      </c>
      <c r="L627" s="22">
        <v>1</v>
      </c>
      <c r="M627" s="22">
        <v>1</v>
      </c>
      <c r="N627" s="22">
        <v>1</v>
      </c>
      <c r="O627" s="377"/>
      <c r="P627" s="377"/>
    </row>
    <row r="628" spans="1:16" x14ac:dyDescent="0.25">
      <c r="A628" t="str">
        <f>edit!K628</f>
        <v>0_11</v>
      </c>
      <c r="B628" t="str">
        <f>DATA!C629</f>
        <v>L 500</v>
      </c>
      <c r="C628" t="str">
        <f>edit!G628</f>
        <v>776445-00D_B1</v>
      </c>
      <c r="D628" t="str">
        <f>edit!H628</f>
        <v>000392</v>
      </c>
      <c r="E628" s="22">
        <v>1</v>
      </c>
      <c r="F628" s="22">
        <v>1</v>
      </c>
      <c r="G628" s="22">
        <v>1</v>
      </c>
      <c r="H628" s="22">
        <v>1</v>
      </c>
      <c r="I628" s="22">
        <v>1</v>
      </c>
      <c r="J628" s="22">
        <v>1</v>
      </c>
      <c r="K628" s="22">
        <v>1</v>
      </c>
      <c r="L628" s="22">
        <v>1</v>
      </c>
      <c r="M628" s="22">
        <v>1</v>
      </c>
      <c r="N628" s="22">
        <v>1</v>
      </c>
      <c r="O628" s="377"/>
      <c r="P628" s="377"/>
    </row>
    <row r="629" spans="1:16" x14ac:dyDescent="0.25">
      <c r="A629" t="str">
        <f>edit!K629</f>
        <v>0_12</v>
      </c>
      <c r="B629" t="str">
        <f>DATA!C630</f>
        <v>L 500</v>
      </c>
      <c r="C629" t="str">
        <f>edit!G629</f>
        <v>776445-00D_B1</v>
      </c>
      <c r="D629" t="str">
        <f>edit!H629</f>
        <v>000386</v>
      </c>
      <c r="E629" s="22">
        <v>1</v>
      </c>
      <c r="F629" s="22">
        <v>1</v>
      </c>
      <c r="G629" s="22">
        <v>1</v>
      </c>
      <c r="H629" s="22">
        <v>1</v>
      </c>
      <c r="I629" s="22">
        <v>1</v>
      </c>
      <c r="J629" s="22">
        <v>1</v>
      </c>
      <c r="K629" s="22">
        <v>1</v>
      </c>
      <c r="L629" s="22">
        <v>1</v>
      </c>
      <c r="M629" s="22">
        <v>1</v>
      </c>
      <c r="N629" s="22">
        <v>1</v>
      </c>
      <c r="O629" s="377"/>
      <c r="P629" s="377"/>
    </row>
    <row r="630" spans="1:16" x14ac:dyDescent="0.25">
      <c r="A630" t="str">
        <f>edit!K630</f>
        <v>0_13</v>
      </c>
      <c r="B630" t="str">
        <f>DATA!C631</f>
        <v>L 500</v>
      </c>
      <c r="C630" t="str">
        <f>edit!G630</f>
        <v>776445-00D_B1</v>
      </c>
      <c r="D630" t="str">
        <f>edit!H630</f>
        <v>000394</v>
      </c>
      <c r="E630" s="22">
        <v>1</v>
      </c>
      <c r="F630" s="22">
        <v>1</v>
      </c>
      <c r="G630" s="22">
        <v>1</v>
      </c>
      <c r="H630" s="22">
        <v>1</v>
      </c>
      <c r="I630" s="22">
        <v>1</v>
      </c>
      <c r="J630" s="22">
        <v>1</v>
      </c>
      <c r="K630" s="22">
        <v>1</v>
      </c>
      <c r="L630" s="22">
        <v>1</v>
      </c>
      <c r="M630" s="22">
        <v>1</v>
      </c>
      <c r="N630" s="22">
        <v>1</v>
      </c>
      <c r="O630" s="377"/>
      <c r="P630" s="377"/>
    </row>
    <row r="631" spans="1:16" x14ac:dyDescent="0.25">
      <c r="A631" t="str">
        <f>edit!K631</f>
        <v>0_14</v>
      </c>
      <c r="B631" t="str">
        <f>DATA!C632</f>
        <v>L 500</v>
      </c>
      <c r="C631" t="str">
        <f>edit!G631</f>
        <v>776445-00D_B1</v>
      </c>
      <c r="D631" t="str">
        <f>edit!H631</f>
        <v>000371</v>
      </c>
      <c r="E631" s="22">
        <v>1</v>
      </c>
      <c r="F631" s="22">
        <v>1</v>
      </c>
      <c r="G631" s="22">
        <v>1</v>
      </c>
      <c r="H631" s="22">
        <v>1</v>
      </c>
      <c r="I631" s="22">
        <v>1</v>
      </c>
      <c r="J631" s="22">
        <v>1</v>
      </c>
      <c r="K631" s="22">
        <v>1</v>
      </c>
      <c r="L631" s="22">
        <v>1</v>
      </c>
      <c r="M631" s="22">
        <v>1</v>
      </c>
      <c r="N631" s="22">
        <v>1</v>
      </c>
      <c r="O631" s="377"/>
      <c r="P631" s="377"/>
    </row>
    <row r="632" spans="1:16" x14ac:dyDescent="0.25">
      <c r="A632" t="str">
        <f>edit!K632</f>
        <v>0_15</v>
      </c>
      <c r="B632" t="str">
        <f>DATA!C633</f>
        <v>L 500</v>
      </c>
      <c r="C632" t="str">
        <f>edit!G632</f>
        <v>776445-00D_B1</v>
      </c>
      <c r="D632" t="str">
        <f>edit!H632</f>
        <v>000339</v>
      </c>
      <c r="E632" s="22">
        <v>1</v>
      </c>
      <c r="F632" s="22">
        <v>1</v>
      </c>
      <c r="G632" s="22">
        <v>1</v>
      </c>
      <c r="H632" s="22">
        <v>1</v>
      </c>
      <c r="I632" s="22">
        <v>1</v>
      </c>
      <c r="J632" s="22">
        <v>1</v>
      </c>
      <c r="K632" s="22">
        <v>1</v>
      </c>
      <c r="L632" s="22">
        <v>1</v>
      </c>
      <c r="M632" s="22">
        <v>1</v>
      </c>
      <c r="N632" s="22">
        <v>1</v>
      </c>
      <c r="O632" s="377"/>
      <c r="P632" s="377"/>
    </row>
    <row r="633" spans="1:16" x14ac:dyDescent="0.25">
      <c r="A633" t="str">
        <f>edit!K633</f>
        <v>0_16</v>
      </c>
      <c r="B633" t="str">
        <f>DATA!C634</f>
        <v>L 500</v>
      </c>
      <c r="C633" t="str">
        <f>edit!G633</f>
        <v>776445-00D_B1</v>
      </c>
      <c r="D633" t="str">
        <f>edit!H633</f>
        <v>000385</v>
      </c>
      <c r="E633" s="22">
        <v>1</v>
      </c>
      <c r="F633" s="22">
        <v>1</v>
      </c>
      <c r="G633" s="22">
        <v>1</v>
      </c>
      <c r="H633" s="22">
        <v>1</v>
      </c>
      <c r="I633" s="22">
        <v>1</v>
      </c>
      <c r="J633" s="22">
        <v>1</v>
      </c>
      <c r="K633" s="22">
        <v>1</v>
      </c>
      <c r="L633" s="22">
        <v>1</v>
      </c>
      <c r="M633" s="22">
        <v>1</v>
      </c>
      <c r="N633" s="22">
        <v>1</v>
      </c>
      <c r="O633" s="377"/>
      <c r="P633" s="377"/>
    </row>
    <row r="634" spans="1:16" x14ac:dyDescent="0.25">
      <c r="A634" t="str">
        <f>edit!K634</f>
        <v>0_17</v>
      </c>
      <c r="B634" t="str">
        <f>DATA!C635</f>
        <v>L 500</v>
      </c>
      <c r="C634" t="str">
        <f>edit!G634</f>
        <v>776445-00D_B1</v>
      </c>
      <c r="D634" t="str">
        <f>edit!H634</f>
        <v>000373</v>
      </c>
      <c r="E634" s="22">
        <v>1</v>
      </c>
      <c r="F634" s="22">
        <v>1</v>
      </c>
      <c r="G634" s="22">
        <v>1</v>
      </c>
      <c r="H634" s="22">
        <v>1</v>
      </c>
      <c r="I634" s="22">
        <v>1</v>
      </c>
      <c r="J634" s="22">
        <v>1</v>
      </c>
      <c r="K634" s="22">
        <v>1</v>
      </c>
      <c r="L634" s="22">
        <v>1</v>
      </c>
      <c r="M634" s="22">
        <v>1</v>
      </c>
      <c r="N634" s="22">
        <v>1</v>
      </c>
      <c r="O634" s="377"/>
      <c r="P634" s="377"/>
    </row>
    <row r="635" spans="1:16" x14ac:dyDescent="0.25">
      <c r="A635" t="str">
        <f>edit!K635</f>
        <v>0_18</v>
      </c>
      <c r="B635">
        <f>DATA!C636</f>
        <v>0</v>
      </c>
      <c r="C635" t="str">
        <f>edit!G635</f>
        <v>774100-00F_B2</v>
      </c>
      <c r="D635" t="str">
        <f>edit!H635</f>
        <v>000671</v>
      </c>
      <c r="E635" s="22">
        <v>1</v>
      </c>
      <c r="F635" s="22">
        <v>1</v>
      </c>
      <c r="G635" s="22">
        <v>1</v>
      </c>
      <c r="H635" s="22">
        <v>1</v>
      </c>
      <c r="I635" s="22">
        <v>1</v>
      </c>
      <c r="J635" s="22">
        <v>1</v>
      </c>
      <c r="K635" s="22">
        <v>1</v>
      </c>
      <c r="L635" s="22">
        <v>1</v>
      </c>
      <c r="M635" s="22">
        <v>1</v>
      </c>
      <c r="N635" s="22">
        <v>1</v>
      </c>
      <c r="O635" s="377"/>
      <c r="P635" s="377"/>
    </row>
    <row r="636" spans="1:16" x14ac:dyDescent="0.25">
      <c r="A636" t="str">
        <f>edit!K636</f>
        <v>0_19</v>
      </c>
      <c r="B636" t="str">
        <f>DATA!C637</f>
        <v>N 500</v>
      </c>
      <c r="C636" t="str">
        <f>edit!G636</f>
        <v>775369-00G_A1</v>
      </c>
      <c r="D636" t="str">
        <f>edit!H636</f>
        <v>002468</v>
      </c>
      <c r="E636" s="22">
        <v>1</v>
      </c>
      <c r="F636" s="22">
        <v>1</v>
      </c>
      <c r="G636" s="22">
        <v>1</v>
      </c>
      <c r="H636" s="22">
        <v>1</v>
      </c>
      <c r="I636" s="22">
        <v>1</v>
      </c>
      <c r="J636" s="22">
        <v>1</v>
      </c>
      <c r="K636" s="22">
        <v>1</v>
      </c>
      <c r="L636" s="22">
        <v>1</v>
      </c>
      <c r="M636" s="22">
        <v>1</v>
      </c>
      <c r="N636" s="22">
        <v>1</v>
      </c>
      <c r="O636" s="377"/>
      <c r="P636" s="377"/>
    </row>
    <row r="637" spans="1:16" x14ac:dyDescent="0.25">
      <c r="A637" t="str">
        <f>edit!K637</f>
        <v>0_20</v>
      </c>
      <c r="B637" t="str">
        <f>DATA!C638</f>
        <v>N 500</v>
      </c>
      <c r="C637" t="str">
        <f>edit!G637</f>
        <v>776445-00E_B1</v>
      </c>
      <c r="D637" t="str">
        <f>edit!H637</f>
        <v>004581</v>
      </c>
      <c r="E637" s="22">
        <v>1</v>
      </c>
      <c r="F637" s="22">
        <v>1</v>
      </c>
      <c r="G637" s="22">
        <v>1</v>
      </c>
      <c r="H637" s="22">
        <v>1</v>
      </c>
      <c r="I637" s="22">
        <v>1</v>
      </c>
      <c r="J637" s="22">
        <v>1</v>
      </c>
      <c r="K637" s="22">
        <v>1</v>
      </c>
      <c r="L637" s="22">
        <v>1</v>
      </c>
      <c r="M637" s="22">
        <v>1</v>
      </c>
      <c r="N637" s="22">
        <v>1</v>
      </c>
      <c r="O637" s="377"/>
      <c r="P637" s="377"/>
    </row>
    <row r="638" spans="1:16" x14ac:dyDescent="0.25">
      <c r="A638" t="str">
        <f>edit!K638</f>
        <v>0_21</v>
      </c>
      <c r="B638">
        <f>DATA!C639</f>
        <v>0</v>
      </c>
      <c r="C638" t="str">
        <f>edit!G638</f>
        <v>776445-00D_B1</v>
      </c>
      <c r="D638" t="str">
        <f>edit!H638</f>
        <v>000814</v>
      </c>
      <c r="E638" s="22">
        <v>1</v>
      </c>
      <c r="F638" s="22">
        <v>1</v>
      </c>
      <c r="G638" s="22">
        <v>1</v>
      </c>
      <c r="H638" s="22">
        <v>1</v>
      </c>
      <c r="I638" s="22">
        <v>1</v>
      </c>
      <c r="J638" s="22">
        <v>1</v>
      </c>
      <c r="K638" s="22">
        <v>1</v>
      </c>
      <c r="L638" s="22">
        <v>1</v>
      </c>
      <c r="M638" s="22">
        <v>1</v>
      </c>
      <c r="N638" s="22">
        <v>1</v>
      </c>
      <c r="O638" s="377"/>
      <c r="P638" s="377"/>
    </row>
    <row r="639" spans="1:16" x14ac:dyDescent="0.25">
      <c r="A639" t="str">
        <f>edit!K639</f>
        <v>0_22</v>
      </c>
      <c r="B639">
        <f>DATA!C640</f>
        <v>0</v>
      </c>
      <c r="C639" t="str">
        <f>edit!G639</f>
        <v>776445-00D_B1</v>
      </c>
      <c r="D639" t="str">
        <f>edit!H639</f>
        <v>000847</v>
      </c>
      <c r="E639" s="22">
        <v>1</v>
      </c>
      <c r="F639" s="22">
        <v>1</v>
      </c>
      <c r="G639" s="22">
        <v>1</v>
      </c>
      <c r="H639" s="22">
        <v>1</v>
      </c>
      <c r="I639" s="22">
        <v>1</v>
      </c>
      <c r="J639" s="22">
        <v>1</v>
      </c>
      <c r="K639" s="22">
        <v>1</v>
      </c>
      <c r="L639" s="22">
        <v>1</v>
      </c>
      <c r="M639" s="22">
        <v>1</v>
      </c>
      <c r="N639" s="22">
        <v>1</v>
      </c>
      <c r="O639" s="377"/>
      <c r="P639" s="377"/>
    </row>
    <row r="640" spans="1:16" x14ac:dyDescent="0.25">
      <c r="A640" t="str">
        <f>edit!K640</f>
        <v>0_23</v>
      </c>
      <c r="B640" t="str">
        <f>DATA!C641</f>
        <v>L 500</v>
      </c>
      <c r="C640" t="str">
        <f>edit!G640</f>
        <v>776445-00D_B1</v>
      </c>
      <c r="D640" t="str">
        <f>edit!H640</f>
        <v>000125</v>
      </c>
      <c r="E640" s="22">
        <v>1</v>
      </c>
      <c r="F640" s="22">
        <v>1</v>
      </c>
      <c r="G640" s="22">
        <v>1</v>
      </c>
      <c r="H640" s="22">
        <v>1</v>
      </c>
      <c r="I640" s="22">
        <v>1</v>
      </c>
      <c r="J640" s="22">
        <v>1</v>
      </c>
      <c r="K640" s="22">
        <v>1</v>
      </c>
      <c r="L640" s="22">
        <v>1</v>
      </c>
      <c r="M640" s="22">
        <v>1</v>
      </c>
      <c r="N640" s="22">
        <v>1</v>
      </c>
      <c r="O640" s="377"/>
      <c r="P640" s="377"/>
    </row>
    <row r="641" spans="1:16" x14ac:dyDescent="0.25">
      <c r="A641" t="str">
        <f>edit!K641</f>
        <v>0_24</v>
      </c>
      <c r="B641" t="str">
        <f>DATA!C642</f>
        <v>S 250</v>
      </c>
      <c r="C641" t="str">
        <f>edit!G641</f>
        <v>775369-00G_A1</v>
      </c>
      <c r="D641" t="str">
        <f>edit!H641</f>
        <v>001371</v>
      </c>
      <c r="E641" s="22">
        <v>1</v>
      </c>
      <c r="F641" s="22">
        <v>1</v>
      </c>
      <c r="G641" s="22">
        <v>1</v>
      </c>
      <c r="H641" s="22">
        <v>1</v>
      </c>
      <c r="I641" s="22">
        <v>1</v>
      </c>
      <c r="J641" s="22">
        <v>1</v>
      </c>
      <c r="K641" s="22">
        <v>1</v>
      </c>
      <c r="L641" s="22">
        <v>1</v>
      </c>
      <c r="M641" s="22">
        <v>1</v>
      </c>
      <c r="N641" s="22">
        <v>1</v>
      </c>
      <c r="O641" s="377"/>
      <c r="P641" s="377"/>
    </row>
    <row r="642" spans="1:16" x14ac:dyDescent="0.25">
      <c r="A642" t="str">
        <f>edit!K642</f>
        <v>0_25</v>
      </c>
      <c r="B642" t="str">
        <f>DATA!C643</f>
        <v>S 250</v>
      </c>
      <c r="C642" t="str">
        <f>edit!G642</f>
        <v>775369-00G_A1</v>
      </c>
      <c r="D642" t="str">
        <f>edit!H642</f>
        <v>001372</v>
      </c>
      <c r="E642" s="22">
        <v>1</v>
      </c>
      <c r="F642" s="22">
        <v>1</v>
      </c>
      <c r="G642" s="22">
        <v>1</v>
      </c>
      <c r="H642" s="22">
        <v>1</v>
      </c>
      <c r="I642" s="22">
        <v>1</v>
      </c>
      <c r="J642" s="22">
        <v>1</v>
      </c>
      <c r="K642" s="22">
        <v>1</v>
      </c>
      <c r="L642" s="22">
        <v>1</v>
      </c>
      <c r="M642" s="22">
        <v>1</v>
      </c>
      <c r="N642" s="22">
        <v>1</v>
      </c>
      <c r="O642" s="377"/>
      <c r="P642" s="377"/>
    </row>
    <row r="643" spans="1:16" x14ac:dyDescent="0.25">
      <c r="A643" t="str">
        <f>edit!K643</f>
        <v>0_26</v>
      </c>
      <c r="B643" t="str">
        <f>DATA!C644</f>
        <v>L 500</v>
      </c>
      <c r="C643" t="str">
        <f>edit!G643</f>
        <v>776445-00D_B1</v>
      </c>
      <c r="D643" t="str">
        <f>edit!H643</f>
        <v>000337</v>
      </c>
      <c r="E643" s="22">
        <v>1</v>
      </c>
      <c r="F643" s="22">
        <v>1</v>
      </c>
      <c r="G643" s="22">
        <v>1</v>
      </c>
      <c r="H643" s="22">
        <v>1</v>
      </c>
      <c r="I643" s="22">
        <v>1</v>
      </c>
      <c r="J643" s="22">
        <v>1</v>
      </c>
      <c r="K643" s="22">
        <v>1</v>
      </c>
      <c r="L643" s="22">
        <v>1</v>
      </c>
      <c r="M643" s="22">
        <v>1</v>
      </c>
      <c r="N643" s="22">
        <v>1</v>
      </c>
      <c r="O643" s="377"/>
      <c r="P643" s="377"/>
    </row>
    <row r="644" spans="1:16" x14ac:dyDescent="0.25">
      <c r="A644" t="str">
        <f>edit!K644</f>
        <v>0_27</v>
      </c>
      <c r="B644" t="str">
        <f>DATA!C645</f>
        <v>L 500</v>
      </c>
      <c r="C644" t="str">
        <f>edit!G644</f>
        <v>776445-00D_B1</v>
      </c>
      <c r="D644" t="str">
        <f>edit!H644</f>
        <v>000358</v>
      </c>
      <c r="E644" s="22">
        <v>1</v>
      </c>
      <c r="F644" s="22">
        <v>1</v>
      </c>
      <c r="G644" s="22">
        <v>1</v>
      </c>
      <c r="H644" s="22">
        <v>1</v>
      </c>
      <c r="I644" s="22">
        <v>1</v>
      </c>
      <c r="J644" s="22">
        <v>1</v>
      </c>
      <c r="K644" s="22">
        <v>1</v>
      </c>
      <c r="L644" s="22">
        <v>1</v>
      </c>
      <c r="M644" s="22">
        <v>1</v>
      </c>
      <c r="N644" s="22">
        <v>1</v>
      </c>
      <c r="O644" s="377"/>
      <c r="P644" s="377"/>
    </row>
    <row r="645" spans="1:16" x14ac:dyDescent="0.25">
      <c r="A645" t="str">
        <f>edit!K645</f>
        <v>0_28</v>
      </c>
      <c r="B645" t="str">
        <f>DATA!C646</f>
        <v>L 500</v>
      </c>
      <c r="C645" t="str">
        <f>edit!G645</f>
        <v>776445-00D_B1</v>
      </c>
      <c r="D645" t="str">
        <f>edit!H645</f>
        <v>000359</v>
      </c>
      <c r="E645" s="22">
        <v>1</v>
      </c>
      <c r="F645" s="22">
        <v>1</v>
      </c>
      <c r="G645" s="22">
        <v>1</v>
      </c>
      <c r="H645" s="22">
        <v>1</v>
      </c>
      <c r="I645" s="22">
        <v>1</v>
      </c>
      <c r="J645" s="22">
        <v>1</v>
      </c>
      <c r="K645" s="22">
        <v>1</v>
      </c>
      <c r="L645" s="22">
        <v>1</v>
      </c>
      <c r="M645" s="22">
        <v>1</v>
      </c>
      <c r="N645" s="22">
        <v>1</v>
      </c>
      <c r="O645" s="377"/>
      <c r="P645" s="377"/>
    </row>
    <row r="646" spans="1:16" x14ac:dyDescent="0.25">
      <c r="A646" t="str">
        <f>edit!K646</f>
        <v>0_29</v>
      </c>
      <c r="B646" t="str">
        <f>DATA!C647</f>
        <v>L 500</v>
      </c>
      <c r="C646" t="str">
        <f>edit!G646</f>
        <v>776445-00D_B1</v>
      </c>
      <c r="D646" t="str">
        <f>edit!H646</f>
        <v>000361</v>
      </c>
      <c r="E646" s="22">
        <v>1</v>
      </c>
      <c r="F646" s="22">
        <v>1</v>
      </c>
      <c r="G646" s="22">
        <v>1</v>
      </c>
      <c r="H646" s="22">
        <v>1</v>
      </c>
      <c r="I646" s="22">
        <v>1</v>
      </c>
      <c r="J646" s="22">
        <v>1</v>
      </c>
      <c r="K646" s="22">
        <v>1</v>
      </c>
      <c r="L646" s="22">
        <v>1</v>
      </c>
      <c r="M646" s="22">
        <v>1</v>
      </c>
      <c r="N646" s="22">
        <v>1</v>
      </c>
      <c r="O646" s="377"/>
      <c r="P646" s="377"/>
    </row>
    <row r="647" spans="1:16" x14ac:dyDescent="0.25">
      <c r="A647" t="str">
        <f>edit!K647</f>
        <v>0_30</v>
      </c>
      <c r="B647" t="str">
        <f>DATA!C648</f>
        <v>L 500</v>
      </c>
      <c r="C647" t="str">
        <f>edit!G647</f>
        <v>776445-00D_B1</v>
      </c>
      <c r="D647" t="str">
        <f>edit!H647</f>
        <v>000366</v>
      </c>
      <c r="E647" s="22">
        <v>1</v>
      </c>
      <c r="F647" s="22">
        <v>1</v>
      </c>
      <c r="G647" s="22">
        <v>1</v>
      </c>
      <c r="H647" s="22">
        <v>1</v>
      </c>
      <c r="I647" s="22">
        <v>1</v>
      </c>
      <c r="J647" s="22">
        <v>1</v>
      </c>
      <c r="K647" s="22">
        <v>1</v>
      </c>
      <c r="L647" s="22">
        <v>1</v>
      </c>
      <c r="M647" s="22">
        <v>1</v>
      </c>
      <c r="N647" s="22">
        <v>1</v>
      </c>
      <c r="O647" s="377"/>
      <c r="P647" s="377"/>
    </row>
    <row r="648" spans="1:16" x14ac:dyDescent="0.25">
      <c r="A648" t="str">
        <f>edit!K648</f>
        <v>0_31</v>
      </c>
      <c r="B648" t="str">
        <f>DATA!C649</f>
        <v>L 500</v>
      </c>
      <c r="C648" t="str">
        <f>edit!G648</f>
        <v>776445-00D_B1</v>
      </c>
      <c r="D648" t="str">
        <f>edit!H648</f>
        <v>000370</v>
      </c>
      <c r="E648" s="22">
        <v>1</v>
      </c>
      <c r="F648" s="22">
        <v>1</v>
      </c>
      <c r="G648" s="22">
        <v>1</v>
      </c>
      <c r="H648" s="22">
        <v>1</v>
      </c>
      <c r="I648" s="22">
        <v>1</v>
      </c>
      <c r="J648" s="22">
        <v>1</v>
      </c>
      <c r="K648" s="22">
        <v>1</v>
      </c>
      <c r="L648" s="22">
        <v>1</v>
      </c>
      <c r="M648" s="22">
        <v>1</v>
      </c>
      <c r="N648" s="22">
        <v>1</v>
      </c>
      <c r="O648" s="377"/>
      <c r="P648" s="377"/>
    </row>
    <row r="649" spans="1:16" x14ac:dyDescent="0.25">
      <c r="A649" t="str">
        <f>edit!K649</f>
        <v>0_32</v>
      </c>
      <c r="B649" t="str">
        <f>DATA!C650</f>
        <v>L 500</v>
      </c>
      <c r="C649" t="str">
        <f>edit!G649</f>
        <v>776445-00D_B1</v>
      </c>
      <c r="D649" t="str">
        <f>edit!H649</f>
        <v>000372</v>
      </c>
      <c r="E649" s="22">
        <v>1</v>
      </c>
      <c r="F649" s="22">
        <v>1</v>
      </c>
      <c r="G649" s="22">
        <v>1</v>
      </c>
      <c r="H649" s="22">
        <v>1</v>
      </c>
      <c r="I649" s="22">
        <v>1</v>
      </c>
      <c r="J649" s="22">
        <v>1</v>
      </c>
      <c r="K649" s="22">
        <v>1</v>
      </c>
      <c r="L649" s="22">
        <v>1</v>
      </c>
      <c r="M649" s="22">
        <v>1</v>
      </c>
      <c r="N649" s="22">
        <v>1</v>
      </c>
      <c r="O649" s="377"/>
      <c r="P649" s="377"/>
    </row>
    <row r="650" spans="1:16" x14ac:dyDescent="0.25">
      <c r="A650" t="str">
        <f>edit!K650</f>
        <v>0_33</v>
      </c>
      <c r="B650" t="str">
        <f>DATA!C651</f>
        <v>L 500</v>
      </c>
      <c r="C650" t="str">
        <f>edit!G650</f>
        <v>776445-00D_B1</v>
      </c>
      <c r="D650" t="str">
        <f>edit!H650</f>
        <v>000374</v>
      </c>
      <c r="E650" s="22">
        <v>1</v>
      </c>
      <c r="F650" s="22">
        <v>1</v>
      </c>
      <c r="G650" s="22">
        <v>1</v>
      </c>
      <c r="H650" s="22">
        <v>1</v>
      </c>
      <c r="I650" s="22">
        <v>1</v>
      </c>
      <c r="J650" s="22">
        <v>1</v>
      </c>
      <c r="K650" s="22">
        <v>1</v>
      </c>
      <c r="L650" s="22">
        <v>1</v>
      </c>
      <c r="M650" s="22">
        <v>1</v>
      </c>
      <c r="N650" s="22">
        <v>1</v>
      </c>
      <c r="O650" s="377"/>
      <c r="P650" s="377"/>
    </row>
    <row r="651" spans="1:16" x14ac:dyDescent="0.25">
      <c r="A651" t="str">
        <f>edit!K651</f>
        <v>0_34</v>
      </c>
      <c r="B651" t="str">
        <f>DATA!C652</f>
        <v>L 500</v>
      </c>
      <c r="C651" t="str">
        <f>edit!G651</f>
        <v>776445-00D_B1</v>
      </c>
      <c r="D651" t="str">
        <f>edit!H651</f>
        <v>000375</v>
      </c>
      <c r="E651" s="22">
        <v>1</v>
      </c>
      <c r="F651" s="22">
        <v>1</v>
      </c>
      <c r="G651" s="22">
        <v>1</v>
      </c>
      <c r="H651" s="22">
        <v>1</v>
      </c>
      <c r="I651" s="22">
        <v>1</v>
      </c>
      <c r="J651" s="22">
        <v>1</v>
      </c>
      <c r="K651" s="22">
        <v>1</v>
      </c>
      <c r="L651" s="22">
        <v>1</v>
      </c>
      <c r="M651" s="22">
        <v>1</v>
      </c>
      <c r="N651" s="22">
        <v>1</v>
      </c>
      <c r="O651" s="377"/>
      <c r="P651" s="377"/>
    </row>
    <row r="652" spans="1:16" x14ac:dyDescent="0.25">
      <c r="A652" t="str">
        <f>edit!K652</f>
        <v>0_35</v>
      </c>
      <c r="B652" t="str">
        <f>DATA!C653</f>
        <v>L 500</v>
      </c>
      <c r="C652" t="str">
        <f>edit!G652</f>
        <v>776445-00D_B1</v>
      </c>
      <c r="D652" t="str">
        <f>edit!H652</f>
        <v>000376</v>
      </c>
      <c r="E652" s="22">
        <v>1</v>
      </c>
      <c r="F652" s="22">
        <v>1</v>
      </c>
      <c r="G652" s="22">
        <v>1</v>
      </c>
      <c r="H652" s="22">
        <v>1</v>
      </c>
      <c r="I652" s="22">
        <v>1</v>
      </c>
      <c r="J652" s="22">
        <v>1</v>
      </c>
      <c r="K652" s="22">
        <v>1</v>
      </c>
      <c r="L652" s="22">
        <v>1</v>
      </c>
      <c r="M652" s="22">
        <v>1</v>
      </c>
      <c r="N652" s="22">
        <v>1</v>
      </c>
      <c r="O652" s="377"/>
      <c r="P652" s="377"/>
    </row>
    <row r="653" spans="1:16" x14ac:dyDescent="0.25">
      <c r="A653" t="str">
        <f>edit!K653</f>
        <v>0_36</v>
      </c>
      <c r="B653" t="str">
        <f>DATA!C654</f>
        <v>L 500</v>
      </c>
      <c r="C653" t="str">
        <f>edit!G653</f>
        <v>776445-00D_B1</v>
      </c>
      <c r="D653" t="str">
        <f>edit!H653</f>
        <v>000383</v>
      </c>
      <c r="E653" s="22">
        <v>1</v>
      </c>
      <c r="F653" s="22">
        <v>1</v>
      </c>
      <c r="G653" s="22">
        <v>1</v>
      </c>
      <c r="H653" s="22">
        <v>1</v>
      </c>
      <c r="I653" s="22">
        <v>1</v>
      </c>
      <c r="J653" s="22">
        <v>1</v>
      </c>
      <c r="K653" s="22">
        <v>1</v>
      </c>
      <c r="L653" s="22">
        <v>1</v>
      </c>
      <c r="M653" s="22">
        <v>1</v>
      </c>
      <c r="N653" s="22">
        <v>1</v>
      </c>
      <c r="O653" s="377"/>
      <c r="P653" s="377"/>
    </row>
    <row r="654" spans="1:16" x14ac:dyDescent="0.25">
      <c r="A654" t="str">
        <f>edit!K654</f>
        <v>0_37</v>
      </c>
      <c r="B654" t="str">
        <f>DATA!C655</f>
        <v>L 500</v>
      </c>
      <c r="C654" t="str">
        <f>edit!G654</f>
        <v>776445-00D_B1</v>
      </c>
      <c r="D654" t="str">
        <f>edit!H654</f>
        <v>000395</v>
      </c>
      <c r="E654" s="22">
        <v>1</v>
      </c>
      <c r="F654" s="22">
        <v>1</v>
      </c>
      <c r="G654" s="22">
        <v>1</v>
      </c>
      <c r="H654" s="22">
        <v>1</v>
      </c>
      <c r="I654" s="22">
        <v>1</v>
      </c>
      <c r="J654" s="22">
        <v>1</v>
      </c>
      <c r="K654" s="22">
        <v>1</v>
      </c>
      <c r="L654" s="22">
        <v>1</v>
      </c>
      <c r="M654" s="22">
        <v>1</v>
      </c>
      <c r="N654" s="22">
        <v>1</v>
      </c>
      <c r="O654" s="377"/>
      <c r="P654" s="377"/>
    </row>
    <row r="655" spans="1:16" x14ac:dyDescent="0.25">
      <c r="A655" t="str">
        <f>edit!K655</f>
        <v>0_38</v>
      </c>
      <c r="B655" t="str">
        <f>DATA!C656</f>
        <v>L 500</v>
      </c>
      <c r="C655" t="str">
        <f>edit!G655</f>
        <v>776445-00D_B1</v>
      </c>
      <c r="D655" t="str">
        <f>edit!H655</f>
        <v>000207</v>
      </c>
      <c r="E655" s="369">
        <v>1</v>
      </c>
      <c r="F655" s="369"/>
      <c r="G655" s="369">
        <v>1</v>
      </c>
      <c r="H655" s="369">
        <v>1</v>
      </c>
      <c r="I655" s="369">
        <v>1</v>
      </c>
      <c r="J655" s="369">
        <v>1</v>
      </c>
      <c r="K655" s="369">
        <v>1</v>
      </c>
      <c r="L655" s="369">
        <v>1</v>
      </c>
      <c r="M655" s="369">
        <v>1</v>
      </c>
      <c r="N655" s="369">
        <v>1</v>
      </c>
      <c r="O655" s="377"/>
      <c r="P655" s="377"/>
    </row>
    <row r="656" spans="1:16" x14ac:dyDescent="0.25">
      <c r="A656" t="str">
        <f>edit!K656</f>
        <v>0_39</v>
      </c>
      <c r="B656" t="str">
        <f>DATA!C657</f>
        <v>L 500</v>
      </c>
      <c r="C656" t="str">
        <f>edit!G656</f>
        <v>776445-00D_B1</v>
      </c>
      <c r="D656" t="str">
        <f>edit!H656</f>
        <v>000261</v>
      </c>
      <c r="E656" s="22">
        <v>1</v>
      </c>
      <c r="F656" s="22">
        <v>1</v>
      </c>
      <c r="G656" s="22">
        <v>1</v>
      </c>
      <c r="H656" s="22">
        <v>1</v>
      </c>
      <c r="I656" s="22">
        <v>1</v>
      </c>
      <c r="J656" s="22">
        <v>1</v>
      </c>
      <c r="K656" s="22">
        <v>1</v>
      </c>
      <c r="L656" s="22">
        <v>1</v>
      </c>
      <c r="M656" s="22">
        <v>1</v>
      </c>
      <c r="N656" s="22">
        <v>1</v>
      </c>
      <c r="O656" s="377"/>
      <c r="P656" s="377"/>
    </row>
    <row r="657" spans="1:16" x14ac:dyDescent="0.25">
      <c r="A657" t="str">
        <f>edit!K657</f>
        <v>0_40</v>
      </c>
      <c r="B657" t="str">
        <f>DATA!C658</f>
        <v>L 500</v>
      </c>
      <c r="C657" t="str">
        <f>edit!G657</f>
        <v>776445-00D_B1</v>
      </c>
      <c r="D657" t="str">
        <f>edit!H657</f>
        <v>000263</v>
      </c>
      <c r="E657" s="369">
        <v>1</v>
      </c>
      <c r="F657" s="369">
        <v>1</v>
      </c>
      <c r="G657" s="22">
        <v>1</v>
      </c>
      <c r="H657" s="22">
        <v>1</v>
      </c>
      <c r="I657" s="22">
        <v>1</v>
      </c>
      <c r="J657" s="22">
        <v>1</v>
      </c>
      <c r="K657" s="22">
        <v>1</v>
      </c>
      <c r="L657" s="22">
        <v>1</v>
      </c>
      <c r="M657" s="22">
        <v>1</v>
      </c>
      <c r="N657" s="22">
        <v>1</v>
      </c>
      <c r="O657" s="377"/>
      <c r="P657" s="377"/>
    </row>
    <row r="658" spans="1:16" x14ac:dyDescent="0.25">
      <c r="A658" t="str">
        <f>edit!K658</f>
        <v>0_41</v>
      </c>
      <c r="B658" t="str">
        <f>DATA!C659</f>
        <v>L 500</v>
      </c>
      <c r="C658" t="str">
        <f>edit!G658</f>
        <v>776445-00D_B1</v>
      </c>
      <c r="D658" t="str">
        <f>edit!H658</f>
        <v>000279</v>
      </c>
      <c r="E658" s="22">
        <v>1</v>
      </c>
      <c r="F658" s="22">
        <v>1</v>
      </c>
      <c r="G658" s="369">
        <v>1</v>
      </c>
      <c r="H658" s="22">
        <v>1</v>
      </c>
      <c r="I658" s="369">
        <v>1</v>
      </c>
      <c r="J658" s="22">
        <v>1</v>
      </c>
      <c r="K658" s="22">
        <v>1</v>
      </c>
      <c r="L658" s="22">
        <v>1</v>
      </c>
      <c r="M658" s="22">
        <v>1</v>
      </c>
      <c r="N658" s="22">
        <v>1</v>
      </c>
      <c r="O658" s="377"/>
      <c r="P658" s="377"/>
    </row>
    <row r="659" spans="1:16" x14ac:dyDescent="0.25">
      <c r="A659" t="str">
        <f>edit!K659</f>
        <v>0_42</v>
      </c>
      <c r="B659" t="str">
        <f>DATA!C660</f>
        <v>L 500</v>
      </c>
      <c r="C659" t="str">
        <f>edit!G659</f>
        <v>776445-00D_B1</v>
      </c>
      <c r="D659" t="str">
        <f>edit!H659</f>
        <v>000281</v>
      </c>
      <c r="E659" s="369">
        <v>1</v>
      </c>
      <c r="F659" s="369">
        <v>1</v>
      </c>
      <c r="G659" s="369">
        <v>1</v>
      </c>
      <c r="H659" s="369">
        <v>1</v>
      </c>
      <c r="I659" s="369">
        <v>1</v>
      </c>
      <c r="J659" s="369">
        <v>1</v>
      </c>
      <c r="K659" s="369">
        <v>1</v>
      </c>
      <c r="L659" s="369">
        <v>1</v>
      </c>
      <c r="M659" s="369">
        <v>1</v>
      </c>
      <c r="N659" s="369">
        <v>1</v>
      </c>
      <c r="O659" s="377"/>
      <c r="P659" s="377"/>
    </row>
    <row r="660" spans="1:16" x14ac:dyDescent="0.25">
      <c r="A660" t="str">
        <f>edit!K660</f>
        <v>0_43</v>
      </c>
      <c r="B660" t="str">
        <f>DATA!C661</f>
        <v>L 500</v>
      </c>
      <c r="C660" t="str">
        <f>edit!G660</f>
        <v>776445-00D_B1</v>
      </c>
      <c r="D660" t="str">
        <f>edit!H660</f>
        <v>000284</v>
      </c>
      <c r="E660" s="369">
        <v>1</v>
      </c>
      <c r="F660" s="369">
        <v>1</v>
      </c>
      <c r="G660" s="369">
        <v>1</v>
      </c>
      <c r="H660" s="369">
        <v>1</v>
      </c>
      <c r="I660" s="369">
        <v>1</v>
      </c>
      <c r="J660" s="369">
        <v>1</v>
      </c>
      <c r="K660" s="369">
        <v>1</v>
      </c>
      <c r="L660" s="369">
        <v>1</v>
      </c>
      <c r="M660" s="369">
        <v>1</v>
      </c>
      <c r="N660" s="369">
        <v>1</v>
      </c>
      <c r="O660" s="377"/>
      <c r="P660" s="377"/>
    </row>
    <row r="661" spans="1:16" x14ac:dyDescent="0.25">
      <c r="A661" t="str">
        <f>edit!K661</f>
        <v>0_44</v>
      </c>
      <c r="B661" t="str">
        <f>DATA!C662</f>
        <v>L 500</v>
      </c>
      <c r="C661" t="str">
        <f>edit!G661</f>
        <v>776445-00D_B1</v>
      </c>
      <c r="D661" t="str">
        <f>edit!H661</f>
        <v>000286</v>
      </c>
      <c r="E661" s="369">
        <v>1</v>
      </c>
      <c r="F661" s="369">
        <v>1</v>
      </c>
      <c r="G661" s="369">
        <v>1</v>
      </c>
      <c r="H661" s="369">
        <v>1</v>
      </c>
      <c r="I661" s="369">
        <v>1</v>
      </c>
      <c r="J661" s="369">
        <v>1</v>
      </c>
      <c r="K661" s="369">
        <v>1</v>
      </c>
      <c r="L661" s="369">
        <v>1</v>
      </c>
      <c r="M661" s="369">
        <v>1</v>
      </c>
      <c r="N661" s="369">
        <v>1</v>
      </c>
      <c r="O661" s="377"/>
      <c r="P661" s="377"/>
    </row>
    <row r="662" spans="1:16" x14ac:dyDescent="0.25">
      <c r="A662" t="str">
        <f>edit!K662</f>
        <v>0_45</v>
      </c>
      <c r="B662" t="str">
        <f>DATA!C663</f>
        <v>L 500</v>
      </c>
      <c r="C662" t="str">
        <f>edit!G662</f>
        <v>776445-00D_B1</v>
      </c>
      <c r="D662" t="str">
        <f>edit!H662</f>
        <v>000304</v>
      </c>
      <c r="E662" s="369">
        <v>1</v>
      </c>
      <c r="F662" s="369">
        <v>1</v>
      </c>
      <c r="G662" s="369">
        <v>1</v>
      </c>
      <c r="H662" s="369">
        <v>1</v>
      </c>
      <c r="I662" s="369">
        <v>1</v>
      </c>
      <c r="J662" s="369">
        <v>1</v>
      </c>
      <c r="K662" s="369">
        <v>1</v>
      </c>
      <c r="L662" s="369">
        <v>1</v>
      </c>
      <c r="M662" s="369">
        <v>1</v>
      </c>
      <c r="N662" s="369">
        <v>1</v>
      </c>
      <c r="O662" s="377"/>
      <c r="P662" s="377"/>
    </row>
    <row r="663" spans="1:16" x14ac:dyDescent="0.25">
      <c r="A663" t="str">
        <f>edit!K663</f>
        <v>0_46</v>
      </c>
      <c r="B663" t="str">
        <f>DATA!C664</f>
        <v>L 500</v>
      </c>
      <c r="C663" t="str">
        <f>edit!G663</f>
        <v>776445-00D_B1</v>
      </c>
      <c r="D663" t="str">
        <f>edit!H663</f>
        <v>000329</v>
      </c>
      <c r="E663" s="369">
        <v>1</v>
      </c>
      <c r="F663" s="369">
        <v>1</v>
      </c>
      <c r="G663" s="369">
        <v>1</v>
      </c>
      <c r="H663" s="369">
        <v>1</v>
      </c>
      <c r="I663" s="369">
        <v>1</v>
      </c>
      <c r="J663" s="369">
        <v>1</v>
      </c>
      <c r="K663" s="369">
        <v>1</v>
      </c>
      <c r="L663" s="369">
        <v>1</v>
      </c>
      <c r="M663" s="369">
        <v>1</v>
      </c>
      <c r="N663" s="369">
        <v>1</v>
      </c>
      <c r="O663" s="377"/>
      <c r="P663" s="377"/>
    </row>
    <row r="664" spans="1:16" x14ac:dyDescent="0.25">
      <c r="A664" t="str">
        <f>edit!K664</f>
        <v>0_47</v>
      </c>
      <c r="B664" t="str">
        <f>DATA!C665</f>
        <v>L 500</v>
      </c>
      <c r="C664" t="str">
        <f>edit!G664</f>
        <v>776445-00D_B1</v>
      </c>
      <c r="D664" t="str">
        <f>edit!H664</f>
        <v>000340</v>
      </c>
      <c r="E664" s="369">
        <v>1</v>
      </c>
      <c r="F664" s="369">
        <v>1</v>
      </c>
      <c r="G664" s="369">
        <v>1</v>
      </c>
      <c r="H664" s="369">
        <v>1</v>
      </c>
      <c r="I664" s="369">
        <v>1</v>
      </c>
      <c r="J664" s="369">
        <v>1</v>
      </c>
      <c r="K664" s="369">
        <v>1</v>
      </c>
      <c r="L664" s="369">
        <v>1</v>
      </c>
      <c r="M664" s="369">
        <v>1</v>
      </c>
      <c r="N664" s="369">
        <v>1</v>
      </c>
      <c r="O664" s="377"/>
      <c r="P664" s="377"/>
    </row>
    <row r="665" spans="1:16" x14ac:dyDescent="0.25">
      <c r="A665" t="str">
        <f>edit!K665</f>
        <v>0_48</v>
      </c>
      <c r="B665" t="str">
        <f>DATA!C666</f>
        <v>L 500</v>
      </c>
      <c r="C665" t="str">
        <f>edit!G665</f>
        <v>776445-00D_B1</v>
      </c>
      <c r="D665" t="str">
        <f>edit!H665</f>
        <v>000348</v>
      </c>
      <c r="E665" s="369">
        <v>1</v>
      </c>
      <c r="F665" s="369">
        <v>1</v>
      </c>
      <c r="G665" s="369">
        <v>1</v>
      </c>
      <c r="H665" s="369">
        <v>1</v>
      </c>
      <c r="I665" s="369">
        <v>1</v>
      </c>
      <c r="J665" s="369">
        <v>1</v>
      </c>
      <c r="K665" s="369">
        <v>1</v>
      </c>
      <c r="L665" s="369">
        <v>1</v>
      </c>
      <c r="M665" s="369">
        <v>1</v>
      </c>
      <c r="N665" s="369">
        <v>1</v>
      </c>
      <c r="O665" s="377"/>
      <c r="P665" s="377"/>
    </row>
    <row r="666" spans="1:16" x14ac:dyDescent="0.25">
      <c r="A666" t="str">
        <f>edit!K666</f>
        <v>0_49</v>
      </c>
      <c r="B666" t="str">
        <f>DATA!C667</f>
        <v>L 500</v>
      </c>
      <c r="C666" t="str">
        <f>edit!G666</f>
        <v>776445-00D_B1</v>
      </c>
      <c r="D666" t="str">
        <f>edit!H666</f>
        <v>000353</v>
      </c>
      <c r="E666" s="369">
        <v>1</v>
      </c>
      <c r="F666" s="369">
        <v>1</v>
      </c>
      <c r="G666" s="369">
        <v>1</v>
      </c>
      <c r="H666" s="369">
        <v>1</v>
      </c>
      <c r="I666" s="369">
        <v>1</v>
      </c>
      <c r="J666" s="369">
        <v>1</v>
      </c>
      <c r="K666" s="369">
        <v>1</v>
      </c>
      <c r="L666" s="369">
        <v>1</v>
      </c>
      <c r="M666" s="369">
        <v>1</v>
      </c>
      <c r="N666" s="369">
        <v>1</v>
      </c>
      <c r="O666" s="377"/>
      <c r="P666" s="377"/>
    </row>
    <row r="667" spans="1:16" x14ac:dyDescent="0.25">
      <c r="A667" t="str">
        <f>edit!K667</f>
        <v>0_50</v>
      </c>
      <c r="B667" t="str">
        <f>DATA!C668</f>
        <v>L 500</v>
      </c>
      <c r="C667" t="str">
        <f>edit!G667</f>
        <v>776445-00D_B1</v>
      </c>
      <c r="D667" t="str">
        <f>edit!H667</f>
        <v>000388</v>
      </c>
      <c r="E667" s="369">
        <v>1</v>
      </c>
      <c r="F667" s="369">
        <v>1</v>
      </c>
      <c r="G667" s="369">
        <v>1</v>
      </c>
      <c r="H667" s="369">
        <v>1</v>
      </c>
      <c r="I667" s="369">
        <v>1</v>
      </c>
      <c r="J667" s="369">
        <v>1</v>
      </c>
      <c r="K667" s="369">
        <v>1</v>
      </c>
      <c r="L667" s="369">
        <v>1</v>
      </c>
      <c r="M667" s="369">
        <v>1</v>
      </c>
      <c r="N667" s="369">
        <v>1</v>
      </c>
      <c r="O667" s="377"/>
      <c r="P667" s="377"/>
    </row>
    <row r="668" spans="1:16" x14ac:dyDescent="0.25">
      <c r="A668" t="str">
        <f>edit!K668</f>
        <v>0_51</v>
      </c>
      <c r="B668" t="str">
        <f>DATA!C669</f>
        <v>L 500</v>
      </c>
      <c r="C668" t="str">
        <f>edit!G668</f>
        <v>776445-00E_B1</v>
      </c>
      <c r="D668" t="str">
        <f>edit!H668</f>
        <v>002319</v>
      </c>
      <c r="E668" s="369">
        <v>1</v>
      </c>
      <c r="F668" s="369">
        <v>1</v>
      </c>
      <c r="G668" s="369">
        <v>1</v>
      </c>
      <c r="H668" s="369">
        <v>1</v>
      </c>
      <c r="I668" s="369">
        <v>1</v>
      </c>
      <c r="J668" s="369">
        <v>1</v>
      </c>
      <c r="K668" s="369">
        <v>1</v>
      </c>
      <c r="L668" s="369">
        <v>1</v>
      </c>
      <c r="M668" s="369">
        <v>1</v>
      </c>
      <c r="N668" s="369">
        <v>1</v>
      </c>
      <c r="O668" s="377"/>
      <c r="P668" s="377"/>
    </row>
    <row r="669" spans="1:16" x14ac:dyDescent="0.25">
      <c r="A669" t="str">
        <f>edit!K669</f>
        <v>0_52</v>
      </c>
      <c r="B669" t="str">
        <f>DATA!C670</f>
        <v>L 500</v>
      </c>
      <c r="C669" t="str">
        <f>edit!G669</f>
        <v>776445-00E_B1</v>
      </c>
      <c r="D669" t="str">
        <f>edit!H669</f>
        <v>002345</v>
      </c>
      <c r="E669" s="369">
        <v>1</v>
      </c>
      <c r="F669" s="369">
        <v>1</v>
      </c>
      <c r="G669" s="369">
        <v>1</v>
      </c>
      <c r="H669" s="369">
        <v>1</v>
      </c>
      <c r="I669" s="369">
        <v>1</v>
      </c>
      <c r="J669" s="369">
        <v>1</v>
      </c>
      <c r="K669" s="369">
        <v>1</v>
      </c>
      <c r="L669" s="369">
        <v>1</v>
      </c>
      <c r="M669" s="369">
        <v>1</v>
      </c>
      <c r="N669" s="369">
        <v>1</v>
      </c>
      <c r="O669" s="377"/>
      <c r="P669" s="377"/>
    </row>
    <row r="670" spans="1:16" x14ac:dyDescent="0.25">
      <c r="A670" t="str">
        <f>edit!K670</f>
        <v>0_53</v>
      </c>
      <c r="B670" t="str">
        <f>DATA!C671</f>
        <v>L 500</v>
      </c>
      <c r="C670" t="str">
        <f>edit!G670</f>
        <v>774100-00G_B2</v>
      </c>
      <c r="D670" t="str">
        <f>edit!H670</f>
        <v>000159</v>
      </c>
      <c r="E670" s="22">
        <v>1</v>
      </c>
      <c r="F670" s="22">
        <v>1</v>
      </c>
      <c r="G670" s="22">
        <v>1</v>
      </c>
      <c r="H670" s="22">
        <v>1</v>
      </c>
      <c r="I670" s="22">
        <v>1</v>
      </c>
      <c r="J670" s="22">
        <v>1</v>
      </c>
      <c r="K670" s="22">
        <v>1</v>
      </c>
      <c r="L670" s="22">
        <v>1</v>
      </c>
      <c r="M670" s="22">
        <v>1</v>
      </c>
      <c r="N670" s="22">
        <v>1</v>
      </c>
      <c r="O670" s="377"/>
      <c r="P670" s="377"/>
    </row>
    <row r="671" spans="1:16" x14ac:dyDescent="0.25">
      <c r="A671" t="str">
        <f>edit!K671</f>
        <v>0_54</v>
      </c>
      <c r="B671" t="str">
        <f>DATA!C672</f>
        <v>L 500</v>
      </c>
      <c r="C671" t="str">
        <f>edit!G671</f>
        <v>774100-00G_B2</v>
      </c>
      <c r="D671" t="str">
        <f>edit!H671</f>
        <v>000671</v>
      </c>
      <c r="E671" s="22">
        <v>1</v>
      </c>
      <c r="F671" s="22">
        <v>1</v>
      </c>
      <c r="G671" s="22">
        <v>1</v>
      </c>
      <c r="H671" s="22">
        <v>1</v>
      </c>
      <c r="I671" s="22">
        <v>1</v>
      </c>
      <c r="J671" s="22">
        <v>1</v>
      </c>
      <c r="K671" s="22">
        <v>1</v>
      </c>
      <c r="L671" s="22">
        <v>1</v>
      </c>
      <c r="M671" s="22">
        <v>1</v>
      </c>
      <c r="N671" s="22">
        <v>1</v>
      </c>
      <c r="O671" s="377"/>
      <c r="P671" s="377"/>
    </row>
    <row r="672" spans="1:16" x14ac:dyDescent="0.25">
      <c r="A672" t="str">
        <f>edit!K672</f>
        <v>0_55</v>
      </c>
      <c r="B672" t="str">
        <f>DATA!C673</f>
        <v>L 500</v>
      </c>
      <c r="C672" t="str">
        <f>edit!G672</f>
        <v>774100-00G_B2</v>
      </c>
      <c r="D672" t="str">
        <f>edit!H672</f>
        <v>000779</v>
      </c>
      <c r="E672" s="22">
        <v>1</v>
      </c>
      <c r="F672" s="22">
        <v>1</v>
      </c>
      <c r="G672" s="22">
        <v>1</v>
      </c>
      <c r="H672" s="22">
        <v>1</v>
      </c>
      <c r="I672" s="22">
        <v>1</v>
      </c>
      <c r="J672" s="22">
        <v>1</v>
      </c>
      <c r="K672" s="22">
        <v>1</v>
      </c>
      <c r="L672" s="22">
        <v>1</v>
      </c>
      <c r="M672" s="22">
        <v>1</v>
      </c>
      <c r="N672" s="22">
        <v>1</v>
      </c>
      <c r="O672" s="377"/>
      <c r="P672" s="377"/>
    </row>
    <row r="673" spans="1:16" x14ac:dyDescent="0.25">
      <c r="A673" t="str">
        <f>edit!K673</f>
        <v>0_56</v>
      </c>
      <c r="B673" t="str">
        <f>DATA!C674</f>
        <v>L 500</v>
      </c>
      <c r="C673" t="str">
        <f>edit!G673</f>
        <v>776445-00E_B1</v>
      </c>
      <c r="D673" t="str">
        <f>edit!H673</f>
        <v>000184</v>
      </c>
      <c r="E673" s="22">
        <v>1</v>
      </c>
      <c r="F673" s="22">
        <v>1</v>
      </c>
      <c r="G673" s="22">
        <v>1</v>
      </c>
      <c r="H673" s="22">
        <v>1</v>
      </c>
      <c r="I673" s="22">
        <v>1</v>
      </c>
      <c r="J673" s="22">
        <v>1</v>
      </c>
      <c r="K673" s="22">
        <v>1</v>
      </c>
      <c r="L673" s="22">
        <v>1</v>
      </c>
      <c r="M673" s="22">
        <v>1</v>
      </c>
      <c r="N673" s="22">
        <v>1</v>
      </c>
      <c r="O673" s="377"/>
      <c r="P673" s="377"/>
    </row>
    <row r="674" spans="1:16" x14ac:dyDescent="0.25">
      <c r="A674" t="str">
        <f>edit!K674</f>
        <v>0_57</v>
      </c>
      <c r="B674" t="str">
        <f>DATA!C675</f>
        <v>L 500</v>
      </c>
      <c r="C674" t="str">
        <f>edit!G674</f>
        <v>776445-00E_B1</v>
      </c>
      <c r="D674" t="str">
        <f>edit!H674</f>
        <v>000199</v>
      </c>
      <c r="E674" s="22">
        <v>1</v>
      </c>
      <c r="F674" s="22">
        <v>1</v>
      </c>
      <c r="G674" s="22">
        <v>1</v>
      </c>
      <c r="H674" s="22">
        <v>1</v>
      </c>
      <c r="I674" s="22">
        <v>1</v>
      </c>
      <c r="J674" s="22">
        <v>1</v>
      </c>
      <c r="K674" s="22">
        <v>1</v>
      </c>
      <c r="L674" s="22">
        <v>1</v>
      </c>
      <c r="M674" s="22">
        <v>1</v>
      </c>
      <c r="N674" s="22">
        <v>1</v>
      </c>
      <c r="O674" s="377"/>
      <c r="P674" s="377"/>
    </row>
    <row r="675" spans="1:16" x14ac:dyDescent="0.25">
      <c r="A675" t="str">
        <f>edit!K675</f>
        <v>0_58</v>
      </c>
      <c r="B675" t="str">
        <f>DATA!C676</f>
        <v>L 500</v>
      </c>
      <c r="C675" t="str">
        <f>edit!G675</f>
        <v>776445-00E_B1</v>
      </c>
      <c r="D675" t="str">
        <f>edit!H675</f>
        <v>000754</v>
      </c>
      <c r="E675" s="22">
        <v>1</v>
      </c>
      <c r="F675" s="22">
        <v>1</v>
      </c>
      <c r="G675" s="22">
        <v>1</v>
      </c>
      <c r="H675" s="22">
        <v>1</v>
      </c>
      <c r="I675" s="22">
        <v>1</v>
      </c>
      <c r="J675" s="22">
        <v>1</v>
      </c>
      <c r="K675" s="22">
        <v>1</v>
      </c>
      <c r="L675" s="22">
        <v>1</v>
      </c>
      <c r="M675" s="22">
        <v>1</v>
      </c>
      <c r="N675" s="22">
        <v>1</v>
      </c>
      <c r="O675" s="377"/>
      <c r="P675" s="377"/>
    </row>
    <row r="676" spans="1:16" x14ac:dyDescent="0.25">
      <c r="A676" t="str">
        <f>edit!K676</f>
        <v>0_59</v>
      </c>
      <c r="B676" t="str">
        <f>DATA!C677</f>
        <v>L 500</v>
      </c>
      <c r="C676" t="str">
        <f>edit!G676</f>
        <v>776445-00E_B1</v>
      </c>
      <c r="D676" t="str">
        <f>edit!H676</f>
        <v>000848</v>
      </c>
      <c r="E676" s="22">
        <v>1</v>
      </c>
      <c r="F676" s="22">
        <v>1</v>
      </c>
      <c r="G676" s="22">
        <v>1</v>
      </c>
      <c r="H676" s="22">
        <v>1</v>
      </c>
      <c r="I676" s="22">
        <v>1</v>
      </c>
      <c r="J676" s="22">
        <v>1</v>
      </c>
      <c r="K676" s="22">
        <v>1</v>
      </c>
      <c r="L676" s="22">
        <v>1</v>
      </c>
      <c r="M676" s="22">
        <v>1</v>
      </c>
      <c r="N676" s="22">
        <v>1</v>
      </c>
      <c r="O676" s="377"/>
      <c r="P676" s="377"/>
    </row>
    <row r="677" spans="1:16" x14ac:dyDescent="0.25">
      <c r="A677" t="str">
        <f>edit!K677</f>
        <v>0_60</v>
      </c>
      <c r="B677" t="str">
        <f>DATA!C678</f>
        <v>S 250</v>
      </c>
      <c r="C677" t="str">
        <f>edit!G677</f>
        <v>775369-00E_A1</v>
      </c>
      <c r="D677" t="str">
        <f>edit!H677</f>
        <v>000301</v>
      </c>
      <c r="E677" s="22">
        <v>1</v>
      </c>
      <c r="F677" s="22">
        <v>1</v>
      </c>
      <c r="G677" s="22">
        <v>1</v>
      </c>
      <c r="H677" s="22">
        <v>1</v>
      </c>
      <c r="I677" s="22">
        <v>1</v>
      </c>
      <c r="J677" s="22">
        <v>1</v>
      </c>
      <c r="K677" s="22">
        <v>1</v>
      </c>
      <c r="L677" s="22">
        <v>1</v>
      </c>
      <c r="M677" s="22">
        <v>1</v>
      </c>
      <c r="N677" s="22">
        <v>1</v>
      </c>
      <c r="O677" s="377"/>
      <c r="P677" s="377"/>
    </row>
    <row r="678" spans="1:16" x14ac:dyDescent="0.25">
      <c r="A678" t="str">
        <f>edit!K678</f>
        <v>0_61</v>
      </c>
      <c r="B678" t="str">
        <f>DATA!C679</f>
        <v>S 250</v>
      </c>
      <c r="C678" t="str">
        <f>edit!G678</f>
        <v>775369-00E_A1</v>
      </c>
      <c r="D678" t="str">
        <f>edit!H678</f>
        <v>000279</v>
      </c>
      <c r="E678" s="22">
        <v>1</v>
      </c>
      <c r="F678" s="22">
        <v>1</v>
      </c>
      <c r="G678" s="22">
        <v>1</v>
      </c>
      <c r="H678" s="22">
        <v>1</v>
      </c>
      <c r="I678" s="22">
        <v>1</v>
      </c>
      <c r="J678" s="22">
        <v>1</v>
      </c>
      <c r="K678" s="22">
        <v>1</v>
      </c>
      <c r="L678" s="22">
        <v>1</v>
      </c>
      <c r="M678" s="22">
        <v>1</v>
      </c>
      <c r="N678" s="22">
        <v>1</v>
      </c>
      <c r="O678" s="377"/>
      <c r="P678" s="377"/>
    </row>
    <row r="679" spans="1:16" x14ac:dyDescent="0.25">
      <c r="A679" t="str">
        <f>edit!K679</f>
        <v>0_62</v>
      </c>
      <c r="B679" t="str">
        <f>DATA!C680</f>
        <v>S 250</v>
      </c>
      <c r="C679" t="str">
        <f>edit!G679</f>
        <v>775369-00G_A1</v>
      </c>
      <c r="D679" t="str">
        <f>edit!H679</f>
        <v>001809</v>
      </c>
      <c r="E679" s="22">
        <v>1</v>
      </c>
      <c r="F679" s="22">
        <v>1</v>
      </c>
      <c r="G679" s="22">
        <v>1</v>
      </c>
      <c r="H679" s="22">
        <v>1</v>
      </c>
      <c r="I679" s="22">
        <v>1</v>
      </c>
      <c r="J679" s="22">
        <v>1</v>
      </c>
      <c r="K679" s="22">
        <v>1</v>
      </c>
      <c r="L679" s="22">
        <v>1</v>
      </c>
      <c r="M679" s="22">
        <v>1</v>
      </c>
      <c r="N679" s="22">
        <v>1</v>
      </c>
      <c r="O679" s="377"/>
      <c r="P679" s="377"/>
    </row>
    <row r="680" spans="1:16" x14ac:dyDescent="0.25">
      <c r="A680" t="str">
        <f>edit!K680</f>
        <v>0_63</v>
      </c>
      <c r="B680" t="str">
        <f>DATA!C681</f>
        <v>S 250</v>
      </c>
      <c r="C680" t="str">
        <f>edit!G680</f>
        <v>775369-00G_A1</v>
      </c>
      <c r="D680" t="str">
        <f>edit!H680</f>
        <v>002286</v>
      </c>
      <c r="E680" s="22">
        <v>1</v>
      </c>
      <c r="F680" s="22">
        <v>1</v>
      </c>
      <c r="G680" s="22">
        <v>1</v>
      </c>
      <c r="H680" s="22">
        <v>1</v>
      </c>
      <c r="I680" s="22">
        <v>1</v>
      </c>
      <c r="J680" s="22">
        <v>1</v>
      </c>
      <c r="K680" s="22">
        <v>1</v>
      </c>
      <c r="L680" s="22">
        <v>1</v>
      </c>
      <c r="M680" s="22">
        <v>1</v>
      </c>
      <c r="N680" s="22">
        <v>1</v>
      </c>
      <c r="O680" s="377"/>
      <c r="P680" s="377"/>
    </row>
    <row r="681" spans="1:16" x14ac:dyDescent="0.25">
      <c r="A681" t="str">
        <f>edit!K681</f>
        <v>0_64</v>
      </c>
      <c r="B681" t="str">
        <f>DATA!C682</f>
        <v>S 250</v>
      </c>
      <c r="C681" t="str">
        <f>edit!G681</f>
        <v>775369-00G_A1</v>
      </c>
      <c r="D681" t="str">
        <f>edit!H681</f>
        <v>002290</v>
      </c>
      <c r="E681" s="22">
        <v>1</v>
      </c>
      <c r="F681" s="22">
        <v>1</v>
      </c>
      <c r="G681" s="22">
        <v>1</v>
      </c>
      <c r="H681" s="22">
        <v>1</v>
      </c>
      <c r="I681" s="22">
        <v>1</v>
      </c>
      <c r="J681" s="22">
        <v>1</v>
      </c>
      <c r="K681" s="22">
        <v>1</v>
      </c>
      <c r="L681" s="22">
        <v>1</v>
      </c>
      <c r="M681" s="22">
        <v>1</v>
      </c>
      <c r="N681" s="22">
        <v>1</v>
      </c>
      <c r="O681" s="377"/>
      <c r="P681" s="37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D350-F378-4A7C-9AF6-36AE5F015CFE}">
  <dimension ref="A1:T682"/>
  <sheetViews>
    <sheetView workbookViewId="0">
      <selection activeCell="S2" sqref="S2:T682"/>
    </sheetView>
  </sheetViews>
  <sheetFormatPr defaultRowHeight="15" x14ac:dyDescent="0.25"/>
  <cols>
    <col min="1" max="1" width="15.140625" bestFit="1" customWidth="1"/>
    <col min="2" max="2" width="45.42578125" bestFit="1" customWidth="1"/>
    <col min="3" max="3" width="10.7109375" bestFit="1" customWidth="1"/>
    <col min="6" max="6" width="108.5703125" bestFit="1" customWidth="1"/>
    <col min="15" max="15" width="54.140625" bestFit="1" customWidth="1"/>
    <col min="16" max="16" width="15.140625" bestFit="1" customWidth="1"/>
    <col min="18" max="18" width="12.140625" customWidth="1"/>
    <col min="19" max="19" width="19.5703125" customWidth="1"/>
    <col min="20" max="20" width="16.140625" customWidth="1"/>
  </cols>
  <sheetData>
    <row r="1" spans="1:20" x14ac:dyDescent="0.25">
      <c r="A1" s="17" t="s">
        <v>0</v>
      </c>
      <c r="B1" s="206" t="s">
        <v>1</v>
      </c>
      <c r="C1" s="17" t="s">
        <v>2</v>
      </c>
      <c r="D1" s="208" t="s">
        <v>3</v>
      </c>
      <c r="E1" s="17" t="s">
        <v>4</v>
      </c>
      <c r="F1" s="17" t="s">
        <v>5</v>
      </c>
      <c r="G1" s="17" t="s">
        <v>6</v>
      </c>
      <c r="H1" s="17" t="s">
        <v>7</v>
      </c>
      <c r="I1" s="17" t="s">
        <v>8</v>
      </c>
      <c r="J1" s="17" t="s">
        <v>9</v>
      </c>
      <c r="K1" s="17" t="s">
        <v>10</v>
      </c>
      <c r="L1" s="17" t="s">
        <v>11</v>
      </c>
      <c r="M1" s="17" t="s">
        <v>12</v>
      </c>
      <c r="N1" s="17" t="s">
        <v>13</v>
      </c>
      <c r="O1" s="17" t="s">
        <v>14</v>
      </c>
      <c r="P1" s="17" t="s">
        <v>15</v>
      </c>
      <c r="Q1" s="206" t="s">
        <v>1435</v>
      </c>
      <c r="R1" s="17" t="s">
        <v>16</v>
      </c>
      <c r="S1" s="17" t="s">
        <v>17</v>
      </c>
      <c r="T1" s="206" t="s">
        <v>18</v>
      </c>
    </row>
    <row r="2" spans="1:20" x14ac:dyDescent="0.25">
      <c r="A2" s="20" t="s">
        <v>1424</v>
      </c>
      <c r="B2" s="20" t="s">
        <v>1425</v>
      </c>
      <c r="C2" s="20" t="s">
        <v>1235</v>
      </c>
      <c r="D2" s="250">
        <v>1</v>
      </c>
      <c r="E2" s="22">
        <v>1</v>
      </c>
      <c r="F2" s="23" t="s">
        <v>1148</v>
      </c>
      <c r="G2" s="22">
        <v>1</v>
      </c>
      <c r="H2" s="22">
        <v>1</v>
      </c>
      <c r="I2" s="22">
        <v>1</v>
      </c>
      <c r="J2" s="22">
        <v>1</v>
      </c>
      <c r="K2" s="22">
        <v>1</v>
      </c>
      <c r="L2" s="22">
        <v>1</v>
      </c>
      <c r="M2" s="22">
        <v>1</v>
      </c>
      <c r="N2" s="22">
        <v>1</v>
      </c>
      <c r="O2" s="48"/>
      <c r="P2" s="48"/>
      <c r="Q2" s="199" t="s">
        <v>1423</v>
      </c>
      <c r="R2" s="195"/>
      <c r="S2" s="45"/>
      <c r="T2" s="207"/>
    </row>
    <row r="3" spans="1:20" x14ac:dyDescent="0.25">
      <c r="A3" s="20" t="s">
        <v>1351</v>
      </c>
      <c r="B3" s="20" t="s">
        <v>1352</v>
      </c>
      <c r="C3" s="20" t="s">
        <v>1235</v>
      </c>
      <c r="D3" s="74">
        <v>1</v>
      </c>
      <c r="E3" s="52"/>
      <c r="F3" s="23" t="s">
        <v>1353</v>
      </c>
      <c r="G3" s="52">
        <v>1</v>
      </c>
      <c r="H3" s="52">
        <v>1</v>
      </c>
      <c r="I3" s="52">
        <v>1</v>
      </c>
      <c r="J3" s="52">
        <v>1</v>
      </c>
      <c r="K3" s="52">
        <v>1</v>
      </c>
      <c r="L3" s="52">
        <v>1</v>
      </c>
      <c r="M3" s="52">
        <v>1</v>
      </c>
      <c r="N3" s="52">
        <v>1</v>
      </c>
      <c r="O3" s="48"/>
      <c r="P3" s="48"/>
      <c r="Q3" s="200" t="s">
        <v>1354</v>
      </c>
      <c r="R3" s="195"/>
      <c r="S3" s="45"/>
      <c r="T3" s="207"/>
    </row>
    <row r="4" spans="1:20" ht="15.75" thickBot="1" x14ac:dyDescent="0.3">
      <c r="A4" s="48" t="s">
        <v>1088</v>
      </c>
      <c r="B4" s="48" t="s">
        <v>387</v>
      </c>
      <c r="C4" s="5"/>
      <c r="D4" s="251">
        <v>1</v>
      </c>
      <c r="E4" s="93">
        <v>1</v>
      </c>
      <c r="F4" s="46" t="s">
        <v>778</v>
      </c>
      <c r="G4" s="93">
        <v>1</v>
      </c>
      <c r="H4" s="93">
        <v>1</v>
      </c>
      <c r="I4" s="93">
        <v>1</v>
      </c>
      <c r="J4" s="93">
        <v>1</v>
      </c>
      <c r="K4" s="93">
        <v>1</v>
      </c>
      <c r="L4" s="93">
        <v>1</v>
      </c>
      <c r="M4" s="93">
        <v>1</v>
      </c>
      <c r="N4" s="93">
        <v>1</v>
      </c>
      <c r="O4" s="5"/>
      <c r="P4" s="5"/>
      <c r="Q4" s="2" t="s">
        <v>36</v>
      </c>
      <c r="R4" s="1"/>
      <c r="S4" s="45"/>
      <c r="T4" s="207"/>
    </row>
    <row r="5" spans="1:20" x14ac:dyDescent="0.25">
      <c r="A5" s="8" t="s">
        <v>1088</v>
      </c>
      <c r="B5" s="27" t="s">
        <v>1093</v>
      </c>
      <c r="C5" s="11"/>
      <c r="D5" s="252">
        <v>1</v>
      </c>
      <c r="E5" s="107">
        <v>1</v>
      </c>
      <c r="F5" s="150" t="s">
        <v>1094</v>
      </c>
      <c r="G5" s="107">
        <v>1</v>
      </c>
      <c r="H5" s="107">
        <v>1</v>
      </c>
      <c r="I5" s="107">
        <v>1</v>
      </c>
      <c r="J5" s="107">
        <v>1</v>
      </c>
      <c r="K5" s="107">
        <v>1</v>
      </c>
      <c r="L5" s="107">
        <v>1</v>
      </c>
      <c r="M5" s="107">
        <v>1</v>
      </c>
      <c r="N5" s="107">
        <v>1</v>
      </c>
      <c r="O5" s="282" t="s">
        <v>43</v>
      </c>
      <c r="P5" s="79"/>
      <c r="Q5" s="26" t="s">
        <v>1076</v>
      </c>
      <c r="R5" s="1"/>
      <c r="S5" s="45"/>
      <c r="T5" s="207"/>
    </row>
    <row r="6" spans="1:20" ht="15.75" thickBot="1" x14ac:dyDescent="0.3">
      <c r="A6" s="12" t="s">
        <v>1088</v>
      </c>
      <c r="B6" s="27" t="s">
        <v>1273</v>
      </c>
      <c r="C6" s="13" t="s">
        <v>1235</v>
      </c>
      <c r="D6" s="253">
        <v>1</v>
      </c>
      <c r="E6" s="113">
        <v>1</v>
      </c>
      <c r="F6" s="135" t="s">
        <v>1274</v>
      </c>
      <c r="G6" s="113">
        <v>1</v>
      </c>
      <c r="H6" s="113">
        <v>1</v>
      </c>
      <c r="I6" s="113">
        <v>1</v>
      </c>
      <c r="J6" s="113">
        <v>1</v>
      </c>
      <c r="K6" s="113">
        <v>1</v>
      </c>
      <c r="L6" s="113">
        <v>1</v>
      </c>
      <c r="M6" s="113">
        <v>1</v>
      </c>
      <c r="N6" s="113">
        <v>1</v>
      </c>
      <c r="O6" s="15" t="s">
        <v>43</v>
      </c>
      <c r="P6" s="7"/>
      <c r="Q6" s="78" t="s">
        <v>1212</v>
      </c>
      <c r="R6" s="1"/>
      <c r="S6" s="45"/>
      <c r="T6" s="207"/>
    </row>
    <row r="7" spans="1:20" x14ac:dyDescent="0.25">
      <c r="A7" s="16" t="s">
        <v>1256</v>
      </c>
      <c r="B7" s="16" t="s">
        <v>1430</v>
      </c>
      <c r="C7" s="16" t="s">
        <v>1257</v>
      </c>
      <c r="D7" s="254">
        <v>1</v>
      </c>
      <c r="E7" s="92">
        <v>1</v>
      </c>
      <c r="F7" s="117" t="s">
        <v>1209</v>
      </c>
      <c r="G7" s="92">
        <v>1</v>
      </c>
      <c r="H7" s="92">
        <v>1</v>
      </c>
      <c r="I7" s="92">
        <v>1</v>
      </c>
      <c r="J7" s="92">
        <v>1</v>
      </c>
      <c r="K7" s="92">
        <v>1</v>
      </c>
      <c r="L7" s="92">
        <v>1</v>
      </c>
      <c r="M7" s="92">
        <v>1</v>
      </c>
      <c r="N7" s="92">
        <v>1</v>
      </c>
      <c r="O7" s="19"/>
      <c r="P7" s="5"/>
      <c r="Q7" s="78" t="s">
        <v>1258</v>
      </c>
      <c r="R7" s="1"/>
      <c r="S7" s="45"/>
      <c r="T7" s="207"/>
    </row>
    <row r="8" spans="1:20" x14ac:dyDescent="0.25">
      <c r="A8" s="20" t="s">
        <v>1345</v>
      </c>
      <c r="B8" s="20" t="s">
        <v>1346</v>
      </c>
      <c r="C8" s="20" t="s">
        <v>1235</v>
      </c>
      <c r="D8" s="74">
        <v>1</v>
      </c>
      <c r="E8" s="52">
        <v>1</v>
      </c>
      <c r="F8" s="23" t="s">
        <v>1347</v>
      </c>
      <c r="G8" s="52">
        <v>1</v>
      </c>
      <c r="H8" s="52">
        <v>1</v>
      </c>
      <c r="I8" s="52">
        <v>1</v>
      </c>
      <c r="J8" s="52">
        <v>1</v>
      </c>
      <c r="K8" s="52">
        <v>1</v>
      </c>
      <c r="L8" s="22">
        <v>1</v>
      </c>
      <c r="M8" s="22">
        <v>1</v>
      </c>
      <c r="N8" s="22">
        <v>1</v>
      </c>
      <c r="O8" s="48"/>
      <c r="P8" s="48"/>
      <c r="Q8" s="199" t="s">
        <v>1348</v>
      </c>
      <c r="R8" s="1"/>
      <c r="S8" s="45"/>
      <c r="T8" s="207"/>
    </row>
    <row r="9" spans="1:20" x14ac:dyDescent="0.25">
      <c r="A9" s="20" t="s">
        <v>946</v>
      </c>
      <c r="B9" s="20" t="s">
        <v>947</v>
      </c>
      <c r="C9" s="1"/>
      <c r="D9" s="250">
        <v>1</v>
      </c>
      <c r="E9" s="22">
        <v>1</v>
      </c>
      <c r="F9" s="23" t="s">
        <v>948</v>
      </c>
      <c r="G9" s="22">
        <v>1</v>
      </c>
      <c r="H9" s="22">
        <v>1</v>
      </c>
      <c r="I9" s="22">
        <v>1</v>
      </c>
      <c r="J9" s="22">
        <v>1</v>
      </c>
      <c r="K9" s="22">
        <v>1</v>
      </c>
      <c r="L9" s="22">
        <v>1</v>
      </c>
      <c r="M9" s="22">
        <v>1</v>
      </c>
      <c r="N9" s="22">
        <v>1</v>
      </c>
      <c r="O9" s="53"/>
      <c r="P9" s="53"/>
      <c r="Q9" s="26" t="s">
        <v>36</v>
      </c>
      <c r="R9" s="1"/>
      <c r="S9" s="45"/>
      <c r="T9" s="207"/>
    </row>
    <row r="10" spans="1:20" x14ac:dyDescent="0.25">
      <c r="A10" s="20" t="s">
        <v>946</v>
      </c>
      <c r="B10" s="20" t="s">
        <v>695</v>
      </c>
      <c r="C10" s="1"/>
      <c r="D10" s="250">
        <v>1</v>
      </c>
      <c r="E10" s="22">
        <v>1</v>
      </c>
      <c r="F10" s="23" t="s">
        <v>229</v>
      </c>
      <c r="G10" s="22">
        <v>1</v>
      </c>
      <c r="H10" s="22">
        <v>1</v>
      </c>
      <c r="I10" s="22">
        <v>1</v>
      </c>
      <c r="J10" s="22">
        <v>1</v>
      </c>
      <c r="K10" s="22">
        <v>1</v>
      </c>
      <c r="L10" s="22">
        <v>1</v>
      </c>
      <c r="M10" s="22">
        <v>1</v>
      </c>
      <c r="N10" s="22">
        <v>1</v>
      </c>
      <c r="O10" s="25">
        <v>1</v>
      </c>
      <c r="P10" s="25"/>
      <c r="Q10" s="26" t="s">
        <v>36</v>
      </c>
      <c r="R10" s="1"/>
      <c r="S10" s="45"/>
      <c r="T10" s="207"/>
    </row>
    <row r="11" spans="1:20" x14ac:dyDescent="0.25">
      <c r="A11" s="20" t="s">
        <v>946</v>
      </c>
      <c r="B11" s="20" t="s">
        <v>1100</v>
      </c>
      <c r="C11" s="1"/>
      <c r="D11" s="250">
        <v>1</v>
      </c>
      <c r="E11" s="22">
        <v>1</v>
      </c>
      <c r="F11" s="23" t="s">
        <v>1101</v>
      </c>
      <c r="G11" s="22">
        <v>1</v>
      </c>
      <c r="H11" s="22">
        <v>1</v>
      </c>
      <c r="I11" s="22">
        <v>1</v>
      </c>
      <c r="J11" s="22">
        <v>1</v>
      </c>
      <c r="K11" s="22">
        <v>1</v>
      </c>
      <c r="L11" s="22">
        <v>1</v>
      </c>
      <c r="M11" s="22">
        <v>1</v>
      </c>
      <c r="N11" s="22">
        <v>1</v>
      </c>
      <c r="O11" s="311"/>
      <c r="P11" s="311"/>
      <c r="Q11" s="26" t="s">
        <v>979</v>
      </c>
      <c r="R11" s="1"/>
      <c r="S11" s="45"/>
      <c r="T11" s="207"/>
    </row>
    <row r="12" spans="1:20" x14ac:dyDescent="0.25">
      <c r="A12" s="20" t="s">
        <v>946</v>
      </c>
      <c r="B12" s="20" t="s">
        <v>1102</v>
      </c>
      <c r="C12" s="1"/>
      <c r="D12" s="250">
        <v>1</v>
      </c>
      <c r="E12" s="22">
        <v>1</v>
      </c>
      <c r="F12" s="23" t="s">
        <v>1101</v>
      </c>
      <c r="G12" s="22">
        <v>1</v>
      </c>
      <c r="H12" s="22">
        <v>1</v>
      </c>
      <c r="I12" s="22">
        <v>1</v>
      </c>
      <c r="J12" s="22">
        <v>1</v>
      </c>
      <c r="K12" s="22">
        <v>1</v>
      </c>
      <c r="L12" s="22">
        <v>1</v>
      </c>
      <c r="M12" s="22">
        <v>1</v>
      </c>
      <c r="N12" s="22">
        <v>1</v>
      </c>
      <c r="O12" s="332" t="s">
        <v>1103</v>
      </c>
      <c r="P12" s="332"/>
      <c r="Q12" s="26" t="s">
        <v>979</v>
      </c>
      <c r="R12" s="1"/>
      <c r="S12" s="45"/>
      <c r="T12" s="207"/>
    </row>
    <row r="13" spans="1:20" x14ac:dyDescent="0.25">
      <c r="A13" s="20" t="s">
        <v>946</v>
      </c>
      <c r="B13" s="109" t="s">
        <v>1104</v>
      </c>
      <c r="C13" s="1"/>
      <c r="D13" s="22">
        <v>1</v>
      </c>
      <c r="E13" s="22">
        <v>1</v>
      </c>
      <c r="F13" s="23" t="s">
        <v>1101</v>
      </c>
      <c r="G13" s="22">
        <v>1</v>
      </c>
      <c r="H13" s="22">
        <v>1</v>
      </c>
      <c r="I13" s="22">
        <v>1</v>
      </c>
      <c r="J13" s="22">
        <v>1</v>
      </c>
      <c r="K13" s="22">
        <v>1</v>
      </c>
      <c r="L13" s="22">
        <v>1</v>
      </c>
      <c r="M13" s="22">
        <v>1</v>
      </c>
      <c r="N13" s="22">
        <v>1</v>
      </c>
      <c r="O13" s="275"/>
      <c r="P13" s="311"/>
      <c r="Q13" s="26" t="s">
        <v>979</v>
      </c>
      <c r="R13" s="1"/>
      <c r="S13" s="45"/>
      <c r="T13" s="207"/>
    </row>
    <row r="14" spans="1:20" x14ac:dyDescent="0.25">
      <c r="A14" s="20" t="s">
        <v>946</v>
      </c>
      <c r="B14" s="27" t="s">
        <v>1105</v>
      </c>
      <c r="C14" s="1"/>
      <c r="D14" s="22">
        <v>1</v>
      </c>
      <c r="E14" s="22">
        <v>1</v>
      </c>
      <c r="F14" s="23" t="s">
        <v>1101</v>
      </c>
      <c r="G14" s="22">
        <v>1</v>
      </c>
      <c r="H14" s="22">
        <v>1</v>
      </c>
      <c r="I14" s="22">
        <v>1</v>
      </c>
      <c r="J14" s="22">
        <v>1</v>
      </c>
      <c r="K14" s="22">
        <v>1</v>
      </c>
      <c r="L14" s="22">
        <v>1</v>
      </c>
      <c r="M14" s="22">
        <v>1</v>
      </c>
      <c r="N14" s="22">
        <v>1</v>
      </c>
      <c r="O14" s="275"/>
      <c r="P14" s="311"/>
      <c r="Q14" s="26" t="s">
        <v>979</v>
      </c>
      <c r="R14" s="1"/>
      <c r="S14" s="45"/>
      <c r="T14" s="207"/>
    </row>
    <row r="15" spans="1:20" ht="45" x14ac:dyDescent="0.25">
      <c r="A15" s="20" t="s">
        <v>946</v>
      </c>
      <c r="B15" s="20" t="s">
        <v>1106</v>
      </c>
      <c r="C15" s="1"/>
      <c r="D15" s="250">
        <v>1</v>
      </c>
      <c r="E15" s="22">
        <v>1</v>
      </c>
      <c r="F15" s="23" t="s">
        <v>1101</v>
      </c>
      <c r="G15" s="22">
        <v>1</v>
      </c>
      <c r="H15" s="22">
        <v>1</v>
      </c>
      <c r="I15" s="22">
        <v>1</v>
      </c>
      <c r="J15" s="22">
        <v>1</v>
      </c>
      <c r="K15" s="22">
        <v>1</v>
      </c>
      <c r="L15" s="22">
        <v>1</v>
      </c>
      <c r="M15" s="22">
        <v>1</v>
      </c>
      <c r="N15" s="22">
        <v>1</v>
      </c>
      <c r="O15" s="311"/>
      <c r="P15" s="311"/>
      <c r="Q15" s="26" t="s">
        <v>979</v>
      </c>
      <c r="R15" s="1"/>
      <c r="S15" s="45"/>
      <c r="T15" s="207"/>
    </row>
    <row r="16" spans="1:20" x14ac:dyDescent="0.25">
      <c r="A16" s="20" t="s">
        <v>946</v>
      </c>
      <c r="B16" s="214" t="s">
        <v>1107</v>
      </c>
      <c r="C16" s="1"/>
      <c r="D16" s="22">
        <v>1</v>
      </c>
      <c r="E16" s="22">
        <v>1</v>
      </c>
      <c r="F16" s="23" t="s">
        <v>1101</v>
      </c>
      <c r="G16" s="22">
        <v>1</v>
      </c>
      <c r="H16" s="22">
        <v>1</v>
      </c>
      <c r="I16" s="22">
        <v>1</v>
      </c>
      <c r="J16" s="22">
        <v>1</v>
      </c>
      <c r="K16" s="22">
        <v>1</v>
      </c>
      <c r="L16" s="22">
        <v>1</v>
      </c>
      <c r="M16" s="22">
        <v>1</v>
      </c>
      <c r="N16" s="22">
        <v>1</v>
      </c>
      <c r="O16" s="125" t="s">
        <v>1108</v>
      </c>
      <c r="P16" s="57"/>
      <c r="Q16" s="26" t="s">
        <v>979</v>
      </c>
      <c r="R16" s="1"/>
      <c r="S16" s="45"/>
      <c r="T16" s="207"/>
    </row>
    <row r="17" spans="1:20" x14ac:dyDescent="0.25">
      <c r="A17" s="20" t="s">
        <v>946</v>
      </c>
      <c r="B17" s="20" t="s">
        <v>1109</v>
      </c>
      <c r="C17" s="1"/>
      <c r="D17" s="22">
        <v>1</v>
      </c>
      <c r="E17" s="22">
        <v>1</v>
      </c>
      <c r="F17" s="23" t="s">
        <v>1101</v>
      </c>
      <c r="G17" s="22">
        <v>1</v>
      </c>
      <c r="H17" s="22">
        <v>1</v>
      </c>
      <c r="I17" s="22">
        <v>1</v>
      </c>
      <c r="J17" s="22">
        <v>1</v>
      </c>
      <c r="K17" s="22">
        <v>1</v>
      </c>
      <c r="L17" s="22">
        <v>1</v>
      </c>
      <c r="M17" s="22">
        <v>1</v>
      </c>
      <c r="N17" s="22">
        <v>1</v>
      </c>
      <c r="O17" s="125"/>
      <c r="P17" s="57"/>
      <c r="Q17" s="26" t="s">
        <v>979</v>
      </c>
      <c r="R17" s="1"/>
      <c r="S17" s="45"/>
      <c r="T17" s="207"/>
    </row>
    <row r="18" spans="1:20" x14ac:dyDescent="0.25">
      <c r="A18" s="20" t="s">
        <v>946</v>
      </c>
      <c r="B18" s="20" t="s">
        <v>159</v>
      </c>
      <c r="C18" s="1"/>
      <c r="D18" s="22">
        <v>1</v>
      </c>
      <c r="E18" s="22">
        <v>1</v>
      </c>
      <c r="F18" s="23" t="s">
        <v>1110</v>
      </c>
      <c r="G18" s="22">
        <v>1</v>
      </c>
      <c r="H18" s="22">
        <v>1</v>
      </c>
      <c r="I18" s="22">
        <v>1</v>
      </c>
      <c r="J18" s="22">
        <v>1</v>
      </c>
      <c r="K18" s="22">
        <v>1</v>
      </c>
      <c r="L18" s="22">
        <v>1</v>
      </c>
      <c r="M18" s="22">
        <v>1</v>
      </c>
      <c r="N18" s="22">
        <v>1</v>
      </c>
      <c r="O18" s="1" t="s">
        <v>1111</v>
      </c>
      <c r="P18" s="5"/>
      <c r="Q18" s="2"/>
      <c r="R18" s="1"/>
      <c r="S18" s="45"/>
      <c r="T18" s="207"/>
    </row>
    <row r="19" spans="1:20" x14ac:dyDescent="0.25">
      <c r="A19" s="20" t="s">
        <v>946</v>
      </c>
      <c r="B19" s="20" t="s">
        <v>645</v>
      </c>
      <c r="C19" s="1"/>
      <c r="D19" s="22">
        <v>1</v>
      </c>
      <c r="E19" s="22">
        <v>1</v>
      </c>
      <c r="F19" s="23" t="s">
        <v>1110</v>
      </c>
      <c r="G19" s="22">
        <v>1</v>
      </c>
      <c r="H19" s="22">
        <v>1</v>
      </c>
      <c r="I19" s="22">
        <v>1</v>
      </c>
      <c r="J19" s="22">
        <v>1</v>
      </c>
      <c r="K19" s="22">
        <v>1</v>
      </c>
      <c r="L19" s="22">
        <v>1</v>
      </c>
      <c r="M19" s="22">
        <v>1</v>
      </c>
      <c r="N19" s="22">
        <v>1</v>
      </c>
      <c r="O19" s="5" t="s">
        <v>1112</v>
      </c>
      <c r="P19" s="5"/>
      <c r="Q19" s="2"/>
      <c r="R19" s="1"/>
      <c r="S19" s="45"/>
      <c r="T19" s="207"/>
    </row>
    <row r="20" spans="1:20" x14ac:dyDescent="0.25">
      <c r="A20" s="20" t="s">
        <v>946</v>
      </c>
      <c r="B20" s="20" t="s">
        <v>1113</v>
      </c>
      <c r="C20" s="1"/>
      <c r="D20" s="250">
        <v>1</v>
      </c>
      <c r="E20" s="22">
        <v>1</v>
      </c>
      <c r="F20" s="23" t="s">
        <v>1101</v>
      </c>
      <c r="G20" s="22">
        <v>1</v>
      </c>
      <c r="H20" s="22">
        <v>1</v>
      </c>
      <c r="I20" s="22">
        <v>1</v>
      </c>
      <c r="J20" s="22">
        <v>1</v>
      </c>
      <c r="K20" s="22">
        <v>1</v>
      </c>
      <c r="L20" s="22">
        <v>1</v>
      </c>
      <c r="M20" s="22">
        <v>1</v>
      </c>
      <c r="N20" s="22">
        <v>1</v>
      </c>
      <c r="O20" s="57"/>
      <c r="P20" s="57"/>
      <c r="Q20" s="26" t="s">
        <v>979</v>
      </c>
      <c r="R20" s="1"/>
      <c r="S20" s="45"/>
      <c r="T20" s="207"/>
    </row>
    <row r="21" spans="1:20" ht="45" x14ac:dyDescent="0.25">
      <c r="A21" s="20" t="s">
        <v>946</v>
      </c>
      <c r="B21" s="214" t="s">
        <v>1114</v>
      </c>
      <c r="C21" s="1"/>
      <c r="D21" s="22">
        <v>1</v>
      </c>
      <c r="E21" s="22">
        <v>1</v>
      </c>
      <c r="F21" s="23" t="s">
        <v>1101</v>
      </c>
      <c r="G21" s="22">
        <v>1</v>
      </c>
      <c r="H21" s="22">
        <v>1</v>
      </c>
      <c r="I21" s="22">
        <v>1</v>
      </c>
      <c r="J21" s="22">
        <v>1</v>
      </c>
      <c r="K21" s="22">
        <v>1</v>
      </c>
      <c r="L21" s="22">
        <v>1</v>
      </c>
      <c r="M21" s="22">
        <v>1</v>
      </c>
      <c r="N21" s="22">
        <v>1</v>
      </c>
      <c r="O21" s="57"/>
      <c r="P21" s="57"/>
      <c r="Q21" s="26" t="s">
        <v>979</v>
      </c>
      <c r="R21" s="1"/>
      <c r="S21" s="45"/>
      <c r="T21" s="207"/>
    </row>
    <row r="22" spans="1:20" x14ac:dyDescent="0.25">
      <c r="A22" s="20" t="s">
        <v>946</v>
      </c>
      <c r="B22" s="20" t="s">
        <v>651</v>
      </c>
      <c r="C22" s="1"/>
      <c r="D22" s="22">
        <v>1</v>
      </c>
      <c r="E22" s="22">
        <v>1</v>
      </c>
      <c r="F22" s="23" t="s">
        <v>1110</v>
      </c>
      <c r="G22" s="22">
        <v>1</v>
      </c>
      <c r="H22" s="22">
        <v>1</v>
      </c>
      <c r="I22" s="22">
        <v>1</v>
      </c>
      <c r="J22" s="22">
        <v>1</v>
      </c>
      <c r="K22" s="22">
        <v>1</v>
      </c>
      <c r="L22" s="22">
        <v>1</v>
      </c>
      <c r="M22" s="22">
        <v>1</v>
      </c>
      <c r="N22" s="22">
        <v>1</v>
      </c>
      <c r="O22" s="5"/>
      <c r="P22" s="5"/>
      <c r="Q22" s="2"/>
      <c r="R22" s="1"/>
      <c r="S22" s="45"/>
      <c r="T22" s="207"/>
    </row>
    <row r="23" spans="1:20" x14ac:dyDescent="0.25">
      <c r="A23" s="20" t="s">
        <v>946</v>
      </c>
      <c r="B23" s="20" t="s">
        <v>1115</v>
      </c>
      <c r="C23" s="1"/>
      <c r="D23" s="22">
        <v>1</v>
      </c>
      <c r="E23" s="22">
        <v>1</v>
      </c>
      <c r="F23" s="23" t="s">
        <v>1116</v>
      </c>
      <c r="G23" s="22">
        <v>1</v>
      </c>
      <c r="H23" s="22">
        <v>1</v>
      </c>
      <c r="I23" s="22">
        <v>1</v>
      </c>
      <c r="J23" s="22">
        <v>1</v>
      </c>
      <c r="K23" s="22">
        <v>1</v>
      </c>
      <c r="L23" s="22">
        <v>1</v>
      </c>
      <c r="M23" s="22">
        <v>1</v>
      </c>
      <c r="N23" s="22">
        <v>1</v>
      </c>
      <c r="O23" s="125"/>
      <c r="P23" s="57"/>
      <c r="Q23" s="26" t="s">
        <v>979</v>
      </c>
      <c r="R23" s="1" t="s">
        <v>1063</v>
      </c>
      <c r="S23" s="45"/>
      <c r="T23" s="207"/>
    </row>
    <row r="24" spans="1:20" x14ac:dyDescent="0.25">
      <c r="A24" s="20" t="s">
        <v>946</v>
      </c>
      <c r="B24" s="20" t="s">
        <v>1234</v>
      </c>
      <c r="C24" s="20" t="s">
        <v>1235</v>
      </c>
      <c r="D24" s="22">
        <v>1</v>
      </c>
      <c r="E24" s="22">
        <v>1</v>
      </c>
      <c r="F24" s="23" t="s">
        <v>1148</v>
      </c>
      <c r="G24" s="22">
        <v>1</v>
      </c>
      <c r="H24" s="22">
        <v>1</v>
      </c>
      <c r="I24" s="22">
        <v>1</v>
      </c>
      <c r="J24" s="22">
        <v>1</v>
      </c>
      <c r="K24" s="22">
        <v>1</v>
      </c>
      <c r="L24" s="22">
        <v>1</v>
      </c>
      <c r="M24" s="22">
        <v>1</v>
      </c>
      <c r="N24" s="22">
        <v>1</v>
      </c>
      <c r="O24" s="1"/>
      <c r="P24" s="5"/>
      <c r="Q24" s="78" t="s">
        <v>1236</v>
      </c>
      <c r="R24" s="1"/>
      <c r="S24" s="45"/>
      <c r="T24" s="207"/>
    </row>
    <row r="25" spans="1:20" ht="45" x14ac:dyDescent="0.25">
      <c r="A25" s="20" t="s">
        <v>946</v>
      </c>
      <c r="B25" s="20" t="s">
        <v>1314</v>
      </c>
      <c r="C25" s="20" t="s">
        <v>1235</v>
      </c>
      <c r="D25" s="22">
        <v>1</v>
      </c>
      <c r="E25" s="22">
        <v>1</v>
      </c>
      <c r="F25" s="23" t="s">
        <v>1148</v>
      </c>
      <c r="G25" s="22">
        <v>1</v>
      </c>
      <c r="H25" s="22">
        <v>1</v>
      </c>
      <c r="I25" s="22">
        <v>1</v>
      </c>
      <c r="J25" s="22">
        <v>1</v>
      </c>
      <c r="K25" s="22">
        <v>1</v>
      </c>
      <c r="L25" s="22">
        <v>1</v>
      </c>
      <c r="M25" s="22">
        <v>1</v>
      </c>
      <c r="N25" s="22">
        <v>1</v>
      </c>
      <c r="O25" s="48"/>
      <c r="P25" s="48"/>
      <c r="Q25" s="78" t="s">
        <v>1315</v>
      </c>
      <c r="R25" s="1"/>
      <c r="S25" s="45"/>
      <c r="T25" s="207"/>
    </row>
    <row r="26" spans="1:20" x14ac:dyDescent="0.25">
      <c r="A26" s="20" t="s">
        <v>946</v>
      </c>
      <c r="B26" s="20" t="s">
        <v>1369</v>
      </c>
      <c r="C26" s="20" t="s">
        <v>1235</v>
      </c>
      <c r="D26" s="52">
        <v>1</v>
      </c>
      <c r="E26" s="52">
        <v>1</v>
      </c>
      <c r="F26" s="23" t="s">
        <v>1148</v>
      </c>
      <c r="G26" s="22">
        <v>1</v>
      </c>
      <c r="H26" s="22">
        <v>1</v>
      </c>
      <c r="I26" s="22">
        <v>1</v>
      </c>
      <c r="J26" s="22">
        <v>1</v>
      </c>
      <c r="K26" s="22">
        <v>1</v>
      </c>
      <c r="L26" s="22">
        <v>1</v>
      </c>
      <c r="M26" s="22">
        <v>1</v>
      </c>
      <c r="N26" s="22">
        <v>1</v>
      </c>
      <c r="O26" s="20"/>
      <c r="P26" s="48"/>
      <c r="Q26" s="199" t="s">
        <v>1370</v>
      </c>
      <c r="R26" s="195"/>
      <c r="S26" s="45"/>
      <c r="T26" s="207"/>
    </row>
    <row r="27" spans="1:20" x14ac:dyDescent="0.25">
      <c r="A27" s="20" t="s">
        <v>946</v>
      </c>
      <c r="B27" s="20" t="s">
        <v>645</v>
      </c>
      <c r="C27" s="20" t="s">
        <v>1235</v>
      </c>
      <c r="D27" s="22">
        <v>1</v>
      </c>
      <c r="E27" s="22">
        <v>1</v>
      </c>
      <c r="F27" s="23" t="s">
        <v>1393</v>
      </c>
      <c r="G27" s="22">
        <v>1</v>
      </c>
      <c r="H27" s="22">
        <v>1</v>
      </c>
      <c r="I27" s="22">
        <v>1</v>
      </c>
      <c r="J27" s="22">
        <v>1</v>
      </c>
      <c r="K27" s="22">
        <v>1</v>
      </c>
      <c r="L27" s="22">
        <v>1</v>
      </c>
      <c r="M27" s="22">
        <v>1</v>
      </c>
      <c r="N27" s="22">
        <v>1</v>
      </c>
      <c r="O27" s="20"/>
      <c r="P27" s="48"/>
      <c r="Q27" s="199" t="s">
        <v>1394</v>
      </c>
      <c r="R27" s="195"/>
      <c r="S27" s="45"/>
      <c r="T27" s="207"/>
    </row>
    <row r="28" spans="1:20" x14ac:dyDescent="0.25">
      <c r="A28" s="20" t="s">
        <v>1383</v>
      </c>
      <c r="B28" s="20" t="s">
        <v>1384</v>
      </c>
      <c r="C28" s="20" t="s">
        <v>1298</v>
      </c>
      <c r="D28" s="52">
        <v>1</v>
      </c>
      <c r="E28" s="52">
        <v>1</v>
      </c>
      <c r="F28" s="46" t="s">
        <v>1385</v>
      </c>
      <c r="G28" s="52">
        <v>1</v>
      </c>
      <c r="H28" s="22">
        <v>1</v>
      </c>
      <c r="I28" s="22">
        <v>1</v>
      </c>
      <c r="J28" s="22">
        <v>1</v>
      </c>
      <c r="K28" s="22">
        <v>1</v>
      </c>
      <c r="L28" s="52">
        <v>1</v>
      </c>
      <c r="M28" s="52">
        <v>1</v>
      </c>
      <c r="N28" s="52">
        <v>1</v>
      </c>
      <c r="O28" s="20"/>
      <c r="P28" s="48"/>
      <c r="Q28" s="201" t="s">
        <v>1386</v>
      </c>
      <c r="R28" s="195"/>
      <c r="S28" s="45"/>
      <c r="T28" s="207"/>
    </row>
    <row r="29" spans="1:20" x14ac:dyDescent="0.25">
      <c r="A29" s="20" t="s">
        <v>1208</v>
      </c>
      <c r="B29" s="20" t="s">
        <v>92</v>
      </c>
      <c r="C29" s="1"/>
      <c r="D29" s="250">
        <v>1</v>
      </c>
      <c r="E29" s="22">
        <v>1</v>
      </c>
      <c r="F29" s="23" t="s">
        <v>1209</v>
      </c>
      <c r="G29" s="22">
        <v>1</v>
      </c>
      <c r="H29" s="22">
        <v>1</v>
      </c>
      <c r="I29" s="22">
        <v>1</v>
      </c>
      <c r="J29" s="22">
        <v>1</v>
      </c>
      <c r="K29" s="22">
        <v>1</v>
      </c>
      <c r="L29" s="22">
        <v>1</v>
      </c>
      <c r="M29" s="22">
        <v>1</v>
      </c>
      <c r="N29" s="22">
        <v>1</v>
      </c>
      <c r="O29" s="5"/>
      <c r="P29" s="5"/>
      <c r="Q29" s="2" t="s">
        <v>36</v>
      </c>
      <c r="R29" s="1"/>
      <c r="S29" s="45"/>
      <c r="T29" s="207"/>
    </row>
    <row r="30" spans="1:20" x14ac:dyDescent="0.25">
      <c r="A30" s="20" t="s">
        <v>1208</v>
      </c>
      <c r="B30" s="20" t="s">
        <v>1349</v>
      </c>
      <c r="C30" s="48" t="s">
        <v>1257</v>
      </c>
      <c r="D30" s="251">
        <v>1</v>
      </c>
      <c r="E30" s="93">
        <v>1</v>
      </c>
      <c r="F30" s="23" t="s">
        <v>1350</v>
      </c>
      <c r="G30" s="93">
        <v>1</v>
      </c>
      <c r="H30" s="93">
        <v>1</v>
      </c>
      <c r="I30" s="93">
        <v>1</v>
      </c>
      <c r="J30" s="93">
        <v>1</v>
      </c>
      <c r="K30" s="93">
        <v>1</v>
      </c>
      <c r="L30" s="93">
        <v>1</v>
      </c>
      <c r="M30" s="93">
        <v>1</v>
      </c>
      <c r="N30" s="93">
        <v>1</v>
      </c>
      <c r="O30" s="48"/>
      <c r="P30" s="48"/>
      <c r="Q30" s="209" t="s">
        <v>1313</v>
      </c>
      <c r="R30" s="5"/>
      <c r="S30" s="45"/>
      <c r="T30" s="207"/>
    </row>
    <row r="31" spans="1:20" ht="45" x14ac:dyDescent="0.25">
      <c r="A31" s="20" t="s">
        <v>1387</v>
      </c>
      <c r="B31" s="20" t="s">
        <v>1388</v>
      </c>
      <c r="C31" s="48" t="s">
        <v>1235</v>
      </c>
      <c r="D31" s="256">
        <v>1</v>
      </c>
      <c r="E31" s="33">
        <v>1</v>
      </c>
      <c r="F31" s="23" t="s">
        <v>1389</v>
      </c>
      <c r="G31" s="33">
        <v>1</v>
      </c>
      <c r="H31" s="33">
        <v>1</v>
      </c>
      <c r="I31" s="33">
        <v>1</v>
      </c>
      <c r="J31" s="33">
        <v>1</v>
      </c>
      <c r="K31" s="33">
        <v>1</v>
      </c>
      <c r="L31" s="33">
        <v>1</v>
      </c>
      <c r="M31" s="33">
        <v>1</v>
      </c>
      <c r="N31" s="33">
        <v>1</v>
      </c>
      <c r="O31" s="48"/>
      <c r="P31" s="48"/>
      <c r="Q31" s="209" t="s">
        <v>276</v>
      </c>
      <c r="R31" s="210"/>
      <c r="S31" s="45"/>
      <c r="T31" s="207"/>
    </row>
    <row r="32" spans="1:20" x14ac:dyDescent="0.25">
      <c r="A32" s="48" t="s">
        <v>1357</v>
      </c>
      <c r="B32" s="20" t="s">
        <v>1358</v>
      </c>
      <c r="C32" s="48" t="s">
        <v>1251</v>
      </c>
      <c r="D32" s="251">
        <v>1</v>
      </c>
      <c r="E32" s="93">
        <v>1</v>
      </c>
      <c r="F32" s="58" t="s">
        <v>1359</v>
      </c>
      <c r="G32" s="93">
        <v>1</v>
      </c>
      <c r="H32" s="93">
        <v>1</v>
      </c>
      <c r="I32" s="93">
        <v>1</v>
      </c>
      <c r="J32" s="93">
        <v>1</v>
      </c>
      <c r="K32" s="93">
        <v>1</v>
      </c>
      <c r="L32" s="93">
        <v>1</v>
      </c>
      <c r="M32" s="93">
        <v>1</v>
      </c>
      <c r="N32" s="93">
        <v>1</v>
      </c>
      <c r="O32" s="48"/>
      <c r="P32" s="48"/>
      <c r="Q32" s="356">
        <v>43602</v>
      </c>
      <c r="R32" s="210"/>
      <c r="S32" s="45"/>
      <c r="T32" s="207"/>
    </row>
    <row r="33" spans="1:20" x14ac:dyDescent="0.25">
      <c r="A33" s="48" t="s">
        <v>1360</v>
      </c>
      <c r="B33" s="56" t="s">
        <v>1361</v>
      </c>
      <c r="C33" s="48" t="s">
        <v>1251</v>
      </c>
      <c r="D33" s="22">
        <v>1</v>
      </c>
      <c r="E33" s="22">
        <v>1</v>
      </c>
      <c r="F33" s="46" t="s">
        <v>1362</v>
      </c>
      <c r="G33" s="22">
        <v>1</v>
      </c>
      <c r="H33" s="22">
        <v>1</v>
      </c>
      <c r="I33" s="22">
        <v>1</v>
      </c>
      <c r="J33" s="22">
        <v>1</v>
      </c>
      <c r="K33" s="22">
        <v>1</v>
      </c>
      <c r="L33" s="22">
        <v>1</v>
      </c>
      <c r="M33" s="22">
        <v>1</v>
      </c>
      <c r="N33" s="22">
        <v>1</v>
      </c>
      <c r="O33" s="20"/>
      <c r="P33" s="48"/>
      <c r="Q33" s="356">
        <v>43602</v>
      </c>
      <c r="R33" s="210"/>
      <c r="S33" s="45"/>
      <c r="T33" s="207"/>
    </row>
    <row r="34" spans="1:20" x14ac:dyDescent="0.25">
      <c r="A34" s="48" t="s">
        <v>1363</v>
      </c>
      <c r="B34" s="56" t="s">
        <v>1364</v>
      </c>
      <c r="C34" s="48" t="s">
        <v>1251</v>
      </c>
      <c r="D34" s="22">
        <v>1</v>
      </c>
      <c r="E34" s="22">
        <v>1</v>
      </c>
      <c r="F34" s="46" t="s">
        <v>1365</v>
      </c>
      <c r="G34" s="22">
        <v>1</v>
      </c>
      <c r="H34" s="22">
        <v>1</v>
      </c>
      <c r="I34" s="22">
        <v>1</v>
      </c>
      <c r="J34" s="22">
        <v>1</v>
      </c>
      <c r="K34" s="22">
        <v>1</v>
      </c>
      <c r="L34" s="22">
        <v>1</v>
      </c>
      <c r="M34" s="22">
        <v>1</v>
      </c>
      <c r="N34" s="22">
        <v>1</v>
      </c>
      <c r="O34" s="48"/>
      <c r="P34" s="48"/>
      <c r="Q34" s="356">
        <v>43602</v>
      </c>
      <c r="R34" s="210"/>
      <c r="S34" s="45"/>
      <c r="T34" s="207"/>
    </row>
    <row r="35" spans="1:20" ht="15.75" thickBot="1" x14ac:dyDescent="0.3">
      <c r="A35" s="20" t="s">
        <v>1366</v>
      </c>
      <c r="B35" s="20" t="s">
        <v>1367</v>
      </c>
      <c r="C35" s="48" t="s">
        <v>1251</v>
      </c>
      <c r="D35" s="22">
        <v>1</v>
      </c>
      <c r="E35" s="22">
        <v>1</v>
      </c>
      <c r="F35" s="46" t="s">
        <v>1368</v>
      </c>
      <c r="G35" s="22">
        <v>1</v>
      </c>
      <c r="H35" s="22">
        <v>1</v>
      </c>
      <c r="I35" s="22">
        <v>1</v>
      </c>
      <c r="J35" s="22">
        <v>1</v>
      </c>
      <c r="K35" s="22">
        <v>1</v>
      </c>
      <c r="L35" s="22">
        <v>1</v>
      </c>
      <c r="M35" s="22">
        <v>1</v>
      </c>
      <c r="N35" s="22">
        <v>1</v>
      </c>
      <c r="O35" s="20"/>
      <c r="P35" s="48"/>
      <c r="Q35" s="356">
        <v>43602</v>
      </c>
      <c r="R35" s="210"/>
      <c r="S35" s="45"/>
      <c r="T35" s="207"/>
    </row>
    <row r="36" spans="1:20" x14ac:dyDescent="0.25">
      <c r="A36" s="217" t="s">
        <v>1398</v>
      </c>
      <c r="B36" s="64" t="s">
        <v>1399</v>
      </c>
      <c r="C36" s="246" t="s">
        <v>1251</v>
      </c>
      <c r="D36" s="22">
        <v>1</v>
      </c>
      <c r="E36" s="22">
        <v>1</v>
      </c>
      <c r="F36" s="141" t="s">
        <v>1337</v>
      </c>
      <c r="G36" s="22">
        <v>1</v>
      </c>
      <c r="H36" s="22">
        <v>1</v>
      </c>
      <c r="I36" s="22">
        <v>1</v>
      </c>
      <c r="J36" s="22">
        <v>1</v>
      </c>
      <c r="K36" s="22">
        <v>1</v>
      </c>
      <c r="L36" s="22">
        <v>1</v>
      </c>
      <c r="M36" s="22">
        <v>1</v>
      </c>
      <c r="N36" s="59">
        <v>1</v>
      </c>
      <c r="O36" s="310"/>
      <c r="P36" s="50"/>
      <c r="Q36" s="199" t="s">
        <v>276</v>
      </c>
      <c r="R36" s="210"/>
      <c r="S36" s="45"/>
      <c r="T36" s="207"/>
    </row>
    <row r="37" spans="1:20" x14ac:dyDescent="0.25">
      <c r="A37" s="216" t="s">
        <v>1396</v>
      </c>
      <c r="B37" s="56" t="s">
        <v>1397</v>
      </c>
      <c r="C37" s="48" t="s">
        <v>1251</v>
      </c>
      <c r="D37" s="22">
        <v>1</v>
      </c>
      <c r="E37" s="22">
        <v>1</v>
      </c>
      <c r="F37" s="46" t="s">
        <v>1337</v>
      </c>
      <c r="G37" s="22">
        <v>1</v>
      </c>
      <c r="H37" s="22">
        <v>1</v>
      </c>
      <c r="I37" s="22">
        <v>1</v>
      </c>
      <c r="J37" s="22">
        <v>1</v>
      </c>
      <c r="K37" s="22">
        <v>1</v>
      </c>
      <c r="L37" s="22">
        <v>1</v>
      </c>
      <c r="M37" s="22">
        <v>1</v>
      </c>
      <c r="N37" s="59">
        <v>1</v>
      </c>
      <c r="O37" s="308"/>
      <c r="P37" s="50"/>
      <c r="Q37" s="199" t="s">
        <v>276</v>
      </c>
      <c r="R37" s="210"/>
      <c r="S37" s="45"/>
      <c r="T37" s="207"/>
    </row>
    <row r="38" spans="1:20" x14ac:dyDescent="0.25">
      <c r="A38" s="216" t="s">
        <v>1405</v>
      </c>
      <c r="B38" s="56" t="s">
        <v>1406</v>
      </c>
      <c r="C38" s="48" t="s">
        <v>1251</v>
      </c>
      <c r="D38" s="22">
        <v>1</v>
      </c>
      <c r="E38" s="22">
        <v>1</v>
      </c>
      <c r="F38" s="46" t="s">
        <v>1407</v>
      </c>
      <c r="G38" s="22">
        <v>1</v>
      </c>
      <c r="H38" s="22">
        <v>1</v>
      </c>
      <c r="I38" s="22">
        <v>1</v>
      </c>
      <c r="J38" s="22">
        <v>1</v>
      </c>
      <c r="K38" s="22">
        <v>1</v>
      </c>
      <c r="L38" s="22">
        <v>1</v>
      </c>
      <c r="M38" s="22">
        <v>1</v>
      </c>
      <c r="N38" s="59">
        <v>1</v>
      </c>
      <c r="O38" s="308"/>
      <c r="P38" s="50"/>
      <c r="Q38" s="199" t="s">
        <v>1408</v>
      </c>
      <c r="R38" s="210"/>
      <c r="S38" s="45"/>
      <c r="T38" s="207"/>
    </row>
    <row r="39" spans="1:20" ht="15.75" thickBot="1" x14ac:dyDescent="0.3">
      <c r="A39" s="111" t="s">
        <v>1405</v>
      </c>
      <c r="B39" s="112" t="s">
        <v>1409</v>
      </c>
      <c r="C39" s="13" t="s">
        <v>1251</v>
      </c>
      <c r="D39" s="22">
        <v>1</v>
      </c>
      <c r="E39" s="22">
        <v>1</v>
      </c>
      <c r="F39" s="135" t="s">
        <v>1410</v>
      </c>
      <c r="G39" s="22">
        <v>1</v>
      </c>
      <c r="H39" s="22">
        <v>1</v>
      </c>
      <c r="I39" s="22">
        <v>1</v>
      </c>
      <c r="J39" s="22">
        <v>1</v>
      </c>
      <c r="K39" s="22">
        <v>1</v>
      </c>
      <c r="L39" s="22">
        <v>1</v>
      </c>
      <c r="M39" s="22">
        <v>1</v>
      </c>
      <c r="N39" s="59">
        <v>1</v>
      </c>
      <c r="O39" s="338"/>
      <c r="P39" s="50"/>
      <c r="Q39" s="199" t="s">
        <v>1404</v>
      </c>
      <c r="R39" s="210"/>
      <c r="S39" s="45"/>
      <c r="T39" s="207"/>
    </row>
    <row r="40" spans="1:20" x14ac:dyDescent="0.25">
      <c r="A40" s="63" t="s">
        <v>1402</v>
      </c>
      <c r="B40" s="64" t="s">
        <v>1403</v>
      </c>
      <c r="C40" s="63" t="s">
        <v>1251</v>
      </c>
      <c r="D40" s="22">
        <v>1</v>
      </c>
      <c r="E40" s="22">
        <v>1</v>
      </c>
      <c r="F40" s="90" t="s">
        <v>1337</v>
      </c>
      <c r="G40" s="22">
        <v>1</v>
      </c>
      <c r="H40" s="22">
        <v>1</v>
      </c>
      <c r="I40" s="22">
        <v>1</v>
      </c>
      <c r="J40" s="22">
        <v>1</v>
      </c>
      <c r="K40" s="22">
        <v>1</v>
      </c>
      <c r="L40" s="22">
        <v>1</v>
      </c>
      <c r="M40" s="22">
        <v>1</v>
      </c>
      <c r="N40" s="22">
        <v>1</v>
      </c>
      <c r="O40" s="20"/>
      <c r="P40" s="48"/>
      <c r="Q40" s="209" t="s">
        <v>1404</v>
      </c>
      <c r="R40" s="210"/>
      <c r="S40" s="45"/>
      <c r="T40" s="207"/>
    </row>
    <row r="41" spans="1:20" x14ac:dyDescent="0.25">
      <c r="A41" s="20" t="s">
        <v>1340</v>
      </c>
      <c r="B41" s="20" t="s">
        <v>1341</v>
      </c>
      <c r="C41" s="48" t="s">
        <v>1298</v>
      </c>
      <c r="D41" s="251">
        <v>1</v>
      </c>
      <c r="E41" s="93">
        <v>1</v>
      </c>
      <c r="F41" s="46" t="s">
        <v>1342</v>
      </c>
      <c r="G41" s="93">
        <v>1</v>
      </c>
      <c r="H41" s="93">
        <v>1</v>
      </c>
      <c r="I41" s="93">
        <v>1</v>
      </c>
      <c r="J41" s="93">
        <v>1</v>
      </c>
      <c r="K41" s="93">
        <v>1</v>
      </c>
      <c r="L41" s="93">
        <v>1</v>
      </c>
      <c r="M41" s="93">
        <v>1</v>
      </c>
      <c r="N41" s="94">
        <v>1</v>
      </c>
      <c r="O41" s="20"/>
      <c r="P41" s="50"/>
      <c r="Q41" s="209" t="s">
        <v>1296</v>
      </c>
      <c r="R41" s="48"/>
      <c r="S41" s="45"/>
      <c r="T41" s="207"/>
    </row>
    <row r="42" spans="1:20" x14ac:dyDescent="0.25">
      <c r="A42" s="48" t="s">
        <v>1400</v>
      </c>
      <c r="B42" s="56" t="s">
        <v>94</v>
      </c>
      <c r="C42" s="48" t="s">
        <v>1235</v>
      </c>
      <c r="D42" s="22">
        <v>1</v>
      </c>
      <c r="E42" s="22">
        <v>1</v>
      </c>
      <c r="F42" s="46" t="s">
        <v>1393</v>
      </c>
      <c r="G42" s="22">
        <v>1</v>
      </c>
      <c r="H42" s="22">
        <v>1</v>
      </c>
      <c r="I42" s="22">
        <v>1</v>
      </c>
      <c r="J42" s="22">
        <v>1</v>
      </c>
      <c r="K42" s="22">
        <v>1</v>
      </c>
      <c r="L42" s="22">
        <v>1</v>
      </c>
      <c r="M42" s="22">
        <v>1</v>
      </c>
      <c r="N42" s="22">
        <v>1</v>
      </c>
      <c r="O42" s="20"/>
      <c r="P42" s="48"/>
      <c r="Q42" s="209" t="s">
        <v>1401</v>
      </c>
      <c r="R42" s="210"/>
      <c r="S42" s="45"/>
      <c r="T42" s="207"/>
    </row>
    <row r="43" spans="1:20" x14ac:dyDescent="0.25">
      <c r="A43" s="48" t="s">
        <v>1400</v>
      </c>
      <c r="B43" s="56" t="s">
        <v>1415</v>
      </c>
      <c r="C43" s="48" t="s">
        <v>1235</v>
      </c>
      <c r="D43" s="22">
        <v>1</v>
      </c>
      <c r="E43" s="22">
        <v>1</v>
      </c>
      <c r="F43" s="46" t="s">
        <v>1148</v>
      </c>
      <c r="G43" s="22">
        <v>1</v>
      </c>
      <c r="H43" s="22">
        <v>1</v>
      </c>
      <c r="I43" s="22">
        <v>1</v>
      </c>
      <c r="J43" s="22">
        <v>1</v>
      </c>
      <c r="K43" s="22">
        <v>1</v>
      </c>
      <c r="L43" s="22">
        <v>1</v>
      </c>
      <c r="M43" s="22">
        <v>1</v>
      </c>
      <c r="N43" s="22">
        <v>1</v>
      </c>
      <c r="O43" s="20"/>
      <c r="P43" s="48"/>
      <c r="Q43" s="209" t="s">
        <v>1416</v>
      </c>
      <c r="R43" s="210"/>
      <c r="S43" s="45"/>
      <c r="T43" s="207"/>
    </row>
    <row r="44" spans="1:20" x14ac:dyDescent="0.25">
      <c r="A44" s="48" t="s">
        <v>1184</v>
      </c>
      <c r="B44" s="56" t="s">
        <v>1185</v>
      </c>
      <c r="C44" s="5"/>
      <c r="D44" s="22">
        <v>1</v>
      </c>
      <c r="E44" s="22">
        <v>1</v>
      </c>
      <c r="F44" s="46" t="s">
        <v>1186</v>
      </c>
      <c r="G44" s="22">
        <v>1</v>
      </c>
      <c r="H44" s="22">
        <v>1</v>
      </c>
      <c r="I44" s="22">
        <v>1</v>
      </c>
      <c r="J44" s="22">
        <v>1</v>
      </c>
      <c r="K44" s="22">
        <v>1</v>
      </c>
      <c r="L44" s="22">
        <v>1</v>
      </c>
      <c r="M44" s="22">
        <v>1</v>
      </c>
      <c r="N44" s="22">
        <v>1</v>
      </c>
      <c r="O44" s="1"/>
      <c r="P44" s="5"/>
      <c r="Q44" s="47" t="s">
        <v>36</v>
      </c>
      <c r="R44" s="5"/>
      <c r="S44" s="45"/>
      <c r="T44" s="207"/>
    </row>
    <row r="45" spans="1:20" x14ac:dyDescent="0.25">
      <c r="A45" s="48" t="s">
        <v>1184</v>
      </c>
      <c r="B45" s="56" t="s">
        <v>1187</v>
      </c>
      <c r="C45" s="5"/>
      <c r="D45" s="22">
        <v>1</v>
      </c>
      <c r="E45" s="22">
        <v>1</v>
      </c>
      <c r="F45" s="46" t="s">
        <v>1186</v>
      </c>
      <c r="G45" s="22">
        <v>1</v>
      </c>
      <c r="H45" s="22">
        <v>1</v>
      </c>
      <c r="I45" s="22">
        <v>1</v>
      </c>
      <c r="J45" s="22">
        <v>1</v>
      </c>
      <c r="K45" s="22">
        <v>1</v>
      </c>
      <c r="L45" s="22">
        <v>1</v>
      </c>
      <c r="M45" s="22">
        <v>1</v>
      </c>
      <c r="N45" s="22">
        <v>1</v>
      </c>
      <c r="O45" s="1"/>
      <c r="P45" s="5"/>
      <c r="Q45" s="47" t="s">
        <v>36</v>
      </c>
      <c r="R45" s="5"/>
      <c r="S45" s="45"/>
      <c r="T45" s="207"/>
    </row>
    <row r="46" spans="1:20" x14ac:dyDescent="0.25">
      <c r="A46" s="48" t="s">
        <v>1184</v>
      </c>
      <c r="B46" s="56" t="s">
        <v>464</v>
      </c>
      <c r="C46" s="5"/>
      <c r="D46" s="22">
        <v>1</v>
      </c>
      <c r="E46" s="22">
        <v>1</v>
      </c>
      <c r="F46" s="23" t="s">
        <v>1186</v>
      </c>
      <c r="G46" s="22">
        <v>1</v>
      </c>
      <c r="H46" s="22">
        <v>1</v>
      </c>
      <c r="I46" s="22">
        <v>1</v>
      </c>
      <c r="J46" s="22">
        <v>1</v>
      </c>
      <c r="K46" s="22">
        <v>1</v>
      </c>
      <c r="L46" s="22">
        <v>1</v>
      </c>
      <c r="M46" s="22">
        <v>1</v>
      </c>
      <c r="N46" s="22">
        <v>1</v>
      </c>
      <c r="O46" s="1"/>
      <c r="P46" s="5"/>
      <c r="Q46" s="47" t="s">
        <v>36</v>
      </c>
      <c r="R46" s="5"/>
      <c r="S46" s="45"/>
      <c r="T46" s="207"/>
    </row>
    <row r="47" spans="1:20" x14ac:dyDescent="0.25">
      <c r="A47" s="20" t="s">
        <v>1184</v>
      </c>
      <c r="B47" s="27" t="s">
        <v>23</v>
      </c>
      <c r="C47" s="5"/>
      <c r="D47" s="22">
        <v>1</v>
      </c>
      <c r="E47" s="22">
        <v>1</v>
      </c>
      <c r="F47" s="23" t="s">
        <v>1186</v>
      </c>
      <c r="G47" s="22">
        <v>1</v>
      </c>
      <c r="H47" s="22">
        <v>1</v>
      </c>
      <c r="I47" s="22">
        <v>1</v>
      </c>
      <c r="J47" s="22">
        <v>1</v>
      </c>
      <c r="K47" s="22">
        <v>1</v>
      </c>
      <c r="L47" s="22">
        <v>1</v>
      </c>
      <c r="M47" s="22">
        <v>1</v>
      </c>
      <c r="N47" s="22">
        <v>1</v>
      </c>
      <c r="O47" s="1"/>
      <c r="P47" s="5"/>
      <c r="Q47" s="2" t="s">
        <v>36</v>
      </c>
      <c r="R47" s="5"/>
      <c r="S47" s="45"/>
      <c r="T47" s="207"/>
    </row>
    <row r="48" spans="1:20" x14ac:dyDescent="0.25">
      <c r="A48" s="20" t="s">
        <v>1184</v>
      </c>
      <c r="B48" s="27" t="s">
        <v>1004</v>
      </c>
      <c r="C48" s="5"/>
      <c r="D48" s="22">
        <v>1</v>
      </c>
      <c r="E48" s="22">
        <v>1</v>
      </c>
      <c r="F48" s="23" t="s">
        <v>1282</v>
      </c>
      <c r="G48" s="22">
        <v>1</v>
      </c>
      <c r="H48" s="22">
        <v>1</v>
      </c>
      <c r="I48" s="22">
        <v>1</v>
      </c>
      <c r="J48" s="22">
        <v>1</v>
      </c>
      <c r="K48" s="22">
        <v>1</v>
      </c>
      <c r="L48" s="22">
        <v>1</v>
      </c>
      <c r="M48" s="22">
        <v>1</v>
      </c>
      <c r="N48" s="22">
        <v>1</v>
      </c>
      <c r="O48" s="20" t="s">
        <v>1283</v>
      </c>
      <c r="P48" s="48"/>
      <c r="Q48" s="78" t="s">
        <v>1284</v>
      </c>
      <c r="R48" s="5"/>
      <c r="S48" s="45"/>
      <c r="T48" s="207"/>
    </row>
    <row r="49" spans="1:20" x14ac:dyDescent="0.25">
      <c r="A49" s="20" t="s">
        <v>1184</v>
      </c>
      <c r="B49" s="27" t="s">
        <v>1285</v>
      </c>
      <c r="C49" s="5"/>
      <c r="D49" s="22">
        <v>1</v>
      </c>
      <c r="E49" s="22">
        <v>1</v>
      </c>
      <c r="F49" s="23" t="s">
        <v>1282</v>
      </c>
      <c r="G49" s="22">
        <v>1</v>
      </c>
      <c r="H49" s="22">
        <v>1</v>
      </c>
      <c r="I49" s="22">
        <v>1</v>
      </c>
      <c r="J49" s="22">
        <v>1</v>
      </c>
      <c r="K49" s="22">
        <v>1</v>
      </c>
      <c r="L49" s="22">
        <v>1</v>
      </c>
      <c r="M49" s="22">
        <v>1</v>
      </c>
      <c r="N49" s="22">
        <v>1</v>
      </c>
      <c r="O49" s="20" t="s">
        <v>1283</v>
      </c>
      <c r="P49" s="48"/>
      <c r="Q49" s="78" t="s">
        <v>1284</v>
      </c>
      <c r="R49" s="5"/>
      <c r="S49" s="45"/>
      <c r="T49" s="207"/>
    </row>
    <row r="50" spans="1:20" x14ac:dyDescent="0.25">
      <c r="A50" s="20" t="s">
        <v>1184</v>
      </c>
      <c r="B50" s="27" t="s">
        <v>866</v>
      </c>
      <c r="C50" s="1"/>
      <c r="D50" s="22">
        <v>1</v>
      </c>
      <c r="E50" s="22">
        <v>1</v>
      </c>
      <c r="F50" s="23" t="s">
        <v>1282</v>
      </c>
      <c r="G50" s="22">
        <v>1</v>
      </c>
      <c r="H50" s="22">
        <v>1</v>
      </c>
      <c r="I50" s="22">
        <v>1</v>
      </c>
      <c r="J50" s="22">
        <v>1</v>
      </c>
      <c r="K50" s="22">
        <v>1</v>
      </c>
      <c r="L50" s="22">
        <v>1</v>
      </c>
      <c r="M50" s="22">
        <v>1</v>
      </c>
      <c r="N50" s="22">
        <v>1</v>
      </c>
      <c r="O50" s="20" t="s">
        <v>1283</v>
      </c>
      <c r="P50" s="48"/>
      <c r="Q50" s="357" t="s">
        <v>1284</v>
      </c>
      <c r="R50" s="5"/>
      <c r="S50" s="45"/>
      <c r="T50" s="207"/>
    </row>
    <row r="51" spans="1:20" x14ac:dyDescent="0.25">
      <c r="A51" s="48" t="s">
        <v>1184</v>
      </c>
      <c r="B51" s="56" t="s">
        <v>1286</v>
      </c>
      <c r="C51" s="5"/>
      <c r="D51" s="22">
        <v>1</v>
      </c>
      <c r="E51" s="22">
        <v>1</v>
      </c>
      <c r="F51" s="23" t="s">
        <v>1282</v>
      </c>
      <c r="G51" s="22">
        <v>1</v>
      </c>
      <c r="H51" s="22">
        <v>1</v>
      </c>
      <c r="I51" s="22">
        <v>1</v>
      </c>
      <c r="J51" s="22">
        <v>1</v>
      </c>
      <c r="K51" s="22">
        <v>1</v>
      </c>
      <c r="L51" s="22">
        <v>1</v>
      </c>
      <c r="M51" s="22">
        <v>1</v>
      </c>
      <c r="N51" s="22">
        <v>1</v>
      </c>
      <c r="O51" s="20" t="s">
        <v>1283</v>
      </c>
      <c r="P51" s="48"/>
      <c r="Q51" s="357" t="s">
        <v>1284</v>
      </c>
      <c r="R51" s="5"/>
      <c r="S51" s="45"/>
      <c r="T51" s="207"/>
    </row>
    <row r="52" spans="1:20" x14ac:dyDescent="0.25">
      <c r="A52" s="48" t="s">
        <v>1184</v>
      </c>
      <c r="B52" s="56" t="s">
        <v>1185</v>
      </c>
      <c r="C52" s="48" t="s">
        <v>1257</v>
      </c>
      <c r="D52" s="22">
        <v>1</v>
      </c>
      <c r="E52" s="22">
        <v>1</v>
      </c>
      <c r="F52" s="23" t="s">
        <v>1393</v>
      </c>
      <c r="G52" s="22">
        <v>1</v>
      </c>
      <c r="H52" s="22">
        <v>1</v>
      </c>
      <c r="I52" s="22">
        <v>1</v>
      </c>
      <c r="J52" s="22">
        <v>1</v>
      </c>
      <c r="K52" s="22">
        <v>1</v>
      </c>
      <c r="L52" s="22">
        <v>1</v>
      </c>
      <c r="M52" s="22">
        <v>1</v>
      </c>
      <c r="N52" s="22">
        <v>1</v>
      </c>
      <c r="O52" s="20"/>
      <c r="P52" s="48"/>
      <c r="Q52" s="209" t="s">
        <v>1414</v>
      </c>
      <c r="R52" s="210"/>
      <c r="S52" s="45"/>
      <c r="T52" s="207"/>
    </row>
    <row r="53" spans="1:20" x14ac:dyDescent="0.25">
      <c r="A53" s="20" t="s">
        <v>1184</v>
      </c>
      <c r="B53" s="56" t="s">
        <v>913</v>
      </c>
      <c r="C53" s="48" t="s">
        <v>1257</v>
      </c>
      <c r="D53" s="22">
        <v>1</v>
      </c>
      <c r="E53" s="22">
        <v>1</v>
      </c>
      <c r="F53" s="23"/>
      <c r="G53" s="22">
        <v>1</v>
      </c>
      <c r="H53" s="22">
        <v>1</v>
      </c>
      <c r="I53" s="22">
        <v>1</v>
      </c>
      <c r="J53" s="22">
        <v>1</v>
      </c>
      <c r="K53" s="22">
        <v>1</v>
      </c>
      <c r="L53" s="22">
        <v>1</v>
      </c>
      <c r="M53" s="22">
        <v>1</v>
      </c>
      <c r="N53" s="22">
        <v>1</v>
      </c>
      <c r="O53" s="20"/>
      <c r="P53" s="48"/>
      <c r="Q53" s="209" t="s">
        <v>1416</v>
      </c>
      <c r="R53" s="210"/>
      <c r="S53" s="45"/>
      <c r="T53" s="207"/>
    </row>
    <row r="54" spans="1:20" x14ac:dyDescent="0.25">
      <c r="A54" s="20" t="s">
        <v>1411</v>
      </c>
      <c r="B54" s="20" t="s">
        <v>1412</v>
      </c>
      <c r="C54" s="48" t="s">
        <v>1251</v>
      </c>
      <c r="D54" s="251">
        <v>1</v>
      </c>
      <c r="E54" s="93">
        <v>1</v>
      </c>
      <c r="F54" s="46" t="s">
        <v>1337</v>
      </c>
      <c r="G54" s="93">
        <v>1</v>
      </c>
      <c r="H54" s="93">
        <v>1</v>
      </c>
      <c r="I54" s="93">
        <v>1</v>
      </c>
      <c r="J54" s="93">
        <v>1</v>
      </c>
      <c r="K54" s="93">
        <v>1</v>
      </c>
      <c r="L54" s="93">
        <v>1</v>
      </c>
      <c r="M54" s="93">
        <v>1</v>
      </c>
      <c r="N54" s="93">
        <v>1</v>
      </c>
      <c r="O54" s="48"/>
      <c r="P54" s="48"/>
      <c r="Q54" s="209" t="s">
        <v>1413</v>
      </c>
      <c r="R54" s="210"/>
      <c r="S54" s="45"/>
      <c r="T54" s="207"/>
    </row>
    <row r="55" spans="1:20" x14ac:dyDescent="0.25">
      <c r="A55" s="20" t="s">
        <v>1421</v>
      </c>
      <c r="B55" s="20" t="s">
        <v>1422</v>
      </c>
      <c r="C55" s="48" t="s">
        <v>1257</v>
      </c>
      <c r="D55" s="22">
        <v>1</v>
      </c>
      <c r="E55" s="22">
        <v>1</v>
      </c>
      <c r="F55" s="46" t="s">
        <v>1436</v>
      </c>
      <c r="G55" s="93">
        <v>1</v>
      </c>
      <c r="H55" s="93">
        <v>1</v>
      </c>
      <c r="I55" s="93">
        <v>1</v>
      </c>
      <c r="J55" s="93">
        <v>1</v>
      </c>
      <c r="K55" s="93">
        <v>1</v>
      </c>
      <c r="L55" s="93">
        <v>1</v>
      </c>
      <c r="M55" s="93">
        <v>1</v>
      </c>
      <c r="N55" s="93">
        <v>1</v>
      </c>
      <c r="O55" s="48"/>
      <c r="P55" s="48"/>
      <c r="Q55" s="209" t="s">
        <v>1423</v>
      </c>
      <c r="R55" s="210"/>
      <c r="S55" s="45"/>
      <c r="T55" s="207"/>
    </row>
    <row r="56" spans="1:20" x14ac:dyDescent="0.25">
      <c r="A56" s="20" t="s">
        <v>1417</v>
      </c>
      <c r="B56" s="20" t="s">
        <v>1418</v>
      </c>
      <c r="C56" s="48" t="s">
        <v>1298</v>
      </c>
      <c r="D56" s="22">
        <v>1</v>
      </c>
      <c r="E56" s="22">
        <v>1</v>
      </c>
      <c r="F56" s="46" t="s">
        <v>1419</v>
      </c>
      <c r="G56" s="93">
        <v>1</v>
      </c>
      <c r="H56" s="93">
        <v>1</v>
      </c>
      <c r="I56" s="93">
        <v>1</v>
      </c>
      <c r="J56" s="93">
        <v>1</v>
      </c>
      <c r="K56" s="93">
        <v>1</v>
      </c>
      <c r="L56" s="93">
        <v>1</v>
      </c>
      <c r="M56" s="93">
        <v>1</v>
      </c>
      <c r="N56" s="93">
        <v>1</v>
      </c>
      <c r="O56" s="48"/>
      <c r="P56" s="48"/>
      <c r="Q56" s="209" t="s">
        <v>1420</v>
      </c>
      <c r="R56" s="210"/>
      <c r="S56" s="45"/>
      <c r="T56" s="207"/>
    </row>
    <row r="57" spans="1:20" ht="30" x14ac:dyDescent="0.25">
      <c r="A57" s="20" t="s">
        <v>1426</v>
      </c>
      <c r="B57" s="20" t="s">
        <v>1427</v>
      </c>
      <c r="C57" s="48" t="s">
        <v>1298</v>
      </c>
      <c r="D57" s="52"/>
      <c r="E57" s="52"/>
      <c r="F57" s="46"/>
      <c r="G57" s="33"/>
      <c r="H57" s="33"/>
      <c r="I57" s="33"/>
      <c r="J57" s="33"/>
      <c r="K57" s="33"/>
      <c r="L57" s="33"/>
      <c r="M57" s="33"/>
      <c r="N57" s="33"/>
      <c r="O57" s="48"/>
      <c r="P57" s="48"/>
      <c r="Q57" s="361" t="s">
        <v>1420</v>
      </c>
      <c r="R57" s="210"/>
      <c r="S57" s="45"/>
      <c r="T57" s="207"/>
    </row>
    <row r="58" spans="1:20" x14ac:dyDescent="0.25">
      <c r="A58" s="20" t="s">
        <v>1343</v>
      </c>
      <c r="B58" s="20" t="s">
        <v>1344</v>
      </c>
      <c r="C58" s="48" t="s">
        <v>1298</v>
      </c>
      <c r="D58" s="22">
        <v>1</v>
      </c>
      <c r="E58" s="22">
        <v>1</v>
      </c>
      <c r="F58" s="23" t="s">
        <v>1342</v>
      </c>
      <c r="G58" s="22">
        <v>1</v>
      </c>
      <c r="H58" s="22">
        <v>1</v>
      </c>
      <c r="I58" s="22">
        <v>1</v>
      </c>
      <c r="J58" s="22">
        <v>1</v>
      </c>
      <c r="K58" s="22">
        <v>1</v>
      </c>
      <c r="L58" s="22">
        <v>1</v>
      </c>
      <c r="M58" s="22">
        <v>1</v>
      </c>
      <c r="N58" s="22">
        <v>1</v>
      </c>
      <c r="O58" s="51"/>
      <c r="P58" s="51"/>
      <c r="Q58" s="209" t="s">
        <v>1296</v>
      </c>
      <c r="R58" s="48"/>
      <c r="S58" s="45"/>
      <c r="T58" s="207"/>
    </row>
    <row r="59" spans="1:20" x14ac:dyDescent="0.25">
      <c r="A59" s="20" t="s">
        <v>1141</v>
      </c>
      <c r="B59" s="20" t="s">
        <v>835</v>
      </c>
      <c r="C59" s="5"/>
      <c r="D59" s="22">
        <v>1</v>
      </c>
      <c r="E59" s="22">
        <v>1</v>
      </c>
      <c r="F59" s="23" t="s">
        <v>1142</v>
      </c>
      <c r="G59" s="22">
        <v>1</v>
      </c>
      <c r="H59" s="22">
        <v>1</v>
      </c>
      <c r="I59" s="22">
        <v>1</v>
      </c>
      <c r="J59" s="22">
        <v>1</v>
      </c>
      <c r="K59" s="22">
        <v>1</v>
      </c>
      <c r="L59" s="22">
        <v>1</v>
      </c>
      <c r="M59" s="22">
        <v>1</v>
      </c>
      <c r="N59" s="22">
        <v>1</v>
      </c>
      <c r="O59" s="5"/>
      <c r="P59" s="5"/>
      <c r="Q59" s="54" t="s">
        <v>1143</v>
      </c>
      <c r="R59" s="5"/>
      <c r="S59" s="45"/>
      <c r="T59" s="207"/>
    </row>
    <row r="60" spans="1:20" x14ac:dyDescent="0.25">
      <c r="A60" s="48" t="s">
        <v>1141</v>
      </c>
      <c r="B60" s="56" t="s">
        <v>835</v>
      </c>
      <c r="C60" s="20" t="s">
        <v>1235</v>
      </c>
      <c r="D60" s="22">
        <v>1</v>
      </c>
      <c r="E60" s="22">
        <v>1</v>
      </c>
      <c r="F60" s="46" t="s">
        <v>1393</v>
      </c>
      <c r="G60" s="22">
        <v>1</v>
      </c>
      <c r="H60" s="22">
        <v>1</v>
      </c>
      <c r="I60" s="22">
        <v>1</v>
      </c>
      <c r="J60" s="22">
        <v>1</v>
      </c>
      <c r="K60" s="22">
        <v>1</v>
      </c>
      <c r="L60" s="22">
        <v>1</v>
      </c>
      <c r="M60" s="22">
        <v>1</v>
      </c>
      <c r="N60" s="22">
        <v>1</v>
      </c>
      <c r="O60" s="48"/>
      <c r="P60" s="48"/>
      <c r="Q60" s="209" t="s">
        <v>1408</v>
      </c>
      <c r="R60" s="210"/>
      <c r="S60" s="45"/>
      <c r="T60" s="207"/>
    </row>
    <row r="61" spans="1:20" x14ac:dyDescent="0.25">
      <c r="A61" s="48" t="s">
        <v>1279</v>
      </c>
      <c r="B61" s="216" t="s">
        <v>1280</v>
      </c>
      <c r="C61" s="20" t="s">
        <v>1235</v>
      </c>
      <c r="D61" s="22">
        <v>1</v>
      </c>
      <c r="E61" s="22">
        <v>1</v>
      </c>
      <c r="F61" s="33" t="s">
        <v>1281</v>
      </c>
      <c r="G61" s="22">
        <v>1</v>
      </c>
      <c r="H61" s="22">
        <v>1</v>
      </c>
      <c r="I61" s="22">
        <v>1</v>
      </c>
      <c r="J61" s="22">
        <v>1</v>
      </c>
      <c r="K61" s="22">
        <v>1</v>
      </c>
      <c r="L61" s="22">
        <v>1</v>
      </c>
      <c r="M61" s="22">
        <v>1</v>
      </c>
      <c r="N61" s="22">
        <v>1</v>
      </c>
      <c r="O61" s="20"/>
      <c r="P61" s="48"/>
      <c r="Q61" s="78" t="s">
        <v>1258</v>
      </c>
      <c r="R61" s="5"/>
      <c r="S61" s="45"/>
      <c r="T61" s="207"/>
    </row>
    <row r="62" spans="1:20" x14ac:dyDescent="0.25">
      <c r="A62" s="16" t="s">
        <v>1335</v>
      </c>
      <c r="B62" s="20" t="s">
        <v>1336</v>
      </c>
      <c r="C62" s="16" t="s">
        <v>1251</v>
      </c>
      <c r="D62" s="22">
        <v>1</v>
      </c>
      <c r="E62" s="22">
        <v>1</v>
      </c>
      <c r="F62" s="68" t="s">
        <v>1337</v>
      </c>
      <c r="G62" s="22">
        <v>1</v>
      </c>
      <c r="H62" s="22">
        <v>1</v>
      </c>
      <c r="I62" s="22">
        <v>1</v>
      </c>
      <c r="J62" s="22">
        <v>1</v>
      </c>
      <c r="K62" s="22">
        <v>1</v>
      </c>
      <c r="L62" s="22">
        <v>1</v>
      </c>
      <c r="M62" s="22">
        <v>1</v>
      </c>
      <c r="N62" s="22">
        <v>1</v>
      </c>
      <c r="O62" s="20"/>
      <c r="P62" s="63"/>
      <c r="Q62" s="199" t="s">
        <v>1338</v>
      </c>
      <c r="R62" s="17"/>
      <c r="S62" s="45"/>
      <c r="T62" s="207"/>
    </row>
    <row r="63" spans="1:20" x14ac:dyDescent="0.25">
      <c r="A63" s="20" t="s">
        <v>1335</v>
      </c>
      <c r="B63" s="109" t="s">
        <v>1339</v>
      </c>
      <c r="C63" s="16" t="s">
        <v>1251</v>
      </c>
      <c r="D63" s="22">
        <v>1</v>
      </c>
      <c r="E63" s="22">
        <v>1</v>
      </c>
      <c r="F63" s="52" t="s">
        <v>1337</v>
      </c>
      <c r="G63" s="22">
        <v>1</v>
      </c>
      <c r="H63" s="22">
        <v>1</v>
      </c>
      <c r="I63" s="22">
        <v>1</v>
      </c>
      <c r="J63" s="22">
        <v>1</v>
      </c>
      <c r="K63" s="22">
        <v>1</v>
      </c>
      <c r="L63" s="22">
        <v>1</v>
      </c>
      <c r="M63" s="22">
        <v>1</v>
      </c>
      <c r="N63" s="22">
        <v>1</v>
      </c>
      <c r="O63" s="20"/>
      <c r="P63" s="48"/>
      <c r="Q63" s="199" t="s">
        <v>1338</v>
      </c>
      <c r="R63" s="1"/>
      <c r="S63" s="45"/>
      <c r="T63" s="207"/>
    </row>
    <row r="64" spans="1:20" x14ac:dyDescent="0.25">
      <c r="A64" s="20" t="s">
        <v>1428</v>
      </c>
      <c r="B64" s="27" t="s">
        <v>1111</v>
      </c>
      <c r="C64" s="20" t="s">
        <v>1298</v>
      </c>
      <c r="D64" s="52">
        <v>1</v>
      </c>
      <c r="E64" s="52">
        <v>1</v>
      </c>
      <c r="F64" s="23" t="s">
        <v>1437</v>
      </c>
      <c r="G64" s="22">
        <v>1</v>
      </c>
      <c r="H64" s="22">
        <v>1</v>
      </c>
      <c r="I64" s="22">
        <v>1</v>
      </c>
      <c r="J64" s="22">
        <v>1</v>
      </c>
      <c r="K64" s="22">
        <v>1</v>
      </c>
      <c r="L64" s="22">
        <v>1</v>
      </c>
      <c r="M64" s="22">
        <v>1</v>
      </c>
      <c r="N64" s="22">
        <v>1</v>
      </c>
      <c r="O64" s="20"/>
      <c r="P64" s="48"/>
      <c r="Q64" s="199" t="s">
        <v>1429</v>
      </c>
      <c r="R64" s="195"/>
      <c r="S64" s="45"/>
      <c r="T64" s="207"/>
    </row>
    <row r="65" spans="1:20" x14ac:dyDescent="0.25">
      <c r="A65" s="20" t="s">
        <v>1226</v>
      </c>
      <c r="B65" s="27" t="s">
        <v>1227</v>
      </c>
      <c r="C65" s="1"/>
      <c r="D65" s="22">
        <v>1</v>
      </c>
      <c r="E65" s="22">
        <v>1</v>
      </c>
      <c r="F65" s="23" t="s">
        <v>1228</v>
      </c>
      <c r="G65" s="22">
        <v>1</v>
      </c>
      <c r="H65" s="22">
        <v>1</v>
      </c>
      <c r="I65" s="22">
        <v>1</v>
      </c>
      <c r="J65" s="22">
        <v>1</v>
      </c>
      <c r="K65" s="22">
        <v>1</v>
      </c>
      <c r="L65" s="22">
        <v>1</v>
      </c>
      <c r="M65" s="22">
        <v>1</v>
      </c>
      <c r="N65" s="22">
        <v>1</v>
      </c>
      <c r="O65" s="5"/>
      <c r="P65" s="5"/>
      <c r="Q65" s="78" t="s">
        <v>1229</v>
      </c>
      <c r="R65" s="1"/>
      <c r="S65" s="45"/>
      <c r="T65" s="207"/>
    </row>
    <row r="66" spans="1:20" x14ac:dyDescent="0.25">
      <c r="A66" s="20" t="s">
        <v>1226</v>
      </c>
      <c r="B66" s="27" t="s">
        <v>1312</v>
      </c>
      <c r="C66" s="20" t="s">
        <v>1235</v>
      </c>
      <c r="D66" s="22">
        <v>1</v>
      </c>
      <c r="E66" s="22">
        <v>1</v>
      </c>
      <c r="F66" s="23" t="s">
        <v>1148</v>
      </c>
      <c r="G66" s="22">
        <v>1</v>
      </c>
      <c r="H66" s="22">
        <v>1</v>
      </c>
      <c r="I66" s="22">
        <v>1</v>
      </c>
      <c r="J66" s="22">
        <v>1</v>
      </c>
      <c r="K66" s="22">
        <v>1</v>
      </c>
      <c r="L66" s="22">
        <v>1</v>
      </c>
      <c r="M66" s="22">
        <v>1</v>
      </c>
      <c r="N66" s="22">
        <v>1</v>
      </c>
      <c r="O66" s="20"/>
      <c r="P66" s="48"/>
      <c r="Q66" s="78" t="s">
        <v>1313</v>
      </c>
      <c r="R66" s="1"/>
      <c r="S66" s="45"/>
      <c r="T66" s="207"/>
    </row>
    <row r="67" spans="1:20" x14ac:dyDescent="0.25">
      <c r="A67" s="20" t="s">
        <v>1226</v>
      </c>
      <c r="B67" s="27" t="s">
        <v>1227</v>
      </c>
      <c r="C67" s="20" t="s">
        <v>1235</v>
      </c>
      <c r="D67" s="250">
        <v>1</v>
      </c>
      <c r="E67" s="22">
        <v>1</v>
      </c>
      <c r="F67" s="23" t="s">
        <v>1437</v>
      </c>
      <c r="G67" s="22">
        <v>1</v>
      </c>
      <c r="H67" s="22">
        <v>1</v>
      </c>
      <c r="I67" s="22">
        <v>1</v>
      </c>
      <c r="J67" s="22">
        <v>1</v>
      </c>
      <c r="K67" s="22">
        <v>1</v>
      </c>
      <c r="L67" s="22">
        <v>1</v>
      </c>
      <c r="M67" s="22">
        <v>1</v>
      </c>
      <c r="N67" s="22">
        <v>1</v>
      </c>
      <c r="O67" s="48"/>
      <c r="P67" s="48"/>
      <c r="Q67" s="199" t="s">
        <v>1423</v>
      </c>
      <c r="R67" s="195"/>
      <c r="S67" s="45"/>
      <c r="T67" s="207"/>
    </row>
    <row r="68" spans="1:20" x14ac:dyDescent="0.25">
      <c r="A68" s="20" t="s">
        <v>1175</v>
      </c>
      <c r="B68" s="109" t="s">
        <v>1176</v>
      </c>
      <c r="C68" s="1"/>
      <c r="D68" s="22">
        <v>1</v>
      </c>
      <c r="E68" s="22">
        <v>1</v>
      </c>
      <c r="F68" s="23" t="s">
        <v>1177</v>
      </c>
      <c r="G68" s="22">
        <v>1</v>
      </c>
      <c r="H68" s="22">
        <v>1</v>
      </c>
      <c r="I68" s="22">
        <v>1</v>
      </c>
      <c r="J68" s="22">
        <v>1</v>
      </c>
      <c r="K68" s="22">
        <v>1</v>
      </c>
      <c r="L68" s="22">
        <v>1</v>
      </c>
      <c r="M68" s="22">
        <v>1</v>
      </c>
      <c r="N68" s="22">
        <v>1</v>
      </c>
      <c r="O68" s="1"/>
      <c r="P68" s="5"/>
      <c r="Q68" s="2" t="s">
        <v>36</v>
      </c>
      <c r="R68" s="1"/>
      <c r="S68" s="45"/>
      <c r="T68" s="207"/>
    </row>
    <row r="69" spans="1:20" x14ac:dyDescent="0.25">
      <c r="A69" s="20" t="s">
        <v>1175</v>
      </c>
      <c r="B69" s="27" t="s">
        <v>458</v>
      </c>
      <c r="C69" s="1"/>
      <c r="D69" s="22">
        <v>1</v>
      </c>
      <c r="E69" s="22">
        <v>1</v>
      </c>
      <c r="F69" s="23" t="s">
        <v>1177</v>
      </c>
      <c r="G69" s="22">
        <v>1</v>
      </c>
      <c r="H69" s="22">
        <v>1</v>
      </c>
      <c r="I69" s="22">
        <v>1</v>
      </c>
      <c r="J69" s="22">
        <v>1</v>
      </c>
      <c r="K69" s="22">
        <v>1</v>
      </c>
      <c r="L69" s="22">
        <v>1</v>
      </c>
      <c r="M69" s="22">
        <v>1</v>
      </c>
      <c r="N69" s="22">
        <v>1</v>
      </c>
      <c r="O69" s="5"/>
      <c r="P69" s="5"/>
      <c r="Q69" s="2" t="s">
        <v>36</v>
      </c>
      <c r="R69" s="1"/>
      <c r="S69" s="45"/>
      <c r="T69" s="207"/>
    </row>
    <row r="70" spans="1:20" x14ac:dyDescent="0.25">
      <c r="A70" s="20" t="s">
        <v>1175</v>
      </c>
      <c r="B70" s="27" t="s">
        <v>913</v>
      </c>
      <c r="C70" s="20" t="s">
        <v>1257</v>
      </c>
      <c r="D70" s="22">
        <v>1</v>
      </c>
      <c r="E70" s="22">
        <v>1</v>
      </c>
      <c r="F70" s="23" t="s">
        <v>1271</v>
      </c>
      <c r="G70" s="22">
        <v>1</v>
      </c>
      <c r="H70" s="22">
        <v>1</v>
      </c>
      <c r="I70" s="22">
        <v>1</v>
      </c>
      <c r="J70" s="22">
        <v>1</v>
      </c>
      <c r="K70" s="22">
        <v>1</v>
      </c>
      <c r="L70" s="22">
        <v>1</v>
      </c>
      <c r="M70" s="22">
        <v>1</v>
      </c>
      <c r="N70" s="22">
        <v>1</v>
      </c>
      <c r="O70" s="20"/>
      <c r="P70" s="48"/>
      <c r="Q70" s="78" t="s">
        <v>1260</v>
      </c>
      <c r="R70" s="1"/>
      <c r="S70" s="45"/>
      <c r="T70" s="207"/>
    </row>
    <row r="71" spans="1:20" x14ac:dyDescent="0.25">
      <c r="A71" s="20" t="s">
        <v>1332</v>
      </c>
      <c r="B71" s="27" t="s">
        <v>1333</v>
      </c>
      <c r="C71" s="20" t="s">
        <v>1235</v>
      </c>
      <c r="D71" s="22">
        <v>1</v>
      </c>
      <c r="E71" s="22">
        <v>1</v>
      </c>
      <c r="F71" s="23" t="s">
        <v>1438</v>
      </c>
      <c r="G71" s="22">
        <v>1</v>
      </c>
      <c r="H71" s="22">
        <v>1</v>
      </c>
      <c r="I71" s="22">
        <v>1</v>
      </c>
      <c r="J71" s="22">
        <v>1</v>
      </c>
      <c r="K71" s="22">
        <v>1</v>
      </c>
      <c r="L71" s="22">
        <v>1</v>
      </c>
      <c r="M71" s="22">
        <v>1</v>
      </c>
      <c r="N71" s="22">
        <v>1</v>
      </c>
      <c r="O71" s="20"/>
      <c r="P71" s="48"/>
      <c r="Q71" s="199" t="s">
        <v>1334</v>
      </c>
      <c r="R71" s="1"/>
      <c r="S71" s="45"/>
      <c r="T71" s="207"/>
    </row>
    <row r="72" spans="1:20" x14ac:dyDescent="0.25">
      <c r="A72" s="20" t="s">
        <v>1261</v>
      </c>
      <c r="B72" s="27" t="s">
        <v>1262</v>
      </c>
      <c r="C72" s="1"/>
      <c r="D72" s="22">
        <v>1</v>
      </c>
      <c r="E72" s="22">
        <v>1</v>
      </c>
      <c r="F72" s="23" t="s">
        <v>1263</v>
      </c>
      <c r="G72" s="22">
        <v>1</v>
      </c>
      <c r="H72" s="22">
        <v>1</v>
      </c>
      <c r="I72" s="22">
        <v>1</v>
      </c>
      <c r="J72" s="22">
        <v>1</v>
      </c>
      <c r="K72" s="22">
        <v>1</v>
      </c>
      <c r="L72" s="22">
        <v>1</v>
      </c>
      <c r="M72" s="22">
        <v>1</v>
      </c>
      <c r="N72" s="22">
        <v>1</v>
      </c>
      <c r="O72" s="1"/>
      <c r="P72" s="5"/>
      <c r="Q72" s="2" t="s">
        <v>36</v>
      </c>
      <c r="R72" s="1"/>
      <c r="S72" s="45"/>
      <c r="T72" s="207"/>
    </row>
    <row r="73" spans="1:20" x14ac:dyDescent="0.25">
      <c r="A73" s="20" t="s">
        <v>1328</v>
      </c>
      <c r="B73" s="27" t="s">
        <v>1329</v>
      </c>
      <c r="C73" s="20" t="s">
        <v>1298</v>
      </c>
      <c r="D73" s="22">
        <v>1</v>
      </c>
      <c r="E73" s="22">
        <v>1</v>
      </c>
      <c r="F73" s="23" t="s">
        <v>1330</v>
      </c>
      <c r="G73" s="22">
        <v>1</v>
      </c>
      <c r="H73" s="22">
        <v>1</v>
      </c>
      <c r="I73" s="22">
        <v>1</v>
      </c>
      <c r="J73" s="22">
        <v>1</v>
      </c>
      <c r="K73" s="22">
        <v>1</v>
      </c>
      <c r="L73" s="22">
        <v>1</v>
      </c>
      <c r="M73" s="22">
        <v>1</v>
      </c>
      <c r="N73" s="22">
        <v>1</v>
      </c>
      <c r="O73" s="5"/>
      <c r="P73" s="5"/>
      <c r="Q73" s="78" t="s">
        <v>1331</v>
      </c>
      <c r="R73" s="1"/>
      <c r="S73" s="45"/>
      <c r="T73" s="207"/>
    </row>
    <row r="74" spans="1:20" x14ac:dyDescent="0.25">
      <c r="A74" s="20" t="s">
        <v>1297</v>
      </c>
      <c r="B74" s="27" t="s">
        <v>537</v>
      </c>
      <c r="C74" s="20" t="s">
        <v>1298</v>
      </c>
      <c r="D74" s="22">
        <v>1</v>
      </c>
      <c r="E74" s="22">
        <v>1</v>
      </c>
      <c r="F74" s="23" t="s">
        <v>1097</v>
      </c>
      <c r="G74" s="22">
        <v>1</v>
      </c>
      <c r="H74" s="22">
        <v>1</v>
      </c>
      <c r="I74" s="22">
        <v>1</v>
      </c>
      <c r="J74" s="22">
        <v>1</v>
      </c>
      <c r="K74" s="22">
        <v>1</v>
      </c>
      <c r="L74" s="22">
        <v>1</v>
      </c>
      <c r="M74" s="22">
        <v>1</v>
      </c>
      <c r="N74" s="22">
        <v>1</v>
      </c>
      <c r="O74" s="63"/>
      <c r="P74" s="48"/>
      <c r="Q74" s="78" t="s">
        <v>1299</v>
      </c>
      <c r="R74" s="1"/>
      <c r="S74" s="45"/>
      <c r="T74" s="207"/>
    </row>
    <row r="75" spans="1:20" x14ac:dyDescent="0.25">
      <c r="A75" s="20" t="s">
        <v>1297</v>
      </c>
      <c r="B75" s="27" t="s">
        <v>1431</v>
      </c>
      <c r="C75" s="20" t="s">
        <v>1298</v>
      </c>
      <c r="D75" s="250">
        <v>1</v>
      </c>
      <c r="E75" s="22">
        <v>1</v>
      </c>
      <c r="F75" s="23" t="s">
        <v>1097</v>
      </c>
      <c r="G75" s="22">
        <v>1</v>
      </c>
      <c r="H75" s="22">
        <v>1</v>
      </c>
      <c r="I75" s="22">
        <v>1</v>
      </c>
      <c r="J75" s="22">
        <v>1</v>
      </c>
      <c r="K75" s="22">
        <v>1</v>
      </c>
      <c r="L75" s="22">
        <v>1</v>
      </c>
      <c r="M75" s="22">
        <v>1</v>
      </c>
      <c r="N75" s="22">
        <v>1</v>
      </c>
      <c r="O75" s="20"/>
      <c r="P75" s="48"/>
      <c r="Q75" s="78" t="s">
        <v>1299</v>
      </c>
      <c r="R75" s="1"/>
      <c r="S75" s="45"/>
      <c r="T75" s="207"/>
    </row>
    <row r="76" spans="1:20" x14ac:dyDescent="0.25">
      <c r="A76" s="20" t="s">
        <v>1217</v>
      </c>
      <c r="B76" s="27" t="s">
        <v>1218</v>
      </c>
      <c r="C76" s="20" t="s">
        <v>21</v>
      </c>
      <c r="D76" s="22">
        <v>1</v>
      </c>
      <c r="E76" s="22">
        <v>1</v>
      </c>
      <c r="F76" s="32" t="s">
        <v>1219</v>
      </c>
      <c r="G76" s="22">
        <v>1</v>
      </c>
      <c r="H76" s="22">
        <v>1</v>
      </c>
      <c r="I76" s="22">
        <v>1</v>
      </c>
      <c r="J76" s="22">
        <v>1</v>
      </c>
      <c r="K76" s="22">
        <v>1</v>
      </c>
      <c r="L76" s="22">
        <v>1</v>
      </c>
      <c r="M76" s="22">
        <v>1</v>
      </c>
      <c r="N76" s="22">
        <v>1</v>
      </c>
      <c r="O76" s="29"/>
      <c r="P76" s="29"/>
      <c r="Q76" s="78" t="s">
        <v>1220</v>
      </c>
      <c r="R76" s="1"/>
      <c r="S76" s="45"/>
      <c r="T76" s="207"/>
    </row>
    <row r="77" spans="1:20" x14ac:dyDescent="0.25">
      <c r="A77" s="20" t="s">
        <v>1217</v>
      </c>
      <c r="B77" s="27" t="s">
        <v>1295</v>
      </c>
      <c r="C77" s="20" t="s">
        <v>1235</v>
      </c>
      <c r="D77" s="22">
        <v>1</v>
      </c>
      <c r="E77" s="22">
        <v>1</v>
      </c>
      <c r="F77" s="23" t="s">
        <v>1148</v>
      </c>
      <c r="G77" s="22">
        <v>1</v>
      </c>
      <c r="H77" s="22">
        <v>1</v>
      </c>
      <c r="I77" s="22">
        <v>1</v>
      </c>
      <c r="J77" s="22">
        <v>1</v>
      </c>
      <c r="K77" s="22">
        <v>1</v>
      </c>
      <c r="L77" s="22">
        <v>1</v>
      </c>
      <c r="M77" s="22">
        <v>1</v>
      </c>
      <c r="N77" s="22">
        <v>1</v>
      </c>
      <c r="O77" s="48"/>
      <c r="P77" s="48"/>
      <c r="Q77" s="78" t="s">
        <v>1296</v>
      </c>
      <c r="R77" s="20"/>
      <c r="S77" s="45"/>
      <c r="T77" s="207"/>
    </row>
    <row r="78" spans="1:20" x14ac:dyDescent="0.25">
      <c r="A78" s="20" t="s">
        <v>1217</v>
      </c>
      <c r="B78" s="27" t="s">
        <v>1308</v>
      </c>
      <c r="C78" s="20" t="s">
        <v>1235</v>
      </c>
      <c r="D78" s="22">
        <v>1</v>
      </c>
      <c r="E78" s="22">
        <v>1</v>
      </c>
      <c r="F78" s="23" t="s">
        <v>1097</v>
      </c>
      <c r="G78" s="22">
        <v>1</v>
      </c>
      <c r="H78" s="22">
        <v>1</v>
      </c>
      <c r="I78" s="22">
        <v>1</v>
      </c>
      <c r="J78" s="22">
        <v>1</v>
      </c>
      <c r="K78" s="22">
        <v>1</v>
      </c>
      <c r="L78" s="22">
        <v>1</v>
      </c>
      <c r="M78" s="22">
        <v>1</v>
      </c>
      <c r="N78" s="22">
        <v>1</v>
      </c>
      <c r="O78" s="20"/>
      <c r="P78" s="48"/>
      <c r="Q78" s="78" t="s">
        <v>185</v>
      </c>
      <c r="R78" s="1"/>
      <c r="S78" s="45"/>
      <c r="T78" s="207"/>
    </row>
    <row r="79" spans="1:20" x14ac:dyDescent="0.25">
      <c r="A79" s="20" t="s">
        <v>1217</v>
      </c>
      <c r="B79" s="27" t="s">
        <v>1309</v>
      </c>
      <c r="C79" s="20" t="s">
        <v>1235</v>
      </c>
      <c r="D79" s="22">
        <v>1</v>
      </c>
      <c r="E79" s="22">
        <v>1</v>
      </c>
      <c r="F79" s="23" t="s">
        <v>1097</v>
      </c>
      <c r="G79" s="22">
        <v>1</v>
      </c>
      <c r="H79" s="22">
        <v>1</v>
      </c>
      <c r="I79" s="22">
        <v>1</v>
      </c>
      <c r="J79" s="22">
        <v>1</v>
      </c>
      <c r="K79" s="22">
        <v>1</v>
      </c>
      <c r="L79" s="22">
        <v>1</v>
      </c>
      <c r="M79" s="22">
        <v>1</v>
      </c>
      <c r="N79" s="22">
        <v>1</v>
      </c>
      <c r="O79" s="20"/>
      <c r="P79" s="48"/>
      <c r="Q79" s="78" t="s">
        <v>185</v>
      </c>
      <c r="R79" s="1"/>
      <c r="S79" s="45"/>
      <c r="T79" s="207"/>
    </row>
    <row r="80" spans="1:20" x14ac:dyDescent="0.25">
      <c r="A80" s="20" t="s">
        <v>1230</v>
      </c>
      <c r="B80" s="27" t="s">
        <v>937</v>
      </c>
      <c r="C80" s="1"/>
      <c r="D80" s="22">
        <v>1</v>
      </c>
      <c r="E80" s="22">
        <v>1</v>
      </c>
      <c r="F80" s="23" t="s">
        <v>1231</v>
      </c>
      <c r="G80" s="22">
        <v>1</v>
      </c>
      <c r="H80" s="22">
        <v>1</v>
      </c>
      <c r="I80" s="22">
        <v>1</v>
      </c>
      <c r="J80" s="22">
        <v>1</v>
      </c>
      <c r="K80" s="22">
        <v>1</v>
      </c>
      <c r="L80" s="22">
        <v>1</v>
      </c>
      <c r="M80" s="22">
        <v>1</v>
      </c>
      <c r="N80" s="22">
        <v>1</v>
      </c>
      <c r="O80" s="1"/>
      <c r="P80" s="5"/>
      <c r="Q80" s="78" t="s">
        <v>1229</v>
      </c>
      <c r="R80" s="1"/>
      <c r="S80" s="45"/>
      <c r="T80" s="207"/>
    </row>
    <row r="81" spans="1:20" x14ac:dyDescent="0.25">
      <c r="A81" s="20" t="s">
        <v>1230</v>
      </c>
      <c r="B81" s="27" t="s">
        <v>1287</v>
      </c>
      <c r="C81" s="20" t="s">
        <v>1235</v>
      </c>
      <c r="D81" s="22">
        <v>1</v>
      </c>
      <c r="E81" s="22">
        <v>1</v>
      </c>
      <c r="F81" s="32" t="s">
        <v>1148</v>
      </c>
      <c r="G81" s="22">
        <v>1</v>
      </c>
      <c r="H81" s="22">
        <v>1</v>
      </c>
      <c r="I81" s="22">
        <v>1</v>
      </c>
      <c r="J81" s="22">
        <v>1</v>
      </c>
      <c r="K81" s="22">
        <v>1</v>
      </c>
      <c r="L81" s="22">
        <v>1</v>
      </c>
      <c r="M81" s="22">
        <v>1</v>
      </c>
      <c r="N81" s="22">
        <v>1</v>
      </c>
      <c r="O81" s="20"/>
      <c r="P81" s="48"/>
      <c r="Q81" s="197" t="s">
        <v>1288</v>
      </c>
      <c r="R81" s="20"/>
      <c r="S81" s="45"/>
      <c r="T81" s="207"/>
    </row>
    <row r="82" spans="1:20" x14ac:dyDescent="0.25">
      <c r="A82" s="20" t="s">
        <v>1230</v>
      </c>
      <c r="B82" s="27" t="s">
        <v>937</v>
      </c>
      <c r="C82" s="20" t="s">
        <v>1235</v>
      </c>
      <c r="D82" s="22">
        <v>1</v>
      </c>
      <c r="E82" s="22">
        <v>1</v>
      </c>
      <c r="F82" s="23" t="s">
        <v>1097</v>
      </c>
      <c r="G82" s="22">
        <v>1</v>
      </c>
      <c r="H82" s="22">
        <v>1</v>
      </c>
      <c r="I82" s="22">
        <v>1</v>
      </c>
      <c r="J82" s="22">
        <v>1</v>
      </c>
      <c r="K82" s="22">
        <v>1</v>
      </c>
      <c r="L82" s="22">
        <v>1</v>
      </c>
      <c r="M82" s="22">
        <v>1</v>
      </c>
      <c r="N82" s="22">
        <v>1</v>
      </c>
      <c r="O82" s="48"/>
      <c r="P82" s="48"/>
      <c r="Q82" s="78" t="s">
        <v>185</v>
      </c>
      <c r="R82" s="1"/>
      <c r="S82" s="45"/>
      <c r="T82" s="207"/>
    </row>
    <row r="83" spans="1:20" x14ac:dyDescent="0.25">
      <c r="A83" s="20" t="s">
        <v>1275</v>
      </c>
      <c r="B83" s="27" t="s">
        <v>1439</v>
      </c>
      <c r="C83" s="20" t="s">
        <v>1257</v>
      </c>
      <c r="D83" s="52"/>
      <c r="E83" s="52"/>
      <c r="F83" s="23" t="s">
        <v>1276</v>
      </c>
      <c r="G83" s="52"/>
      <c r="H83" s="52"/>
      <c r="I83" s="52"/>
      <c r="J83" s="52"/>
      <c r="K83" s="52"/>
      <c r="L83" s="52"/>
      <c r="M83" s="52"/>
      <c r="N83" s="52"/>
      <c r="O83" s="20" t="s">
        <v>1277</v>
      </c>
      <c r="P83" s="48"/>
      <c r="Q83" s="78" t="s">
        <v>1278</v>
      </c>
      <c r="R83" s="1"/>
      <c r="S83" s="45"/>
      <c r="T83" s="207"/>
    </row>
    <row r="84" spans="1:20" x14ac:dyDescent="0.25">
      <c r="A84" s="20" t="s">
        <v>1300</v>
      </c>
      <c r="B84" s="27" t="s">
        <v>1301</v>
      </c>
      <c r="C84" s="20" t="s">
        <v>1298</v>
      </c>
      <c r="D84" s="22">
        <v>1</v>
      </c>
      <c r="E84" s="22">
        <v>1</v>
      </c>
      <c r="F84" s="23" t="s">
        <v>1302</v>
      </c>
      <c r="G84" s="22">
        <v>1</v>
      </c>
      <c r="H84" s="22">
        <v>1</v>
      </c>
      <c r="I84" s="22">
        <v>1</v>
      </c>
      <c r="J84" s="22">
        <v>1</v>
      </c>
      <c r="K84" s="22">
        <v>1</v>
      </c>
      <c r="L84" s="22">
        <v>1</v>
      </c>
      <c r="M84" s="22">
        <v>1</v>
      </c>
      <c r="N84" s="22">
        <v>1</v>
      </c>
      <c r="O84" s="48"/>
      <c r="P84" s="48"/>
      <c r="Q84" s="78" t="s">
        <v>1303</v>
      </c>
      <c r="R84" s="1"/>
      <c r="S84" s="45"/>
      <c r="T84" s="207"/>
    </row>
    <row r="85" spans="1:20" x14ac:dyDescent="0.25">
      <c r="A85" s="20" t="s">
        <v>1304</v>
      </c>
      <c r="B85" s="27" t="s">
        <v>1305</v>
      </c>
      <c r="C85" s="20" t="s">
        <v>1235</v>
      </c>
      <c r="D85" s="22">
        <v>1</v>
      </c>
      <c r="E85" s="22">
        <v>1</v>
      </c>
      <c r="F85" s="23" t="s">
        <v>1306</v>
      </c>
      <c r="G85" s="22">
        <v>1</v>
      </c>
      <c r="H85" s="22">
        <v>1</v>
      </c>
      <c r="I85" s="22">
        <v>1</v>
      </c>
      <c r="J85" s="22">
        <v>1</v>
      </c>
      <c r="K85" s="22">
        <v>1</v>
      </c>
      <c r="L85" s="22">
        <v>1</v>
      </c>
      <c r="M85" s="22">
        <v>1</v>
      </c>
      <c r="N85" s="22">
        <v>1</v>
      </c>
      <c r="O85" s="20"/>
      <c r="P85" s="48"/>
      <c r="Q85" s="78" t="s">
        <v>1296</v>
      </c>
      <c r="R85" s="20"/>
      <c r="S85" s="45"/>
      <c r="T85" s="207"/>
    </row>
    <row r="86" spans="1:20" x14ac:dyDescent="0.25">
      <c r="A86" s="20" t="s">
        <v>1304</v>
      </c>
      <c r="B86" s="27" t="s">
        <v>1307</v>
      </c>
      <c r="C86" s="20" t="s">
        <v>1235</v>
      </c>
      <c r="D86" s="22">
        <v>1</v>
      </c>
      <c r="E86" s="22">
        <v>1</v>
      </c>
      <c r="F86" s="23" t="s">
        <v>1306</v>
      </c>
      <c r="G86" s="22">
        <v>1</v>
      </c>
      <c r="H86" s="22">
        <v>1</v>
      </c>
      <c r="I86" s="22">
        <v>1</v>
      </c>
      <c r="J86" s="22">
        <v>1</v>
      </c>
      <c r="K86" s="22">
        <v>1</v>
      </c>
      <c r="L86" s="22">
        <v>1</v>
      </c>
      <c r="M86" s="22">
        <v>1</v>
      </c>
      <c r="N86" s="22">
        <v>1</v>
      </c>
      <c r="O86" s="20"/>
      <c r="P86" s="48"/>
      <c r="Q86" s="78" t="s">
        <v>1296</v>
      </c>
      <c r="R86" s="20"/>
      <c r="S86" s="45"/>
      <c r="T86" s="207"/>
    </row>
    <row r="87" spans="1:20" x14ac:dyDescent="0.25">
      <c r="A87" s="20" t="s">
        <v>1077</v>
      </c>
      <c r="B87" s="9" t="s">
        <v>1431</v>
      </c>
      <c r="C87" s="1"/>
      <c r="D87" s="22">
        <v>1</v>
      </c>
      <c r="E87" s="22">
        <v>1</v>
      </c>
      <c r="F87" s="52" t="s">
        <v>1008</v>
      </c>
      <c r="G87" s="22">
        <v>1</v>
      </c>
      <c r="H87" s="22">
        <v>1</v>
      </c>
      <c r="I87" s="22">
        <v>1</v>
      </c>
      <c r="J87" s="22">
        <v>1</v>
      </c>
      <c r="K87" s="22">
        <v>1</v>
      </c>
      <c r="L87" s="22">
        <v>1</v>
      </c>
      <c r="M87" s="22">
        <v>1</v>
      </c>
      <c r="N87" s="22">
        <v>1</v>
      </c>
      <c r="O87" s="69"/>
      <c r="P87" s="25"/>
      <c r="Q87" s="2" t="s">
        <v>36</v>
      </c>
      <c r="R87" s="1"/>
      <c r="S87" s="45"/>
      <c r="T87" s="207"/>
    </row>
    <row r="88" spans="1:20" x14ac:dyDescent="0.25">
      <c r="A88" s="20" t="s">
        <v>1077</v>
      </c>
      <c r="B88" s="20" t="s">
        <v>1213</v>
      </c>
      <c r="C88" s="1"/>
      <c r="D88" s="22">
        <v>1</v>
      </c>
      <c r="E88" s="22">
        <v>1</v>
      </c>
      <c r="F88" s="23" t="s">
        <v>1155</v>
      </c>
      <c r="G88" s="22">
        <v>1</v>
      </c>
      <c r="H88" s="22">
        <v>1</v>
      </c>
      <c r="I88" s="22">
        <v>1</v>
      </c>
      <c r="J88" s="22">
        <v>1</v>
      </c>
      <c r="K88" s="22">
        <v>1</v>
      </c>
      <c r="L88" s="22">
        <v>1</v>
      </c>
      <c r="M88" s="22">
        <v>1</v>
      </c>
      <c r="N88" s="22">
        <v>1</v>
      </c>
      <c r="O88" s="301"/>
      <c r="P88" s="347"/>
      <c r="Q88" s="78" t="s">
        <v>1212</v>
      </c>
      <c r="R88" s="1"/>
      <c r="S88" s="45"/>
      <c r="T88" s="207"/>
    </row>
    <row r="89" spans="1:20" x14ac:dyDescent="0.25">
      <c r="A89" s="20" t="s">
        <v>1078</v>
      </c>
      <c r="B89" s="45" t="s">
        <v>537</v>
      </c>
      <c r="C89" s="1"/>
      <c r="D89" s="22">
        <v>1</v>
      </c>
      <c r="E89" s="22">
        <v>1</v>
      </c>
      <c r="F89" s="23" t="s">
        <v>1008</v>
      </c>
      <c r="G89" s="22">
        <v>1</v>
      </c>
      <c r="H89" s="22">
        <v>1</v>
      </c>
      <c r="I89" s="22">
        <v>1</v>
      </c>
      <c r="J89" s="22">
        <v>1</v>
      </c>
      <c r="K89" s="22">
        <v>1</v>
      </c>
      <c r="L89" s="22">
        <v>1</v>
      </c>
      <c r="M89" s="22">
        <v>1</v>
      </c>
      <c r="N89" s="59">
        <v>1</v>
      </c>
      <c r="O89" s="87"/>
      <c r="P89" s="79"/>
      <c r="Q89" s="2" t="s">
        <v>36</v>
      </c>
      <c r="R89" s="1"/>
      <c r="S89" s="45"/>
      <c r="T89" s="207"/>
    </row>
    <row r="90" spans="1:20" ht="15.75" thickBot="1" x14ac:dyDescent="0.3">
      <c r="A90" s="20" t="s">
        <v>1078</v>
      </c>
      <c r="B90" s="20" t="s">
        <v>1210</v>
      </c>
      <c r="C90" s="1"/>
      <c r="D90" s="22">
        <v>1</v>
      </c>
      <c r="E90" s="22">
        <v>1</v>
      </c>
      <c r="F90" s="23" t="s">
        <v>1155</v>
      </c>
      <c r="G90" s="22">
        <v>1</v>
      </c>
      <c r="H90" s="22">
        <v>1</v>
      </c>
      <c r="I90" s="22">
        <v>1</v>
      </c>
      <c r="J90" s="22">
        <v>1</v>
      </c>
      <c r="K90" s="22">
        <v>1</v>
      </c>
      <c r="L90" s="22">
        <v>1</v>
      </c>
      <c r="M90" s="22">
        <v>1</v>
      </c>
      <c r="N90" s="59">
        <v>1</v>
      </c>
      <c r="O90" s="304" t="s">
        <v>1211</v>
      </c>
      <c r="P90" s="347"/>
      <c r="Q90" s="78" t="s">
        <v>1212</v>
      </c>
      <c r="R90" s="1"/>
      <c r="S90" s="45"/>
      <c r="T90" s="207"/>
    </row>
    <row r="91" spans="1:20" x14ac:dyDescent="0.25">
      <c r="A91" s="20" t="s">
        <v>1291</v>
      </c>
      <c r="B91" s="27" t="s">
        <v>1292</v>
      </c>
      <c r="C91" s="20" t="s">
        <v>1235</v>
      </c>
      <c r="D91" s="22">
        <v>1</v>
      </c>
      <c r="E91" s="22">
        <v>1</v>
      </c>
      <c r="F91" s="23" t="s">
        <v>1148</v>
      </c>
      <c r="G91" s="22">
        <v>1</v>
      </c>
      <c r="H91" s="22">
        <v>1</v>
      </c>
      <c r="I91" s="22">
        <v>1</v>
      </c>
      <c r="J91" s="22">
        <v>1</v>
      </c>
      <c r="K91" s="22">
        <v>1</v>
      </c>
      <c r="L91" s="22">
        <v>1</v>
      </c>
      <c r="M91" s="22">
        <v>1</v>
      </c>
      <c r="N91" s="22">
        <v>1</v>
      </c>
      <c r="O91" s="16"/>
      <c r="P91" s="48"/>
      <c r="Q91" s="78" t="s">
        <v>440</v>
      </c>
      <c r="R91" s="20"/>
      <c r="S91" s="45"/>
      <c r="T91" s="207"/>
    </row>
    <row r="92" spans="1:20" ht="15.75" thickBot="1" x14ac:dyDescent="0.3">
      <c r="A92" s="20" t="s">
        <v>1221</v>
      </c>
      <c r="B92" s="27" t="s">
        <v>1222</v>
      </c>
      <c r="C92" s="20" t="s">
        <v>21</v>
      </c>
      <c r="D92" s="22">
        <v>1</v>
      </c>
      <c r="E92" s="22">
        <v>1</v>
      </c>
      <c r="F92" s="23" t="s">
        <v>1223</v>
      </c>
      <c r="G92" s="22">
        <v>1</v>
      </c>
      <c r="H92" s="22">
        <v>1</v>
      </c>
      <c r="I92" s="22">
        <v>1</v>
      </c>
      <c r="J92" s="22">
        <v>1</v>
      </c>
      <c r="K92" s="22">
        <v>1</v>
      </c>
      <c r="L92" s="22">
        <v>1</v>
      </c>
      <c r="M92" s="22">
        <v>1</v>
      </c>
      <c r="N92" s="22">
        <v>1</v>
      </c>
      <c r="O92" s="1" t="s">
        <v>1224</v>
      </c>
      <c r="P92" s="5"/>
      <c r="Q92" s="78" t="s">
        <v>1225</v>
      </c>
      <c r="R92" s="1"/>
      <c r="S92" s="45"/>
      <c r="T92" s="207"/>
    </row>
    <row r="93" spans="1:20" x14ac:dyDescent="0.25">
      <c r="A93" s="20" t="s">
        <v>1221</v>
      </c>
      <c r="B93" s="20" t="s">
        <v>1289</v>
      </c>
      <c r="C93" s="20" t="s">
        <v>1235</v>
      </c>
      <c r="D93" s="22">
        <v>1</v>
      </c>
      <c r="E93" s="22">
        <v>1</v>
      </c>
      <c r="F93" s="23" t="s">
        <v>1148</v>
      </c>
      <c r="G93" s="22">
        <v>1</v>
      </c>
      <c r="H93" s="22">
        <v>1</v>
      </c>
      <c r="I93" s="22">
        <v>1</v>
      </c>
      <c r="J93" s="22">
        <v>1</v>
      </c>
      <c r="K93" s="22">
        <v>1</v>
      </c>
      <c r="L93" s="22">
        <v>1</v>
      </c>
      <c r="M93" s="22">
        <v>1</v>
      </c>
      <c r="N93" s="22">
        <v>1</v>
      </c>
      <c r="O93" s="286" t="s">
        <v>1290</v>
      </c>
      <c r="P93" s="345"/>
      <c r="Q93" s="197" t="s">
        <v>1225</v>
      </c>
      <c r="R93" s="20"/>
      <c r="S93" s="45"/>
      <c r="T93" s="207"/>
    </row>
    <row r="94" spans="1:20" ht="15.75" thickBot="1" x14ac:dyDescent="0.3">
      <c r="A94" s="20" t="s">
        <v>1131</v>
      </c>
      <c r="B94" s="20" t="s">
        <v>653</v>
      </c>
      <c r="C94" s="1"/>
      <c r="D94" s="22">
        <v>1</v>
      </c>
      <c r="E94" s="22">
        <v>1</v>
      </c>
      <c r="F94" s="23" t="s">
        <v>778</v>
      </c>
      <c r="G94" s="22">
        <v>1</v>
      </c>
      <c r="H94" s="22">
        <v>1</v>
      </c>
      <c r="I94" s="22">
        <v>1</v>
      </c>
      <c r="J94" s="22">
        <v>1</v>
      </c>
      <c r="K94" s="22">
        <v>1</v>
      </c>
      <c r="L94" s="22">
        <v>1</v>
      </c>
      <c r="M94" s="22">
        <v>1</v>
      </c>
      <c r="N94" s="59">
        <v>1</v>
      </c>
      <c r="O94" s="204"/>
      <c r="P94" s="7"/>
      <c r="Q94" s="2" t="s">
        <v>36</v>
      </c>
      <c r="R94" s="1"/>
      <c r="S94" s="45"/>
      <c r="T94" s="207"/>
    </row>
    <row r="95" spans="1:20" x14ac:dyDescent="0.25">
      <c r="A95" s="20" t="s">
        <v>1131</v>
      </c>
      <c r="B95" s="27" t="s">
        <v>1264</v>
      </c>
      <c r="C95" s="20" t="s">
        <v>21</v>
      </c>
      <c r="D95" s="22">
        <v>1</v>
      </c>
      <c r="E95" s="22">
        <v>1</v>
      </c>
      <c r="F95" s="23" t="s">
        <v>1265</v>
      </c>
      <c r="G95" s="22">
        <v>1</v>
      </c>
      <c r="H95" s="22">
        <v>1</v>
      </c>
      <c r="I95" s="22">
        <v>1</v>
      </c>
      <c r="J95" s="22">
        <v>1</v>
      </c>
      <c r="K95" s="22">
        <v>1</v>
      </c>
      <c r="L95" s="22">
        <v>1</v>
      </c>
      <c r="M95" s="22">
        <v>1</v>
      </c>
      <c r="N95" s="22">
        <v>1</v>
      </c>
      <c r="O95" s="1" t="s">
        <v>43</v>
      </c>
      <c r="P95" s="5"/>
      <c r="Q95" s="78" t="s">
        <v>1266</v>
      </c>
      <c r="R95" s="1"/>
      <c r="S95" s="45"/>
      <c r="T95" s="207"/>
    </row>
    <row r="96" spans="1:20" x14ac:dyDescent="0.25">
      <c r="A96" s="20" t="s">
        <v>1131</v>
      </c>
      <c r="B96" s="27" t="s">
        <v>653</v>
      </c>
      <c r="C96" s="20" t="s">
        <v>1235</v>
      </c>
      <c r="D96" s="22">
        <v>1</v>
      </c>
      <c r="E96" s="22">
        <v>1</v>
      </c>
      <c r="F96" s="23" t="s">
        <v>1097</v>
      </c>
      <c r="G96" s="22">
        <v>1</v>
      </c>
      <c r="H96" s="22">
        <v>1</v>
      </c>
      <c r="I96" s="22">
        <v>1</v>
      </c>
      <c r="J96" s="22">
        <v>1</v>
      </c>
      <c r="K96" s="22">
        <v>1</v>
      </c>
      <c r="L96" s="22">
        <v>1</v>
      </c>
      <c r="M96" s="22">
        <v>1</v>
      </c>
      <c r="N96" s="22">
        <v>1</v>
      </c>
      <c r="O96" s="48"/>
      <c r="P96" s="48"/>
      <c r="Q96" s="78" t="s">
        <v>1294</v>
      </c>
      <c r="R96" s="20"/>
      <c r="S96" s="45"/>
      <c r="T96" s="207"/>
    </row>
    <row r="97" spans="1:20" x14ac:dyDescent="0.25">
      <c r="A97" s="20" t="s">
        <v>1098</v>
      </c>
      <c r="B97" s="27" t="s">
        <v>635</v>
      </c>
      <c r="C97" s="1"/>
      <c r="D97" s="22">
        <v>1</v>
      </c>
      <c r="E97" s="22">
        <v>1</v>
      </c>
      <c r="F97" s="23" t="s">
        <v>1099</v>
      </c>
      <c r="G97" s="22">
        <v>1</v>
      </c>
      <c r="H97" s="22">
        <v>1</v>
      </c>
      <c r="I97" s="22">
        <v>1</v>
      </c>
      <c r="J97" s="22">
        <v>1</v>
      </c>
      <c r="K97" s="22">
        <v>1</v>
      </c>
      <c r="L97" s="22">
        <v>1</v>
      </c>
      <c r="M97" s="22">
        <v>1</v>
      </c>
      <c r="N97" s="22">
        <v>1</v>
      </c>
      <c r="O97" s="327"/>
      <c r="P97" s="354"/>
      <c r="Q97" s="2"/>
      <c r="R97" s="1"/>
      <c r="S97" s="45"/>
      <c r="T97" s="207"/>
    </row>
    <row r="98" spans="1:20" x14ac:dyDescent="0.25">
      <c r="A98" s="20" t="s">
        <v>1098</v>
      </c>
      <c r="B98" s="27" t="s">
        <v>1232</v>
      </c>
      <c r="C98" s="20" t="s">
        <v>21</v>
      </c>
      <c r="D98" s="22">
        <v>1</v>
      </c>
      <c r="E98" s="22">
        <v>1</v>
      </c>
      <c r="F98" s="32" t="s">
        <v>1233</v>
      </c>
      <c r="G98" s="22">
        <v>1</v>
      </c>
      <c r="H98" s="22">
        <v>1</v>
      </c>
      <c r="I98" s="22">
        <v>1</v>
      </c>
      <c r="J98" s="22">
        <v>1</v>
      </c>
      <c r="K98" s="22">
        <v>1</v>
      </c>
      <c r="L98" s="22">
        <v>1</v>
      </c>
      <c r="M98" s="22">
        <v>1</v>
      </c>
      <c r="N98" s="22">
        <v>1</v>
      </c>
      <c r="O98" s="5"/>
      <c r="P98" s="5"/>
      <c r="Q98" s="78" t="s">
        <v>1225</v>
      </c>
      <c r="R98" s="1"/>
      <c r="S98" s="45"/>
      <c r="T98" s="207"/>
    </row>
    <row r="99" spans="1:20" x14ac:dyDescent="0.25">
      <c r="A99" s="20" t="s">
        <v>1250</v>
      </c>
      <c r="B99" s="27" t="s">
        <v>1432</v>
      </c>
      <c r="C99" s="20" t="s">
        <v>1251</v>
      </c>
      <c r="D99" s="22">
        <v>1</v>
      </c>
      <c r="E99" s="22">
        <v>1</v>
      </c>
      <c r="F99" s="23" t="s">
        <v>1252</v>
      </c>
      <c r="G99" s="22">
        <v>1</v>
      </c>
      <c r="H99" s="22">
        <v>1</v>
      </c>
      <c r="I99" s="22">
        <v>1</v>
      </c>
      <c r="J99" s="22">
        <v>1</v>
      </c>
      <c r="K99" s="22">
        <v>1</v>
      </c>
      <c r="L99" s="22">
        <v>1</v>
      </c>
      <c r="M99" s="22">
        <v>1</v>
      </c>
      <c r="N99" s="22">
        <v>1</v>
      </c>
      <c r="O99" s="323"/>
      <c r="P99" s="323"/>
      <c r="Q99" s="78" t="s">
        <v>1253</v>
      </c>
      <c r="R99" s="1"/>
      <c r="S99" s="45"/>
      <c r="T99" s="207"/>
    </row>
    <row r="100" spans="1:20" x14ac:dyDescent="0.25">
      <c r="A100" s="196" t="s">
        <v>1267</v>
      </c>
      <c r="B100" s="234" t="s">
        <v>1268</v>
      </c>
      <c r="C100" s="196" t="s">
        <v>140</v>
      </c>
      <c r="D100" s="22">
        <v>1</v>
      </c>
      <c r="E100" s="22">
        <v>1</v>
      </c>
      <c r="F100" s="23" t="s">
        <v>1269</v>
      </c>
      <c r="G100" s="22">
        <v>1</v>
      </c>
      <c r="H100" s="22">
        <v>1</v>
      </c>
      <c r="I100" s="22">
        <v>1</v>
      </c>
      <c r="J100" s="22">
        <v>1</v>
      </c>
      <c r="K100" s="22">
        <v>1</v>
      </c>
      <c r="L100" s="22">
        <v>1</v>
      </c>
      <c r="M100" s="22">
        <v>1</v>
      </c>
      <c r="N100" s="22">
        <v>1</v>
      </c>
      <c r="O100" s="180"/>
      <c r="P100" s="353"/>
      <c r="Q100" s="78" t="s">
        <v>1270</v>
      </c>
      <c r="R100" s="1"/>
      <c r="S100" s="45"/>
      <c r="T100" s="207"/>
    </row>
    <row r="101" spans="1:20" x14ac:dyDescent="0.25">
      <c r="A101" s="20" t="s">
        <v>1017</v>
      </c>
      <c r="B101" s="27" t="s">
        <v>1018</v>
      </c>
      <c r="C101" s="1"/>
      <c r="D101" s="22">
        <v>1</v>
      </c>
      <c r="E101" s="22">
        <v>1</v>
      </c>
      <c r="F101" s="52" t="s">
        <v>1008</v>
      </c>
      <c r="G101" s="22">
        <v>1</v>
      </c>
      <c r="H101" s="22">
        <v>1</v>
      </c>
      <c r="I101" s="22">
        <v>1</v>
      </c>
      <c r="J101" s="22">
        <v>1</v>
      </c>
      <c r="K101" s="22">
        <v>1</v>
      </c>
      <c r="L101" s="22">
        <v>1</v>
      </c>
      <c r="M101" s="22">
        <v>1</v>
      </c>
      <c r="N101" s="22">
        <v>1</v>
      </c>
      <c r="O101" s="81">
        <v>1</v>
      </c>
      <c r="P101" s="25"/>
      <c r="Q101" s="26" t="s">
        <v>36</v>
      </c>
      <c r="R101" s="1"/>
      <c r="S101" s="45"/>
      <c r="T101" s="207"/>
    </row>
    <row r="102" spans="1:20" x14ac:dyDescent="0.25">
      <c r="A102" s="20" t="s">
        <v>1017</v>
      </c>
      <c r="B102" s="27" t="s">
        <v>1198</v>
      </c>
      <c r="C102" s="20" t="s">
        <v>643</v>
      </c>
      <c r="D102" s="22">
        <v>1</v>
      </c>
      <c r="E102" s="22">
        <v>1</v>
      </c>
      <c r="F102" s="23" t="s">
        <v>1155</v>
      </c>
      <c r="G102" s="22">
        <v>1</v>
      </c>
      <c r="H102" s="22">
        <v>1</v>
      </c>
      <c r="I102" s="22">
        <v>1</v>
      </c>
      <c r="J102" s="22">
        <v>1</v>
      </c>
      <c r="K102" s="22">
        <v>1</v>
      </c>
      <c r="L102" s="22">
        <v>1</v>
      </c>
      <c r="M102" s="22">
        <v>1</v>
      </c>
      <c r="N102" s="22">
        <v>1</v>
      </c>
      <c r="O102" s="1" t="s">
        <v>43</v>
      </c>
      <c r="P102" s="5"/>
      <c r="Q102" s="26" t="s">
        <v>1183</v>
      </c>
      <c r="R102" s="1"/>
      <c r="S102" s="45"/>
      <c r="T102" s="207"/>
    </row>
    <row r="103" spans="1:20" x14ac:dyDescent="0.25">
      <c r="A103" s="20" t="s">
        <v>1017</v>
      </c>
      <c r="B103" s="244" t="s">
        <v>832</v>
      </c>
      <c r="C103" s="20" t="s">
        <v>1257</v>
      </c>
      <c r="D103" s="22">
        <v>1</v>
      </c>
      <c r="E103" s="22">
        <v>1</v>
      </c>
      <c r="F103" s="23" t="s">
        <v>1259</v>
      </c>
      <c r="G103" s="22">
        <v>1</v>
      </c>
      <c r="H103" s="22">
        <v>1</v>
      </c>
      <c r="I103" s="22">
        <v>1</v>
      </c>
      <c r="J103" s="22">
        <v>1</v>
      </c>
      <c r="K103" s="22">
        <v>1</v>
      </c>
      <c r="L103" s="22">
        <v>1</v>
      </c>
      <c r="M103" s="22">
        <v>1</v>
      </c>
      <c r="N103" s="22">
        <v>1</v>
      </c>
      <c r="O103" s="55"/>
      <c r="P103" s="29"/>
      <c r="Q103" s="78" t="s">
        <v>1260</v>
      </c>
      <c r="R103" s="1"/>
      <c r="S103" s="45"/>
      <c r="T103" s="207"/>
    </row>
    <row r="104" spans="1:20" x14ac:dyDescent="0.25">
      <c r="A104" s="20" t="s">
        <v>420</v>
      </c>
      <c r="B104" s="238" t="s">
        <v>421</v>
      </c>
      <c r="C104" s="55" t="s">
        <v>21</v>
      </c>
      <c r="D104" s="22">
        <v>1</v>
      </c>
      <c r="E104" s="22">
        <v>1</v>
      </c>
      <c r="F104" s="260" t="s">
        <v>422</v>
      </c>
      <c r="G104" s="22">
        <v>1</v>
      </c>
      <c r="H104" s="22">
        <v>1</v>
      </c>
      <c r="I104" s="22">
        <v>1</v>
      </c>
      <c r="J104" s="22">
        <v>1</v>
      </c>
      <c r="K104" s="22">
        <v>1</v>
      </c>
      <c r="L104" s="22">
        <v>1</v>
      </c>
      <c r="M104" s="22">
        <v>1</v>
      </c>
      <c r="N104" s="22">
        <v>1</v>
      </c>
      <c r="O104" s="24" t="s">
        <v>43</v>
      </c>
      <c r="P104" s="25"/>
      <c r="Q104" s="26" t="s">
        <v>423</v>
      </c>
      <c r="R104" s="24" t="s">
        <v>424</v>
      </c>
      <c r="S104" s="1"/>
      <c r="T104" s="2"/>
    </row>
    <row r="105" spans="1:20" ht="15.75" thickBot="1" x14ac:dyDescent="0.3">
      <c r="A105" s="20" t="s">
        <v>1214</v>
      </c>
      <c r="B105" s="214" t="s">
        <v>1215</v>
      </c>
      <c r="C105" s="20" t="s">
        <v>140</v>
      </c>
      <c r="D105" s="250">
        <v>1</v>
      </c>
      <c r="E105" s="22">
        <v>1</v>
      </c>
      <c r="F105" s="23" t="s">
        <v>1155</v>
      </c>
      <c r="G105" s="22">
        <v>1</v>
      </c>
      <c r="H105" s="22">
        <v>1</v>
      </c>
      <c r="I105" s="22">
        <v>1</v>
      </c>
      <c r="J105" s="22">
        <v>1</v>
      </c>
      <c r="K105" s="22">
        <v>1</v>
      </c>
      <c r="L105" s="22">
        <v>1</v>
      </c>
      <c r="M105" s="22">
        <v>1</v>
      </c>
      <c r="N105" s="22">
        <v>1</v>
      </c>
      <c r="O105" s="5" t="s">
        <v>43</v>
      </c>
      <c r="P105" s="5"/>
      <c r="Q105" s="78" t="s">
        <v>1216</v>
      </c>
      <c r="R105" s="1"/>
      <c r="S105" s="45"/>
      <c r="T105" s="207"/>
    </row>
    <row r="106" spans="1:20" x14ac:dyDescent="0.25">
      <c r="A106" s="20" t="s">
        <v>1132</v>
      </c>
      <c r="B106" s="20" t="s">
        <v>352</v>
      </c>
      <c r="C106" s="1"/>
      <c r="D106" s="22">
        <v>1</v>
      </c>
      <c r="E106" s="22">
        <v>1</v>
      </c>
      <c r="F106" s="23" t="s">
        <v>778</v>
      </c>
      <c r="G106" s="22">
        <v>1</v>
      </c>
      <c r="H106" s="22">
        <v>1</v>
      </c>
      <c r="I106" s="22">
        <v>1</v>
      </c>
      <c r="J106" s="22">
        <v>1</v>
      </c>
      <c r="K106" s="22">
        <v>1</v>
      </c>
      <c r="L106" s="22">
        <v>1</v>
      </c>
      <c r="M106" s="22">
        <v>1</v>
      </c>
      <c r="N106" s="59">
        <v>1</v>
      </c>
      <c r="O106" s="324"/>
      <c r="P106" s="7"/>
      <c r="Q106" s="2" t="s">
        <v>36</v>
      </c>
      <c r="R106" s="1"/>
      <c r="S106" s="45"/>
      <c r="T106" s="207"/>
    </row>
    <row r="107" spans="1:20" ht="15.75" thickBot="1" x14ac:dyDescent="0.3">
      <c r="A107" s="20" t="s">
        <v>1132</v>
      </c>
      <c r="B107" s="109" t="s">
        <v>1201</v>
      </c>
      <c r="C107" s="20" t="s">
        <v>21</v>
      </c>
      <c r="D107" s="22">
        <v>1</v>
      </c>
      <c r="E107" s="22">
        <v>1</v>
      </c>
      <c r="F107" s="23" t="s">
        <v>1202</v>
      </c>
      <c r="G107" s="22">
        <v>1</v>
      </c>
      <c r="H107" s="22">
        <v>1</v>
      </c>
      <c r="I107" s="22">
        <v>1</v>
      </c>
      <c r="J107" s="22">
        <v>1</v>
      </c>
      <c r="K107" s="22">
        <v>1</v>
      </c>
      <c r="L107" s="22">
        <v>1</v>
      </c>
      <c r="M107" s="22">
        <v>1</v>
      </c>
      <c r="N107" s="59">
        <v>1</v>
      </c>
      <c r="O107" s="204" t="s">
        <v>43</v>
      </c>
      <c r="P107" s="7"/>
      <c r="Q107" s="26" t="s">
        <v>1203</v>
      </c>
      <c r="R107" s="1"/>
      <c r="S107" s="45"/>
      <c r="T107" s="207"/>
    </row>
    <row r="108" spans="1:20" ht="15.75" thickBot="1" x14ac:dyDescent="0.3">
      <c r="A108" s="20" t="s">
        <v>1199</v>
      </c>
      <c r="B108" s="27" t="s">
        <v>1200</v>
      </c>
      <c r="C108" s="20"/>
      <c r="D108" s="22">
        <v>1</v>
      </c>
      <c r="E108" s="22">
        <v>1</v>
      </c>
      <c r="F108" s="23" t="s">
        <v>1155</v>
      </c>
      <c r="G108" s="22">
        <v>1</v>
      </c>
      <c r="H108" s="22">
        <v>1</v>
      </c>
      <c r="I108" s="22">
        <v>1</v>
      </c>
      <c r="J108" s="22">
        <v>1</v>
      </c>
      <c r="K108" s="22">
        <v>1</v>
      </c>
      <c r="L108" s="22">
        <v>1</v>
      </c>
      <c r="M108" s="22">
        <v>1</v>
      </c>
      <c r="N108" s="22">
        <v>1</v>
      </c>
      <c r="O108" s="5" t="s">
        <v>43</v>
      </c>
      <c r="P108" s="5"/>
      <c r="Q108" s="26" t="s">
        <v>1183</v>
      </c>
      <c r="R108" s="1"/>
      <c r="S108" s="45"/>
      <c r="T108" s="207"/>
    </row>
    <row r="109" spans="1:20" x14ac:dyDescent="0.25">
      <c r="A109" s="20" t="s">
        <v>1204</v>
      </c>
      <c r="B109" s="27" t="s">
        <v>1205</v>
      </c>
      <c r="C109" s="20" t="s">
        <v>140</v>
      </c>
      <c r="D109" s="24"/>
      <c r="E109" s="24"/>
      <c r="F109" s="23" t="s">
        <v>1206</v>
      </c>
      <c r="G109" s="24"/>
      <c r="H109" s="24"/>
      <c r="I109" s="24"/>
      <c r="J109" s="24"/>
      <c r="K109" s="24"/>
      <c r="L109" s="24"/>
      <c r="M109" s="24"/>
      <c r="N109" s="26"/>
      <c r="O109" s="202" t="s">
        <v>1207</v>
      </c>
      <c r="P109" s="7"/>
      <c r="Q109" s="2" t="s">
        <v>36</v>
      </c>
      <c r="R109" s="1"/>
      <c r="S109" s="45"/>
      <c r="T109" s="207"/>
    </row>
    <row r="110" spans="1:20" x14ac:dyDescent="0.25">
      <c r="A110" s="20" t="s">
        <v>1137</v>
      </c>
      <c r="B110" s="27" t="s">
        <v>1138</v>
      </c>
      <c r="C110" s="1"/>
      <c r="D110" s="22">
        <v>1</v>
      </c>
      <c r="E110" s="22">
        <v>1</v>
      </c>
      <c r="F110" s="23" t="s">
        <v>1139</v>
      </c>
      <c r="G110" s="22">
        <v>1</v>
      </c>
      <c r="H110" s="22">
        <v>1</v>
      </c>
      <c r="I110" s="22">
        <v>1</v>
      </c>
      <c r="J110" s="22">
        <v>1</v>
      </c>
      <c r="K110" s="22">
        <v>1</v>
      </c>
      <c r="L110" s="22">
        <v>1</v>
      </c>
      <c r="M110" s="22">
        <v>1</v>
      </c>
      <c r="N110" s="59">
        <v>1</v>
      </c>
      <c r="O110" s="301" t="s">
        <v>605</v>
      </c>
      <c r="P110" s="347"/>
      <c r="Q110" s="26" t="s">
        <v>1140</v>
      </c>
      <c r="R110" s="1" t="s">
        <v>1063</v>
      </c>
      <c r="S110" s="45"/>
      <c r="T110" s="207"/>
    </row>
    <row r="111" spans="1:20" ht="15.75" thickBot="1" x14ac:dyDescent="0.3">
      <c r="A111" s="195" t="s">
        <v>975</v>
      </c>
      <c r="B111" s="27" t="s">
        <v>237</v>
      </c>
      <c r="C111" s="1"/>
      <c r="D111" s="22">
        <v>1</v>
      </c>
      <c r="E111" s="22">
        <v>1</v>
      </c>
      <c r="F111" s="23" t="s">
        <v>229</v>
      </c>
      <c r="G111" s="22">
        <v>1</v>
      </c>
      <c r="H111" s="22">
        <v>1</v>
      </c>
      <c r="I111" s="22">
        <v>1</v>
      </c>
      <c r="J111" s="22">
        <v>1</v>
      </c>
      <c r="K111" s="22">
        <v>1</v>
      </c>
      <c r="L111" s="22">
        <v>1</v>
      </c>
      <c r="M111" s="22">
        <v>1</v>
      </c>
      <c r="N111" s="59">
        <v>1</v>
      </c>
      <c r="O111" s="82">
        <v>1</v>
      </c>
      <c r="P111" s="79"/>
      <c r="Q111" s="26" t="s">
        <v>36</v>
      </c>
      <c r="R111" s="1"/>
      <c r="S111" s="45"/>
      <c r="T111" s="207"/>
    </row>
    <row r="112" spans="1:20" x14ac:dyDescent="0.25">
      <c r="A112" s="20" t="s">
        <v>975</v>
      </c>
      <c r="B112" s="244" t="s">
        <v>1147</v>
      </c>
      <c r="C112" s="20" t="s">
        <v>21</v>
      </c>
      <c r="D112" s="22">
        <v>1</v>
      </c>
      <c r="E112" s="22">
        <v>1</v>
      </c>
      <c r="F112" s="23" t="s">
        <v>1148</v>
      </c>
      <c r="G112" s="22">
        <v>1</v>
      </c>
      <c r="H112" s="22">
        <v>1</v>
      </c>
      <c r="I112" s="22">
        <v>1</v>
      </c>
      <c r="J112" s="22">
        <v>1</v>
      </c>
      <c r="K112" s="22">
        <v>1</v>
      </c>
      <c r="L112" s="22">
        <v>1</v>
      </c>
      <c r="M112" s="22">
        <v>1</v>
      </c>
      <c r="N112" s="22">
        <v>1</v>
      </c>
      <c r="O112" s="17" t="s">
        <v>43</v>
      </c>
      <c r="P112" s="5"/>
      <c r="Q112" s="26" t="s">
        <v>1149</v>
      </c>
      <c r="R112" s="1"/>
      <c r="S112" s="45"/>
      <c r="T112" s="207"/>
    </row>
    <row r="113" spans="1:20" x14ac:dyDescent="0.25">
      <c r="A113" s="195" t="s">
        <v>975</v>
      </c>
      <c r="B113" s="27" t="s">
        <v>1173</v>
      </c>
      <c r="C113" s="1"/>
      <c r="D113" s="22">
        <v>1</v>
      </c>
      <c r="E113" s="22">
        <v>1</v>
      </c>
      <c r="F113" s="23" t="s">
        <v>1148</v>
      </c>
      <c r="G113" s="22">
        <v>1</v>
      </c>
      <c r="H113" s="22">
        <v>1</v>
      </c>
      <c r="I113" s="22">
        <v>1</v>
      </c>
      <c r="J113" s="22">
        <v>1</v>
      </c>
      <c r="K113" s="22">
        <v>1</v>
      </c>
      <c r="L113" s="22">
        <v>1</v>
      </c>
      <c r="M113" s="22">
        <v>1</v>
      </c>
      <c r="N113" s="22">
        <v>1</v>
      </c>
      <c r="O113" s="1" t="s">
        <v>43</v>
      </c>
      <c r="P113" s="5"/>
      <c r="Q113" s="26" t="s">
        <v>1174</v>
      </c>
      <c r="R113" s="1"/>
      <c r="S113" s="45"/>
      <c r="T113" s="207"/>
    </row>
    <row r="114" spans="1:20" x14ac:dyDescent="0.25">
      <c r="A114" s="20" t="s">
        <v>1085</v>
      </c>
      <c r="B114" s="27" t="s">
        <v>352</v>
      </c>
      <c r="C114" s="20" t="s">
        <v>140</v>
      </c>
      <c r="D114" s="22">
        <v>1</v>
      </c>
      <c r="E114" s="22">
        <v>1</v>
      </c>
      <c r="F114" s="23" t="s">
        <v>1086</v>
      </c>
      <c r="G114" s="22">
        <v>1</v>
      </c>
      <c r="H114" s="22">
        <v>1</v>
      </c>
      <c r="I114" s="22">
        <v>1</v>
      </c>
      <c r="J114" s="22">
        <v>1</v>
      </c>
      <c r="K114" s="22">
        <v>1</v>
      </c>
      <c r="L114" s="22">
        <v>1</v>
      </c>
      <c r="M114" s="22">
        <v>1</v>
      </c>
      <c r="N114" s="22">
        <v>1</v>
      </c>
      <c r="O114" s="20" t="s">
        <v>1087</v>
      </c>
      <c r="P114" s="48"/>
      <c r="Q114" s="2" t="s">
        <v>36</v>
      </c>
      <c r="R114" s="1"/>
      <c r="S114" s="45"/>
      <c r="T114" s="207"/>
    </row>
    <row r="115" spans="1:20" x14ac:dyDescent="0.25">
      <c r="A115" s="20" t="s">
        <v>1085</v>
      </c>
      <c r="B115" s="27" t="s">
        <v>352</v>
      </c>
      <c r="C115" s="20" t="s">
        <v>140</v>
      </c>
      <c r="D115" s="22">
        <v>1</v>
      </c>
      <c r="E115" s="22">
        <v>1</v>
      </c>
      <c r="F115" s="23" t="s">
        <v>1117</v>
      </c>
      <c r="G115" s="22">
        <v>1</v>
      </c>
      <c r="H115" s="22">
        <v>1</v>
      </c>
      <c r="I115" s="22">
        <v>1</v>
      </c>
      <c r="J115" s="22">
        <v>1</v>
      </c>
      <c r="K115" s="22">
        <v>1</v>
      </c>
      <c r="L115" s="22">
        <v>1</v>
      </c>
      <c r="M115" s="22">
        <v>1</v>
      </c>
      <c r="N115" s="22">
        <v>1</v>
      </c>
      <c r="O115" s="17" t="s">
        <v>43</v>
      </c>
      <c r="P115" s="5"/>
      <c r="Q115" s="26" t="s">
        <v>1118</v>
      </c>
      <c r="R115" s="1"/>
      <c r="S115" s="45"/>
      <c r="T115" s="207"/>
    </row>
    <row r="116" spans="1:20" ht="15.75" thickBot="1" x14ac:dyDescent="0.3">
      <c r="A116" s="195" t="s">
        <v>1160</v>
      </c>
      <c r="B116" s="27" t="s">
        <v>1161</v>
      </c>
      <c r="C116" s="1"/>
      <c r="D116" s="22">
        <v>1</v>
      </c>
      <c r="E116" s="22">
        <v>1</v>
      </c>
      <c r="F116" s="23" t="s">
        <v>1162</v>
      </c>
      <c r="G116" s="22">
        <v>1</v>
      </c>
      <c r="H116" s="22">
        <v>1</v>
      </c>
      <c r="I116" s="22">
        <v>1</v>
      </c>
      <c r="J116" s="22">
        <v>1</v>
      </c>
      <c r="K116" s="22">
        <v>1</v>
      </c>
      <c r="L116" s="22">
        <v>1</v>
      </c>
      <c r="M116" s="22">
        <v>1</v>
      </c>
      <c r="N116" s="22">
        <v>1</v>
      </c>
      <c r="O116" s="1" t="s">
        <v>43</v>
      </c>
      <c r="P116" s="5"/>
      <c r="Q116" s="26" t="s">
        <v>1163</v>
      </c>
      <c r="R116" s="1"/>
      <c r="S116" s="45"/>
      <c r="T116" s="207"/>
    </row>
    <row r="117" spans="1:20" x14ac:dyDescent="0.25">
      <c r="A117" s="20" t="s">
        <v>767</v>
      </c>
      <c r="B117" s="27" t="s">
        <v>768</v>
      </c>
      <c r="C117" s="1"/>
      <c r="D117" s="22">
        <v>1</v>
      </c>
      <c r="E117" s="22">
        <v>1</v>
      </c>
      <c r="F117" s="23" t="s">
        <v>229</v>
      </c>
      <c r="G117" s="22">
        <v>1</v>
      </c>
      <c r="H117" s="22">
        <v>1</v>
      </c>
      <c r="I117" s="22">
        <v>1</v>
      </c>
      <c r="J117" s="22">
        <v>1</v>
      </c>
      <c r="K117" s="22">
        <v>1</v>
      </c>
      <c r="L117" s="22">
        <v>1</v>
      </c>
      <c r="M117" s="22">
        <v>1</v>
      </c>
      <c r="N117" s="59">
        <v>1</v>
      </c>
      <c r="O117" s="86">
        <v>1</v>
      </c>
      <c r="P117" s="79"/>
      <c r="Q117" s="26" t="s">
        <v>36</v>
      </c>
      <c r="R117" s="1"/>
      <c r="S117" s="45"/>
      <c r="T117" s="207"/>
    </row>
    <row r="118" spans="1:20" x14ac:dyDescent="0.25">
      <c r="A118" s="20" t="s">
        <v>767</v>
      </c>
      <c r="B118" s="27" t="s">
        <v>921</v>
      </c>
      <c r="C118" s="1"/>
      <c r="D118" s="22">
        <v>1</v>
      </c>
      <c r="E118" s="22">
        <v>1</v>
      </c>
      <c r="F118" s="23" t="s">
        <v>922</v>
      </c>
      <c r="G118" s="22">
        <v>1</v>
      </c>
      <c r="H118" s="22">
        <v>1</v>
      </c>
      <c r="I118" s="22">
        <v>1</v>
      </c>
      <c r="J118" s="22">
        <v>1</v>
      </c>
      <c r="K118" s="22">
        <v>1</v>
      </c>
      <c r="L118" s="22">
        <v>1</v>
      </c>
      <c r="M118" s="22">
        <v>1</v>
      </c>
      <c r="N118" s="59">
        <v>1</v>
      </c>
      <c r="O118" s="87" t="s">
        <v>43</v>
      </c>
      <c r="P118" s="79"/>
      <c r="Q118" s="26" t="s">
        <v>923</v>
      </c>
      <c r="R118" s="1"/>
      <c r="S118" s="45"/>
      <c r="T118" s="207"/>
    </row>
    <row r="119" spans="1:20" ht="15.75" thickBot="1" x14ac:dyDescent="0.3">
      <c r="A119" s="20" t="s">
        <v>767</v>
      </c>
      <c r="B119" s="27" t="s">
        <v>174</v>
      </c>
      <c r="C119" s="1"/>
      <c r="D119" s="22">
        <v>1</v>
      </c>
      <c r="E119" s="22">
        <v>1</v>
      </c>
      <c r="F119" s="23" t="s">
        <v>988</v>
      </c>
      <c r="G119" s="22">
        <v>1</v>
      </c>
      <c r="H119" s="22">
        <v>1</v>
      </c>
      <c r="I119" s="22">
        <v>1</v>
      </c>
      <c r="J119" s="22">
        <v>1</v>
      </c>
      <c r="K119" s="22">
        <v>1</v>
      </c>
      <c r="L119" s="22">
        <v>1</v>
      </c>
      <c r="M119" s="22">
        <v>1</v>
      </c>
      <c r="N119" s="59">
        <v>1</v>
      </c>
      <c r="O119" s="82">
        <v>1</v>
      </c>
      <c r="P119" s="79"/>
      <c r="Q119" s="26" t="s">
        <v>36</v>
      </c>
      <c r="R119" s="1"/>
      <c r="S119" s="45"/>
      <c r="T119" s="207"/>
    </row>
    <row r="120" spans="1:20" x14ac:dyDescent="0.25">
      <c r="A120" s="20" t="s">
        <v>767</v>
      </c>
      <c r="B120" s="27" t="s">
        <v>989</v>
      </c>
      <c r="C120" s="1"/>
      <c r="D120" s="22">
        <v>1</v>
      </c>
      <c r="E120" s="22">
        <v>1</v>
      </c>
      <c r="F120" s="23" t="s">
        <v>990</v>
      </c>
      <c r="G120" s="22">
        <v>1</v>
      </c>
      <c r="H120" s="22">
        <v>1</v>
      </c>
      <c r="I120" s="22">
        <v>1</v>
      </c>
      <c r="J120" s="22">
        <v>1</v>
      </c>
      <c r="K120" s="22">
        <v>1</v>
      </c>
      <c r="L120" s="22">
        <v>1</v>
      </c>
      <c r="M120" s="22">
        <v>1</v>
      </c>
      <c r="N120" s="22">
        <v>1</v>
      </c>
      <c r="O120" s="24" t="s">
        <v>43</v>
      </c>
      <c r="P120" s="25"/>
      <c r="Q120" s="26" t="s">
        <v>991</v>
      </c>
      <c r="R120" s="1"/>
      <c r="S120" s="45"/>
      <c r="T120" s="207"/>
    </row>
    <row r="121" spans="1:20" x14ac:dyDescent="0.25">
      <c r="A121" s="20" t="s">
        <v>1180</v>
      </c>
      <c r="B121" s="27" t="s">
        <v>1181</v>
      </c>
      <c r="C121" s="1"/>
      <c r="D121" s="22">
        <v>1</v>
      </c>
      <c r="E121" s="22">
        <v>1</v>
      </c>
      <c r="F121" s="23" t="s">
        <v>1182</v>
      </c>
      <c r="G121" s="22">
        <v>1</v>
      </c>
      <c r="H121" s="22">
        <v>1</v>
      </c>
      <c r="I121" s="22">
        <v>1</v>
      </c>
      <c r="J121" s="22">
        <v>1</v>
      </c>
      <c r="K121" s="22">
        <v>1</v>
      </c>
      <c r="L121" s="22">
        <v>1</v>
      </c>
      <c r="M121" s="22">
        <v>1</v>
      </c>
      <c r="N121" s="22">
        <v>1</v>
      </c>
      <c r="O121" s="5" t="s">
        <v>43</v>
      </c>
      <c r="P121" s="5"/>
      <c r="Q121" s="26" t="s">
        <v>1183</v>
      </c>
      <c r="R121" s="1"/>
      <c r="S121" s="45"/>
      <c r="T121" s="207"/>
    </row>
    <row r="122" spans="1:20" x14ac:dyDescent="0.25">
      <c r="A122" s="195" t="s">
        <v>1157</v>
      </c>
      <c r="B122" s="232" t="s">
        <v>1158</v>
      </c>
      <c r="C122" s="165" t="s">
        <v>21</v>
      </c>
      <c r="D122" s="22">
        <v>1</v>
      </c>
      <c r="E122" s="22">
        <v>1</v>
      </c>
      <c r="F122" s="258" t="s">
        <v>1440</v>
      </c>
      <c r="G122" s="22">
        <v>1</v>
      </c>
      <c r="H122" s="22">
        <v>1</v>
      </c>
      <c r="I122" s="22">
        <v>1</v>
      </c>
      <c r="J122" s="22">
        <v>1</v>
      </c>
      <c r="K122" s="22">
        <v>1</v>
      </c>
      <c r="L122" s="22">
        <v>1</v>
      </c>
      <c r="M122" s="22">
        <v>1</v>
      </c>
      <c r="N122" s="22">
        <v>1</v>
      </c>
      <c r="O122" s="5" t="s">
        <v>213</v>
      </c>
      <c r="P122" s="5"/>
      <c r="Q122" s="2" t="s">
        <v>36</v>
      </c>
      <c r="R122" s="1" t="s">
        <v>1159</v>
      </c>
      <c r="S122" s="45"/>
      <c r="T122" s="207"/>
    </row>
    <row r="123" spans="1:20" ht="15.75" thickBot="1" x14ac:dyDescent="0.3">
      <c r="A123" s="20" t="s">
        <v>1133</v>
      </c>
      <c r="B123" s="214" t="s">
        <v>1134</v>
      </c>
      <c r="C123" s="31" t="s">
        <v>541</v>
      </c>
      <c r="D123" s="22">
        <v>1</v>
      </c>
      <c r="E123" s="22">
        <v>1</v>
      </c>
      <c r="F123" s="23" t="s">
        <v>1135</v>
      </c>
      <c r="G123" s="22">
        <v>1</v>
      </c>
      <c r="H123" s="22">
        <v>1</v>
      </c>
      <c r="I123" s="22">
        <v>1</v>
      </c>
      <c r="J123" s="22">
        <v>1</v>
      </c>
      <c r="K123" s="22">
        <v>1</v>
      </c>
      <c r="L123" s="22">
        <v>1</v>
      </c>
      <c r="M123" s="22">
        <v>1</v>
      </c>
      <c r="N123" s="22">
        <v>1</v>
      </c>
      <c r="O123" s="5" t="s">
        <v>43</v>
      </c>
      <c r="P123" s="5"/>
      <c r="Q123" s="26" t="s">
        <v>1136</v>
      </c>
      <c r="R123" s="1"/>
      <c r="S123" s="45"/>
      <c r="T123" s="207"/>
    </row>
    <row r="124" spans="1:20" x14ac:dyDescent="0.25">
      <c r="A124" s="195" t="s">
        <v>1164</v>
      </c>
      <c r="B124" s="27" t="s">
        <v>1165</v>
      </c>
      <c r="C124" s="1"/>
      <c r="D124" s="22">
        <v>1</v>
      </c>
      <c r="E124" s="22">
        <v>1</v>
      </c>
      <c r="F124" s="89" t="s">
        <v>1166</v>
      </c>
      <c r="G124" s="22">
        <v>1</v>
      </c>
      <c r="H124" s="22">
        <v>1</v>
      </c>
      <c r="I124" s="22">
        <v>1</v>
      </c>
      <c r="J124" s="22">
        <v>1</v>
      </c>
      <c r="K124" s="22">
        <v>1</v>
      </c>
      <c r="L124" s="22">
        <v>1</v>
      </c>
      <c r="M124" s="22">
        <v>1</v>
      </c>
      <c r="N124" s="22">
        <v>1</v>
      </c>
      <c r="O124" s="1" t="s">
        <v>1167</v>
      </c>
      <c r="P124" s="5"/>
      <c r="Q124" s="26" t="s">
        <v>1120</v>
      </c>
      <c r="R124" s="1"/>
      <c r="S124" s="45"/>
      <c r="T124" s="207"/>
    </row>
    <row r="125" spans="1:20" x14ac:dyDescent="0.25">
      <c r="A125" s="195" t="s">
        <v>1164</v>
      </c>
      <c r="B125" s="27" t="s">
        <v>1168</v>
      </c>
      <c r="C125" s="1"/>
      <c r="D125" s="22">
        <v>1</v>
      </c>
      <c r="E125" s="22">
        <v>1</v>
      </c>
      <c r="F125" s="23" t="s">
        <v>1169</v>
      </c>
      <c r="G125" s="22">
        <v>1</v>
      </c>
      <c r="H125" s="22">
        <v>1</v>
      </c>
      <c r="I125" s="22">
        <v>1</v>
      </c>
      <c r="J125" s="22">
        <v>1</v>
      </c>
      <c r="K125" s="22">
        <v>1</v>
      </c>
      <c r="L125" s="22">
        <v>1</v>
      </c>
      <c r="M125" s="22">
        <v>1</v>
      </c>
      <c r="N125" s="22">
        <v>1</v>
      </c>
      <c r="O125" s="1"/>
      <c r="P125" s="5"/>
      <c r="Q125" s="26"/>
      <c r="R125" s="1"/>
      <c r="S125" s="45"/>
      <c r="T125" s="207"/>
    </row>
    <row r="126" spans="1:20" x14ac:dyDescent="0.25">
      <c r="A126" s="20" t="s">
        <v>1144</v>
      </c>
      <c r="B126" s="27" t="s">
        <v>1145</v>
      </c>
      <c r="C126" s="20" t="s">
        <v>140</v>
      </c>
      <c r="D126" s="22">
        <v>1</v>
      </c>
      <c r="E126" s="22">
        <v>1</v>
      </c>
      <c r="F126" s="90" t="s">
        <v>1146</v>
      </c>
      <c r="G126" s="22">
        <v>1</v>
      </c>
      <c r="H126" s="22">
        <v>1</v>
      </c>
      <c r="I126" s="22">
        <v>1</v>
      </c>
      <c r="J126" s="22">
        <v>1</v>
      </c>
      <c r="K126" s="22">
        <v>1</v>
      </c>
      <c r="L126" s="22">
        <v>1</v>
      </c>
      <c r="M126" s="22">
        <v>1</v>
      </c>
      <c r="N126" s="22">
        <v>1</v>
      </c>
      <c r="O126" s="1" t="s">
        <v>43</v>
      </c>
      <c r="P126" s="5"/>
      <c r="Q126" s="26" t="s">
        <v>1136</v>
      </c>
      <c r="R126" s="1"/>
      <c r="S126" s="45"/>
      <c r="T126" s="207"/>
    </row>
    <row r="127" spans="1:20" x14ac:dyDescent="0.25">
      <c r="A127" s="20" t="s">
        <v>1178</v>
      </c>
      <c r="B127" s="27" t="s">
        <v>1179</v>
      </c>
      <c r="C127" s="1"/>
      <c r="D127" s="22">
        <v>1</v>
      </c>
      <c r="E127" s="22">
        <v>1</v>
      </c>
      <c r="F127" s="23" t="s">
        <v>1441</v>
      </c>
      <c r="G127" s="22">
        <v>1</v>
      </c>
      <c r="H127" s="22">
        <v>1</v>
      </c>
      <c r="I127" s="22">
        <v>1</v>
      </c>
      <c r="J127" s="22">
        <v>1</v>
      </c>
      <c r="K127" s="22">
        <v>1</v>
      </c>
      <c r="L127" s="22">
        <v>1</v>
      </c>
      <c r="M127" s="22">
        <v>1</v>
      </c>
      <c r="N127" s="22">
        <v>1</v>
      </c>
      <c r="O127" s="1"/>
      <c r="P127" s="5"/>
      <c r="Q127" s="2" t="s">
        <v>36</v>
      </c>
      <c r="R127" s="1"/>
      <c r="S127" s="45"/>
      <c r="T127" s="207"/>
    </row>
    <row r="128" spans="1:20" x14ac:dyDescent="0.25">
      <c r="A128" s="20" t="s">
        <v>678</v>
      </c>
      <c r="B128" s="27" t="s">
        <v>679</v>
      </c>
      <c r="C128" s="1"/>
      <c r="D128" s="22">
        <v>1</v>
      </c>
      <c r="E128" s="22">
        <v>1</v>
      </c>
      <c r="F128" s="24" t="s">
        <v>680</v>
      </c>
      <c r="G128" s="22">
        <v>1</v>
      </c>
      <c r="H128" s="22">
        <v>1</v>
      </c>
      <c r="I128" s="22">
        <v>1</v>
      </c>
      <c r="J128" s="22">
        <v>1</v>
      </c>
      <c r="K128" s="22">
        <v>1</v>
      </c>
      <c r="L128" s="22">
        <v>1</v>
      </c>
      <c r="M128" s="22">
        <v>1</v>
      </c>
      <c r="N128" s="22">
        <v>1</v>
      </c>
      <c r="O128" s="81" t="s">
        <v>43</v>
      </c>
      <c r="P128" s="25"/>
      <c r="Q128" s="26" t="s">
        <v>681</v>
      </c>
      <c r="R128" s="1"/>
      <c r="S128" s="1">
        <v>70.185000000000002</v>
      </c>
      <c r="T128" s="2"/>
    </row>
    <row r="129" spans="1:20" x14ac:dyDescent="0.25">
      <c r="A129" s="20" t="s">
        <v>678</v>
      </c>
      <c r="B129" s="27" t="s">
        <v>682</v>
      </c>
      <c r="C129" s="1"/>
      <c r="D129" s="161">
        <v>1</v>
      </c>
      <c r="E129" s="161">
        <v>1</v>
      </c>
      <c r="F129" s="162" t="s">
        <v>680</v>
      </c>
      <c r="G129" s="163"/>
      <c r="H129" s="163"/>
      <c r="I129" s="163"/>
      <c r="J129" s="163"/>
      <c r="K129" s="163"/>
      <c r="L129" s="163"/>
      <c r="M129" s="163"/>
      <c r="N129" s="163"/>
      <c r="O129" s="163" t="s">
        <v>310</v>
      </c>
      <c r="P129" s="5"/>
      <c r="Q129" s="2"/>
      <c r="R129" s="1"/>
      <c r="S129" s="45"/>
      <c r="T129" s="207"/>
    </row>
    <row r="130" spans="1:20" x14ac:dyDescent="0.25">
      <c r="A130" s="20" t="s">
        <v>678</v>
      </c>
      <c r="B130" s="27" t="s">
        <v>926</v>
      </c>
      <c r="C130" s="20" t="s">
        <v>21</v>
      </c>
      <c r="D130" s="22">
        <v>1</v>
      </c>
      <c r="E130" s="22">
        <v>1</v>
      </c>
      <c r="F130" s="23" t="s">
        <v>927</v>
      </c>
      <c r="G130" s="22">
        <v>1</v>
      </c>
      <c r="H130" s="22">
        <v>1</v>
      </c>
      <c r="I130" s="22">
        <v>1</v>
      </c>
      <c r="J130" s="22">
        <v>1</v>
      </c>
      <c r="K130" s="22">
        <v>1</v>
      </c>
      <c r="L130" s="22">
        <v>1</v>
      </c>
      <c r="M130" s="22">
        <v>1</v>
      </c>
      <c r="N130" s="22">
        <v>1</v>
      </c>
      <c r="O130" s="25" t="s">
        <v>928</v>
      </c>
      <c r="P130" s="25"/>
      <c r="Q130" s="26" t="s">
        <v>929</v>
      </c>
      <c r="R130" s="1"/>
      <c r="S130" s="45"/>
      <c r="T130" s="207"/>
    </row>
    <row r="131" spans="1:20" x14ac:dyDescent="0.25">
      <c r="A131" s="20" t="s">
        <v>678</v>
      </c>
      <c r="B131" s="214" t="s">
        <v>65</v>
      </c>
      <c r="C131" s="20" t="s">
        <v>21</v>
      </c>
      <c r="D131" s="22">
        <v>1</v>
      </c>
      <c r="E131" s="22">
        <v>1</v>
      </c>
      <c r="F131" s="23" t="s">
        <v>969</v>
      </c>
      <c r="G131" s="22">
        <v>1</v>
      </c>
      <c r="H131" s="22">
        <v>1</v>
      </c>
      <c r="I131" s="22">
        <v>1</v>
      </c>
      <c r="J131" s="22">
        <v>1</v>
      </c>
      <c r="K131" s="22">
        <v>1</v>
      </c>
      <c r="L131" s="22">
        <v>1</v>
      </c>
      <c r="M131" s="22">
        <v>1</v>
      </c>
      <c r="N131" s="22">
        <v>1</v>
      </c>
      <c r="O131" s="25" t="s">
        <v>43</v>
      </c>
      <c r="P131" s="25"/>
      <c r="Q131" s="26" t="s">
        <v>970</v>
      </c>
      <c r="R131" s="1"/>
      <c r="S131" s="45"/>
      <c r="T131" s="207"/>
    </row>
    <row r="132" spans="1:20" x14ac:dyDescent="0.25">
      <c r="A132" s="20" t="s">
        <v>1121</v>
      </c>
      <c r="B132" s="27" t="s">
        <v>313</v>
      </c>
      <c r="C132" s="20" t="s">
        <v>140</v>
      </c>
      <c r="D132" s="22">
        <v>1</v>
      </c>
      <c r="E132" s="22">
        <v>1</v>
      </c>
      <c r="F132" s="23" t="s">
        <v>1122</v>
      </c>
      <c r="G132" s="22">
        <v>1</v>
      </c>
      <c r="H132" s="22">
        <v>1</v>
      </c>
      <c r="I132" s="22">
        <v>1</v>
      </c>
      <c r="J132" s="22">
        <v>1</v>
      </c>
      <c r="K132" s="22">
        <v>1</v>
      </c>
      <c r="L132" s="22">
        <v>1</v>
      </c>
      <c r="M132" s="22">
        <v>1</v>
      </c>
      <c r="N132" s="22">
        <v>1</v>
      </c>
      <c r="O132" s="5" t="s">
        <v>43</v>
      </c>
      <c r="P132" s="5"/>
      <c r="Q132" s="26" t="s">
        <v>1123</v>
      </c>
      <c r="R132" s="1"/>
      <c r="S132" s="45"/>
      <c r="T132" s="207"/>
    </row>
    <row r="133" spans="1:20" x14ac:dyDescent="0.25">
      <c r="A133" s="195" t="s">
        <v>1170</v>
      </c>
      <c r="B133" s="27" t="s">
        <v>1171</v>
      </c>
      <c r="C133" s="1"/>
      <c r="D133" s="22">
        <v>1</v>
      </c>
      <c r="E133" s="22">
        <v>1</v>
      </c>
      <c r="F133" s="23" t="s">
        <v>1172</v>
      </c>
      <c r="G133" s="22">
        <v>1</v>
      </c>
      <c r="H133" s="22">
        <v>1</v>
      </c>
      <c r="I133" s="22">
        <v>1</v>
      </c>
      <c r="J133" s="22">
        <v>1</v>
      </c>
      <c r="K133" s="22">
        <v>1</v>
      </c>
      <c r="L133" s="22">
        <v>1</v>
      </c>
      <c r="M133" s="22">
        <v>1</v>
      </c>
      <c r="N133" s="22">
        <v>1</v>
      </c>
      <c r="O133" s="5" t="s">
        <v>43</v>
      </c>
      <c r="P133" s="5"/>
      <c r="Q133" s="26" t="s">
        <v>1156</v>
      </c>
      <c r="R133" s="1"/>
      <c r="S133" s="45"/>
      <c r="T133" s="207"/>
    </row>
    <row r="134" spans="1:20" x14ac:dyDescent="0.25">
      <c r="A134" s="20" t="s">
        <v>1128</v>
      </c>
      <c r="B134" s="27" t="s">
        <v>1129</v>
      </c>
      <c r="C134" s="20" t="s">
        <v>643</v>
      </c>
      <c r="D134" s="22">
        <v>1</v>
      </c>
      <c r="E134" s="22">
        <v>1</v>
      </c>
      <c r="F134" s="23" t="s">
        <v>1130</v>
      </c>
      <c r="G134" s="22">
        <v>1</v>
      </c>
      <c r="H134" s="22">
        <v>1</v>
      </c>
      <c r="I134" s="22">
        <v>1</v>
      </c>
      <c r="J134" s="22">
        <v>1</v>
      </c>
      <c r="K134" s="22">
        <v>1</v>
      </c>
      <c r="L134" s="22">
        <v>1</v>
      </c>
      <c r="M134" s="22">
        <v>1</v>
      </c>
      <c r="N134" s="22">
        <v>1</v>
      </c>
      <c r="O134" s="1" t="s">
        <v>43</v>
      </c>
      <c r="P134" s="5"/>
      <c r="Q134" s="26" t="s">
        <v>1118</v>
      </c>
      <c r="R134" s="1"/>
      <c r="S134" s="45"/>
      <c r="T134" s="207"/>
    </row>
    <row r="135" spans="1:20" x14ac:dyDescent="0.25">
      <c r="A135" s="20" t="s">
        <v>870</v>
      </c>
      <c r="B135" s="27" t="s">
        <v>363</v>
      </c>
      <c r="C135" s="20"/>
      <c r="D135" s="22">
        <v>1</v>
      </c>
      <c r="E135" s="22">
        <v>1</v>
      </c>
      <c r="F135" s="23" t="s">
        <v>229</v>
      </c>
      <c r="G135" s="22">
        <v>1</v>
      </c>
      <c r="H135" s="22">
        <v>1</v>
      </c>
      <c r="I135" s="22">
        <v>1</v>
      </c>
      <c r="J135" s="22">
        <v>1</v>
      </c>
      <c r="K135" s="22">
        <v>1</v>
      </c>
      <c r="L135" s="22">
        <v>1</v>
      </c>
      <c r="M135" s="22">
        <v>1</v>
      </c>
      <c r="N135" s="22">
        <v>1</v>
      </c>
      <c r="O135" s="81">
        <v>1</v>
      </c>
      <c r="P135" s="25"/>
      <c r="Q135" s="26" t="s">
        <v>36</v>
      </c>
      <c r="R135" s="1"/>
      <c r="S135" s="45"/>
      <c r="T135" s="207"/>
    </row>
    <row r="136" spans="1:20" x14ac:dyDescent="0.25">
      <c r="A136" s="20" t="s">
        <v>870</v>
      </c>
      <c r="B136" s="27" t="s">
        <v>914</v>
      </c>
      <c r="C136" s="1"/>
      <c r="D136" s="22">
        <v>1</v>
      </c>
      <c r="E136" s="22">
        <v>1</v>
      </c>
      <c r="F136" s="52" t="s">
        <v>915</v>
      </c>
      <c r="G136" s="92">
        <v>1</v>
      </c>
      <c r="H136" s="22">
        <v>1</v>
      </c>
      <c r="I136" s="22">
        <v>1</v>
      </c>
      <c r="J136" s="22">
        <v>1</v>
      </c>
      <c r="K136" s="22">
        <v>1</v>
      </c>
      <c r="L136" s="22">
        <v>1</v>
      </c>
      <c r="M136" s="22">
        <v>1</v>
      </c>
      <c r="N136" s="22">
        <v>1</v>
      </c>
      <c r="O136" s="81" t="s">
        <v>43</v>
      </c>
      <c r="P136" s="25"/>
      <c r="Q136" s="26" t="s">
        <v>480</v>
      </c>
      <c r="R136" s="1"/>
      <c r="S136" s="45"/>
      <c r="T136" s="207"/>
    </row>
    <row r="137" spans="1:20" x14ac:dyDescent="0.25">
      <c r="A137" s="193" t="s">
        <v>870</v>
      </c>
      <c r="B137" s="235" t="s">
        <v>914</v>
      </c>
      <c r="C137" s="31" t="s">
        <v>140</v>
      </c>
      <c r="D137" s="22">
        <v>1</v>
      </c>
      <c r="E137" s="22">
        <v>1</v>
      </c>
      <c r="F137" s="52" t="s">
        <v>1073</v>
      </c>
      <c r="G137" s="22">
        <v>1</v>
      </c>
      <c r="H137" s="22">
        <v>1</v>
      </c>
      <c r="I137" s="22">
        <v>1</v>
      </c>
      <c r="J137" s="22">
        <v>1</v>
      </c>
      <c r="K137" s="22">
        <v>1</v>
      </c>
      <c r="L137" s="22">
        <v>1</v>
      </c>
      <c r="M137" s="22">
        <v>1</v>
      </c>
      <c r="N137" s="22">
        <v>1</v>
      </c>
      <c r="O137" s="92">
        <v>1</v>
      </c>
      <c r="P137" s="93"/>
      <c r="Q137" s="26" t="s">
        <v>1022</v>
      </c>
      <c r="R137" s="1"/>
      <c r="S137" s="45"/>
      <c r="T137" s="207"/>
    </row>
    <row r="138" spans="1:20" x14ac:dyDescent="0.25">
      <c r="A138" s="20" t="s">
        <v>870</v>
      </c>
      <c r="B138" s="228" t="s">
        <v>363</v>
      </c>
      <c r="C138" s="20" t="s">
        <v>140</v>
      </c>
      <c r="D138" s="93">
        <v>1</v>
      </c>
      <c r="E138" s="93">
        <v>1</v>
      </c>
      <c r="F138" s="23" t="s">
        <v>1150</v>
      </c>
      <c r="G138" s="94">
        <v>1</v>
      </c>
      <c r="H138" s="94">
        <v>1</v>
      </c>
      <c r="I138" s="94">
        <v>1</v>
      </c>
      <c r="J138" s="94">
        <v>1</v>
      </c>
      <c r="K138" s="94">
        <v>1</v>
      </c>
      <c r="L138" s="94">
        <v>1</v>
      </c>
      <c r="M138" s="94">
        <v>1</v>
      </c>
      <c r="N138" s="94">
        <v>1</v>
      </c>
      <c r="O138" s="5" t="s">
        <v>43</v>
      </c>
      <c r="P138" s="5"/>
      <c r="Q138" s="26" t="s">
        <v>1151</v>
      </c>
      <c r="R138" s="1"/>
      <c r="S138" s="45"/>
      <c r="T138" s="207"/>
    </row>
    <row r="139" spans="1:20" ht="15.75" thickBot="1" x14ac:dyDescent="0.3">
      <c r="A139" s="48" t="s">
        <v>1153</v>
      </c>
      <c r="B139" s="240" t="s">
        <v>1154</v>
      </c>
      <c r="C139" s="5"/>
      <c r="D139" s="93">
        <v>1</v>
      </c>
      <c r="E139" s="93">
        <v>1</v>
      </c>
      <c r="F139" s="46" t="s">
        <v>1155</v>
      </c>
      <c r="G139" s="93">
        <v>1</v>
      </c>
      <c r="H139" s="93">
        <v>1</v>
      </c>
      <c r="I139" s="93">
        <v>1</v>
      </c>
      <c r="J139" s="93">
        <v>1</v>
      </c>
      <c r="K139" s="93">
        <v>1</v>
      </c>
      <c r="L139" s="93">
        <v>1</v>
      </c>
      <c r="M139" s="93">
        <v>1</v>
      </c>
      <c r="N139" s="94">
        <v>1</v>
      </c>
      <c r="O139" s="291" t="s">
        <v>43</v>
      </c>
      <c r="P139" s="7"/>
      <c r="Q139" s="95" t="s">
        <v>1156</v>
      </c>
      <c r="R139" s="1"/>
      <c r="S139" s="45"/>
      <c r="T139" s="207"/>
    </row>
    <row r="140" spans="1:20" ht="15.75" thickBot="1" x14ac:dyDescent="0.3">
      <c r="A140" s="96" t="s">
        <v>1007</v>
      </c>
      <c r="B140" s="97" t="s">
        <v>926</v>
      </c>
      <c r="C140" s="98"/>
      <c r="D140" s="255">
        <v>1</v>
      </c>
      <c r="E140" s="255">
        <v>1</v>
      </c>
      <c r="F140" s="259" t="s">
        <v>1008</v>
      </c>
      <c r="G140" s="255">
        <v>1</v>
      </c>
      <c r="H140" s="255">
        <v>1</v>
      </c>
      <c r="I140" s="255">
        <v>1</v>
      </c>
      <c r="J140" s="255">
        <v>1</v>
      </c>
      <c r="K140" s="255">
        <v>1</v>
      </c>
      <c r="L140" s="255">
        <v>1</v>
      </c>
      <c r="M140" s="255">
        <v>1</v>
      </c>
      <c r="N140" s="264">
        <v>1</v>
      </c>
      <c r="O140" s="86">
        <v>1</v>
      </c>
      <c r="P140" s="99"/>
      <c r="Q140" s="100" t="s">
        <v>36</v>
      </c>
      <c r="R140" s="1"/>
      <c r="S140" s="45"/>
      <c r="T140" s="207"/>
    </row>
    <row r="141" spans="1:20" x14ac:dyDescent="0.25">
      <c r="A141" s="16" t="s">
        <v>1007</v>
      </c>
      <c r="B141" s="236" t="s">
        <v>1064</v>
      </c>
      <c r="C141" s="17"/>
      <c r="D141" s="92">
        <v>1</v>
      </c>
      <c r="E141" s="92">
        <v>1</v>
      </c>
      <c r="F141" s="117" t="s">
        <v>1065</v>
      </c>
      <c r="G141" s="92">
        <v>1</v>
      </c>
      <c r="H141" s="92">
        <v>1</v>
      </c>
      <c r="I141" s="92">
        <v>1</v>
      </c>
      <c r="J141" s="92">
        <v>1</v>
      </c>
      <c r="K141" s="92">
        <v>1</v>
      </c>
      <c r="L141" s="92">
        <v>1</v>
      </c>
      <c r="M141" s="92">
        <v>1</v>
      </c>
      <c r="N141" s="103">
        <v>1</v>
      </c>
      <c r="O141" s="24" t="s">
        <v>43</v>
      </c>
      <c r="P141" s="24"/>
      <c r="Q141" s="26" t="s">
        <v>1066</v>
      </c>
      <c r="R141" s="1"/>
      <c r="S141" s="45"/>
      <c r="T141" s="207"/>
    </row>
    <row r="142" spans="1:20" x14ac:dyDescent="0.25">
      <c r="A142" s="20" t="s">
        <v>1007</v>
      </c>
      <c r="B142" s="228" t="s">
        <v>926</v>
      </c>
      <c r="C142" s="20" t="s">
        <v>21</v>
      </c>
      <c r="D142" s="22">
        <v>1</v>
      </c>
      <c r="E142" s="22">
        <v>1</v>
      </c>
      <c r="F142" s="23" t="s">
        <v>1150</v>
      </c>
      <c r="G142" s="22">
        <v>1</v>
      </c>
      <c r="H142" s="22">
        <v>1</v>
      </c>
      <c r="I142" s="22">
        <v>1</v>
      </c>
      <c r="J142" s="22">
        <v>1</v>
      </c>
      <c r="K142" s="22">
        <v>1</v>
      </c>
      <c r="L142" s="22">
        <v>1</v>
      </c>
      <c r="M142" s="22">
        <v>1</v>
      </c>
      <c r="N142" s="59">
        <v>1</v>
      </c>
      <c r="O142" s="1" t="s">
        <v>43</v>
      </c>
      <c r="P142" s="1"/>
      <c r="Q142" s="26" t="s">
        <v>1152</v>
      </c>
      <c r="R142" s="1"/>
      <c r="S142" s="45"/>
      <c r="T142" s="207"/>
    </row>
    <row r="143" spans="1:20" ht="15.75" thickBot="1" x14ac:dyDescent="0.3">
      <c r="A143" s="48" t="s">
        <v>912</v>
      </c>
      <c r="B143" s="56" t="s">
        <v>913</v>
      </c>
      <c r="C143" s="48" t="s">
        <v>643</v>
      </c>
      <c r="D143" s="93">
        <v>1</v>
      </c>
      <c r="E143" s="93">
        <v>1</v>
      </c>
      <c r="F143" s="46" t="s">
        <v>229</v>
      </c>
      <c r="G143" s="93">
        <v>1</v>
      </c>
      <c r="H143" s="93">
        <v>1</v>
      </c>
      <c r="I143" s="93">
        <v>1</v>
      </c>
      <c r="J143" s="93">
        <v>1</v>
      </c>
      <c r="K143" s="93">
        <v>1</v>
      </c>
      <c r="L143" s="93">
        <v>1</v>
      </c>
      <c r="M143" s="93">
        <v>1</v>
      </c>
      <c r="N143" s="94">
        <v>1</v>
      </c>
      <c r="O143" s="283">
        <v>1</v>
      </c>
      <c r="P143" s="79"/>
      <c r="Q143" s="104" t="s">
        <v>36</v>
      </c>
      <c r="R143" s="1"/>
      <c r="S143" s="45"/>
      <c r="T143" s="207"/>
    </row>
    <row r="144" spans="1:20" x14ac:dyDescent="0.25">
      <c r="A144" s="219" t="s">
        <v>1070</v>
      </c>
      <c r="B144" s="237" t="s">
        <v>1071</v>
      </c>
      <c r="C144" s="10" t="s">
        <v>643</v>
      </c>
      <c r="D144" s="107">
        <v>1</v>
      </c>
      <c r="E144" s="107">
        <v>1</v>
      </c>
      <c r="F144" s="150" t="s">
        <v>1072</v>
      </c>
      <c r="G144" s="107">
        <v>1</v>
      </c>
      <c r="H144" s="107">
        <v>1</v>
      </c>
      <c r="I144" s="107">
        <v>1</v>
      </c>
      <c r="J144" s="107">
        <v>1</v>
      </c>
      <c r="K144" s="107">
        <v>1</v>
      </c>
      <c r="L144" s="107">
        <v>1</v>
      </c>
      <c r="M144" s="107">
        <v>1</v>
      </c>
      <c r="N144" s="108">
        <v>1</v>
      </c>
      <c r="O144" s="283" t="s">
        <v>43</v>
      </c>
      <c r="P144" s="79"/>
      <c r="Q144" s="104" t="s">
        <v>1037</v>
      </c>
      <c r="R144" s="3"/>
      <c r="S144" s="45"/>
      <c r="T144" s="207"/>
    </row>
    <row r="145" spans="1:20" x14ac:dyDescent="0.25">
      <c r="A145" s="109" t="s">
        <v>1070</v>
      </c>
      <c r="B145" s="27" t="s">
        <v>913</v>
      </c>
      <c r="C145" s="20" t="s">
        <v>643</v>
      </c>
      <c r="D145" s="22">
        <v>1</v>
      </c>
      <c r="E145" s="22">
        <v>1</v>
      </c>
      <c r="F145" s="23" t="s">
        <v>1119</v>
      </c>
      <c r="G145" s="22">
        <v>1</v>
      </c>
      <c r="H145" s="22">
        <v>1</v>
      </c>
      <c r="I145" s="22">
        <v>1</v>
      </c>
      <c r="J145" s="22">
        <v>1</v>
      </c>
      <c r="K145" s="22">
        <v>1</v>
      </c>
      <c r="L145" s="22">
        <v>1</v>
      </c>
      <c r="M145" s="22">
        <v>1</v>
      </c>
      <c r="N145" s="59">
        <v>1</v>
      </c>
      <c r="O145" s="291" t="s">
        <v>43</v>
      </c>
      <c r="P145" s="7"/>
      <c r="Q145" s="104" t="s">
        <v>1120</v>
      </c>
      <c r="R145" s="3"/>
      <c r="S145" s="45"/>
      <c r="T145" s="207"/>
    </row>
    <row r="146" spans="1:20" x14ac:dyDescent="0.25">
      <c r="A146" s="225" t="s">
        <v>1089</v>
      </c>
      <c r="B146" s="235" t="s">
        <v>1090</v>
      </c>
      <c r="C146" s="20" t="s">
        <v>140</v>
      </c>
      <c r="D146" s="22">
        <v>1</v>
      </c>
      <c r="E146" s="22">
        <v>1</v>
      </c>
      <c r="F146" s="23" t="s">
        <v>1091</v>
      </c>
      <c r="G146" s="22">
        <v>1</v>
      </c>
      <c r="H146" s="22">
        <v>1</v>
      </c>
      <c r="I146" s="22">
        <v>1</v>
      </c>
      <c r="J146" s="22">
        <v>1</v>
      </c>
      <c r="K146" s="22">
        <v>1</v>
      </c>
      <c r="L146" s="22">
        <v>1</v>
      </c>
      <c r="M146" s="22">
        <v>1</v>
      </c>
      <c r="N146" s="59">
        <v>1</v>
      </c>
      <c r="O146" s="283" t="s">
        <v>43</v>
      </c>
      <c r="P146" s="79"/>
      <c r="Q146" s="104" t="s">
        <v>1092</v>
      </c>
      <c r="R146" s="3"/>
      <c r="S146" s="45"/>
      <c r="T146" s="207"/>
    </row>
    <row r="147" spans="1:20" x14ac:dyDescent="0.25">
      <c r="A147" s="109" t="s">
        <v>848</v>
      </c>
      <c r="B147" s="27" t="s">
        <v>313</v>
      </c>
      <c r="C147" s="1"/>
      <c r="D147" s="22">
        <v>1</v>
      </c>
      <c r="E147" s="22">
        <v>1</v>
      </c>
      <c r="F147" s="23" t="s">
        <v>814</v>
      </c>
      <c r="G147" s="22">
        <v>1</v>
      </c>
      <c r="H147" s="22">
        <v>1</v>
      </c>
      <c r="I147" s="22">
        <v>1</v>
      </c>
      <c r="J147" s="22">
        <v>1</v>
      </c>
      <c r="K147" s="22">
        <v>1</v>
      </c>
      <c r="L147" s="22">
        <v>1</v>
      </c>
      <c r="M147" s="22">
        <v>1</v>
      </c>
      <c r="N147" s="59">
        <v>1</v>
      </c>
      <c r="O147" s="283">
        <v>1</v>
      </c>
      <c r="P147" s="79"/>
      <c r="Q147" s="104" t="s">
        <v>36</v>
      </c>
      <c r="R147" s="3"/>
      <c r="S147" s="45"/>
      <c r="T147" s="207"/>
    </row>
    <row r="148" spans="1:20" ht="15.75" thickBot="1" x14ac:dyDescent="0.3">
      <c r="A148" s="223" t="s">
        <v>848</v>
      </c>
      <c r="B148" s="112" t="s">
        <v>996</v>
      </c>
      <c r="C148" s="248" t="s">
        <v>140</v>
      </c>
      <c r="D148" s="113">
        <v>1</v>
      </c>
      <c r="E148" s="113">
        <v>1</v>
      </c>
      <c r="F148" s="135" t="s">
        <v>997</v>
      </c>
      <c r="G148" s="113">
        <v>1</v>
      </c>
      <c r="H148" s="113">
        <v>1</v>
      </c>
      <c r="I148" s="113">
        <v>1</v>
      </c>
      <c r="J148" s="113">
        <v>1</v>
      </c>
      <c r="K148" s="113">
        <v>1</v>
      </c>
      <c r="L148" s="113">
        <v>1</v>
      </c>
      <c r="M148" s="113">
        <v>1</v>
      </c>
      <c r="N148" s="115">
        <v>1</v>
      </c>
      <c r="O148" s="172" t="s">
        <v>43</v>
      </c>
      <c r="P148" s="114"/>
      <c r="Q148" s="116" t="s">
        <v>970</v>
      </c>
      <c r="R148" s="3"/>
      <c r="S148" s="45"/>
      <c r="T148" s="207"/>
    </row>
    <row r="149" spans="1:20" x14ac:dyDescent="0.25">
      <c r="A149" s="16" t="s">
        <v>1124</v>
      </c>
      <c r="B149" s="101" t="s">
        <v>1125</v>
      </c>
      <c r="C149" s="16" t="s">
        <v>541</v>
      </c>
      <c r="D149" s="22">
        <v>1</v>
      </c>
      <c r="E149" s="22">
        <v>1</v>
      </c>
      <c r="F149" s="117" t="s">
        <v>1126</v>
      </c>
      <c r="G149" s="22">
        <v>1</v>
      </c>
      <c r="H149" s="22">
        <v>1</v>
      </c>
      <c r="I149" s="22">
        <v>1</v>
      </c>
      <c r="J149" s="22">
        <v>1</v>
      </c>
      <c r="K149" s="22">
        <v>1</v>
      </c>
      <c r="L149" s="22">
        <v>1</v>
      </c>
      <c r="M149" s="22">
        <v>1</v>
      </c>
      <c r="N149" s="22">
        <v>1</v>
      </c>
      <c r="O149" s="5" t="s">
        <v>605</v>
      </c>
      <c r="P149" s="5"/>
      <c r="Q149" s="26" t="s">
        <v>1127</v>
      </c>
      <c r="R149" s="1"/>
      <c r="S149" s="45"/>
      <c r="T149" s="207"/>
    </row>
    <row r="150" spans="1:20" ht="15.75" thickBot="1" x14ac:dyDescent="0.3">
      <c r="A150" s="118" t="s">
        <v>1067</v>
      </c>
      <c r="B150" s="27" t="s">
        <v>1068</v>
      </c>
      <c r="C150" s="1"/>
      <c r="D150" s="22">
        <v>1</v>
      </c>
      <c r="E150" s="22">
        <v>1</v>
      </c>
      <c r="F150" s="32" t="s">
        <v>1069</v>
      </c>
      <c r="G150" s="113">
        <v>1</v>
      </c>
      <c r="H150" s="113">
        <v>1</v>
      </c>
      <c r="I150" s="113">
        <v>1</v>
      </c>
      <c r="J150" s="113">
        <v>1</v>
      </c>
      <c r="K150" s="113">
        <v>1</v>
      </c>
      <c r="L150" s="113">
        <v>1</v>
      </c>
      <c r="M150" s="113">
        <v>1</v>
      </c>
      <c r="N150" s="113">
        <v>1</v>
      </c>
      <c r="O150" s="24"/>
      <c r="P150" s="25"/>
      <c r="Q150" s="26" t="s">
        <v>36</v>
      </c>
      <c r="R150" s="1"/>
      <c r="S150" s="45"/>
      <c r="T150" s="207"/>
    </row>
    <row r="151" spans="1:20" x14ac:dyDescent="0.25">
      <c r="A151" s="118" t="s">
        <v>1054</v>
      </c>
      <c r="B151" s="27" t="s">
        <v>571</v>
      </c>
      <c r="C151" s="20" t="s">
        <v>140</v>
      </c>
      <c r="D151" s="22">
        <v>1</v>
      </c>
      <c r="E151" s="22">
        <v>1</v>
      </c>
      <c r="F151" s="23" t="s">
        <v>1055</v>
      </c>
      <c r="G151" s="22">
        <v>1</v>
      </c>
      <c r="H151" s="22">
        <v>1</v>
      </c>
      <c r="I151" s="22">
        <v>1</v>
      </c>
      <c r="J151" s="22">
        <v>1</v>
      </c>
      <c r="K151" s="22">
        <v>1</v>
      </c>
      <c r="L151" s="22">
        <v>1</v>
      </c>
      <c r="M151" s="22">
        <v>1</v>
      </c>
      <c r="N151" s="22">
        <v>1</v>
      </c>
      <c r="O151" s="24" t="s">
        <v>43</v>
      </c>
      <c r="P151" s="25"/>
      <c r="Q151" s="26" t="s">
        <v>1042</v>
      </c>
      <c r="R151" s="1"/>
      <c r="S151" s="45"/>
      <c r="T151" s="207"/>
    </row>
    <row r="152" spans="1:20" x14ac:dyDescent="0.25">
      <c r="A152" s="118" t="s">
        <v>859</v>
      </c>
      <c r="B152" s="2"/>
      <c r="C152" s="1"/>
      <c r="D152" s="22">
        <v>1</v>
      </c>
      <c r="E152" s="22">
        <v>1</v>
      </c>
      <c r="F152" s="23" t="s">
        <v>860</v>
      </c>
      <c r="G152" s="22">
        <v>1</v>
      </c>
      <c r="H152" s="22">
        <v>1</v>
      </c>
      <c r="I152" s="22">
        <v>1</v>
      </c>
      <c r="J152" s="22">
        <v>1</v>
      </c>
      <c r="K152" s="22">
        <v>1</v>
      </c>
      <c r="L152" s="22">
        <v>1</v>
      </c>
      <c r="M152" s="22">
        <v>1</v>
      </c>
      <c r="N152" s="22">
        <v>1</v>
      </c>
      <c r="O152" s="24">
        <v>1</v>
      </c>
      <c r="P152" s="5"/>
      <c r="Q152" s="2"/>
      <c r="R152" s="1"/>
      <c r="S152" s="45"/>
      <c r="T152" s="207"/>
    </row>
    <row r="153" spans="1:20" x14ac:dyDescent="0.25">
      <c r="A153" s="20" t="s">
        <v>825</v>
      </c>
      <c r="B153" s="27" t="s">
        <v>635</v>
      </c>
      <c r="C153" s="1"/>
      <c r="D153" s="22">
        <v>1</v>
      </c>
      <c r="E153" s="22">
        <v>1</v>
      </c>
      <c r="F153" s="52" t="s">
        <v>814</v>
      </c>
      <c r="G153" s="22">
        <v>1</v>
      </c>
      <c r="H153" s="22">
        <v>1</v>
      </c>
      <c r="I153" s="22">
        <v>1</v>
      </c>
      <c r="J153" s="22">
        <v>1</v>
      </c>
      <c r="K153" s="22">
        <v>1</v>
      </c>
      <c r="L153" s="22">
        <v>1</v>
      </c>
      <c r="M153" s="22">
        <v>1</v>
      </c>
      <c r="N153" s="22">
        <v>1</v>
      </c>
      <c r="O153" s="81">
        <v>1</v>
      </c>
      <c r="P153" s="25"/>
      <c r="Q153" s="26" t="s">
        <v>36</v>
      </c>
      <c r="R153" s="1"/>
      <c r="S153" s="45"/>
      <c r="T153" s="207"/>
    </row>
    <row r="154" spans="1:20" x14ac:dyDescent="0.25">
      <c r="A154" s="20" t="s">
        <v>825</v>
      </c>
      <c r="B154" s="27" t="s">
        <v>826</v>
      </c>
      <c r="C154" s="1"/>
      <c r="D154" s="22">
        <v>1</v>
      </c>
      <c r="E154" s="22">
        <v>1</v>
      </c>
      <c r="F154" s="23" t="s">
        <v>814</v>
      </c>
      <c r="G154" s="22">
        <v>1</v>
      </c>
      <c r="H154" s="22">
        <v>1</v>
      </c>
      <c r="I154" s="22">
        <v>1</v>
      </c>
      <c r="J154" s="22">
        <v>1</v>
      </c>
      <c r="K154" s="22">
        <v>1</v>
      </c>
      <c r="L154" s="22">
        <v>1</v>
      </c>
      <c r="M154" s="22">
        <v>1</v>
      </c>
      <c r="N154" s="22">
        <v>1</v>
      </c>
      <c r="O154" s="25">
        <v>1</v>
      </c>
      <c r="P154" s="25"/>
      <c r="Q154" s="26" t="s">
        <v>36</v>
      </c>
      <c r="R154" s="1"/>
      <c r="S154" s="45"/>
      <c r="T154" s="207"/>
    </row>
    <row r="155" spans="1:20" x14ac:dyDescent="0.25">
      <c r="A155" s="20" t="s">
        <v>825</v>
      </c>
      <c r="B155" s="27" t="s">
        <v>827</v>
      </c>
      <c r="C155" s="1"/>
      <c r="D155" s="22">
        <v>1</v>
      </c>
      <c r="E155" s="22">
        <v>1</v>
      </c>
      <c r="F155" s="23" t="s">
        <v>814</v>
      </c>
      <c r="G155" s="22">
        <v>1</v>
      </c>
      <c r="H155" s="22">
        <v>1</v>
      </c>
      <c r="I155" s="22">
        <v>1</v>
      </c>
      <c r="J155" s="22">
        <v>1</v>
      </c>
      <c r="K155" s="22">
        <v>1</v>
      </c>
      <c r="L155" s="22">
        <v>1</v>
      </c>
      <c r="M155" s="22">
        <v>1</v>
      </c>
      <c r="N155" s="22">
        <v>1</v>
      </c>
      <c r="O155" s="24">
        <v>1</v>
      </c>
      <c r="P155" s="25"/>
      <c r="Q155" s="26" t="s">
        <v>36</v>
      </c>
      <c r="R155" s="1"/>
      <c r="S155" s="45"/>
      <c r="T155" s="207"/>
    </row>
    <row r="156" spans="1:20" x14ac:dyDescent="0.25">
      <c r="A156" s="20" t="s">
        <v>825</v>
      </c>
      <c r="B156" s="27" t="s">
        <v>387</v>
      </c>
      <c r="C156" s="1"/>
      <c r="D156" s="22">
        <v>1</v>
      </c>
      <c r="E156" s="22">
        <v>1</v>
      </c>
      <c r="F156" s="23" t="s">
        <v>828</v>
      </c>
      <c r="G156" s="22">
        <v>1</v>
      </c>
      <c r="H156" s="22">
        <v>1</v>
      </c>
      <c r="I156" s="22">
        <v>1</v>
      </c>
      <c r="J156" s="22">
        <v>1</v>
      </c>
      <c r="K156" s="22">
        <v>1</v>
      </c>
      <c r="L156" s="22">
        <v>1</v>
      </c>
      <c r="M156" s="22">
        <v>1</v>
      </c>
      <c r="N156" s="22">
        <v>1</v>
      </c>
      <c r="O156" s="24">
        <v>1</v>
      </c>
      <c r="P156" s="25"/>
      <c r="Q156" s="26" t="s">
        <v>36</v>
      </c>
      <c r="R156" s="1"/>
      <c r="S156" s="45"/>
      <c r="T156" s="207"/>
    </row>
    <row r="157" spans="1:20" x14ac:dyDescent="0.25">
      <c r="A157" s="20" t="s">
        <v>825</v>
      </c>
      <c r="B157" s="230" t="s">
        <v>1029</v>
      </c>
      <c r="C157" s="1"/>
      <c r="D157" s="22">
        <v>1</v>
      </c>
      <c r="E157" s="22">
        <v>1</v>
      </c>
      <c r="F157" s="52" t="s">
        <v>993</v>
      </c>
      <c r="G157" s="22">
        <v>1</v>
      </c>
      <c r="H157" s="22">
        <v>1</v>
      </c>
      <c r="I157" s="22">
        <v>1</v>
      </c>
      <c r="J157" s="22">
        <v>1</v>
      </c>
      <c r="K157" s="22">
        <v>1</v>
      </c>
      <c r="L157" s="22">
        <v>1</v>
      </c>
      <c r="M157" s="22">
        <v>1</v>
      </c>
      <c r="N157" s="22">
        <v>1</v>
      </c>
      <c r="O157" s="305"/>
      <c r="P157" s="348"/>
      <c r="Q157" s="26" t="s">
        <v>1006</v>
      </c>
      <c r="R157" s="1"/>
      <c r="S157" s="45"/>
      <c r="T157" s="207"/>
    </row>
    <row r="158" spans="1:20" x14ac:dyDescent="0.25">
      <c r="A158" s="20" t="s">
        <v>825</v>
      </c>
      <c r="B158" s="230" t="s">
        <v>1030</v>
      </c>
      <c r="C158" s="1"/>
      <c r="D158" s="22">
        <v>1</v>
      </c>
      <c r="E158" s="22">
        <v>1</v>
      </c>
      <c r="F158" s="52" t="s">
        <v>993</v>
      </c>
      <c r="G158" s="22">
        <v>1</v>
      </c>
      <c r="H158" s="22">
        <v>1</v>
      </c>
      <c r="I158" s="22">
        <v>1</v>
      </c>
      <c r="J158" s="22">
        <v>1</v>
      </c>
      <c r="K158" s="22">
        <v>1</v>
      </c>
      <c r="L158" s="22">
        <v>1</v>
      </c>
      <c r="M158" s="22">
        <v>1</v>
      </c>
      <c r="N158" s="22">
        <v>1</v>
      </c>
      <c r="O158" s="305" t="s">
        <v>1031</v>
      </c>
      <c r="P158" s="348"/>
      <c r="Q158" s="26" t="s">
        <v>1006</v>
      </c>
      <c r="R158" s="1"/>
      <c r="S158" s="45"/>
      <c r="T158" s="207"/>
    </row>
    <row r="159" spans="1:20" x14ac:dyDescent="0.25">
      <c r="A159" s="20" t="s">
        <v>825</v>
      </c>
      <c r="B159" s="230" t="s">
        <v>1032</v>
      </c>
      <c r="C159" s="1"/>
      <c r="D159" s="22">
        <v>1</v>
      </c>
      <c r="E159" s="22">
        <v>1</v>
      </c>
      <c r="F159" s="52" t="s">
        <v>993</v>
      </c>
      <c r="G159" s="22">
        <v>1</v>
      </c>
      <c r="H159" s="22">
        <v>1</v>
      </c>
      <c r="I159" s="22">
        <v>1</v>
      </c>
      <c r="J159" s="22">
        <v>1</v>
      </c>
      <c r="K159" s="22">
        <v>1</v>
      </c>
      <c r="L159" s="22">
        <v>1</v>
      </c>
      <c r="M159" s="22">
        <v>1</v>
      </c>
      <c r="N159" s="22">
        <v>1</v>
      </c>
      <c r="O159" s="313"/>
      <c r="P159" s="298"/>
      <c r="Q159" s="26" t="s">
        <v>1006</v>
      </c>
      <c r="R159" s="1"/>
      <c r="S159" s="45"/>
      <c r="T159" s="207"/>
    </row>
    <row r="160" spans="1:20" x14ac:dyDescent="0.25">
      <c r="A160" s="20" t="s">
        <v>825</v>
      </c>
      <c r="B160" s="230" t="s">
        <v>1033</v>
      </c>
      <c r="C160" s="1"/>
      <c r="D160" s="22">
        <v>1</v>
      </c>
      <c r="E160" s="22">
        <v>1</v>
      </c>
      <c r="F160" s="52" t="s">
        <v>993</v>
      </c>
      <c r="G160" s="22">
        <v>1</v>
      </c>
      <c r="H160" s="22">
        <v>1</v>
      </c>
      <c r="I160" s="22">
        <v>1</v>
      </c>
      <c r="J160" s="22">
        <v>1</v>
      </c>
      <c r="K160" s="22">
        <v>1</v>
      </c>
      <c r="L160" s="22">
        <v>1</v>
      </c>
      <c r="M160" s="22">
        <v>1</v>
      </c>
      <c r="N160" s="22">
        <v>1</v>
      </c>
      <c r="O160" s="298"/>
      <c r="P160" s="298"/>
      <c r="Q160" s="26" t="s">
        <v>1006</v>
      </c>
      <c r="R160" s="1"/>
      <c r="S160" s="45"/>
      <c r="T160" s="207"/>
    </row>
    <row r="161" spans="1:20" x14ac:dyDescent="0.25">
      <c r="A161" s="20" t="s">
        <v>825</v>
      </c>
      <c r="B161" s="27" t="s">
        <v>359</v>
      </c>
      <c r="C161" s="20" t="s">
        <v>21</v>
      </c>
      <c r="D161" s="22">
        <v>1</v>
      </c>
      <c r="E161" s="22">
        <v>1</v>
      </c>
      <c r="F161" s="23" t="s">
        <v>1079</v>
      </c>
      <c r="G161" s="22">
        <v>1</v>
      </c>
      <c r="H161" s="22">
        <v>1</v>
      </c>
      <c r="I161" s="22">
        <v>1</v>
      </c>
      <c r="J161" s="22">
        <v>1</v>
      </c>
      <c r="K161" s="22">
        <v>1</v>
      </c>
      <c r="L161" s="22">
        <v>1</v>
      </c>
      <c r="M161" s="22">
        <v>1</v>
      </c>
      <c r="N161" s="22">
        <v>1</v>
      </c>
      <c r="O161" s="314"/>
      <c r="P161" s="332"/>
      <c r="Q161" s="26" t="s">
        <v>1080</v>
      </c>
      <c r="R161" s="1"/>
      <c r="S161" s="45"/>
      <c r="T161" s="207"/>
    </row>
    <row r="162" spans="1:20" x14ac:dyDescent="0.25">
      <c r="A162" s="20" t="s">
        <v>825</v>
      </c>
      <c r="B162" s="230" t="s">
        <v>635</v>
      </c>
      <c r="C162" s="20" t="s">
        <v>21</v>
      </c>
      <c r="D162" s="22">
        <v>1</v>
      </c>
      <c r="E162" s="22">
        <v>1</v>
      </c>
      <c r="F162" s="23"/>
      <c r="G162" s="22">
        <v>1</v>
      </c>
      <c r="H162" s="22">
        <v>1</v>
      </c>
      <c r="I162" s="22">
        <v>1</v>
      </c>
      <c r="J162" s="22">
        <v>1</v>
      </c>
      <c r="K162" s="22">
        <v>1</v>
      </c>
      <c r="L162" s="22">
        <v>1</v>
      </c>
      <c r="M162" s="22">
        <v>1</v>
      </c>
      <c r="N162" s="22">
        <v>1</v>
      </c>
      <c r="O162" s="314" t="s">
        <v>1031</v>
      </c>
      <c r="P162" s="332"/>
      <c r="Q162" s="26" t="s">
        <v>1080</v>
      </c>
      <c r="R162" s="1"/>
      <c r="S162" s="45"/>
      <c r="T162" s="207"/>
    </row>
    <row r="163" spans="1:20" x14ac:dyDescent="0.25">
      <c r="A163" s="20" t="s">
        <v>825</v>
      </c>
      <c r="B163" s="230" t="s">
        <v>362</v>
      </c>
      <c r="C163" s="20" t="s">
        <v>21</v>
      </c>
      <c r="D163" s="22">
        <v>1</v>
      </c>
      <c r="E163" s="22">
        <v>1</v>
      </c>
      <c r="F163" s="46"/>
      <c r="G163" s="22">
        <v>1</v>
      </c>
      <c r="H163" s="22">
        <v>1</v>
      </c>
      <c r="I163" s="22">
        <v>1</v>
      </c>
      <c r="J163" s="22">
        <v>1</v>
      </c>
      <c r="K163" s="22">
        <v>1</v>
      </c>
      <c r="L163" s="22">
        <v>1</v>
      </c>
      <c r="M163" s="22">
        <v>1</v>
      </c>
      <c r="N163" s="22">
        <v>1</v>
      </c>
      <c r="O163" s="275"/>
      <c r="P163" s="311"/>
      <c r="Q163" s="26" t="s">
        <v>1080</v>
      </c>
      <c r="R163" s="1"/>
      <c r="S163" s="45"/>
      <c r="T163" s="207"/>
    </row>
    <row r="164" spans="1:20" x14ac:dyDescent="0.25">
      <c r="A164" s="20" t="s">
        <v>825</v>
      </c>
      <c r="B164" s="239" t="s">
        <v>352</v>
      </c>
      <c r="C164" s="20" t="s">
        <v>21</v>
      </c>
      <c r="D164" s="22">
        <v>1</v>
      </c>
      <c r="E164" s="22">
        <v>1</v>
      </c>
      <c r="F164" s="23"/>
      <c r="G164" s="22">
        <v>1</v>
      </c>
      <c r="H164" s="22">
        <v>1</v>
      </c>
      <c r="I164" s="22">
        <v>1</v>
      </c>
      <c r="J164" s="22">
        <v>1</v>
      </c>
      <c r="K164" s="22">
        <v>1</v>
      </c>
      <c r="L164" s="22">
        <v>1</v>
      </c>
      <c r="M164" s="22">
        <v>1</v>
      </c>
      <c r="N164" s="22">
        <v>1</v>
      </c>
      <c r="O164" s="311"/>
      <c r="P164" s="311"/>
      <c r="Q164" s="26" t="s">
        <v>1080</v>
      </c>
      <c r="R164" s="1"/>
      <c r="S164" s="45"/>
      <c r="T164" s="207"/>
    </row>
    <row r="165" spans="1:20" x14ac:dyDescent="0.25">
      <c r="A165" s="27" t="s">
        <v>876</v>
      </c>
      <c r="B165" s="20" t="s">
        <v>159</v>
      </c>
      <c r="C165" s="1"/>
      <c r="D165" s="22">
        <v>1</v>
      </c>
      <c r="E165" s="22">
        <v>1</v>
      </c>
      <c r="F165" s="52" t="s">
        <v>229</v>
      </c>
      <c r="G165" s="22">
        <v>1</v>
      </c>
      <c r="H165" s="22">
        <v>1</v>
      </c>
      <c r="I165" s="22">
        <v>1</v>
      </c>
      <c r="J165" s="22">
        <v>1</v>
      </c>
      <c r="K165" s="22">
        <v>1</v>
      </c>
      <c r="L165" s="22">
        <v>1</v>
      </c>
      <c r="M165" s="22">
        <v>1</v>
      </c>
      <c r="N165" s="22">
        <v>1</v>
      </c>
      <c r="O165" s="81">
        <v>1</v>
      </c>
      <c r="P165" s="25"/>
      <c r="Q165" s="26" t="s">
        <v>36</v>
      </c>
      <c r="R165" s="1"/>
      <c r="S165" s="45"/>
      <c r="T165" s="207"/>
    </row>
    <row r="166" spans="1:20" x14ac:dyDescent="0.25">
      <c r="A166" s="220" t="s">
        <v>876</v>
      </c>
      <c r="B166" s="20" t="s">
        <v>962</v>
      </c>
      <c r="C166" s="1"/>
      <c r="D166" s="22">
        <v>1</v>
      </c>
      <c r="E166" s="22">
        <v>1</v>
      </c>
      <c r="F166" s="52" t="s">
        <v>873</v>
      </c>
      <c r="G166" s="22">
        <v>1</v>
      </c>
      <c r="H166" s="22">
        <v>1</v>
      </c>
      <c r="I166" s="22">
        <v>1</v>
      </c>
      <c r="J166" s="22">
        <v>1</v>
      </c>
      <c r="K166" s="22">
        <v>1</v>
      </c>
      <c r="L166" s="22">
        <v>1</v>
      </c>
      <c r="M166" s="22">
        <v>1</v>
      </c>
      <c r="N166" s="22">
        <v>1</v>
      </c>
      <c r="O166" s="81" t="s">
        <v>43</v>
      </c>
      <c r="P166" s="25"/>
      <c r="Q166" s="26" t="s">
        <v>963</v>
      </c>
      <c r="R166" s="1"/>
      <c r="S166" s="45"/>
      <c r="T166" s="207"/>
    </row>
    <row r="167" spans="1:20" x14ac:dyDescent="0.25">
      <c r="A167" s="27" t="s">
        <v>876</v>
      </c>
      <c r="B167" s="20" t="s">
        <v>1074</v>
      </c>
      <c r="C167" s="20" t="s">
        <v>21</v>
      </c>
      <c r="D167" s="22">
        <v>1</v>
      </c>
      <c r="E167" s="22">
        <v>1</v>
      </c>
      <c r="F167" s="52" t="s">
        <v>1075</v>
      </c>
      <c r="G167" s="22">
        <v>1</v>
      </c>
      <c r="H167" s="22">
        <v>1</v>
      </c>
      <c r="I167" s="22">
        <v>1</v>
      </c>
      <c r="J167" s="22">
        <v>1</v>
      </c>
      <c r="K167" s="22">
        <v>1</v>
      </c>
      <c r="L167" s="22">
        <v>1</v>
      </c>
      <c r="M167" s="22">
        <v>1</v>
      </c>
      <c r="N167" s="22">
        <v>1</v>
      </c>
      <c r="O167" s="81" t="s">
        <v>43</v>
      </c>
      <c r="P167" s="25"/>
      <c r="Q167" s="26" t="s">
        <v>1076</v>
      </c>
      <c r="R167" s="1"/>
      <c r="S167" s="45"/>
      <c r="T167" s="207"/>
    </row>
    <row r="168" spans="1:20" x14ac:dyDescent="0.25">
      <c r="A168" s="221" t="s">
        <v>1081</v>
      </c>
      <c r="B168" s="20" t="s">
        <v>1082</v>
      </c>
      <c r="C168" s="20" t="s">
        <v>140</v>
      </c>
      <c r="D168" s="22">
        <v>1</v>
      </c>
      <c r="E168" s="22">
        <v>1</v>
      </c>
      <c r="F168" s="52" t="s">
        <v>1083</v>
      </c>
      <c r="G168" s="22">
        <v>1</v>
      </c>
      <c r="H168" s="22">
        <v>1</v>
      </c>
      <c r="I168" s="22">
        <v>1</v>
      </c>
      <c r="J168" s="22">
        <v>1</v>
      </c>
      <c r="K168" s="22">
        <v>1</v>
      </c>
      <c r="L168" s="22">
        <v>1</v>
      </c>
      <c r="M168" s="22">
        <v>1</v>
      </c>
      <c r="N168" s="22">
        <v>1</v>
      </c>
      <c r="O168" s="81" t="s">
        <v>43</v>
      </c>
      <c r="P168" s="25"/>
      <c r="Q168" s="26" t="s">
        <v>1084</v>
      </c>
      <c r="R168" s="1"/>
      <c r="S168" s="45"/>
      <c r="T168" s="207"/>
    </row>
    <row r="169" spans="1:20" x14ac:dyDescent="0.25">
      <c r="A169" s="20" t="s">
        <v>1056</v>
      </c>
      <c r="B169" s="101" t="s">
        <v>1057</v>
      </c>
      <c r="C169" s="1"/>
      <c r="D169" s="22">
        <v>1</v>
      </c>
      <c r="E169" s="22">
        <v>1</v>
      </c>
      <c r="F169" s="23" t="s">
        <v>1058</v>
      </c>
      <c r="G169" s="22">
        <v>1</v>
      </c>
      <c r="H169" s="22">
        <v>1</v>
      </c>
      <c r="I169" s="22">
        <v>1</v>
      </c>
      <c r="J169" s="22">
        <v>1</v>
      </c>
      <c r="K169" s="22">
        <v>1</v>
      </c>
      <c r="L169" s="22">
        <v>1</v>
      </c>
      <c r="M169" s="22">
        <v>1</v>
      </c>
      <c r="N169" s="22">
        <v>1</v>
      </c>
      <c r="O169" s="25"/>
      <c r="P169" s="25"/>
      <c r="Q169" s="26" t="s">
        <v>36</v>
      </c>
      <c r="R169" s="1"/>
      <c r="S169" s="45"/>
      <c r="T169" s="207"/>
    </row>
    <row r="170" spans="1:20" ht="15.75" thickBot="1" x14ac:dyDescent="0.3">
      <c r="A170" s="118" t="s">
        <v>1043</v>
      </c>
      <c r="B170" s="9" t="s">
        <v>1044</v>
      </c>
      <c r="C170" s="55"/>
      <c r="D170" s="22">
        <v>1</v>
      </c>
      <c r="E170" s="22">
        <v>1</v>
      </c>
      <c r="F170" s="23" t="s">
        <v>1045</v>
      </c>
      <c r="G170" s="22">
        <v>1</v>
      </c>
      <c r="H170" s="22">
        <v>1</v>
      </c>
      <c r="I170" s="22">
        <v>1</v>
      </c>
      <c r="J170" s="22">
        <v>1</v>
      </c>
      <c r="K170" s="22">
        <v>1</v>
      </c>
      <c r="L170" s="22">
        <v>1</v>
      </c>
      <c r="M170" s="22">
        <v>1</v>
      </c>
      <c r="N170" s="59">
        <v>1</v>
      </c>
      <c r="O170" s="270"/>
      <c r="P170" s="273"/>
      <c r="Q170" s="26" t="s">
        <v>1039</v>
      </c>
      <c r="R170" s="1"/>
      <c r="S170" s="45"/>
      <c r="T170" s="207"/>
    </row>
    <row r="171" spans="1:20" x14ac:dyDescent="0.25">
      <c r="A171" s="118" t="s">
        <v>1043</v>
      </c>
      <c r="B171" s="27" t="s">
        <v>1046</v>
      </c>
      <c r="C171" s="1"/>
      <c r="D171" s="22">
        <v>1</v>
      </c>
      <c r="E171" s="22">
        <v>1</v>
      </c>
      <c r="F171" s="46" t="s">
        <v>1047</v>
      </c>
      <c r="G171" s="22">
        <v>1</v>
      </c>
      <c r="H171" s="22">
        <v>1</v>
      </c>
      <c r="I171" s="22">
        <v>1</v>
      </c>
      <c r="J171" s="22">
        <v>1</v>
      </c>
      <c r="K171" s="22">
        <v>1</v>
      </c>
      <c r="L171" s="22">
        <v>1</v>
      </c>
      <c r="M171" s="22">
        <v>1</v>
      </c>
      <c r="N171" s="59">
        <v>1</v>
      </c>
      <c r="O171" s="147"/>
      <c r="P171" s="341"/>
      <c r="Q171" s="26" t="s">
        <v>1039</v>
      </c>
      <c r="R171" s="1"/>
      <c r="S171" s="45"/>
      <c r="T171" s="207"/>
    </row>
    <row r="172" spans="1:20" ht="15.75" thickBot="1" x14ac:dyDescent="0.3">
      <c r="A172" s="118" t="s">
        <v>1043</v>
      </c>
      <c r="B172" s="27" t="s">
        <v>1048</v>
      </c>
      <c r="C172" s="1"/>
      <c r="D172" s="22">
        <v>1</v>
      </c>
      <c r="E172" s="22">
        <v>1</v>
      </c>
      <c r="F172" s="46" t="s">
        <v>1049</v>
      </c>
      <c r="G172" s="22">
        <v>1</v>
      </c>
      <c r="H172" s="22">
        <v>1</v>
      </c>
      <c r="I172" s="22">
        <v>1</v>
      </c>
      <c r="J172" s="22">
        <v>1</v>
      </c>
      <c r="K172" s="22">
        <v>1</v>
      </c>
      <c r="L172" s="22">
        <v>1</v>
      </c>
      <c r="M172" s="22">
        <v>1</v>
      </c>
      <c r="N172" s="59">
        <v>1</v>
      </c>
      <c r="O172" s="148" t="s">
        <v>1050</v>
      </c>
      <c r="P172" s="341"/>
      <c r="Q172" s="26" t="s">
        <v>1039</v>
      </c>
      <c r="R172" s="1"/>
      <c r="S172" s="45"/>
      <c r="T172" s="207"/>
    </row>
    <row r="173" spans="1:20" x14ac:dyDescent="0.25">
      <c r="A173" s="118" t="s">
        <v>1043</v>
      </c>
      <c r="B173" s="27" t="s">
        <v>1051</v>
      </c>
      <c r="C173" s="1"/>
      <c r="D173" s="22">
        <v>1</v>
      </c>
      <c r="E173" s="22">
        <v>1</v>
      </c>
      <c r="F173" s="23" t="s">
        <v>1049</v>
      </c>
      <c r="G173" s="22">
        <v>1</v>
      </c>
      <c r="H173" s="22">
        <v>1</v>
      </c>
      <c r="I173" s="22">
        <v>1</v>
      </c>
      <c r="J173" s="22">
        <v>1</v>
      </c>
      <c r="K173" s="22">
        <v>1</v>
      </c>
      <c r="L173" s="22">
        <v>1</v>
      </c>
      <c r="M173" s="22">
        <v>1</v>
      </c>
      <c r="N173" s="22">
        <v>1</v>
      </c>
      <c r="O173" s="272"/>
      <c r="P173" s="273"/>
      <c r="Q173" s="26" t="s">
        <v>1039</v>
      </c>
      <c r="R173" s="1"/>
      <c r="S173" s="45"/>
      <c r="T173" s="207"/>
    </row>
    <row r="174" spans="1:20" x14ac:dyDescent="0.25">
      <c r="A174" s="118" t="s">
        <v>1043</v>
      </c>
      <c r="B174" s="27" t="s">
        <v>1052</v>
      </c>
      <c r="C174" s="1"/>
      <c r="D174" s="22">
        <v>1</v>
      </c>
      <c r="E174" s="22">
        <v>1</v>
      </c>
      <c r="F174" s="46" t="s">
        <v>1049</v>
      </c>
      <c r="G174" s="22">
        <v>1</v>
      </c>
      <c r="H174" s="22">
        <v>1</v>
      </c>
      <c r="I174" s="22">
        <v>1</v>
      </c>
      <c r="J174" s="22">
        <v>1</v>
      </c>
      <c r="K174" s="22">
        <v>1</v>
      </c>
      <c r="L174" s="22">
        <v>1</v>
      </c>
      <c r="M174" s="22">
        <v>1</v>
      </c>
      <c r="N174" s="22">
        <v>1</v>
      </c>
      <c r="O174" s="270"/>
      <c r="P174" s="273"/>
      <c r="Q174" s="26" t="s">
        <v>1039</v>
      </c>
      <c r="R174" s="1"/>
      <c r="S174" s="45"/>
      <c r="T174" s="207"/>
    </row>
    <row r="175" spans="1:20" x14ac:dyDescent="0.25">
      <c r="A175" s="118" t="s">
        <v>1043</v>
      </c>
      <c r="B175" s="20" t="s">
        <v>1053</v>
      </c>
      <c r="C175" s="1"/>
      <c r="D175" s="22">
        <v>1</v>
      </c>
      <c r="E175" s="22">
        <v>1</v>
      </c>
      <c r="F175" s="46" t="s">
        <v>1049</v>
      </c>
      <c r="G175" s="22">
        <v>1</v>
      </c>
      <c r="H175" s="22">
        <v>1</v>
      </c>
      <c r="I175" s="22">
        <v>1</v>
      </c>
      <c r="J175" s="22">
        <v>1</v>
      </c>
      <c r="K175" s="22">
        <v>1</v>
      </c>
      <c r="L175" s="22">
        <v>1</v>
      </c>
      <c r="M175" s="22">
        <v>1</v>
      </c>
      <c r="N175" s="22">
        <v>1</v>
      </c>
      <c r="O175" s="270"/>
      <c r="P175" s="273"/>
      <c r="Q175" s="26" t="s">
        <v>1039</v>
      </c>
      <c r="R175" s="1"/>
      <c r="S175" s="45"/>
      <c r="T175" s="207"/>
    </row>
    <row r="176" spans="1:20" x14ac:dyDescent="0.25">
      <c r="A176" s="118" t="s">
        <v>1059</v>
      </c>
      <c r="B176" s="214" t="s">
        <v>1060</v>
      </c>
      <c r="C176" s="1"/>
      <c r="D176" s="22">
        <v>1</v>
      </c>
      <c r="E176" s="22">
        <v>1</v>
      </c>
      <c r="F176" s="52" t="s">
        <v>1061</v>
      </c>
      <c r="G176" s="22">
        <v>1</v>
      </c>
      <c r="H176" s="22">
        <v>1</v>
      </c>
      <c r="I176" s="22">
        <v>1</v>
      </c>
      <c r="J176" s="22">
        <v>1</v>
      </c>
      <c r="K176" s="22">
        <v>1</v>
      </c>
      <c r="L176" s="22">
        <v>1</v>
      </c>
      <c r="M176" s="22">
        <v>1</v>
      </c>
      <c r="N176" s="22">
        <v>1</v>
      </c>
      <c r="O176" s="24" t="s">
        <v>43</v>
      </c>
      <c r="P176" s="25"/>
      <c r="Q176" s="72" t="s">
        <v>1062</v>
      </c>
      <c r="R176" s="1" t="s">
        <v>1063</v>
      </c>
      <c r="S176" s="45"/>
      <c r="T176" s="207"/>
    </row>
    <row r="177" spans="1:20" x14ac:dyDescent="0.25">
      <c r="A177" s="118" t="s">
        <v>1003</v>
      </c>
      <c r="B177" s="20" t="s">
        <v>1004</v>
      </c>
      <c r="C177" s="31" t="s">
        <v>643</v>
      </c>
      <c r="D177" s="22">
        <v>1</v>
      </c>
      <c r="E177" s="22">
        <v>1</v>
      </c>
      <c r="F177" s="46" t="s">
        <v>1005</v>
      </c>
      <c r="G177" s="22">
        <v>1</v>
      </c>
      <c r="H177" s="22">
        <v>1</v>
      </c>
      <c r="I177" s="22">
        <v>1</v>
      </c>
      <c r="J177" s="22">
        <v>1</v>
      </c>
      <c r="K177" s="22">
        <v>1</v>
      </c>
      <c r="L177" s="22">
        <v>1</v>
      </c>
      <c r="M177" s="22">
        <v>1</v>
      </c>
      <c r="N177" s="22">
        <v>1</v>
      </c>
      <c r="O177" s="25" t="s">
        <v>43</v>
      </c>
      <c r="P177" s="25"/>
      <c r="Q177" s="26" t="s">
        <v>1006</v>
      </c>
      <c r="R177" s="1"/>
      <c r="S177" s="45"/>
      <c r="T177" s="207"/>
    </row>
    <row r="178" spans="1:20" x14ac:dyDescent="0.25">
      <c r="A178" s="118" t="s">
        <v>1025</v>
      </c>
      <c r="B178" s="31" t="s">
        <v>1433</v>
      </c>
      <c r="C178" s="20" t="s">
        <v>21</v>
      </c>
      <c r="D178" s="22">
        <v>1</v>
      </c>
      <c r="E178" s="22">
        <v>1</v>
      </c>
      <c r="F178" s="46" t="s">
        <v>1442</v>
      </c>
      <c r="G178" s="22">
        <v>1</v>
      </c>
      <c r="H178" s="22">
        <v>1</v>
      </c>
      <c r="I178" s="22">
        <v>1</v>
      </c>
      <c r="J178" s="22">
        <v>1</v>
      </c>
      <c r="K178" s="22">
        <v>1</v>
      </c>
      <c r="L178" s="22">
        <v>1</v>
      </c>
      <c r="M178" s="22">
        <v>1</v>
      </c>
      <c r="N178" s="22">
        <v>1</v>
      </c>
      <c r="O178" s="25" t="s">
        <v>1000</v>
      </c>
      <c r="P178" s="25"/>
      <c r="Q178" s="26" t="s">
        <v>36</v>
      </c>
      <c r="R178" s="1"/>
      <c r="S178" s="45"/>
      <c r="T178" s="207"/>
    </row>
    <row r="179" spans="1:20" x14ac:dyDescent="0.25">
      <c r="A179" s="20" t="s">
        <v>1034</v>
      </c>
      <c r="B179" s="20" t="s">
        <v>1035</v>
      </c>
      <c r="C179" s="20" t="s">
        <v>643</v>
      </c>
      <c r="D179" s="22">
        <v>1</v>
      </c>
      <c r="E179" s="22">
        <v>1</v>
      </c>
      <c r="F179" s="46" t="s">
        <v>1036</v>
      </c>
      <c r="G179" s="22">
        <v>1</v>
      </c>
      <c r="H179" s="22">
        <v>1</v>
      </c>
      <c r="I179" s="22">
        <v>1</v>
      </c>
      <c r="J179" s="22">
        <v>1</v>
      </c>
      <c r="K179" s="22">
        <v>1</v>
      </c>
      <c r="L179" s="22">
        <v>1</v>
      </c>
      <c r="M179" s="22">
        <v>1</v>
      </c>
      <c r="N179" s="22">
        <v>1</v>
      </c>
      <c r="O179" s="24" t="s">
        <v>43</v>
      </c>
      <c r="P179" s="25"/>
      <c r="Q179" s="26" t="s">
        <v>1037</v>
      </c>
      <c r="R179" s="1"/>
      <c r="S179" s="45"/>
      <c r="T179" s="207"/>
    </row>
    <row r="180" spans="1:20" x14ac:dyDescent="0.25">
      <c r="A180" s="118" t="s">
        <v>1001</v>
      </c>
      <c r="B180" s="20" t="s">
        <v>1002</v>
      </c>
      <c r="C180" s="1"/>
      <c r="D180" s="22">
        <v>1</v>
      </c>
      <c r="E180" s="22">
        <v>1</v>
      </c>
      <c r="F180" s="52" t="s">
        <v>1443</v>
      </c>
      <c r="G180" s="22">
        <v>1</v>
      </c>
      <c r="H180" s="22">
        <v>1</v>
      </c>
      <c r="I180" s="22">
        <v>1</v>
      </c>
      <c r="J180" s="22">
        <v>1</v>
      </c>
      <c r="K180" s="22">
        <v>1</v>
      </c>
      <c r="L180" s="22">
        <v>1</v>
      </c>
      <c r="M180" s="22">
        <v>1</v>
      </c>
      <c r="N180" s="22">
        <v>1</v>
      </c>
      <c r="O180" s="81" t="s">
        <v>1000</v>
      </c>
      <c r="P180" s="25"/>
      <c r="Q180" s="26" t="s">
        <v>36</v>
      </c>
      <c r="R180" s="1"/>
      <c r="S180" s="45"/>
      <c r="T180" s="207"/>
    </row>
    <row r="181" spans="1:20" x14ac:dyDescent="0.25">
      <c r="A181" s="20" t="s">
        <v>936</v>
      </c>
      <c r="B181" s="27" t="s">
        <v>653</v>
      </c>
      <c r="C181" s="1"/>
      <c r="D181" s="22">
        <v>1</v>
      </c>
      <c r="E181" s="22">
        <v>1</v>
      </c>
      <c r="F181" s="46" t="s">
        <v>229</v>
      </c>
      <c r="G181" s="22">
        <v>1</v>
      </c>
      <c r="H181" s="22">
        <v>1</v>
      </c>
      <c r="I181" s="22">
        <v>1</v>
      </c>
      <c r="J181" s="22">
        <v>1</v>
      </c>
      <c r="K181" s="22">
        <v>1</v>
      </c>
      <c r="L181" s="22">
        <v>1</v>
      </c>
      <c r="M181" s="22">
        <v>1</v>
      </c>
      <c r="N181" s="22">
        <v>1</v>
      </c>
      <c r="O181" s="24">
        <v>1</v>
      </c>
      <c r="P181" s="25"/>
      <c r="Q181" s="26" t="s">
        <v>36</v>
      </c>
      <c r="R181" s="1"/>
      <c r="S181" s="45"/>
      <c r="T181" s="207"/>
    </row>
    <row r="182" spans="1:20" x14ac:dyDescent="0.25">
      <c r="A182" s="20" t="s">
        <v>936</v>
      </c>
      <c r="B182" s="27" t="s">
        <v>937</v>
      </c>
      <c r="C182" s="1"/>
      <c r="D182" s="22">
        <v>1</v>
      </c>
      <c r="E182" s="22">
        <v>1</v>
      </c>
      <c r="F182" s="46" t="s">
        <v>229</v>
      </c>
      <c r="G182" s="22">
        <v>1</v>
      </c>
      <c r="H182" s="22">
        <v>1</v>
      </c>
      <c r="I182" s="22">
        <v>1</v>
      </c>
      <c r="J182" s="22">
        <v>1</v>
      </c>
      <c r="K182" s="22">
        <v>1</v>
      </c>
      <c r="L182" s="22">
        <v>1</v>
      </c>
      <c r="M182" s="22">
        <v>1</v>
      </c>
      <c r="N182" s="22">
        <v>1</v>
      </c>
      <c r="O182" s="25">
        <v>1</v>
      </c>
      <c r="P182" s="25"/>
      <c r="Q182" s="26" t="s">
        <v>36</v>
      </c>
      <c r="R182" s="1"/>
      <c r="S182" s="45"/>
      <c r="T182" s="207"/>
    </row>
    <row r="183" spans="1:20" x14ac:dyDescent="0.25">
      <c r="A183" s="20" t="s">
        <v>936</v>
      </c>
      <c r="B183" s="27" t="s">
        <v>992</v>
      </c>
      <c r="C183" s="1"/>
      <c r="D183" s="22">
        <v>1</v>
      </c>
      <c r="E183" s="22">
        <v>1</v>
      </c>
      <c r="F183" s="46" t="s">
        <v>993</v>
      </c>
      <c r="G183" s="22">
        <v>1</v>
      </c>
      <c r="H183" s="22">
        <v>1</v>
      </c>
      <c r="I183" s="22">
        <v>1</v>
      </c>
      <c r="J183" s="22">
        <v>1</v>
      </c>
      <c r="K183" s="22">
        <v>1</v>
      </c>
      <c r="L183" s="22">
        <v>1</v>
      </c>
      <c r="M183" s="22">
        <v>1</v>
      </c>
      <c r="N183" s="22">
        <v>1</v>
      </c>
      <c r="O183" s="284" t="s">
        <v>994</v>
      </c>
      <c r="P183" s="77"/>
      <c r="Q183" s="26" t="s">
        <v>991</v>
      </c>
      <c r="R183" s="1"/>
      <c r="S183" s="45"/>
      <c r="T183" s="207"/>
    </row>
    <row r="184" spans="1:20" x14ac:dyDescent="0.25">
      <c r="A184" s="20" t="s">
        <v>936</v>
      </c>
      <c r="B184" s="27" t="s">
        <v>995</v>
      </c>
      <c r="C184" s="1"/>
      <c r="D184" s="22">
        <v>1</v>
      </c>
      <c r="E184" s="22">
        <v>1</v>
      </c>
      <c r="F184" s="46" t="s">
        <v>993</v>
      </c>
      <c r="G184" s="22">
        <v>1</v>
      </c>
      <c r="H184" s="22">
        <v>1</v>
      </c>
      <c r="I184" s="22">
        <v>1</v>
      </c>
      <c r="J184" s="22">
        <v>1</v>
      </c>
      <c r="K184" s="22">
        <v>1</v>
      </c>
      <c r="L184" s="22">
        <v>1</v>
      </c>
      <c r="M184" s="22">
        <v>1</v>
      </c>
      <c r="N184" s="22">
        <v>1</v>
      </c>
      <c r="O184" s="77"/>
      <c r="P184" s="77"/>
      <c r="Q184" s="26" t="s">
        <v>991</v>
      </c>
      <c r="R184" s="1"/>
      <c r="S184" s="45"/>
      <c r="T184" s="207"/>
    </row>
    <row r="185" spans="1:20" x14ac:dyDescent="0.25">
      <c r="A185" s="31" t="s">
        <v>936</v>
      </c>
      <c r="B185" s="9" t="s">
        <v>1040</v>
      </c>
      <c r="C185" s="31" t="s">
        <v>21</v>
      </c>
      <c r="D185" s="22">
        <v>1</v>
      </c>
      <c r="E185" s="22">
        <v>1</v>
      </c>
      <c r="F185" s="46" t="s">
        <v>1041</v>
      </c>
      <c r="G185" s="22">
        <v>1</v>
      </c>
      <c r="H185" s="22">
        <v>1</v>
      </c>
      <c r="I185" s="22">
        <v>1</v>
      </c>
      <c r="J185" s="22">
        <v>1</v>
      </c>
      <c r="K185" s="22">
        <v>1</v>
      </c>
      <c r="L185" s="22">
        <v>1</v>
      </c>
      <c r="M185" s="22">
        <v>1</v>
      </c>
      <c r="N185" s="22">
        <v>1</v>
      </c>
      <c r="O185" s="25" t="s">
        <v>43</v>
      </c>
      <c r="P185" s="25"/>
      <c r="Q185" s="26" t="s">
        <v>1042</v>
      </c>
      <c r="R185" s="1"/>
      <c r="S185" s="45"/>
      <c r="T185" s="207"/>
    </row>
    <row r="186" spans="1:20" x14ac:dyDescent="0.25">
      <c r="A186" s="20" t="s">
        <v>974</v>
      </c>
      <c r="B186" s="27" t="s">
        <v>23</v>
      </c>
      <c r="C186" s="1"/>
      <c r="D186" s="22">
        <v>1</v>
      </c>
      <c r="E186" s="22">
        <v>1</v>
      </c>
      <c r="F186" s="46" t="s">
        <v>229</v>
      </c>
      <c r="G186" s="22">
        <v>1</v>
      </c>
      <c r="H186" s="22">
        <v>1</v>
      </c>
      <c r="I186" s="22">
        <v>1</v>
      </c>
      <c r="J186" s="22">
        <v>1</v>
      </c>
      <c r="K186" s="22">
        <v>1</v>
      </c>
      <c r="L186" s="22">
        <v>1</v>
      </c>
      <c r="M186" s="22">
        <v>1</v>
      </c>
      <c r="N186" s="22">
        <v>1</v>
      </c>
      <c r="O186" s="81">
        <v>1</v>
      </c>
      <c r="P186" s="25"/>
      <c r="Q186" s="26" t="s">
        <v>36</v>
      </c>
      <c r="R186" s="1"/>
      <c r="S186" s="45"/>
      <c r="T186" s="207"/>
    </row>
    <row r="187" spans="1:20" x14ac:dyDescent="0.25">
      <c r="A187" s="118" t="s">
        <v>974</v>
      </c>
      <c r="B187" s="9" t="s">
        <v>1026</v>
      </c>
      <c r="C187" s="20" t="s">
        <v>1027</v>
      </c>
      <c r="D187" s="22">
        <v>1</v>
      </c>
      <c r="E187" s="22">
        <v>1</v>
      </c>
      <c r="F187" s="52" t="s">
        <v>1028</v>
      </c>
      <c r="G187" s="22">
        <v>1</v>
      </c>
      <c r="H187" s="22">
        <v>1</v>
      </c>
      <c r="I187" s="22">
        <v>1</v>
      </c>
      <c r="J187" s="22">
        <v>1</v>
      </c>
      <c r="K187" s="22">
        <v>1</v>
      </c>
      <c r="L187" s="22">
        <v>1</v>
      </c>
      <c r="M187" s="22">
        <v>1</v>
      </c>
      <c r="N187" s="22">
        <v>1</v>
      </c>
      <c r="O187" s="81" t="s">
        <v>43</v>
      </c>
      <c r="P187" s="25"/>
      <c r="Q187" s="26" t="s">
        <v>1012</v>
      </c>
      <c r="R187" s="1"/>
      <c r="S187" s="45"/>
      <c r="T187" s="207"/>
    </row>
    <row r="188" spans="1:20" x14ac:dyDescent="0.25">
      <c r="A188" s="31" t="s">
        <v>974</v>
      </c>
      <c r="B188" s="233" t="s">
        <v>23</v>
      </c>
      <c r="C188" s="31" t="s">
        <v>140</v>
      </c>
      <c r="D188" s="22">
        <v>1</v>
      </c>
      <c r="E188" s="22">
        <v>1</v>
      </c>
      <c r="F188" s="46" t="s">
        <v>1038</v>
      </c>
      <c r="G188" s="22">
        <v>1</v>
      </c>
      <c r="H188" s="22">
        <v>1</v>
      </c>
      <c r="I188" s="22">
        <v>1</v>
      </c>
      <c r="J188" s="22">
        <v>1</v>
      </c>
      <c r="K188" s="22">
        <v>1</v>
      </c>
      <c r="L188" s="22">
        <v>1</v>
      </c>
      <c r="M188" s="22">
        <v>1</v>
      </c>
      <c r="N188" s="22">
        <v>1</v>
      </c>
      <c r="O188" s="81" t="s">
        <v>43</v>
      </c>
      <c r="P188" s="25"/>
      <c r="Q188" s="26" t="s">
        <v>1039</v>
      </c>
      <c r="R188" s="1"/>
      <c r="S188" s="45"/>
      <c r="T188" s="207"/>
    </row>
    <row r="189" spans="1:20" x14ac:dyDescent="0.25">
      <c r="A189" s="118" t="s">
        <v>932</v>
      </c>
      <c r="B189" s="27" t="s">
        <v>933</v>
      </c>
      <c r="C189" s="1"/>
      <c r="D189" s="22">
        <v>1</v>
      </c>
      <c r="E189" s="22">
        <v>1</v>
      </c>
      <c r="F189" s="52" t="s">
        <v>934</v>
      </c>
      <c r="G189" s="22">
        <v>1</v>
      </c>
      <c r="H189" s="22">
        <v>1</v>
      </c>
      <c r="I189" s="22">
        <v>1</v>
      </c>
      <c r="J189" s="22">
        <v>1</v>
      </c>
      <c r="K189" s="22">
        <v>1</v>
      </c>
      <c r="L189" s="22">
        <v>1</v>
      </c>
      <c r="M189" s="22">
        <v>1</v>
      </c>
      <c r="N189" s="22">
        <v>1</v>
      </c>
      <c r="O189" s="81" t="s">
        <v>43</v>
      </c>
      <c r="P189" s="25"/>
      <c r="Q189" s="26" t="s">
        <v>935</v>
      </c>
      <c r="R189" s="1"/>
      <c r="S189" s="45"/>
      <c r="T189" s="207"/>
    </row>
    <row r="190" spans="1:20" x14ac:dyDescent="0.25">
      <c r="A190" s="118" t="s">
        <v>1013</v>
      </c>
      <c r="B190" s="27" t="s">
        <v>1014</v>
      </c>
      <c r="C190" s="31" t="s">
        <v>140</v>
      </c>
      <c r="D190" s="22">
        <v>1</v>
      </c>
      <c r="E190" s="22">
        <v>1</v>
      </c>
      <c r="F190" s="52" t="s">
        <v>1015</v>
      </c>
      <c r="G190" s="22">
        <v>1</v>
      </c>
      <c r="H190" s="22">
        <v>1</v>
      </c>
      <c r="I190" s="22">
        <v>1</v>
      </c>
      <c r="J190" s="22">
        <v>1</v>
      </c>
      <c r="K190" s="22">
        <v>1</v>
      </c>
      <c r="L190" s="22">
        <v>1</v>
      </c>
      <c r="M190" s="22">
        <v>1</v>
      </c>
      <c r="N190" s="22">
        <v>1</v>
      </c>
      <c r="O190" s="81" t="s">
        <v>43</v>
      </c>
      <c r="P190" s="25"/>
      <c r="Q190" s="26" t="s">
        <v>1016</v>
      </c>
      <c r="R190" s="1"/>
      <c r="S190" s="45"/>
      <c r="T190" s="207"/>
    </row>
    <row r="191" spans="1:20" x14ac:dyDescent="0.25">
      <c r="A191" s="20" t="s">
        <v>998</v>
      </c>
      <c r="B191" s="27" t="s">
        <v>999</v>
      </c>
      <c r="C191" s="1"/>
      <c r="D191" s="22">
        <v>1</v>
      </c>
      <c r="E191" s="22">
        <v>1</v>
      </c>
      <c r="F191" s="46" t="s">
        <v>1444</v>
      </c>
      <c r="G191" s="22">
        <v>1</v>
      </c>
      <c r="H191" s="22">
        <v>1</v>
      </c>
      <c r="I191" s="22">
        <v>1</v>
      </c>
      <c r="J191" s="22">
        <v>1</v>
      </c>
      <c r="K191" s="22">
        <v>1</v>
      </c>
      <c r="L191" s="22">
        <v>1</v>
      </c>
      <c r="M191" s="22">
        <v>1</v>
      </c>
      <c r="N191" s="22">
        <v>1</v>
      </c>
      <c r="O191" s="81" t="s">
        <v>1000</v>
      </c>
      <c r="P191" s="25"/>
      <c r="Q191" s="26" t="s">
        <v>36</v>
      </c>
      <c r="R191" s="1"/>
      <c r="S191" s="45"/>
      <c r="T191" s="207"/>
    </row>
    <row r="192" spans="1:20" x14ac:dyDescent="0.25">
      <c r="A192" s="118" t="s">
        <v>1023</v>
      </c>
      <c r="B192" s="242" t="s">
        <v>1024</v>
      </c>
      <c r="C192" s="20" t="s">
        <v>21</v>
      </c>
      <c r="D192" s="22">
        <v>1</v>
      </c>
      <c r="E192" s="22">
        <v>1</v>
      </c>
      <c r="F192" s="46" t="s">
        <v>1011</v>
      </c>
      <c r="G192" s="22">
        <v>1</v>
      </c>
      <c r="H192" s="22">
        <v>1</v>
      </c>
      <c r="I192" s="22">
        <v>1</v>
      </c>
      <c r="J192" s="22">
        <v>1</v>
      </c>
      <c r="K192" s="22">
        <v>1</v>
      </c>
      <c r="L192" s="22">
        <v>1</v>
      </c>
      <c r="M192" s="22">
        <v>1</v>
      </c>
      <c r="N192" s="22">
        <v>1</v>
      </c>
      <c r="O192" s="81"/>
      <c r="P192" s="25"/>
      <c r="Q192" s="26" t="s">
        <v>1022</v>
      </c>
      <c r="R192" s="1"/>
      <c r="S192" s="45"/>
      <c r="T192" s="207"/>
    </row>
    <row r="193" spans="1:20" x14ac:dyDescent="0.25">
      <c r="A193" s="118" t="s">
        <v>1019</v>
      </c>
      <c r="B193" s="242" t="s">
        <v>1020</v>
      </c>
      <c r="C193" s="20" t="s">
        <v>21</v>
      </c>
      <c r="D193" s="22">
        <v>1</v>
      </c>
      <c r="E193" s="22">
        <v>1</v>
      </c>
      <c r="F193" s="46" t="s">
        <v>1011</v>
      </c>
      <c r="G193" s="22">
        <v>1</v>
      </c>
      <c r="H193" s="22">
        <v>1</v>
      </c>
      <c r="I193" s="22">
        <v>1</v>
      </c>
      <c r="J193" s="22">
        <v>1</v>
      </c>
      <c r="K193" s="22">
        <v>1</v>
      </c>
      <c r="L193" s="22">
        <v>1</v>
      </c>
      <c r="M193" s="22">
        <v>1</v>
      </c>
      <c r="N193" s="22">
        <v>1</v>
      </c>
      <c r="O193" s="25" t="s">
        <v>1021</v>
      </c>
      <c r="P193" s="25"/>
      <c r="Q193" s="26" t="s">
        <v>1022</v>
      </c>
      <c r="R193" s="1"/>
      <c r="S193" s="45"/>
      <c r="T193" s="207"/>
    </row>
    <row r="194" spans="1:20" x14ac:dyDescent="0.25">
      <c r="A194" s="118" t="s">
        <v>1009</v>
      </c>
      <c r="B194" s="27" t="s">
        <v>1010</v>
      </c>
      <c r="C194" s="20" t="s">
        <v>21</v>
      </c>
      <c r="D194" s="22">
        <v>1</v>
      </c>
      <c r="E194" s="22">
        <v>1</v>
      </c>
      <c r="F194" s="46" t="s">
        <v>1011</v>
      </c>
      <c r="G194" s="22">
        <v>1</v>
      </c>
      <c r="H194" s="22">
        <v>1</v>
      </c>
      <c r="I194" s="22">
        <v>1</v>
      </c>
      <c r="J194" s="22">
        <v>1</v>
      </c>
      <c r="K194" s="22">
        <v>1</v>
      </c>
      <c r="L194" s="22">
        <v>1</v>
      </c>
      <c r="M194" s="22">
        <v>1</v>
      </c>
      <c r="N194" s="22">
        <v>1</v>
      </c>
      <c r="O194" s="81" t="s">
        <v>286</v>
      </c>
      <c r="P194" s="25"/>
      <c r="Q194" s="26" t="s">
        <v>1012</v>
      </c>
      <c r="R194" s="1"/>
      <c r="S194" s="45"/>
      <c r="T194" s="207"/>
    </row>
    <row r="195" spans="1:20" ht="15.75" thickBot="1" x14ac:dyDescent="0.3">
      <c r="A195" s="195" t="s">
        <v>980</v>
      </c>
      <c r="B195" s="27" t="s">
        <v>981</v>
      </c>
      <c r="C195" s="20" t="s">
        <v>541</v>
      </c>
      <c r="D195" s="22">
        <v>1</v>
      </c>
      <c r="E195" s="22">
        <v>1</v>
      </c>
      <c r="F195" s="46" t="s">
        <v>966</v>
      </c>
      <c r="G195" s="22">
        <v>1</v>
      </c>
      <c r="H195" s="22">
        <v>1</v>
      </c>
      <c r="I195" s="22">
        <v>1</v>
      </c>
      <c r="J195" s="22">
        <v>1</v>
      </c>
      <c r="K195" s="22">
        <v>1</v>
      </c>
      <c r="L195" s="22">
        <v>1</v>
      </c>
      <c r="M195" s="59">
        <v>1</v>
      </c>
      <c r="N195" s="59">
        <v>1</v>
      </c>
      <c r="O195" s="25" t="s">
        <v>53</v>
      </c>
      <c r="P195" s="25"/>
      <c r="Q195" s="26" t="s">
        <v>979</v>
      </c>
      <c r="R195" s="1"/>
      <c r="S195" s="45"/>
      <c r="T195" s="207"/>
    </row>
    <row r="196" spans="1:20" x14ac:dyDescent="0.25">
      <c r="A196" s="195" t="s">
        <v>976</v>
      </c>
      <c r="B196" s="109" t="s">
        <v>977</v>
      </c>
      <c r="C196" s="20" t="s">
        <v>21</v>
      </c>
      <c r="D196" s="22">
        <v>1</v>
      </c>
      <c r="E196" s="22">
        <v>1</v>
      </c>
      <c r="F196" s="46" t="s">
        <v>978</v>
      </c>
      <c r="G196" s="22">
        <v>1</v>
      </c>
      <c r="H196" s="22">
        <v>1</v>
      </c>
      <c r="I196" s="22">
        <v>1</v>
      </c>
      <c r="J196" s="22">
        <v>1</v>
      </c>
      <c r="K196" s="22">
        <v>1</v>
      </c>
      <c r="L196" s="22">
        <v>1</v>
      </c>
      <c r="M196" s="22">
        <v>1</v>
      </c>
      <c r="N196" s="59">
        <v>1</v>
      </c>
      <c r="O196" s="86" t="s">
        <v>53</v>
      </c>
      <c r="P196" s="79"/>
      <c r="Q196" s="26" t="s">
        <v>979</v>
      </c>
      <c r="R196" s="1"/>
      <c r="S196" s="45"/>
      <c r="T196" s="207"/>
    </row>
    <row r="197" spans="1:20" ht="15.75" thickBot="1" x14ac:dyDescent="0.3">
      <c r="A197" s="195" t="s">
        <v>985</v>
      </c>
      <c r="B197" s="109" t="s">
        <v>986</v>
      </c>
      <c r="C197" s="20" t="s">
        <v>21</v>
      </c>
      <c r="D197" s="22">
        <v>1</v>
      </c>
      <c r="E197" s="22">
        <v>1</v>
      </c>
      <c r="F197" s="46" t="s">
        <v>987</v>
      </c>
      <c r="G197" s="22">
        <v>1</v>
      </c>
      <c r="H197" s="22">
        <v>1</v>
      </c>
      <c r="I197" s="22">
        <v>1</v>
      </c>
      <c r="J197" s="22">
        <v>1</v>
      </c>
      <c r="K197" s="22">
        <v>1</v>
      </c>
      <c r="L197" s="22">
        <v>1</v>
      </c>
      <c r="M197" s="22">
        <v>1</v>
      </c>
      <c r="N197" s="59">
        <v>1</v>
      </c>
      <c r="O197" s="82" t="s">
        <v>53</v>
      </c>
      <c r="P197" s="79"/>
      <c r="Q197" s="26" t="s">
        <v>979</v>
      </c>
      <c r="R197" s="1"/>
      <c r="S197" s="45"/>
      <c r="T197" s="207"/>
    </row>
    <row r="198" spans="1:20" x14ac:dyDescent="0.25">
      <c r="A198" s="195" t="s">
        <v>982</v>
      </c>
      <c r="B198" s="109" t="s">
        <v>983</v>
      </c>
      <c r="C198" s="20" t="s">
        <v>541</v>
      </c>
      <c r="D198" s="22">
        <v>1</v>
      </c>
      <c r="E198" s="22">
        <v>1</v>
      </c>
      <c r="F198" s="52" t="s">
        <v>984</v>
      </c>
      <c r="G198" s="22">
        <v>1</v>
      </c>
      <c r="H198" s="22">
        <v>1</v>
      </c>
      <c r="I198" s="22">
        <v>1</v>
      </c>
      <c r="J198" s="22">
        <v>1</v>
      </c>
      <c r="K198" s="22">
        <v>1</v>
      </c>
      <c r="L198" s="22">
        <v>1</v>
      </c>
      <c r="M198" s="22">
        <v>1</v>
      </c>
      <c r="N198" s="22">
        <v>1</v>
      </c>
      <c r="O198" s="81" t="s">
        <v>53</v>
      </c>
      <c r="P198" s="25"/>
      <c r="Q198" s="26" t="s">
        <v>979</v>
      </c>
      <c r="R198" s="1"/>
      <c r="S198" s="45"/>
      <c r="T198" s="207"/>
    </row>
    <row r="199" spans="1:20" x14ac:dyDescent="0.25">
      <c r="A199" s="118" t="s">
        <v>971</v>
      </c>
      <c r="B199" s="109" t="s">
        <v>945</v>
      </c>
      <c r="C199" s="1"/>
      <c r="D199" s="22">
        <v>1</v>
      </c>
      <c r="E199" s="22">
        <v>1</v>
      </c>
      <c r="F199" s="52" t="s">
        <v>972</v>
      </c>
      <c r="G199" s="22">
        <v>1</v>
      </c>
      <c r="H199" s="22">
        <v>1</v>
      </c>
      <c r="I199" s="22">
        <v>1</v>
      </c>
      <c r="J199" s="22">
        <v>1</v>
      </c>
      <c r="K199" s="22">
        <v>1</v>
      </c>
      <c r="L199" s="22">
        <v>1</v>
      </c>
      <c r="M199" s="22">
        <v>1</v>
      </c>
      <c r="N199" s="22">
        <v>1</v>
      </c>
      <c r="O199" s="24" t="s">
        <v>53</v>
      </c>
      <c r="P199" s="25"/>
      <c r="Q199" s="26" t="s">
        <v>973</v>
      </c>
      <c r="R199" s="1"/>
      <c r="S199" s="45"/>
      <c r="T199" s="207"/>
    </row>
    <row r="200" spans="1:20" x14ac:dyDescent="0.25">
      <c r="A200" s="20" t="s">
        <v>952</v>
      </c>
      <c r="B200" s="109" t="s">
        <v>953</v>
      </c>
      <c r="C200" s="20" t="s">
        <v>140</v>
      </c>
      <c r="D200" s="22">
        <v>1</v>
      </c>
      <c r="E200" s="22">
        <v>1</v>
      </c>
      <c r="F200" s="46" t="s">
        <v>954</v>
      </c>
      <c r="G200" s="22">
        <v>1</v>
      </c>
      <c r="H200" s="22">
        <v>1</v>
      </c>
      <c r="I200" s="22">
        <v>1</v>
      </c>
      <c r="J200" s="22">
        <v>1</v>
      </c>
      <c r="K200" s="22">
        <v>1</v>
      </c>
      <c r="L200" s="22">
        <v>1</v>
      </c>
      <c r="M200" s="22">
        <v>1</v>
      </c>
      <c r="N200" s="22">
        <v>1</v>
      </c>
      <c r="O200" s="81" t="s">
        <v>43</v>
      </c>
      <c r="P200" s="25"/>
      <c r="Q200" s="26" t="s">
        <v>896</v>
      </c>
      <c r="R200" s="1"/>
      <c r="S200" s="45"/>
      <c r="T200" s="207"/>
    </row>
    <row r="201" spans="1:20" x14ac:dyDescent="0.25">
      <c r="A201" s="20" t="s">
        <v>964</v>
      </c>
      <c r="B201" s="27" t="s">
        <v>965</v>
      </c>
      <c r="C201" s="20" t="s">
        <v>21</v>
      </c>
      <c r="D201" s="22">
        <v>1</v>
      </c>
      <c r="E201" s="22">
        <v>1</v>
      </c>
      <c r="F201" s="46" t="s">
        <v>966</v>
      </c>
      <c r="G201" s="22">
        <v>1</v>
      </c>
      <c r="H201" s="22">
        <v>1</v>
      </c>
      <c r="I201" s="22">
        <v>1</v>
      </c>
      <c r="J201" s="22">
        <v>1</v>
      </c>
      <c r="K201" s="22">
        <v>1</v>
      </c>
      <c r="L201" s="22">
        <v>1</v>
      </c>
      <c r="M201" s="22">
        <v>1</v>
      </c>
      <c r="N201" s="22">
        <v>1</v>
      </c>
      <c r="O201" s="81" t="s">
        <v>53</v>
      </c>
      <c r="P201" s="25"/>
      <c r="Q201" s="26" t="s">
        <v>967</v>
      </c>
      <c r="R201" s="1"/>
      <c r="S201" s="45"/>
      <c r="T201" s="207"/>
    </row>
    <row r="202" spans="1:20" x14ac:dyDescent="0.25">
      <c r="A202" s="118" t="s">
        <v>871</v>
      </c>
      <c r="B202" s="109" t="s">
        <v>872</v>
      </c>
      <c r="C202" s="20" t="s">
        <v>643</v>
      </c>
      <c r="D202" s="22">
        <v>1</v>
      </c>
      <c r="E202" s="22">
        <v>1</v>
      </c>
      <c r="F202" s="52" t="s">
        <v>873</v>
      </c>
      <c r="G202" s="22">
        <v>1</v>
      </c>
      <c r="H202" s="22">
        <v>1</v>
      </c>
      <c r="I202" s="22">
        <v>1</v>
      </c>
      <c r="J202" s="22">
        <v>1</v>
      </c>
      <c r="K202" s="22">
        <v>1</v>
      </c>
      <c r="L202" s="22">
        <v>1</v>
      </c>
      <c r="M202" s="22">
        <v>1</v>
      </c>
      <c r="N202" s="22">
        <v>1</v>
      </c>
      <c r="O202" s="24" t="s">
        <v>874</v>
      </c>
      <c r="P202" s="25"/>
      <c r="Q202" s="26" t="s">
        <v>875</v>
      </c>
      <c r="R202" s="1"/>
      <c r="S202" s="45"/>
      <c r="T202" s="207"/>
    </row>
    <row r="203" spans="1:20" ht="15.75" thickBot="1" x14ac:dyDescent="0.3">
      <c r="A203" s="20" t="s">
        <v>849</v>
      </c>
      <c r="B203" s="27" t="s">
        <v>850</v>
      </c>
      <c r="C203" s="1"/>
      <c r="D203" s="22">
        <v>1</v>
      </c>
      <c r="E203" s="22">
        <v>1</v>
      </c>
      <c r="F203" s="46" t="s">
        <v>851</v>
      </c>
      <c r="G203" s="22">
        <v>1</v>
      </c>
      <c r="H203" s="22">
        <v>1</v>
      </c>
      <c r="I203" s="22">
        <v>1</v>
      </c>
      <c r="J203" s="22">
        <v>1</v>
      </c>
      <c r="K203" s="22">
        <v>1</v>
      </c>
      <c r="L203" s="22">
        <v>1</v>
      </c>
      <c r="M203" s="22">
        <v>1</v>
      </c>
      <c r="N203" s="22">
        <v>1</v>
      </c>
      <c r="O203" s="81">
        <v>1</v>
      </c>
      <c r="P203" s="5"/>
      <c r="Q203" s="2"/>
      <c r="R203" s="1"/>
      <c r="S203" s="45"/>
      <c r="T203" s="207"/>
    </row>
    <row r="204" spans="1:20" x14ac:dyDescent="0.25">
      <c r="A204" s="20" t="s">
        <v>869</v>
      </c>
      <c r="B204" s="27" t="s">
        <v>648</v>
      </c>
      <c r="C204" s="5"/>
      <c r="D204" s="22">
        <v>1</v>
      </c>
      <c r="E204" s="22">
        <v>1</v>
      </c>
      <c r="F204" s="46" t="s">
        <v>229</v>
      </c>
      <c r="G204" s="22">
        <v>1</v>
      </c>
      <c r="H204" s="22">
        <v>1</v>
      </c>
      <c r="I204" s="22">
        <v>1</v>
      </c>
      <c r="J204" s="22">
        <v>1</v>
      </c>
      <c r="K204" s="22">
        <v>1</v>
      </c>
      <c r="L204" s="22">
        <v>1</v>
      </c>
      <c r="M204" s="22">
        <v>1</v>
      </c>
      <c r="N204" s="92">
        <v>1</v>
      </c>
      <c r="O204" s="86">
        <v>1</v>
      </c>
      <c r="P204" s="25"/>
      <c r="Q204" s="26" t="s">
        <v>36</v>
      </c>
      <c r="R204" s="1"/>
      <c r="S204" s="45"/>
      <c r="T204" s="207"/>
    </row>
    <row r="205" spans="1:20" x14ac:dyDescent="0.25">
      <c r="A205" s="20" t="s">
        <v>869</v>
      </c>
      <c r="B205" s="27" t="s">
        <v>916</v>
      </c>
      <c r="C205" s="5"/>
      <c r="D205" s="22">
        <v>1</v>
      </c>
      <c r="E205" s="22">
        <v>1</v>
      </c>
      <c r="F205" s="46" t="s">
        <v>917</v>
      </c>
      <c r="G205" s="22">
        <v>1</v>
      </c>
      <c r="H205" s="22">
        <v>1</v>
      </c>
      <c r="I205" s="22">
        <v>1</v>
      </c>
      <c r="J205" s="22">
        <v>1</v>
      </c>
      <c r="K205" s="92">
        <v>1</v>
      </c>
      <c r="L205" s="92">
        <v>1</v>
      </c>
      <c r="M205" s="92">
        <v>1</v>
      </c>
      <c r="N205" s="92">
        <v>1</v>
      </c>
      <c r="O205" s="87" t="s">
        <v>43</v>
      </c>
      <c r="P205" s="25"/>
      <c r="Q205" s="26" t="s">
        <v>95</v>
      </c>
      <c r="R205" s="1"/>
      <c r="S205" s="45"/>
      <c r="T205" s="207"/>
    </row>
    <row r="206" spans="1:20" x14ac:dyDescent="0.25">
      <c r="A206" s="20" t="s">
        <v>869</v>
      </c>
      <c r="B206" s="27" t="s">
        <v>92</v>
      </c>
      <c r="C206" s="48" t="s">
        <v>21</v>
      </c>
      <c r="D206" s="92">
        <v>1</v>
      </c>
      <c r="E206" s="92">
        <v>1</v>
      </c>
      <c r="F206" s="46" t="s">
        <v>968</v>
      </c>
      <c r="G206" s="22">
        <v>1</v>
      </c>
      <c r="H206" s="22">
        <v>1</v>
      </c>
      <c r="I206" s="22">
        <v>1</v>
      </c>
      <c r="J206" s="22">
        <v>1</v>
      </c>
      <c r="K206" s="22">
        <v>1</v>
      </c>
      <c r="L206" s="22">
        <v>1</v>
      </c>
      <c r="M206" s="22">
        <v>1</v>
      </c>
      <c r="N206" s="92">
        <v>1</v>
      </c>
      <c r="O206" s="87" t="s">
        <v>43</v>
      </c>
      <c r="P206" s="25"/>
      <c r="Q206" s="26" t="s">
        <v>525</v>
      </c>
      <c r="R206" s="1"/>
      <c r="S206" s="45"/>
      <c r="T206" s="207"/>
    </row>
    <row r="207" spans="1:20" ht="15.75" thickBot="1" x14ac:dyDescent="0.3">
      <c r="A207" s="20" t="s">
        <v>694</v>
      </c>
      <c r="B207" s="27" t="s">
        <v>695</v>
      </c>
      <c r="C207" s="5"/>
      <c r="D207" s="22">
        <v>1</v>
      </c>
      <c r="E207" s="22">
        <v>1</v>
      </c>
      <c r="F207" s="46" t="s">
        <v>229</v>
      </c>
      <c r="G207" s="22">
        <v>1</v>
      </c>
      <c r="H207" s="22">
        <v>1</v>
      </c>
      <c r="I207" s="22">
        <v>1</v>
      </c>
      <c r="J207" s="22">
        <v>1</v>
      </c>
      <c r="K207" s="22">
        <v>1</v>
      </c>
      <c r="L207" s="22">
        <v>1</v>
      </c>
      <c r="M207" s="22">
        <v>1</v>
      </c>
      <c r="N207" s="22">
        <v>1</v>
      </c>
      <c r="O207" s="82">
        <v>1</v>
      </c>
      <c r="P207" s="25"/>
      <c r="Q207" s="26" t="s">
        <v>36</v>
      </c>
      <c r="R207" s="1"/>
      <c r="S207" s="170">
        <v>70.569999999999993</v>
      </c>
      <c r="T207" s="207">
        <v>178.9</v>
      </c>
    </row>
    <row r="208" spans="1:20" x14ac:dyDescent="0.25">
      <c r="A208" s="20" t="s">
        <v>694</v>
      </c>
      <c r="B208" s="27" t="s">
        <v>930</v>
      </c>
      <c r="C208" s="31" t="s">
        <v>21</v>
      </c>
      <c r="D208" s="22">
        <v>1</v>
      </c>
      <c r="E208" s="22">
        <v>1</v>
      </c>
      <c r="F208" s="52" t="s">
        <v>931</v>
      </c>
      <c r="G208" s="92">
        <v>1</v>
      </c>
      <c r="H208" s="92">
        <v>1</v>
      </c>
      <c r="I208" s="92">
        <v>1</v>
      </c>
      <c r="J208" s="92">
        <v>1</v>
      </c>
      <c r="K208" s="92">
        <v>1</v>
      </c>
      <c r="L208" s="92">
        <v>1</v>
      </c>
      <c r="M208" s="92">
        <v>1</v>
      </c>
      <c r="N208" s="92">
        <v>1</v>
      </c>
      <c r="O208" s="81" t="s">
        <v>43</v>
      </c>
      <c r="P208" s="25"/>
      <c r="Q208" s="26" t="s">
        <v>468</v>
      </c>
      <c r="R208" s="1"/>
      <c r="S208" s="45"/>
      <c r="T208" s="207"/>
    </row>
    <row r="209" spans="1:20" x14ac:dyDescent="0.25">
      <c r="A209" s="20" t="s">
        <v>694</v>
      </c>
      <c r="B209" s="214" t="s">
        <v>955</v>
      </c>
      <c r="C209" s="1"/>
      <c r="D209" s="22">
        <v>1</v>
      </c>
      <c r="E209" s="22">
        <v>1</v>
      </c>
      <c r="F209" s="46" t="s">
        <v>956</v>
      </c>
      <c r="G209" s="22">
        <v>1</v>
      </c>
      <c r="H209" s="22">
        <v>1</v>
      </c>
      <c r="I209" s="22">
        <v>1</v>
      </c>
      <c r="J209" s="22">
        <v>1</v>
      </c>
      <c r="K209" s="22">
        <v>1</v>
      </c>
      <c r="L209" s="22">
        <v>1</v>
      </c>
      <c r="M209" s="22">
        <v>1</v>
      </c>
      <c r="N209" s="22">
        <v>1</v>
      </c>
      <c r="O209" s="25" t="s">
        <v>43</v>
      </c>
      <c r="P209" s="25"/>
      <c r="Q209" s="26" t="s">
        <v>957</v>
      </c>
      <c r="R209" s="1"/>
      <c r="S209" s="45"/>
      <c r="T209" s="207"/>
    </row>
    <row r="210" spans="1:20" ht="15.75" thickBot="1" x14ac:dyDescent="0.3">
      <c r="A210" s="20" t="s">
        <v>958</v>
      </c>
      <c r="B210" s="27" t="s">
        <v>959</v>
      </c>
      <c r="C210" s="5"/>
      <c r="D210" s="92">
        <v>1</v>
      </c>
      <c r="E210" s="92">
        <v>1</v>
      </c>
      <c r="F210" s="46" t="s">
        <v>960</v>
      </c>
      <c r="G210" s="92">
        <v>1</v>
      </c>
      <c r="H210" s="92">
        <v>1</v>
      </c>
      <c r="I210" s="92">
        <v>1</v>
      </c>
      <c r="J210" s="92">
        <v>1</v>
      </c>
      <c r="K210" s="92">
        <v>1</v>
      </c>
      <c r="L210" s="92">
        <v>1</v>
      </c>
      <c r="M210" s="92">
        <v>1</v>
      </c>
      <c r="N210" s="92">
        <v>1</v>
      </c>
      <c r="O210" s="24" t="s">
        <v>53</v>
      </c>
      <c r="P210" s="25"/>
      <c r="Q210" s="26" t="s">
        <v>961</v>
      </c>
      <c r="R210" s="1"/>
      <c r="S210" s="45"/>
      <c r="T210" s="207"/>
    </row>
    <row r="211" spans="1:20" ht="15.75" thickBot="1" x14ac:dyDescent="0.3">
      <c r="A211" s="48" t="s">
        <v>715</v>
      </c>
      <c r="B211" s="56" t="s">
        <v>117</v>
      </c>
      <c r="C211" s="48"/>
      <c r="D211" s="92">
        <v>1</v>
      </c>
      <c r="E211" s="92">
        <v>1</v>
      </c>
      <c r="F211" s="89" t="s">
        <v>229</v>
      </c>
      <c r="G211" s="92">
        <v>1</v>
      </c>
      <c r="H211" s="92">
        <v>1</v>
      </c>
      <c r="I211" s="92">
        <v>1</v>
      </c>
      <c r="J211" s="92">
        <v>1</v>
      </c>
      <c r="K211" s="92">
        <v>1</v>
      </c>
      <c r="L211" s="92">
        <v>1</v>
      </c>
      <c r="M211" s="92">
        <v>1</v>
      </c>
      <c r="N211" s="92">
        <v>1</v>
      </c>
      <c r="O211" s="81">
        <v>1</v>
      </c>
      <c r="P211" s="25"/>
      <c r="Q211" s="54" t="s">
        <v>36</v>
      </c>
      <c r="R211" s="1"/>
      <c r="S211" s="45"/>
      <c r="T211" s="207"/>
    </row>
    <row r="212" spans="1:20" ht="15.75" thickBot="1" x14ac:dyDescent="0.3">
      <c r="A212" s="8" t="s">
        <v>715</v>
      </c>
      <c r="B212" s="126" t="s">
        <v>716</v>
      </c>
      <c r="C212" s="10"/>
      <c r="D212" s="92">
        <v>1</v>
      </c>
      <c r="E212" s="92">
        <v>1</v>
      </c>
      <c r="F212" s="89" t="s">
        <v>229</v>
      </c>
      <c r="G212" s="92">
        <v>1</v>
      </c>
      <c r="H212" s="92">
        <v>1</v>
      </c>
      <c r="I212" s="92">
        <v>1</v>
      </c>
      <c r="J212" s="92">
        <v>1</v>
      </c>
      <c r="K212" s="92">
        <v>1</v>
      </c>
      <c r="L212" s="92">
        <v>1</v>
      </c>
      <c r="M212" s="92">
        <v>1</v>
      </c>
      <c r="N212" s="92">
        <v>1</v>
      </c>
      <c r="O212" s="86">
        <v>1</v>
      </c>
      <c r="P212" s="99"/>
      <c r="Q212" s="127" t="s">
        <v>36</v>
      </c>
      <c r="R212" s="3"/>
      <c r="S212" s="45"/>
      <c r="T212" s="207"/>
    </row>
    <row r="213" spans="1:20" ht="15.75" thickBot="1" x14ac:dyDescent="0.3">
      <c r="A213" s="128" t="s">
        <v>715</v>
      </c>
      <c r="B213" s="129" t="s">
        <v>717</v>
      </c>
      <c r="C213" s="20"/>
      <c r="D213" s="92">
        <v>1</v>
      </c>
      <c r="E213" s="92">
        <v>1</v>
      </c>
      <c r="F213" s="52" t="s">
        <v>229</v>
      </c>
      <c r="G213" s="92">
        <v>1</v>
      </c>
      <c r="H213" s="92">
        <v>1</v>
      </c>
      <c r="I213" s="92">
        <v>1</v>
      </c>
      <c r="J213" s="92">
        <v>1</v>
      </c>
      <c r="K213" s="92">
        <v>1</v>
      </c>
      <c r="L213" s="92">
        <v>1</v>
      </c>
      <c r="M213" s="92">
        <v>1</v>
      </c>
      <c r="N213" s="92">
        <v>1</v>
      </c>
      <c r="O213" s="283">
        <v>1</v>
      </c>
      <c r="P213" s="79"/>
      <c r="Q213" s="127" t="s">
        <v>36</v>
      </c>
      <c r="R213" s="3"/>
      <c r="S213" s="45"/>
      <c r="T213" s="207"/>
    </row>
    <row r="214" spans="1:20" ht="15.75" thickBot="1" x14ac:dyDescent="0.3">
      <c r="A214" s="128" t="s">
        <v>715</v>
      </c>
      <c r="B214" s="129" t="s">
        <v>819</v>
      </c>
      <c r="C214" s="1"/>
      <c r="D214" s="92">
        <v>1</v>
      </c>
      <c r="E214" s="92">
        <v>1</v>
      </c>
      <c r="F214" s="52" t="s">
        <v>801</v>
      </c>
      <c r="G214" s="92">
        <v>1</v>
      </c>
      <c r="H214" s="92">
        <v>1</v>
      </c>
      <c r="I214" s="92">
        <v>1</v>
      </c>
      <c r="J214" s="92">
        <v>1</v>
      </c>
      <c r="K214" s="92">
        <v>1</v>
      </c>
      <c r="L214" s="92">
        <v>1</v>
      </c>
      <c r="M214" s="92">
        <v>1</v>
      </c>
      <c r="N214" s="92">
        <v>1</v>
      </c>
      <c r="O214" s="319"/>
      <c r="P214" s="79"/>
      <c r="Q214" s="127" t="s">
        <v>423</v>
      </c>
      <c r="R214" s="3"/>
      <c r="S214" s="183">
        <v>83.4</v>
      </c>
      <c r="T214" s="207"/>
    </row>
    <row r="215" spans="1:20" ht="15.75" thickBot="1" x14ac:dyDescent="0.3">
      <c r="A215" s="130" t="s">
        <v>715</v>
      </c>
      <c r="B215" s="130" t="s">
        <v>820</v>
      </c>
      <c r="C215" s="14"/>
      <c r="D215" s="92">
        <v>1</v>
      </c>
      <c r="E215" s="92">
        <v>1</v>
      </c>
      <c r="F215" s="131" t="s">
        <v>801</v>
      </c>
      <c r="G215" s="92">
        <v>1</v>
      </c>
      <c r="H215" s="92">
        <v>1</v>
      </c>
      <c r="I215" s="92">
        <v>1</v>
      </c>
      <c r="J215" s="92">
        <v>1</v>
      </c>
      <c r="K215" s="92">
        <v>1</v>
      </c>
      <c r="L215" s="92">
        <v>1</v>
      </c>
      <c r="M215" s="92">
        <v>1</v>
      </c>
      <c r="N215" s="92">
        <v>1</v>
      </c>
      <c r="O215" s="303" t="s">
        <v>1445</v>
      </c>
      <c r="P215" s="114"/>
      <c r="Q215" s="127" t="s">
        <v>423</v>
      </c>
      <c r="R215" s="3"/>
      <c r="S215" s="183">
        <v>89.4</v>
      </c>
      <c r="T215" s="207"/>
    </row>
    <row r="216" spans="1:20" x14ac:dyDescent="0.25">
      <c r="A216" s="132" t="s">
        <v>715</v>
      </c>
      <c r="B216" s="101" t="s">
        <v>821</v>
      </c>
      <c r="C216" s="17"/>
      <c r="D216" s="92">
        <v>1</v>
      </c>
      <c r="E216" s="92">
        <v>1</v>
      </c>
      <c r="F216" s="90" t="s">
        <v>801</v>
      </c>
      <c r="G216" s="92">
        <v>1</v>
      </c>
      <c r="H216" s="92">
        <v>1</v>
      </c>
      <c r="I216" s="92">
        <v>1</v>
      </c>
      <c r="J216" s="92">
        <v>1</v>
      </c>
      <c r="K216" s="92">
        <v>1</v>
      </c>
      <c r="L216" s="92">
        <v>1</v>
      </c>
      <c r="M216" s="92">
        <v>1</v>
      </c>
      <c r="N216" s="92">
        <v>1</v>
      </c>
      <c r="O216" s="184"/>
      <c r="P216" s="133"/>
      <c r="Q216" s="134" t="s">
        <v>423</v>
      </c>
      <c r="R216" s="3"/>
      <c r="S216" s="183">
        <v>81.7</v>
      </c>
      <c r="T216" s="207"/>
    </row>
    <row r="217" spans="1:20" ht="15.75" thickBot="1" x14ac:dyDescent="0.3">
      <c r="A217" s="111" t="s">
        <v>764</v>
      </c>
      <c r="B217" s="112" t="s">
        <v>765</v>
      </c>
      <c r="C217" s="14"/>
      <c r="D217" s="92">
        <v>1</v>
      </c>
      <c r="E217" s="92">
        <v>1</v>
      </c>
      <c r="F217" s="135" t="s">
        <v>229</v>
      </c>
      <c r="G217" s="22">
        <v>1</v>
      </c>
      <c r="H217" s="22">
        <v>1</v>
      </c>
      <c r="I217" s="22">
        <v>1</v>
      </c>
      <c r="J217" s="22">
        <v>1</v>
      </c>
      <c r="K217" s="22">
        <v>1</v>
      </c>
      <c r="L217" s="22">
        <v>1</v>
      </c>
      <c r="M217" s="22">
        <v>1</v>
      </c>
      <c r="N217" s="22">
        <v>1</v>
      </c>
      <c r="O217" s="82">
        <v>1</v>
      </c>
      <c r="P217" s="114"/>
      <c r="Q217" s="116" t="s">
        <v>36</v>
      </c>
      <c r="R217" s="3"/>
      <c r="S217" s="45"/>
      <c r="T217" s="207"/>
    </row>
    <row r="218" spans="1:20" x14ac:dyDescent="0.25">
      <c r="A218" s="16" t="s">
        <v>764</v>
      </c>
      <c r="B218" s="101" t="s">
        <v>903</v>
      </c>
      <c r="C218" s="16" t="s">
        <v>21</v>
      </c>
      <c r="D218" s="92">
        <v>1</v>
      </c>
      <c r="E218" s="92">
        <v>1</v>
      </c>
      <c r="F218" s="90" t="s">
        <v>801</v>
      </c>
      <c r="G218" s="22">
        <v>1</v>
      </c>
      <c r="H218" s="22">
        <v>1</v>
      </c>
      <c r="I218" s="22">
        <v>1</v>
      </c>
      <c r="J218" s="22">
        <v>1</v>
      </c>
      <c r="K218" s="22">
        <v>1</v>
      </c>
      <c r="L218" s="22">
        <v>1</v>
      </c>
      <c r="M218" s="22">
        <v>1</v>
      </c>
      <c r="N218" s="22">
        <v>1</v>
      </c>
      <c r="O218" s="25" t="s">
        <v>43</v>
      </c>
      <c r="P218" s="69"/>
      <c r="Q218" s="137" t="s">
        <v>440</v>
      </c>
      <c r="R218" s="1"/>
      <c r="S218" s="45"/>
      <c r="T218" s="207"/>
    </row>
    <row r="219" spans="1:20" x14ac:dyDescent="0.25">
      <c r="A219" s="20" t="s">
        <v>815</v>
      </c>
      <c r="B219" s="27" t="s">
        <v>692</v>
      </c>
      <c r="C219" s="1"/>
      <c r="D219" s="92">
        <v>1</v>
      </c>
      <c r="E219" s="92">
        <v>1</v>
      </c>
      <c r="F219" s="46" t="s">
        <v>814</v>
      </c>
      <c r="G219" s="22">
        <v>1</v>
      </c>
      <c r="H219" s="22">
        <v>1</v>
      </c>
      <c r="I219" s="22">
        <v>1</v>
      </c>
      <c r="J219" s="22">
        <v>1</v>
      </c>
      <c r="K219" s="22">
        <v>1</v>
      </c>
      <c r="L219" s="22">
        <v>1</v>
      </c>
      <c r="M219" s="22">
        <v>1</v>
      </c>
      <c r="N219" s="22">
        <v>1</v>
      </c>
      <c r="O219" s="81">
        <v>1</v>
      </c>
      <c r="P219" s="25"/>
      <c r="Q219" s="26" t="s">
        <v>36</v>
      </c>
      <c r="R219" s="1"/>
      <c r="S219" s="45"/>
      <c r="T219" s="207"/>
    </row>
    <row r="220" spans="1:20" x14ac:dyDescent="0.25">
      <c r="A220" s="20" t="s">
        <v>815</v>
      </c>
      <c r="B220" s="27" t="s">
        <v>816</v>
      </c>
      <c r="C220" s="1"/>
      <c r="D220" s="92">
        <v>1</v>
      </c>
      <c r="E220" s="92">
        <v>1</v>
      </c>
      <c r="F220" s="46" t="s">
        <v>814</v>
      </c>
      <c r="G220" s="22">
        <v>1</v>
      </c>
      <c r="H220" s="22">
        <v>1</v>
      </c>
      <c r="I220" s="22">
        <v>1</v>
      </c>
      <c r="J220" s="22">
        <v>1</v>
      </c>
      <c r="K220" s="22">
        <v>1</v>
      </c>
      <c r="L220" s="22">
        <v>1</v>
      </c>
      <c r="M220" s="22">
        <v>1</v>
      </c>
      <c r="N220" s="22">
        <v>1</v>
      </c>
      <c r="O220" s="24">
        <v>1</v>
      </c>
      <c r="P220" s="25"/>
      <c r="Q220" s="26" t="s">
        <v>36</v>
      </c>
      <c r="R220" s="1"/>
      <c r="S220" s="45"/>
      <c r="T220" s="207"/>
    </row>
    <row r="221" spans="1:20" x14ac:dyDescent="0.25">
      <c r="A221" s="20" t="s">
        <v>815</v>
      </c>
      <c r="B221" s="27" t="s">
        <v>897</v>
      </c>
      <c r="C221" s="1"/>
      <c r="D221" s="92">
        <v>1</v>
      </c>
      <c r="E221" s="92">
        <v>1</v>
      </c>
      <c r="F221" s="46" t="s">
        <v>801</v>
      </c>
      <c r="G221" s="22">
        <v>1</v>
      </c>
      <c r="H221" s="22">
        <v>1</v>
      </c>
      <c r="I221" s="22">
        <v>1</v>
      </c>
      <c r="J221" s="22">
        <v>1</v>
      </c>
      <c r="K221" s="22">
        <v>1</v>
      </c>
      <c r="L221" s="22">
        <v>1</v>
      </c>
      <c r="M221" s="22">
        <v>1</v>
      </c>
      <c r="N221" s="22">
        <v>1</v>
      </c>
      <c r="O221" s="191" t="s">
        <v>898</v>
      </c>
      <c r="P221" s="25"/>
      <c r="Q221" s="26" t="s">
        <v>899</v>
      </c>
      <c r="R221" s="1"/>
      <c r="S221" s="45"/>
      <c r="T221" s="207"/>
    </row>
    <row r="222" spans="1:20" x14ac:dyDescent="0.25">
      <c r="A222" s="20" t="s">
        <v>815</v>
      </c>
      <c r="B222" s="27" t="s">
        <v>900</v>
      </c>
      <c r="C222" s="1"/>
      <c r="D222" s="92">
        <v>1</v>
      </c>
      <c r="E222" s="92">
        <v>1</v>
      </c>
      <c r="F222" s="52" t="s">
        <v>801</v>
      </c>
      <c r="G222" s="22">
        <v>1</v>
      </c>
      <c r="H222" s="22">
        <v>1</v>
      </c>
      <c r="I222" s="22">
        <v>1</v>
      </c>
      <c r="J222" s="22">
        <v>1</v>
      </c>
      <c r="K222" s="22">
        <v>1</v>
      </c>
      <c r="L222" s="22">
        <v>1</v>
      </c>
      <c r="M222" s="22">
        <v>1</v>
      </c>
      <c r="N222" s="22">
        <v>1</v>
      </c>
      <c r="O222" s="267"/>
      <c r="P222" s="25"/>
      <c r="Q222" s="26" t="s">
        <v>899</v>
      </c>
      <c r="R222" s="1"/>
      <c r="S222" s="45"/>
      <c r="T222" s="207"/>
    </row>
    <row r="223" spans="1:20" x14ac:dyDescent="0.25">
      <c r="A223" s="20" t="s">
        <v>812</v>
      </c>
      <c r="B223" s="27" t="s">
        <v>813</v>
      </c>
      <c r="C223" s="1"/>
      <c r="D223" s="92">
        <v>1</v>
      </c>
      <c r="E223" s="92">
        <v>1</v>
      </c>
      <c r="F223" s="46" t="s">
        <v>814</v>
      </c>
      <c r="G223" s="22">
        <v>1</v>
      </c>
      <c r="H223" s="22">
        <v>1</v>
      </c>
      <c r="I223" s="22">
        <v>1</v>
      </c>
      <c r="J223" s="22">
        <v>1</v>
      </c>
      <c r="K223" s="22">
        <v>1</v>
      </c>
      <c r="L223" s="22">
        <v>1</v>
      </c>
      <c r="M223" s="22">
        <v>1</v>
      </c>
      <c r="N223" s="22">
        <v>1</v>
      </c>
      <c r="O223" s="81">
        <v>1</v>
      </c>
      <c r="P223" s="25"/>
      <c r="Q223" s="26" t="s">
        <v>36</v>
      </c>
      <c r="R223" s="1"/>
      <c r="S223" s="45"/>
      <c r="T223" s="207"/>
    </row>
    <row r="224" spans="1:20" x14ac:dyDescent="0.25">
      <c r="A224" s="20" t="s">
        <v>812</v>
      </c>
      <c r="B224" s="27" t="s">
        <v>901</v>
      </c>
      <c r="C224" s="20" t="s">
        <v>21</v>
      </c>
      <c r="D224" s="22">
        <v>1</v>
      </c>
      <c r="E224" s="22">
        <v>1</v>
      </c>
      <c r="F224" s="46" t="s">
        <v>801</v>
      </c>
      <c r="G224" s="22">
        <v>1</v>
      </c>
      <c r="H224" s="22">
        <v>1</v>
      </c>
      <c r="I224" s="22">
        <v>1</v>
      </c>
      <c r="J224" s="22">
        <v>1</v>
      </c>
      <c r="K224" s="22">
        <v>1</v>
      </c>
      <c r="L224" s="22">
        <v>1</v>
      </c>
      <c r="M224" s="22">
        <v>1</v>
      </c>
      <c r="N224" s="22">
        <v>1</v>
      </c>
      <c r="O224" s="81" t="s">
        <v>43</v>
      </c>
      <c r="P224" s="25"/>
      <c r="Q224" s="26" t="s">
        <v>902</v>
      </c>
      <c r="R224" s="1"/>
      <c r="S224" s="45"/>
      <c r="T224" s="207"/>
    </row>
    <row r="225" spans="1:20" x14ac:dyDescent="0.25">
      <c r="A225" s="20" t="s">
        <v>846</v>
      </c>
      <c r="B225" s="27" t="s">
        <v>388</v>
      </c>
      <c r="C225" s="1"/>
      <c r="D225" s="22">
        <v>1</v>
      </c>
      <c r="E225" s="22">
        <v>1</v>
      </c>
      <c r="F225" s="46" t="s">
        <v>814</v>
      </c>
      <c r="G225" s="22">
        <v>1</v>
      </c>
      <c r="H225" s="22">
        <v>1</v>
      </c>
      <c r="I225" s="22">
        <v>1</v>
      </c>
      <c r="J225" s="22">
        <v>1</v>
      </c>
      <c r="K225" s="22">
        <v>1</v>
      </c>
      <c r="L225" s="22">
        <v>1</v>
      </c>
      <c r="M225" s="22">
        <v>1</v>
      </c>
      <c r="N225" s="22">
        <v>1</v>
      </c>
      <c r="O225" s="81">
        <v>1</v>
      </c>
      <c r="P225" s="25"/>
      <c r="Q225" s="26" t="s">
        <v>36</v>
      </c>
      <c r="R225" s="1"/>
      <c r="S225" s="45"/>
      <c r="T225" s="207"/>
    </row>
    <row r="226" spans="1:20" x14ac:dyDescent="0.25">
      <c r="A226" s="20" t="s">
        <v>846</v>
      </c>
      <c r="B226" s="27" t="s">
        <v>938</v>
      </c>
      <c r="C226" s="1"/>
      <c r="D226" s="22">
        <v>1</v>
      </c>
      <c r="E226" s="22">
        <v>1</v>
      </c>
      <c r="F226" s="46" t="s">
        <v>939</v>
      </c>
      <c r="G226" s="22">
        <v>1</v>
      </c>
      <c r="H226" s="22">
        <v>1</v>
      </c>
      <c r="I226" s="22">
        <v>1</v>
      </c>
      <c r="J226" s="22">
        <v>1</v>
      </c>
      <c r="K226" s="22">
        <v>1</v>
      </c>
      <c r="L226" s="22">
        <v>1</v>
      </c>
      <c r="M226" s="22">
        <v>1</v>
      </c>
      <c r="N226" s="22">
        <v>1</v>
      </c>
      <c r="O226" s="81" t="s">
        <v>43</v>
      </c>
      <c r="P226" s="25"/>
      <c r="Q226" s="26" t="s">
        <v>480</v>
      </c>
      <c r="R226" s="1"/>
      <c r="S226" s="45"/>
      <c r="T226" s="207"/>
    </row>
    <row r="227" spans="1:20" x14ac:dyDescent="0.25">
      <c r="A227" s="20" t="s">
        <v>742</v>
      </c>
      <c r="B227" s="27" t="s">
        <v>288</v>
      </c>
      <c r="C227" s="1"/>
      <c r="D227" s="22">
        <v>1</v>
      </c>
      <c r="E227" s="22">
        <v>1</v>
      </c>
      <c r="F227" s="46" t="s">
        <v>229</v>
      </c>
      <c r="G227" s="22">
        <v>1</v>
      </c>
      <c r="H227" s="22">
        <v>1</v>
      </c>
      <c r="I227" s="22">
        <v>1</v>
      </c>
      <c r="J227" s="22">
        <v>1</v>
      </c>
      <c r="K227" s="22">
        <v>1</v>
      </c>
      <c r="L227" s="22">
        <v>1</v>
      </c>
      <c r="M227" s="22">
        <v>1</v>
      </c>
      <c r="N227" s="22">
        <v>1</v>
      </c>
      <c r="O227" s="81">
        <v>1</v>
      </c>
      <c r="P227" s="25"/>
      <c r="Q227" s="26" t="s">
        <v>36</v>
      </c>
      <c r="R227" s="1"/>
      <c r="S227" s="45"/>
      <c r="T227" s="207"/>
    </row>
    <row r="228" spans="1:20" x14ac:dyDescent="0.25">
      <c r="A228" s="20" t="s">
        <v>742</v>
      </c>
      <c r="B228" s="27" t="s">
        <v>856</v>
      </c>
      <c r="C228" s="1"/>
      <c r="D228" s="22">
        <v>1</v>
      </c>
      <c r="E228" s="22">
        <v>1</v>
      </c>
      <c r="F228" s="52" t="s">
        <v>801</v>
      </c>
      <c r="G228" s="22">
        <v>1</v>
      </c>
      <c r="H228" s="22">
        <v>1</v>
      </c>
      <c r="I228" s="22">
        <v>1</v>
      </c>
      <c r="J228" s="22">
        <v>1</v>
      </c>
      <c r="K228" s="22">
        <v>1</v>
      </c>
      <c r="L228" s="22">
        <v>1</v>
      </c>
      <c r="M228" s="22">
        <v>1</v>
      </c>
      <c r="N228" s="22">
        <v>1</v>
      </c>
      <c r="O228" s="24" t="s">
        <v>43</v>
      </c>
      <c r="P228" s="25"/>
      <c r="Q228" s="26" t="s">
        <v>855</v>
      </c>
      <c r="R228" s="1"/>
      <c r="S228" s="45"/>
      <c r="T228" s="207"/>
    </row>
    <row r="229" spans="1:20" x14ac:dyDescent="0.25">
      <c r="A229" s="20" t="s">
        <v>744</v>
      </c>
      <c r="B229" s="27" t="s">
        <v>125</v>
      </c>
      <c r="C229" s="1"/>
      <c r="D229" s="22">
        <v>1</v>
      </c>
      <c r="E229" s="22">
        <v>1</v>
      </c>
      <c r="F229" s="52" t="s">
        <v>229</v>
      </c>
      <c r="G229" s="22">
        <v>1</v>
      </c>
      <c r="H229" s="22">
        <v>1</v>
      </c>
      <c r="I229" s="22">
        <v>1</v>
      </c>
      <c r="J229" s="22">
        <v>1</v>
      </c>
      <c r="K229" s="22">
        <v>1</v>
      </c>
      <c r="L229" s="22">
        <v>1</v>
      </c>
      <c r="M229" s="22">
        <v>1</v>
      </c>
      <c r="N229" s="22">
        <v>1</v>
      </c>
      <c r="O229" s="24">
        <v>1</v>
      </c>
      <c r="P229" s="25"/>
      <c r="Q229" s="26" t="s">
        <v>36</v>
      </c>
      <c r="R229" s="1"/>
      <c r="S229" s="45"/>
      <c r="T229" s="207"/>
    </row>
    <row r="230" spans="1:20" x14ac:dyDescent="0.25">
      <c r="A230" s="20" t="s">
        <v>744</v>
      </c>
      <c r="B230" s="27" t="s">
        <v>911</v>
      </c>
      <c r="C230" s="20" t="s">
        <v>21</v>
      </c>
      <c r="D230" s="22">
        <v>1</v>
      </c>
      <c r="E230" s="22">
        <v>1</v>
      </c>
      <c r="F230" s="52" t="s">
        <v>801</v>
      </c>
      <c r="G230" s="22">
        <v>1</v>
      </c>
      <c r="H230" s="22">
        <v>1</v>
      </c>
      <c r="I230" s="22">
        <v>1</v>
      </c>
      <c r="J230" s="22">
        <v>1</v>
      </c>
      <c r="K230" s="22">
        <v>1</v>
      </c>
      <c r="L230" s="22">
        <v>1</v>
      </c>
      <c r="M230" s="22">
        <v>1</v>
      </c>
      <c r="N230" s="22">
        <v>1</v>
      </c>
      <c r="O230" s="24" t="s">
        <v>43</v>
      </c>
      <c r="P230" s="25"/>
      <c r="Q230" s="26" t="s">
        <v>902</v>
      </c>
      <c r="R230" s="1"/>
      <c r="S230" s="45"/>
      <c r="T230" s="207"/>
    </row>
    <row r="231" spans="1:20" x14ac:dyDescent="0.25">
      <c r="A231" s="20" t="s">
        <v>944</v>
      </c>
      <c r="B231" s="27" t="s">
        <v>945</v>
      </c>
      <c r="C231" s="1"/>
      <c r="D231" s="22">
        <v>1</v>
      </c>
      <c r="E231" s="22">
        <v>1</v>
      </c>
      <c r="F231" s="46" t="s">
        <v>1446</v>
      </c>
      <c r="G231" s="22">
        <v>1</v>
      </c>
      <c r="H231" s="22">
        <v>1</v>
      </c>
      <c r="I231" s="22">
        <v>1</v>
      </c>
      <c r="J231" s="22">
        <v>1</v>
      </c>
      <c r="K231" s="22">
        <v>1</v>
      </c>
      <c r="L231" s="22">
        <v>1</v>
      </c>
      <c r="M231" s="22">
        <v>1</v>
      </c>
      <c r="N231" s="22">
        <v>1</v>
      </c>
      <c r="O231" s="25" t="s">
        <v>892</v>
      </c>
      <c r="P231" s="25"/>
      <c r="Q231" s="26" t="s">
        <v>36</v>
      </c>
      <c r="R231" s="1"/>
      <c r="S231" s="45"/>
      <c r="T231" s="207"/>
    </row>
    <row r="232" spans="1:20" x14ac:dyDescent="0.25">
      <c r="A232" s="20" t="s">
        <v>940</v>
      </c>
      <c r="B232" s="20" t="s">
        <v>941</v>
      </c>
      <c r="C232" s="1"/>
      <c r="D232" s="22">
        <v>1</v>
      </c>
      <c r="E232" s="22">
        <v>1</v>
      </c>
      <c r="F232" s="46" t="s">
        <v>942</v>
      </c>
      <c r="G232" s="22">
        <v>1</v>
      </c>
      <c r="H232" s="22">
        <v>1</v>
      </c>
      <c r="I232" s="22">
        <v>1</v>
      </c>
      <c r="J232" s="22">
        <v>1</v>
      </c>
      <c r="K232" s="22">
        <v>1</v>
      </c>
      <c r="L232" s="22">
        <v>1</v>
      </c>
      <c r="M232" s="22">
        <v>1</v>
      </c>
      <c r="N232" s="22">
        <v>1</v>
      </c>
      <c r="O232" s="81" t="s">
        <v>53</v>
      </c>
      <c r="P232" s="79"/>
      <c r="Q232" s="26" t="s">
        <v>943</v>
      </c>
      <c r="R232" s="1"/>
      <c r="S232" s="45"/>
      <c r="T232" s="207"/>
    </row>
    <row r="233" spans="1:20" x14ac:dyDescent="0.25">
      <c r="A233" s="20" t="s">
        <v>918</v>
      </c>
      <c r="B233" s="20" t="s">
        <v>919</v>
      </c>
      <c r="C233" s="1"/>
      <c r="D233" s="22">
        <v>1</v>
      </c>
      <c r="E233" s="22">
        <v>1</v>
      </c>
      <c r="F233" s="46" t="s">
        <v>920</v>
      </c>
      <c r="G233" s="22">
        <v>1</v>
      </c>
      <c r="H233" s="22">
        <v>1</v>
      </c>
      <c r="I233" s="22">
        <v>1</v>
      </c>
      <c r="J233" s="22">
        <v>1</v>
      </c>
      <c r="K233" s="22">
        <v>1</v>
      </c>
      <c r="L233" s="22">
        <v>1</v>
      </c>
      <c r="M233" s="22">
        <v>1</v>
      </c>
      <c r="N233" s="22">
        <v>1</v>
      </c>
      <c r="O233" s="81" t="s">
        <v>43</v>
      </c>
      <c r="P233" s="79"/>
      <c r="Q233" s="26" t="s">
        <v>95</v>
      </c>
      <c r="R233" s="1"/>
      <c r="S233" s="45"/>
      <c r="T233" s="207"/>
    </row>
    <row r="234" spans="1:20" x14ac:dyDescent="0.25">
      <c r="A234" s="20" t="s">
        <v>777</v>
      </c>
      <c r="B234" s="27" t="s">
        <v>174</v>
      </c>
      <c r="C234" s="1"/>
      <c r="D234" s="22">
        <v>1</v>
      </c>
      <c r="E234" s="22">
        <v>1</v>
      </c>
      <c r="F234" s="46" t="s">
        <v>778</v>
      </c>
      <c r="G234" s="22">
        <v>1</v>
      </c>
      <c r="H234" s="22">
        <v>1</v>
      </c>
      <c r="I234" s="22">
        <v>1</v>
      </c>
      <c r="J234" s="22">
        <v>1</v>
      </c>
      <c r="K234" s="22">
        <v>1</v>
      </c>
      <c r="L234" s="22">
        <v>1</v>
      </c>
      <c r="M234" s="22">
        <v>1</v>
      </c>
      <c r="N234" s="22">
        <v>1</v>
      </c>
      <c r="O234" s="81">
        <v>1</v>
      </c>
      <c r="P234" s="25"/>
      <c r="Q234" s="26" t="s">
        <v>36</v>
      </c>
      <c r="R234" s="1"/>
      <c r="S234" s="45"/>
      <c r="T234" s="207"/>
    </row>
    <row r="235" spans="1:20" x14ac:dyDescent="0.25">
      <c r="A235" s="118" t="s">
        <v>777</v>
      </c>
      <c r="B235" s="109" t="s">
        <v>893</v>
      </c>
      <c r="C235" s="20" t="s">
        <v>21</v>
      </c>
      <c r="D235" s="22">
        <v>1</v>
      </c>
      <c r="E235" s="22">
        <v>1</v>
      </c>
      <c r="F235" s="46" t="s">
        <v>26</v>
      </c>
      <c r="G235" s="22">
        <v>1</v>
      </c>
      <c r="H235" s="22">
        <v>1</v>
      </c>
      <c r="I235" s="22">
        <v>1</v>
      </c>
      <c r="J235" s="22">
        <v>1</v>
      </c>
      <c r="K235" s="22">
        <v>1</v>
      </c>
      <c r="L235" s="22">
        <v>1</v>
      </c>
      <c r="M235" s="22">
        <v>1</v>
      </c>
      <c r="N235" s="22">
        <v>1</v>
      </c>
      <c r="O235" s="81" t="s">
        <v>43</v>
      </c>
      <c r="P235" s="25"/>
      <c r="Q235" s="26" t="s">
        <v>894</v>
      </c>
      <c r="R235" s="1"/>
      <c r="S235" s="45"/>
      <c r="T235" s="207"/>
    </row>
    <row r="236" spans="1:20" x14ac:dyDescent="0.25">
      <c r="A236" s="20" t="s">
        <v>777</v>
      </c>
      <c r="B236" s="71" t="s">
        <v>949</v>
      </c>
      <c r="C236" s="20" t="s">
        <v>21</v>
      </c>
      <c r="D236" s="22">
        <v>1</v>
      </c>
      <c r="E236" s="22">
        <v>1</v>
      </c>
      <c r="F236" s="52" t="s">
        <v>950</v>
      </c>
      <c r="G236" s="22">
        <v>1</v>
      </c>
      <c r="H236" s="22">
        <v>1</v>
      </c>
      <c r="I236" s="22">
        <v>1</v>
      </c>
      <c r="J236" s="22">
        <v>1</v>
      </c>
      <c r="K236" s="22">
        <v>1</v>
      </c>
      <c r="L236" s="22">
        <v>1</v>
      </c>
      <c r="M236" s="22">
        <v>1</v>
      </c>
      <c r="N236" s="22">
        <v>1</v>
      </c>
      <c r="O236" s="24" t="s">
        <v>43</v>
      </c>
      <c r="P236" s="25"/>
      <c r="Q236" s="26" t="s">
        <v>951</v>
      </c>
      <c r="R236" s="1"/>
      <c r="S236" s="45"/>
      <c r="T236" s="207"/>
    </row>
    <row r="237" spans="1:20" ht="15.75" thickBot="1" x14ac:dyDescent="0.3">
      <c r="A237" s="48" t="s">
        <v>612</v>
      </c>
      <c r="B237" s="140" t="s">
        <v>613</v>
      </c>
      <c r="C237" s="48"/>
      <c r="D237" s="93">
        <v>1</v>
      </c>
      <c r="E237" s="93">
        <v>1</v>
      </c>
      <c r="F237" s="46" t="s">
        <v>614</v>
      </c>
      <c r="G237" s="93">
        <v>1</v>
      </c>
      <c r="H237" s="93">
        <v>1</v>
      </c>
      <c r="I237" s="93">
        <v>1</v>
      </c>
      <c r="J237" s="93">
        <v>1</v>
      </c>
      <c r="K237" s="93">
        <v>1</v>
      </c>
      <c r="L237" s="93">
        <v>1</v>
      </c>
      <c r="M237" s="93">
        <v>1</v>
      </c>
      <c r="N237" s="93">
        <v>1</v>
      </c>
      <c r="O237" s="149" t="s">
        <v>615</v>
      </c>
      <c r="P237" s="25"/>
      <c r="Q237" s="54" t="s">
        <v>36</v>
      </c>
      <c r="R237" s="1"/>
      <c r="S237" s="3">
        <v>86.28</v>
      </c>
      <c r="T237" s="2"/>
    </row>
    <row r="238" spans="1:20" ht="15.75" thickBot="1" x14ac:dyDescent="0.3">
      <c r="A238" s="105" t="s">
        <v>612</v>
      </c>
      <c r="B238" s="106" t="s">
        <v>616</v>
      </c>
      <c r="C238" s="10"/>
      <c r="D238" s="107">
        <v>1</v>
      </c>
      <c r="E238" s="107">
        <v>1</v>
      </c>
      <c r="F238" s="141" t="s">
        <v>614</v>
      </c>
      <c r="G238" s="107">
        <v>1</v>
      </c>
      <c r="H238" s="107">
        <v>1</v>
      </c>
      <c r="I238" s="107">
        <v>1</v>
      </c>
      <c r="J238" s="107">
        <v>1</v>
      </c>
      <c r="K238" s="107">
        <v>1</v>
      </c>
      <c r="L238" s="107">
        <v>1</v>
      </c>
      <c r="M238" s="113">
        <v>1</v>
      </c>
      <c r="N238" s="115">
        <v>1</v>
      </c>
      <c r="O238" s="279" t="s">
        <v>615</v>
      </c>
      <c r="P238" s="99"/>
      <c r="Q238" s="143" t="s">
        <v>36</v>
      </c>
      <c r="R238" s="1"/>
      <c r="S238" s="3">
        <v>87.953999999999994</v>
      </c>
      <c r="T238" s="2"/>
    </row>
    <row r="239" spans="1:20" ht="15.75" thickBot="1" x14ac:dyDescent="0.3">
      <c r="A239" s="111" t="s">
        <v>612</v>
      </c>
      <c r="B239" s="112" t="s">
        <v>642</v>
      </c>
      <c r="C239" s="13" t="s">
        <v>643</v>
      </c>
      <c r="D239" s="113">
        <v>1</v>
      </c>
      <c r="E239" s="113">
        <v>1</v>
      </c>
      <c r="F239" s="135" t="s">
        <v>1447</v>
      </c>
      <c r="G239" s="113">
        <v>1</v>
      </c>
      <c r="H239" s="113">
        <v>1</v>
      </c>
      <c r="I239" s="113">
        <v>1</v>
      </c>
      <c r="J239" s="113">
        <v>1</v>
      </c>
      <c r="K239" s="113">
        <v>1</v>
      </c>
      <c r="L239" s="113">
        <v>1</v>
      </c>
      <c r="M239" s="113">
        <v>1</v>
      </c>
      <c r="N239" s="115">
        <v>1</v>
      </c>
      <c r="O239" s="156" t="s">
        <v>43</v>
      </c>
      <c r="P239" s="114"/>
      <c r="Q239" s="144" t="s">
        <v>644</v>
      </c>
      <c r="R239" s="1"/>
      <c r="S239" s="3"/>
      <c r="T239" s="2"/>
    </row>
    <row r="240" spans="1:20" x14ac:dyDescent="0.25">
      <c r="A240" s="16" t="s">
        <v>612</v>
      </c>
      <c r="B240" s="16" t="s">
        <v>645</v>
      </c>
      <c r="C240" s="16" t="s">
        <v>643</v>
      </c>
      <c r="D240" s="92">
        <v>1</v>
      </c>
      <c r="E240" s="92">
        <v>1</v>
      </c>
      <c r="F240" s="133"/>
      <c r="G240" s="92">
        <v>1</v>
      </c>
      <c r="H240" s="92">
        <v>1</v>
      </c>
      <c r="I240" s="92">
        <v>1</v>
      </c>
      <c r="J240" s="92">
        <v>1</v>
      </c>
      <c r="K240" s="92">
        <v>1</v>
      </c>
      <c r="L240" s="92">
        <v>1</v>
      </c>
      <c r="M240" s="92">
        <v>1</v>
      </c>
      <c r="N240" s="92">
        <v>1</v>
      </c>
      <c r="O240" s="296"/>
      <c r="P240" s="69"/>
      <c r="Q240" s="137" t="s">
        <v>644</v>
      </c>
      <c r="R240" s="1"/>
      <c r="S240" s="3"/>
      <c r="T240" s="2"/>
    </row>
    <row r="241" spans="1:20" x14ac:dyDescent="0.25">
      <c r="A241" s="165" t="s">
        <v>612</v>
      </c>
      <c r="B241" s="165" t="s">
        <v>611</v>
      </c>
      <c r="C241" s="166"/>
      <c r="D241" s="22">
        <v>1</v>
      </c>
      <c r="E241" s="22">
        <v>1</v>
      </c>
      <c r="F241" s="257" t="s">
        <v>614</v>
      </c>
      <c r="G241" s="22">
        <v>1</v>
      </c>
      <c r="H241" s="22">
        <v>1</v>
      </c>
      <c r="I241" s="22">
        <v>1</v>
      </c>
      <c r="J241" s="22">
        <v>1</v>
      </c>
      <c r="K241" s="22">
        <v>1</v>
      </c>
      <c r="L241" s="22">
        <v>1</v>
      </c>
      <c r="M241" s="22">
        <v>1</v>
      </c>
      <c r="N241" s="22">
        <v>1</v>
      </c>
      <c r="O241" s="326" t="s">
        <v>615</v>
      </c>
      <c r="P241" s="25"/>
      <c r="Q241" s="26" t="s">
        <v>36</v>
      </c>
      <c r="R241" s="1"/>
      <c r="S241" s="45">
        <v>86.231999999999999</v>
      </c>
      <c r="T241" s="207"/>
    </row>
    <row r="242" spans="1:20" ht="15.75" thickBot="1" x14ac:dyDescent="0.3">
      <c r="A242" s="165" t="s">
        <v>612</v>
      </c>
      <c r="B242" s="229" t="s">
        <v>608</v>
      </c>
      <c r="C242" s="166"/>
      <c r="D242" s="22">
        <v>1</v>
      </c>
      <c r="E242" s="22">
        <v>1</v>
      </c>
      <c r="F242" s="257" t="s">
        <v>614</v>
      </c>
      <c r="G242" s="22">
        <v>1</v>
      </c>
      <c r="H242" s="22">
        <v>1</v>
      </c>
      <c r="I242" s="22">
        <v>1</v>
      </c>
      <c r="J242" s="22">
        <v>1</v>
      </c>
      <c r="K242" s="22">
        <v>1</v>
      </c>
      <c r="L242" s="22">
        <v>1</v>
      </c>
      <c r="M242" s="22">
        <v>1</v>
      </c>
      <c r="N242" s="22">
        <v>1</v>
      </c>
      <c r="O242" s="149" t="s">
        <v>615</v>
      </c>
      <c r="P242" s="25"/>
      <c r="Q242" s="26" t="s">
        <v>36</v>
      </c>
      <c r="R242" s="1"/>
      <c r="S242" s="45">
        <v>98.296999999999997</v>
      </c>
      <c r="T242" s="207"/>
    </row>
    <row r="243" spans="1:20" x14ac:dyDescent="0.25">
      <c r="A243" s="165" t="s">
        <v>612</v>
      </c>
      <c r="B243" s="229" t="s">
        <v>693</v>
      </c>
      <c r="C243" s="166"/>
      <c r="D243" s="22">
        <v>1</v>
      </c>
      <c r="E243" s="22">
        <v>1</v>
      </c>
      <c r="F243" s="257" t="s">
        <v>614</v>
      </c>
      <c r="G243" s="22">
        <v>1</v>
      </c>
      <c r="H243" s="22">
        <v>1</v>
      </c>
      <c r="I243" s="22">
        <v>1</v>
      </c>
      <c r="J243" s="22">
        <v>1</v>
      </c>
      <c r="K243" s="22">
        <v>1</v>
      </c>
      <c r="L243" s="22">
        <v>1</v>
      </c>
      <c r="M243" s="22">
        <v>1</v>
      </c>
      <c r="N243" s="59">
        <v>1</v>
      </c>
      <c r="O243" s="279" t="s">
        <v>615</v>
      </c>
      <c r="P243" s="79"/>
      <c r="Q243" s="26" t="s">
        <v>36</v>
      </c>
      <c r="R243" s="1"/>
      <c r="S243" s="45">
        <v>80.355000000000004</v>
      </c>
      <c r="T243" s="207"/>
    </row>
    <row r="244" spans="1:20" ht="15.75" thickBot="1" x14ac:dyDescent="0.3">
      <c r="A244" s="20" t="s">
        <v>612</v>
      </c>
      <c r="B244" s="27" t="s">
        <v>829</v>
      </c>
      <c r="C244" s="185" t="s">
        <v>643</v>
      </c>
      <c r="D244" s="22">
        <v>1</v>
      </c>
      <c r="E244" s="22">
        <v>1</v>
      </c>
      <c r="F244" s="46" t="s">
        <v>830</v>
      </c>
      <c r="G244" s="22">
        <v>1</v>
      </c>
      <c r="H244" s="22">
        <v>1</v>
      </c>
      <c r="I244" s="22">
        <v>1</v>
      </c>
      <c r="J244" s="22">
        <v>1</v>
      </c>
      <c r="K244" s="22">
        <v>1</v>
      </c>
      <c r="L244" s="22">
        <v>1</v>
      </c>
      <c r="M244" s="22">
        <v>1</v>
      </c>
      <c r="N244" s="59">
        <v>1</v>
      </c>
      <c r="O244" s="148" t="s">
        <v>1448</v>
      </c>
      <c r="P244" s="79"/>
      <c r="Q244" s="26" t="s">
        <v>831</v>
      </c>
      <c r="R244" s="186"/>
      <c r="S244" s="45"/>
      <c r="T244" s="207"/>
    </row>
    <row r="245" spans="1:20" x14ac:dyDescent="0.25">
      <c r="A245" s="20" t="s">
        <v>612</v>
      </c>
      <c r="B245" s="20" t="s">
        <v>832</v>
      </c>
      <c r="C245" s="185" t="s">
        <v>643</v>
      </c>
      <c r="D245" s="22">
        <v>1</v>
      </c>
      <c r="E245" s="22">
        <v>1</v>
      </c>
      <c r="F245" s="145" t="s">
        <v>833</v>
      </c>
      <c r="G245" s="22">
        <v>1</v>
      </c>
      <c r="H245" s="22">
        <v>1</v>
      </c>
      <c r="I245" s="22">
        <v>1</v>
      </c>
      <c r="J245" s="22">
        <v>1</v>
      </c>
      <c r="K245" s="22">
        <v>1</v>
      </c>
      <c r="L245" s="22">
        <v>1</v>
      </c>
      <c r="M245" s="22">
        <v>1</v>
      </c>
      <c r="N245" s="59">
        <v>1</v>
      </c>
      <c r="O245" s="147" t="s">
        <v>834</v>
      </c>
      <c r="P245" s="79"/>
      <c r="Q245" s="26" t="s">
        <v>831</v>
      </c>
      <c r="R245" s="186"/>
      <c r="S245" s="45"/>
      <c r="T245" s="207"/>
    </row>
    <row r="246" spans="1:20" ht="15.75" thickBot="1" x14ac:dyDescent="0.3">
      <c r="A246" s="20" t="s">
        <v>612</v>
      </c>
      <c r="B246" s="20" t="s">
        <v>835</v>
      </c>
      <c r="C246" s="185" t="s">
        <v>643</v>
      </c>
      <c r="D246" s="22">
        <v>1</v>
      </c>
      <c r="E246" s="22">
        <v>1</v>
      </c>
      <c r="F246" s="146" t="s">
        <v>836</v>
      </c>
      <c r="G246" s="22">
        <v>1</v>
      </c>
      <c r="H246" s="22">
        <v>1</v>
      </c>
      <c r="I246" s="22">
        <v>1</v>
      </c>
      <c r="J246" s="22">
        <v>1</v>
      </c>
      <c r="K246" s="22">
        <v>1</v>
      </c>
      <c r="L246" s="22">
        <v>1</v>
      </c>
      <c r="M246" s="22">
        <v>1</v>
      </c>
      <c r="N246" s="59">
        <v>1</v>
      </c>
      <c r="O246" s="148" t="s">
        <v>1449</v>
      </c>
      <c r="P246" s="79"/>
      <c r="Q246" s="26" t="s">
        <v>831</v>
      </c>
      <c r="R246" s="55"/>
      <c r="S246" s="45"/>
      <c r="T246" s="207"/>
    </row>
    <row r="247" spans="1:20" x14ac:dyDescent="0.25">
      <c r="A247" s="118" t="s">
        <v>612</v>
      </c>
      <c r="B247" s="27" t="s">
        <v>884</v>
      </c>
      <c r="C247" s="20" t="s">
        <v>643</v>
      </c>
      <c r="D247" s="22">
        <v>1</v>
      </c>
      <c r="E247" s="22">
        <v>1</v>
      </c>
      <c r="F247" s="90" t="s">
        <v>885</v>
      </c>
      <c r="G247" s="22">
        <v>1</v>
      </c>
      <c r="H247" s="22">
        <v>1</v>
      </c>
      <c r="I247" s="22">
        <v>1</v>
      </c>
      <c r="J247" s="22">
        <v>1</v>
      </c>
      <c r="K247" s="22">
        <v>1</v>
      </c>
      <c r="L247" s="22">
        <v>1</v>
      </c>
      <c r="M247" s="22">
        <v>1</v>
      </c>
      <c r="N247" s="22">
        <v>1</v>
      </c>
      <c r="O247" s="81" t="s">
        <v>1450</v>
      </c>
      <c r="P247" s="25"/>
      <c r="Q247" s="26" t="s">
        <v>831</v>
      </c>
      <c r="R247" s="20"/>
      <c r="S247" s="45"/>
      <c r="T247" s="207"/>
    </row>
    <row r="248" spans="1:20" x14ac:dyDescent="0.25">
      <c r="A248" s="20" t="s">
        <v>904</v>
      </c>
      <c r="B248" s="27" t="s">
        <v>905</v>
      </c>
      <c r="C248" s="20"/>
      <c r="D248" s="22">
        <v>1</v>
      </c>
      <c r="E248" s="22">
        <v>1</v>
      </c>
      <c r="F248" s="46" t="s">
        <v>906</v>
      </c>
      <c r="G248" s="22">
        <v>1</v>
      </c>
      <c r="H248" s="22">
        <v>1</v>
      </c>
      <c r="I248" s="22">
        <v>1</v>
      </c>
      <c r="J248" s="22">
        <v>1</v>
      </c>
      <c r="K248" s="22">
        <v>1</v>
      </c>
      <c r="L248" s="22">
        <v>1</v>
      </c>
      <c r="M248" s="22">
        <v>1</v>
      </c>
      <c r="N248" s="22">
        <v>1</v>
      </c>
      <c r="O248" s="81" t="s">
        <v>43</v>
      </c>
      <c r="P248" s="25"/>
      <c r="Q248" s="26" t="s">
        <v>907</v>
      </c>
      <c r="R248" s="1"/>
      <c r="S248" s="45"/>
      <c r="T248" s="207"/>
    </row>
    <row r="249" spans="1:20" x14ac:dyDescent="0.25">
      <c r="A249" s="118" t="s">
        <v>865</v>
      </c>
      <c r="B249" s="20" t="s">
        <v>866</v>
      </c>
      <c r="C249" s="20" t="s">
        <v>643</v>
      </c>
      <c r="D249" s="22">
        <v>1</v>
      </c>
      <c r="E249" s="22">
        <v>1</v>
      </c>
      <c r="F249" s="123" t="s">
        <v>867</v>
      </c>
      <c r="G249" s="22">
        <v>1</v>
      </c>
      <c r="H249" s="22">
        <v>1</v>
      </c>
      <c r="I249" s="22">
        <v>1</v>
      </c>
      <c r="J249" s="22">
        <v>1</v>
      </c>
      <c r="K249" s="22">
        <v>1</v>
      </c>
      <c r="L249" s="22">
        <v>1</v>
      </c>
      <c r="M249" s="22">
        <v>1</v>
      </c>
      <c r="N249" s="22">
        <v>1</v>
      </c>
      <c r="O249" s="81" t="s">
        <v>43</v>
      </c>
      <c r="P249" s="25"/>
      <c r="Q249" s="26" t="s">
        <v>868</v>
      </c>
      <c r="R249" s="1"/>
      <c r="S249" s="45"/>
      <c r="T249" s="207"/>
    </row>
    <row r="250" spans="1:20" x14ac:dyDescent="0.25">
      <c r="A250" s="20" t="s">
        <v>766</v>
      </c>
      <c r="B250" s="20" t="s">
        <v>464</v>
      </c>
      <c r="C250" s="1"/>
      <c r="D250" s="250">
        <v>1</v>
      </c>
      <c r="E250" s="22">
        <v>1</v>
      </c>
      <c r="F250" s="52" t="s">
        <v>229</v>
      </c>
      <c r="G250" s="22">
        <v>1</v>
      </c>
      <c r="H250" s="22">
        <v>1</v>
      </c>
      <c r="I250" s="22">
        <v>1</v>
      </c>
      <c r="J250" s="22">
        <v>1</v>
      </c>
      <c r="K250" s="22">
        <v>1</v>
      </c>
      <c r="L250" s="22">
        <v>1</v>
      </c>
      <c r="M250" s="22">
        <v>1</v>
      </c>
      <c r="N250" s="22">
        <v>1</v>
      </c>
      <c r="O250" s="24">
        <v>1</v>
      </c>
      <c r="P250" s="25"/>
      <c r="Q250" s="26" t="s">
        <v>36</v>
      </c>
      <c r="R250" s="1"/>
      <c r="S250" s="45"/>
      <c r="T250" s="207"/>
    </row>
    <row r="251" spans="1:20" x14ac:dyDescent="0.25">
      <c r="A251" s="20" t="s">
        <v>766</v>
      </c>
      <c r="B251" s="192" t="s">
        <v>908</v>
      </c>
      <c r="C251" s="20" t="s">
        <v>21</v>
      </c>
      <c r="D251" s="250">
        <v>1</v>
      </c>
      <c r="E251" s="22">
        <v>1</v>
      </c>
      <c r="F251" s="68" t="s">
        <v>909</v>
      </c>
      <c r="G251" s="22">
        <v>1</v>
      </c>
      <c r="H251" s="22">
        <v>1</v>
      </c>
      <c r="I251" s="22">
        <v>1</v>
      </c>
      <c r="J251" s="22">
        <v>1</v>
      </c>
      <c r="K251" s="22">
        <v>1</v>
      </c>
      <c r="L251" s="22">
        <v>1</v>
      </c>
      <c r="M251" s="22">
        <v>1</v>
      </c>
      <c r="N251" s="22">
        <v>1</v>
      </c>
      <c r="O251" s="24" t="s">
        <v>43</v>
      </c>
      <c r="P251" s="25"/>
      <c r="Q251" s="26" t="s">
        <v>910</v>
      </c>
      <c r="R251" s="1"/>
      <c r="S251" s="45"/>
      <c r="T251" s="207"/>
    </row>
    <row r="252" spans="1:20" x14ac:dyDescent="0.25">
      <c r="A252" s="118" t="s">
        <v>766</v>
      </c>
      <c r="B252" s="20" t="s">
        <v>924</v>
      </c>
      <c r="C252" s="1"/>
      <c r="D252" s="250">
        <v>1</v>
      </c>
      <c r="E252" s="22">
        <v>1</v>
      </c>
      <c r="F252" s="68" t="s">
        <v>925</v>
      </c>
      <c r="G252" s="22">
        <v>1</v>
      </c>
      <c r="H252" s="22">
        <v>1</v>
      </c>
      <c r="I252" s="22">
        <v>1</v>
      </c>
      <c r="J252" s="22">
        <v>1</v>
      </c>
      <c r="K252" s="22">
        <v>1</v>
      </c>
      <c r="L252" s="22">
        <v>1</v>
      </c>
      <c r="M252" s="22">
        <v>1</v>
      </c>
      <c r="N252" s="22">
        <v>1</v>
      </c>
      <c r="O252" s="24" t="s">
        <v>43</v>
      </c>
      <c r="P252" s="351"/>
      <c r="Q252" s="26" t="s">
        <v>413</v>
      </c>
      <c r="R252" s="1"/>
      <c r="S252" s="45"/>
      <c r="T252" s="207"/>
    </row>
    <row r="253" spans="1:20" x14ac:dyDescent="0.25">
      <c r="A253" s="20" t="s">
        <v>891</v>
      </c>
      <c r="B253" s="20" t="s">
        <v>674</v>
      </c>
      <c r="C253" s="20" t="s">
        <v>21</v>
      </c>
      <c r="D253" s="250">
        <v>1</v>
      </c>
      <c r="E253" s="22">
        <v>1</v>
      </c>
      <c r="F253" s="68" t="s">
        <v>1451</v>
      </c>
      <c r="G253" s="22">
        <v>1</v>
      </c>
      <c r="H253" s="22">
        <v>1</v>
      </c>
      <c r="I253" s="22">
        <v>1</v>
      </c>
      <c r="J253" s="22">
        <v>1</v>
      </c>
      <c r="K253" s="22">
        <v>1</v>
      </c>
      <c r="L253" s="22">
        <v>1</v>
      </c>
      <c r="M253" s="22">
        <v>1</v>
      </c>
      <c r="N253" s="22">
        <v>1</v>
      </c>
      <c r="O253" s="24" t="s">
        <v>892</v>
      </c>
      <c r="P253" s="25"/>
      <c r="Q253" s="26" t="s">
        <v>36</v>
      </c>
      <c r="R253" s="190"/>
      <c r="S253" s="45"/>
      <c r="T253" s="207"/>
    </row>
    <row r="254" spans="1:20" x14ac:dyDescent="0.25">
      <c r="A254" s="20" t="s">
        <v>889</v>
      </c>
      <c r="B254" s="20" t="s">
        <v>890</v>
      </c>
      <c r="C254" s="20" t="s">
        <v>541</v>
      </c>
      <c r="D254" s="250">
        <v>1</v>
      </c>
      <c r="E254" s="22">
        <v>1</v>
      </c>
      <c r="F254" s="68" t="s">
        <v>888</v>
      </c>
      <c r="G254" s="22">
        <v>1</v>
      </c>
      <c r="H254" s="22">
        <v>1</v>
      </c>
      <c r="I254" s="22">
        <v>1</v>
      </c>
      <c r="J254" s="22">
        <v>1</v>
      </c>
      <c r="K254" s="22">
        <v>1</v>
      </c>
      <c r="L254" s="22">
        <v>1</v>
      </c>
      <c r="M254" s="22">
        <v>1</v>
      </c>
      <c r="N254" s="22">
        <v>1</v>
      </c>
      <c r="O254" s="24"/>
      <c r="P254" s="25"/>
      <c r="Q254" s="26" t="s">
        <v>880</v>
      </c>
      <c r="R254" s="1"/>
      <c r="S254" s="45"/>
      <c r="T254" s="207"/>
    </row>
    <row r="255" spans="1:20" x14ac:dyDescent="0.25">
      <c r="A255" s="20" t="s">
        <v>852</v>
      </c>
      <c r="B255" s="20" t="s">
        <v>853</v>
      </c>
      <c r="C255" s="20" t="s">
        <v>140</v>
      </c>
      <c r="D255" s="250">
        <v>1</v>
      </c>
      <c r="E255" s="22">
        <v>1</v>
      </c>
      <c r="F255" s="68" t="s">
        <v>854</v>
      </c>
      <c r="G255" s="22">
        <v>1</v>
      </c>
      <c r="H255" s="22">
        <v>1</v>
      </c>
      <c r="I255" s="22">
        <v>1</v>
      </c>
      <c r="J255" s="22">
        <v>1</v>
      </c>
      <c r="K255" s="22">
        <v>1</v>
      </c>
      <c r="L255" s="22">
        <v>1</v>
      </c>
      <c r="M255" s="22">
        <v>1</v>
      </c>
      <c r="N255" s="22">
        <v>1</v>
      </c>
      <c r="O255" s="24" t="s">
        <v>43</v>
      </c>
      <c r="P255" s="25"/>
      <c r="Q255" s="26" t="s">
        <v>855</v>
      </c>
      <c r="R255" s="1"/>
      <c r="S255" s="45"/>
      <c r="T255" s="207"/>
    </row>
    <row r="256" spans="1:20" x14ac:dyDescent="0.25">
      <c r="A256" s="20" t="s">
        <v>877</v>
      </c>
      <c r="B256" s="20" t="s">
        <v>878</v>
      </c>
      <c r="C256" s="20" t="s">
        <v>21</v>
      </c>
      <c r="D256" s="250">
        <v>1</v>
      </c>
      <c r="E256" s="22">
        <v>1</v>
      </c>
      <c r="F256" s="68" t="s">
        <v>842</v>
      </c>
      <c r="G256" s="22">
        <v>1</v>
      </c>
      <c r="H256" s="22">
        <v>1</v>
      </c>
      <c r="I256" s="22">
        <v>1</v>
      </c>
      <c r="J256" s="22">
        <v>1</v>
      </c>
      <c r="K256" s="22">
        <v>1</v>
      </c>
      <c r="L256" s="22">
        <v>1</v>
      </c>
      <c r="M256" s="22">
        <v>1</v>
      </c>
      <c r="N256" s="22">
        <v>1</v>
      </c>
      <c r="O256" s="24" t="s">
        <v>879</v>
      </c>
      <c r="P256" s="25"/>
      <c r="Q256" s="26" t="s">
        <v>880</v>
      </c>
      <c r="R256" s="1"/>
      <c r="S256" s="45"/>
      <c r="T256" s="207"/>
    </row>
    <row r="257" spans="1:20" x14ac:dyDescent="0.25">
      <c r="A257" s="20" t="s">
        <v>652</v>
      </c>
      <c r="B257" s="20" t="s">
        <v>653</v>
      </c>
      <c r="C257" s="1"/>
      <c r="D257" s="250">
        <v>1</v>
      </c>
      <c r="E257" s="22">
        <v>1</v>
      </c>
      <c r="F257" s="68" t="s">
        <v>229</v>
      </c>
      <c r="G257" s="22">
        <v>1</v>
      </c>
      <c r="H257" s="22">
        <v>1</v>
      </c>
      <c r="I257" s="22">
        <v>1</v>
      </c>
      <c r="J257" s="22">
        <v>1</v>
      </c>
      <c r="K257" s="22">
        <v>1</v>
      </c>
      <c r="L257" s="22">
        <v>1</v>
      </c>
      <c r="M257" s="22">
        <v>1</v>
      </c>
      <c r="N257" s="22">
        <v>1</v>
      </c>
      <c r="O257" s="24">
        <v>1</v>
      </c>
      <c r="P257" s="25"/>
      <c r="Q257" s="26" t="s">
        <v>36</v>
      </c>
      <c r="R257" s="1"/>
      <c r="S257" s="1"/>
      <c r="T257" s="2"/>
    </row>
    <row r="258" spans="1:20" x14ac:dyDescent="0.25">
      <c r="A258" s="218" t="s">
        <v>652</v>
      </c>
      <c r="B258" s="20" t="s">
        <v>847</v>
      </c>
      <c r="C258" s="20" t="s">
        <v>21</v>
      </c>
      <c r="D258" s="250">
        <v>1</v>
      </c>
      <c r="E258" s="22">
        <v>1</v>
      </c>
      <c r="F258" s="68" t="s">
        <v>26</v>
      </c>
      <c r="G258" s="22">
        <v>1</v>
      </c>
      <c r="H258" s="22">
        <v>1</v>
      </c>
      <c r="I258" s="22">
        <v>1</v>
      </c>
      <c r="J258" s="22">
        <v>1</v>
      </c>
      <c r="K258" s="22">
        <v>1</v>
      </c>
      <c r="L258" s="22">
        <v>1</v>
      </c>
      <c r="M258" s="22">
        <v>1</v>
      </c>
      <c r="N258" s="22">
        <v>1</v>
      </c>
      <c r="O258" s="24" t="s">
        <v>43</v>
      </c>
      <c r="P258" s="25"/>
      <c r="Q258" s="26" t="s">
        <v>791</v>
      </c>
      <c r="R258" s="1"/>
      <c r="S258" s="45"/>
      <c r="T258" s="207"/>
    </row>
    <row r="259" spans="1:20" x14ac:dyDescent="0.25">
      <c r="A259" s="20" t="s">
        <v>652</v>
      </c>
      <c r="B259" s="31" t="s">
        <v>653</v>
      </c>
      <c r="C259" s="20" t="s">
        <v>21</v>
      </c>
      <c r="D259" s="250">
        <v>1</v>
      </c>
      <c r="E259" s="22">
        <v>1</v>
      </c>
      <c r="F259" s="68" t="s">
        <v>895</v>
      </c>
      <c r="G259" s="22">
        <v>1</v>
      </c>
      <c r="H259" s="22">
        <v>1</v>
      </c>
      <c r="I259" s="22">
        <v>1</v>
      </c>
      <c r="J259" s="22">
        <v>1</v>
      </c>
      <c r="K259" s="22">
        <v>1</v>
      </c>
      <c r="L259" s="22">
        <v>1</v>
      </c>
      <c r="M259" s="22">
        <v>1</v>
      </c>
      <c r="N259" s="22">
        <v>1</v>
      </c>
      <c r="O259" s="24" t="s">
        <v>43</v>
      </c>
      <c r="P259" s="25"/>
      <c r="Q259" s="26" t="s">
        <v>896</v>
      </c>
      <c r="R259" s="1"/>
      <c r="S259" s="45"/>
      <c r="T259" s="207"/>
    </row>
    <row r="260" spans="1:20" x14ac:dyDescent="0.25">
      <c r="A260" s="20" t="s">
        <v>886</v>
      </c>
      <c r="B260" s="20" t="s">
        <v>887</v>
      </c>
      <c r="C260" s="20" t="s">
        <v>541</v>
      </c>
      <c r="D260" s="22">
        <v>1</v>
      </c>
      <c r="E260" s="22">
        <v>1</v>
      </c>
      <c r="F260" s="23" t="s">
        <v>888</v>
      </c>
      <c r="G260" s="22">
        <v>1</v>
      </c>
      <c r="H260" s="22">
        <v>1</v>
      </c>
      <c r="I260" s="22">
        <v>1</v>
      </c>
      <c r="J260" s="22">
        <v>1</v>
      </c>
      <c r="K260" s="22">
        <v>1</v>
      </c>
      <c r="L260" s="22">
        <v>1</v>
      </c>
      <c r="M260" s="22">
        <v>1</v>
      </c>
      <c r="N260" s="22">
        <v>1</v>
      </c>
      <c r="O260" s="81" t="s">
        <v>605</v>
      </c>
      <c r="P260" s="25"/>
      <c r="Q260" s="26" t="s">
        <v>880</v>
      </c>
      <c r="R260" s="1"/>
      <c r="S260" s="45"/>
      <c r="T260" s="207"/>
    </row>
    <row r="261" spans="1:20" x14ac:dyDescent="0.25">
      <c r="A261" s="20" t="s">
        <v>599</v>
      </c>
      <c r="B261" s="20" t="s">
        <v>600</v>
      </c>
      <c r="C261" s="20"/>
      <c r="D261" s="74" t="s">
        <v>587</v>
      </c>
      <c r="E261" s="22">
        <v>1</v>
      </c>
      <c r="F261" s="52" t="s">
        <v>601</v>
      </c>
      <c r="G261" s="22">
        <v>1</v>
      </c>
      <c r="H261" s="22">
        <v>1</v>
      </c>
      <c r="I261" s="22">
        <v>1</v>
      </c>
      <c r="J261" s="22">
        <v>1</v>
      </c>
      <c r="K261" s="22">
        <v>1</v>
      </c>
      <c r="L261" s="22">
        <v>1</v>
      </c>
      <c r="M261" s="22">
        <v>1</v>
      </c>
      <c r="N261" s="22">
        <v>1</v>
      </c>
      <c r="O261" s="24">
        <v>1</v>
      </c>
      <c r="P261" s="25"/>
      <c r="Q261" s="2"/>
      <c r="R261" s="1" t="s">
        <v>602</v>
      </c>
      <c r="S261" s="1">
        <v>32.68</v>
      </c>
      <c r="T261" s="2"/>
    </row>
    <row r="262" spans="1:20" x14ac:dyDescent="0.25">
      <c r="A262" s="20" t="s">
        <v>599</v>
      </c>
      <c r="B262" s="20" t="s">
        <v>94</v>
      </c>
      <c r="C262" s="20"/>
      <c r="D262" s="22">
        <v>1</v>
      </c>
      <c r="E262" s="22">
        <v>1</v>
      </c>
      <c r="F262" s="68" t="s">
        <v>229</v>
      </c>
      <c r="G262" s="22">
        <v>1</v>
      </c>
      <c r="H262" s="22">
        <v>1</v>
      </c>
      <c r="I262" s="22">
        <v>1</v>
      </c>
      <c r="J262" s="22">
        <v>1</v>
      </c>
      <c r="K262" s="22">
        <v>1</v>
      </c>
      <c r="L262" s="22">
        <v>1</v>
      </c>
      <c r="M262" s="22">
        <v>1</v>
      </c>
      <c r="N262" s="22">
        <v>1</v>
      </c>
      <c r="O262" s="24">
        <v>1</v>
      </c>
      <c r="P262" s="25"/>
      <c r="Q262" s="26" t="s">
        <v>36</v>
      </c>
      <c r="R262" s="1"/>
      <c r="S262" s="1"/>
      <c r="T262" s="2"/>
    </row>
    <row r="263" spans="1:20" ht="15.75" thickBot="1" x14ac:dyDescent="0.3">
      <c r="A263" s="20" t="s">
        <v>599</v>
      </c>
      <c r="B263" s="20" t="s">
        <v>237</v>
      </c>
      <c r="C263" s="20"/>
      <c r="D263" s="22">
        <v>1</v>
      </c>
      <c r="E263" s="22">
        <v>1</v>
      </c>
      <c r="F263" s="68" t="s">
        <v>229</v>
      </c>
      <c r="G263" s="22">
        <v>1</v>
      </c>
      <c r="H263" s="22">
        <v>1</v>
      </c>
      <c r="I263" s="22">
        <v>1</v>
      </c>
      <c r="J263" s="22">
        <v>1</v>
      </c>
      <c r="K263" s="22">
        <v>1</v>
      </c>
      <c r="L263" s="22">
        <v>1</v>
      </c>
      <c r="M263" s="22">
        <v>1</v>
      </c>
      <c r="N263" s="22">
        <v>1</v>
      </c>
      <c r="O263" s="24">
        <v>1</v>
      </c>
      <c r="P263" s="25"/>
      <c r="Q263" s="26" t="s">
        <v>36</v>
      </c>
      <c r="R263" s="1"/>
      <c r="S263" s="1"/>
      <c r="T263" s="2"/>
    </row>
    <row r="264" spans="1:20" x14ac:dyDescent="0.25">
      <c r="A264" s="20" t="s">
        <v>599</v>
      </c>
      <c r="B264" s="20" t="s">
        <v>683</v>
      </c>
      <c r="C264" s="1"/>
      <c r="D264" s="22">
        <v>1</v>
      </c>
      <c r="E264" s="22">
        <v>1</v>
      </c>
      <c r="F264" s="46" t="s">
        <v>684</v>
      </c>
      <c r="G264" s="22">
        <v>1</v>
      </c>
      <c r="H264" s="22">
        <v>1</v>
      </c>
      <c r="I264" s="22">
        <v>1</v>
      </c>
      <c r="J264" s="22">
        <v>1</v>
      </c>
      <c r="K264" s="22">
        <v>1</v>
      </c>
      <c r="L264" s="22">
        <v>1</v>
      </c>
      <c r="M264" s="22">
        <v>1</v>
      </c>
      <c r="N264" s="59">
        <v>1</v>
      </c>
      <c r="O264" s="142" t="s">
        <v>685</v>
      </c>
      <c r="P264" s="79"/>
      <c r="Q264" s="119" t="s">
        <v>686</v>
      </c>
      <c r="R264" s="1"/>
      <c r="S264" s="45">
        <v>47.838000000000001</v>
      </c>
      <c r="T264" s="207"/>
    </row>
    <row r="265" spans="1:20" ht="15.75" thickBot="1" x14ac:dyDescent="0.3">
      <c r="A265" s="20" t="s">
        <v>599</v>
      </c>
      <c r="B265" s="20" t="s">
        <v>734</v>
      </c>
      <c r="C265" s="1"/>
      <c r="D265" s="22">
        <v>1</v>
      </c>
      <c r="E265" s="22">
        <v>1</v>
      </c>
      <c r="F265" s="46" t="s">
        <v>684</v>
      </c>
      <c r="G265" s="22">
        <v>1</v>
      </c>
      <c r="H265" s="22">
        <v>1</v>
      </c>
      <c r="I265" s="22">
        <v>1</v>
      </c>
      <c r="J265" s="22">
        <v>1</v>
      </c>
      <c r="K265" s="22">
        <v>1</v>
      </c>
      <c r="L265" s="22">
        <v>1</v>
      </c>
      <c r="M265" s="22">
        <v>1</v>
      </c>
      <c r="N265" s="59">
        <v>1</v>
      </c>
      <c r="O265" s="136" t="s">
        <v>735</v>
      </c>
      <c r="P265" s="79"/>
      <c r="Q265" s="119" t="s">
        <v>686</v>
      </c>
      <c r="R265" s="1"/>
      <c r="S265" s="45">
        <v>27.495000000000001</v>
      </c>
      <c r="T265" s="207"/>
    </row>
    <row r="266" spans="1:20" x14ac:dyDescent="0.25">
      <c r="A266" s="20" t="s">
        <v>599</v>
      </c>
      <c r="B266" s="20" t="s">
        <v>736</v>
      </c>
      <c r="C266" s="1"/>
      <c r="D266" s="22">
        <v>1</v>
      </c>
      <c r="E266" s="22">
        <v>1</v>
      </c>
      <c r="F266" s="46" t="s">
        <v>684</v>
      </c>
      <c r="G266" s="22">
        <v>1</v>
      </c>
      <c r="H266" s="22">
        <v>1</v>
      </c>
      <c r="I266" s="22">
        <v>1</v>
      </c>
      <c r="J266" s="22">
        <v>1</v>
      </c>
      <c r="K266" s="22">
        <v>1</v>
      </c>
      <c r="L266" s="22">
        <v>1</v>
      </c>
      <c r="M266" s="22">
        <v>1</v>
      </c>
      <c r="N266" s="22">
        <v>1</v>
      </c>
      <c r="O266" s="142" t="s">
        <v>737</v>
      </c>
      <c r="P266" s="79"/>
      <c r="Q266" s="119">
        <v>44349</v>
      </c>
      <c r="R266" s="1"/>
      <c r="S266" s="45">
        <v>60.457999999999998</v>
      </c>
      <c r="T266" s="207"/>
    </row>
    <row r="267" spans="1:20" ht="15.75" thickBot="1" x14ac:dyDescent="0.3">
      <c r="A267" s="20" t="s">
        <v>599</v>
      </c>
      <c r="B267" s="20" t="s">
        <v>94</v>
      </c>
      <c r="C267" s="20" t="s">
        <v>21</v>
      </c>
      <c r="D267" s="22">
        <v>1</v>
      </c>
      <c r="E267" s="22">
        <v>1</v>
      </c>
      <c r="F267" s="79"/>
      <c r="G267" s="22">
        <v>1</v>
      </c>
      <c r="H267" s="22">
        <v>1</v>
      </c>
      <c r="I267" s="22">
        <v>1</v>
      </c>
      <c r="J267" s="22">
        <v>1</v>
      </c>
      <c r="K267" s="22">
        <v>1</v>
      </c>
      <c r="L267" s="22">
        <v>1</v>
      </c>
      <c r="M267" s="22">
        <v>1</v>
      </c>
      <c r="N267" s="22">
        <v>1</v>
      </c>
      <c r="O267" s="160"/>
      <c r="P267" s="79"/>
      <c r="Q267" s="26" t="s">
        <v>881</v>
      </c>
      <c r="R267" s="1"/>
      <c r="S267" s="45"/>
      <c r="T267" s="207"/>
    </row>
    <row r="268" spans="1:20" x14ac:dyDescent="0.25">
      <c r="A268" s="20" t="s">
        <v>599</v>
      </c>
      <c r="B268" s="27" t="s">
        <v>882</v>
      </c>
      <c r="C268" s="20" t="s">
        <v>21</v>
      </c>
      <c r="D268" s="22">
        <v>1</v>
      </c>
      <c r="E268" s="22">
        <v>1</v>
      </c>
      <c r="F268" s="79"/>
      <c r="G268" s="22">
        <v>1</v>
      </c>
      <c r="H268" s="22">
        <v>1</v>
      </c>
      <c r="I268" s="22">
        <v>1</v>
      </c>
      <c r="J268" s="22">
        <v>1</v>
      </c>
      <c r="K268" s="22">
        <v>1</v>
      </c>
      <c r="L268" s="22">
        <v>1</v>
      </c>
      <c r="M268" s="22">
        <v>1</v>
      </c>
      <c r="N268" s="22">
        <v>1</v>
      </c>
      <c r="O268" s="280" t="s">
        <v>605</v>
      </c>
      <c r="P268" s="25"/>
      <c r="Q268" s="26" t="s">
        <v>881</v>
      </c>
      <c r="R268" s="1"/>
      <c r="S268" s="45"/>
      <c r="T268" s="207"/>
    </row>
    <row r="269" spans="1:20" x14ac:dyDescent="0.25">
      <c r="A269" s="20" t="s">
        <v>599</v>
      </c>
      <c r="B269" s="27" t="s">
        <v>237</v>
      </c>
      <c r="C269" s="20" t="s">
        <v>21</v>
      </c>
      <c r="D269" s="22">
        <v>1</v>
      </c>
      <c r="E269" s="22">
        <v>1</v>
      </c>
      <c r="F269" s="46" t="s">
        <v>883</v>
      </c>
      <c r="G269" s="22">
        <v>1</v>
      </c>
      <c r="H269" s="22">
        <v>1</v>
      </c>
      <c r="I269" s="22">
        <v>1</v>
      </c>
      <c r="J269" s="22">
        <v>1</v>
      </c>
      <c r="K269" s="22">
        <v>1</v>
      </c>
      <c r="L269" s="22">
        <v>1</v>
      </c>
      <c r="M269" s="22">
        <v>1</v>
      </c>
      <c r="N269" s="22">
        <v>1</v>
      </c>
      <c r="O269" s="280"/>
      <c r="P269" s="25"/>
      <c r="Q269" s="26" t="s">
        <v>881</v>
      </c>
      <c r="R269" s="1"/>
      <c r="S269" s="45"/>
      <c r="T269" s="207"/>
    </row>
    <row r="270" spans="1:20" x14ac:dyDescent="0.25">
      <c r="A270" s="20" t="s">
        <v>861</v>
      </c>
      <c r="B270" s="27" t="s">
        <v>862</v>
      </c>
      <c r="C270" s="20" t="s">
        <v>140</v>
      </c>
      <c r="D270" s="22">
        <v>1</v>
      </c>
      <c r="E270" s="22">
        <v>1</v>
      </c>
      <c r="F270" s="23" t="s">
        <v>863</v>
      </c>
      <c r="G270" s="22">
        <v>1</v>
      </c>
      <c r="H270" s="22">
        <v>1</v>
      </c>
      <c r="I270" s="22">
        <v>1</v>
      </c>
      <c r="J270" s="22">
        <v>1</v>
      </c>
      <c r="K270" s="22">
        <v>1</v>
      </c>
      <c r="L270" s="22">
        <v>1</v>
      </c>
      <c r="M270" s="22">
        <v>1</v>
      </c>
      <c r="N270" s="22">
        <v>1</v>
      </c>
      <c r="O270" s="81">
        <v>1</v>
      </c>
      <c r="P270" s="25"/>
      <c r="Q270" s="26" t="s">
        <v>864</v>
      </c>
      <c r="R270" s="1"/>
      <c r="S270" s="45"/>
      <c r="T270" s="207"/>
    </row>
    <row r="271" spans="1:20" ht="15.75" thickBot="1" x14ac:dyDescent="0.3">
      <c r="A271" s="48" t="s">
        <v>743</v>
      </c>
      <c r="B271" s="56" t="s">
        <v>159</v>
      </c>
      <c r="C271" s="5"/>
      <c r="D271" s="93">
        <v>1</v>
      </c>
      <c r="E271" s="93">
        <v>1</v>
      </c>
      <c r="F271" s="46" t="s">
        <v>229</v>
      </c>
      <c r="G271" s="93">
        <v>1</v>
      </c>
      <c r="H271" s="93">
        <v>1</v>
      </c>
      <c r="I271" s="93">
        <v>1</v>
      </c>
      <c r="J271" s="93">
        <v>1</v>
      </c>
      <c r="K271" s="93">
        <v>1</v>
      </c>
      <c r="L271" s="93">
        <v>1</v>
      </c>
      <c r="M271" s="93">
        <v>1</v>
      </c>
      <c r="N271" s="93">
        <v>1</v>
      </c>
      <c r="O271" s="69">
        <v>1</v>
      </c>
      <c r="P271" s="25"/>
      <c r="Q271" s="54" t="s">
        <v>36</v>
      </c>
      <c r="R271" s="5"/>
      <c r="S271" s="45"/>
      <c r="T271" s="207"/>
    </row>
    <row r="272" spans="1:20" ht="15.75" thickBot="1" x14ac:dyDescent="0.3">
      <c r="A272" s="105" t="s">
        <v>743</v>
      </c>
      <c r="B272" s="106" t="s">
        <v>822</v>
      </c>
      <c r="C272" s="48" t="s">
        <v>21</v>
      </c>
      <c r="D272" s="22">
        <v>1</v>
      </c>
      <c r="E272" s="22">
        <v>1</v>
      </c>
      <c r="F272" s="150" t="s">
        <v>823</v>
      </c>
      <c r="G272" s="22">
        <v>1</v>
      </c>
      <c r="H272" s="22">
        <v>1</v>
      </c>
      <c r="I272" s="22">
        <v>1</v>
      </c>
      <c r="J272" s="22">
        <v>1</v>
      </c>
      <c r="K272" s="22">
        <v>1</v>
      </c>
      <c r="L272" s="22">
        <v>1</v>
      </c>
      <c r="M272" s="22">
        <v>1</v>
      </c>
      <c r="N272" s="22">
        <v>1</v>
      </c>
      <c r="O272" s="86" t="s">
        <v>43</v>
      </c>
      <c r="P272" s="99"/>
      <c r="Q272" s="143" t="s">
        <v>824</v>
      </c>
      <c r="R272" s="152"/>
      <c r="S272" s="363"/>
      <c r="T272" s="207"/>
    </row>
    <row r="273" spans="1:20" ht="15.75" thickBot="1" x14ac:dyDescent="0.3">
      <c r="A273" s="109" t="s">
        <v>743</v>
      </c>
      <c r="B273" s="9" t="s">
        <v>159</v>
      </c>
      <c r="C273" s="48" t="s">
        <v>21</v>
      </c>
      <c r="D273" s="22">
        <v>1</v>
      </c>
      <c r="E273" s="22">
        <v>1</v>
      </c>
      <c r="F273" s="23" t="s">
        <v>857</v>
      </c>
      <c r="G273" s="22">
        <v>1</v>
      </c>
      <c r="H273" s="22">
        <v>1</v>
      </c>
      <c r="I273" s="22">
        <v>1</v>
      </c>
      <c r="J273" s="22">
        <v>1</v>
      </c>
      <c r="K273" s="22">
        <v>1</v>
      </c>
      <c r="L273" s="22">
        <v>1</v>
      </c>
      <c r="M273" s="22">
        <v>1</v>
      </c>
      <c r="N273" s="22">
        <v>1</v>
      </c>
      <c r="O273" s="87" t="s">
        <v>43</v>
      </c>
      <c r="P273" s="79"/>
      <c r="Q273" s="143" t="s">
        <v>858</v>
      </c>
      <c r="R273" s="154"/>
      <c r="S273" s="363"/>
      <c r="T273" s="207"/>
    </row>
    <row r="274" spans="1:20" ht="15.75" thickBot="1" x14ac:dyDescent="0.3">
      <c r="A274" s="111" t="s">
        <v>779</v>
      </c>
      <c r="B274" s="112" t="s">
        <v>780</v>
      </c>
      <c r="C274" s="5"/>
      <c r="D274" s="22">
        <v>1</v>
      </c>
      <c r="E274" s="22">
        <v>1</v>
      </c>
      <c r="F274" s="62" t="s">
        <v>781</v>
      </c>
      <c r="G274" s="22">
        <v>1</v>
      </c>
      <c r="H274" s="22">
        <v>1</v>
      </c>
      <c r="I274" s="22">
        <v>1</v>
      </c>
      <c r="J274" s="22">
        <v>1</v>
      </c>
      <c r="K274" s="22">
        <v>1</v>
      </c>
      <c r="L274" s="22">
        <v>1</v>
      </c>
      <c r="M274" s="22">
        <v>1</v>
      </c>
      <c r="N274" s="22">
        <v>1</v>
      </c>
      <c r="O274" s="82" t="s">
        <v>53</v>
      </c>
      <c r="P274" s="114"/>
      <c r="Q274" s="143" t="s">
        <v>782</v>
      </c>
      <c r="R274" s="15"/>
      <c r="S274" s="363"/>
      <c r="T274" s="207"/>
    </row>
    <row r="275" spans="1:20" x14ac:dyDescent="0.25">
      <c r="A275" s="189" t="s">
        <v>817</v>
      </c>
      <c r="B275" s="101" t="s">
        <v>818</v>
      </c>
      <c r="C275" s="17"/>
      <c r="D275" s="92">
        <v>1</v>
      </c>
      <c r="E275" s="92">
        <v>1</v>
      </c>
      <c r="F275" s="117" t="s">
        <v>728</v>
      </c>
      <c r="G275" s="92">
        <v>1</v>
      </c>
      <c r="H275" s="92">
        <v>1</v>
      </c>
      <c r="I275" s="92">
        <v>1</v>
      </c>
      <c r="J275" s="92">
        <v>1</v>
      </c>
      <c r="K275" s="92">
        <v>1</v>
      </c>
      <c r="L275" s="92">
        <v>1</v>
      </c>
      <c r="M275" s="92">
        <v>1</v>
      </c>
      <c r="N275" s="92">
        <v>1</v>
      </c>
      <c r="O275" s="81">
        <v>1</v>
      </c>
      <c r="P275" s="19"/>
      <c r="Q275" s="206"/>
      <c r="R275" s="17"/>
      <c r="S275" s="45"/>
      <c r="T275" s="207"/>
    </row>
    <row r="276" spans="1:20" x14ac:dyDescent="0.25">
      <c r="A276" s="20" t="s">
        <v>797</v>
      </c>
      <c r="B276" s="27" t="s">
        <v>798</v>
      </c>
      <c r="C276" s="20" t="s">
        <v>140</v>
      </c>
      <c r="D276" s="22">
        <v>1</v>
      </c>
      <c r="E276" s="22">
        <v>1</v>
      </c>
      <c r="F276" s="23" t="s">
        <v>1452</v>
      </c>
      <c r="G276" s="22">
        <v>1</v>
      </c>
      <c r="H276" s="22">
        <v>1</v>
      </c>
      <c r="I276" s="22">
        <v>1</v>
      </c>
      <c r="J276" s="22">
        <v>1</v>
      </c>
      <c r="K276" s="22">
        <v>1</v>
      </c>
      <c r="L276" s="22">
        <v>1</v>
      </c>
      <c r="M276" s="22">
        <v>1</v>
      </c>
      <c r="N276" s="22">
        <v>1</v>
      </c>
      <c r="O276" s="320" t="s">
        <v>615</v>
      </c>
      <c r="P276" s="25"/>
      <c r="Q276" s="26" t="s">
        <v>36</v>
      </c>
      <c r="R276" s="1" t="s">
        <v>799</v>
      </c>
      <c r="S276" s="45">
        <v>100</v>
      </c>
      <c r="T276" s="207">
        <v>159.80000000000001</v>
      </c>
    </row>
    <row r="277" spans="1:20" x14ac:dyDescent="0.25">
      <c r="A277" s="20" t="s">
        <v>585</v>
      </c>
      <c r="B277" s="20" t="s">
        <v>586</v>
      </c>
      <c r="C277" s="1"/>
      <c r="D277" s="52" t="s">
        <v>587</v>
      </c>
      <c r="E277" s="22">
        <v>1</v>
      </c>
      <c r="F277" s="23" t="s">
        <v>229</v>
      </c>
      <c r="G277" s="22">
        <v>1</v>
      </c>
      <c r="H277" s="22">
        <v>1</v>
      </c>
      <c r="I277" s="22">
        <v>1</v>
      </c>
      <c r="J277" s="22">
        <v>1</v>
      </c>
      <c r="K277" s="22">
        <v>1</v>
      </c>
      <c r="L277" s="22">
        <v>1</v>
      </c>
      <c r="M277" s="22">
        <v>1</v>
      </c>
      <c r="N277" s="22">
        <v>1</v>
      </c>
      <c r="O277" s="24">
        <v>1</v>
      </c>
      <c r="P277" s="25"/>
      <c r="Q277" s="26" t="s">
        <v>36</v>
      </c>
      <c r="R277" s="1" t="s">
        <v>588</v>
      </c>
      <c r="S277" s="1">
        <v>54.604999999999997</v>
      </c>
      <c r="T277" s="2"/>
    </row>
    <row r="278" spans="1:20" x14ac:dyDescent="0.25">
      <c r="A278" s="20" t="s">
        <v>585</v>
      </c>
      <c r="B278" s="27" t="s">
        <v>572</v>
      </c>
      <c r="C278" s="1"/>
      <c r="D278" s="52" t="s">
        <v>587</v>
      </c>
      <c r="E278" s="22">
        <v>1</v>
      </c>
      <c r="F278" s="23" t="s">
        <v>229</v>
      </c>
      <c r="G278" s="22">
        <v>1</v>
      </c>
      <c r="H278" s="22">
        <v>1</v>
      </c>
      <c r="I278" s="22">
        <v>1</v>
      </c>
      <c r="J278" s="22">
        <v>1</v>
      </c>
      <c r="K278" s="22">
        <v>1</v>
      </c>
      <c r="L278" s="22">
        <v>1</v>
      </c>
      <c r="M278" s="22">
        <v>1</v>
      </c>
      <c r="N278" s="22">
        <v>1</v>
      </c>
      <c r="O278" s="81">
        <v>1</v>
      </c>
      <c r="P278" s="25"/>
      <c r="Q278" s="26" t="s">
        <v>36</v>
      </c>
      <c r="R278" s="1"/>
      <c r="S278" s="1">
        <v>58.222999999999999</v>
      </c>
      <c r="T278" s="2"/>
    </row>
    <row r="279" spans="1:20" ht="15.75" thickBot="1" x14ac:dyDescent="0.3">
      <c r="A279" s="20" t="s">
        <v>585</v>
      </c>
      <c r="B279" s="20" t="s">
        <v>275</v>
      </c>
      <c r="C279" s="1"/>
      <c r="D279" s="52" t="s">
        <v>587</v>
      </c>
      <c r="E279" s="22">
        <v>1</v>
      </c>
      <c r="F279" s="46" t="s">
        <v>229</v>
      </c>
      <c r="G279" s="22">
        <v>1</v>
      </c>
      <c r="H279" s="22">
        <v>1</v>
      </c>
      <c r="I279" s="22">
        <v>1</v>
      </c>
      <c r="J279" s="22">
        <v>1</v>
      </c>
      <c r="K279" s="22">
        <v>1</v>
      </c>
      <c r="L279" s="22">
        <v>1</v>
      </c>
      <c r="M279" s="22">
        <v>1</v>
      </c>
      <c r="N279" s="22">
        <v>1</v>
      </c>
      <c r="O279" s="81">
        <v>1</v>
      </c>
      <c r="P279" s="25"/>
      <c r="Q279" s="26" t="s">
        <v>36</v>
      </c>
      <c r="R279" s="1" t="s">
        <v>588</v>
      </c>
      <c r="S279" s="1">
        <v>88.852999999999994</v>
      </c>
      <c r="T279" s="2"/>
    </row>
    <row r="280" spans="1:20" x14ac:dyDescent="0.25">
      <c r="A280" s="20" t="s">
        <v>585</v>
      </c>
      <c r="B280" s="27" t="s">
        <v>589</v>
      </c>
      <c r="C280" s="1"/>
      <c r="D280" s="52" t="s">
        <v>587</v>
      </c>
      <c r="E280" s="59">
        <v>1</v>
      </c>
      <c r="F280" s="52" t="s">
        <v>229</v>
      </c>
      <c r="G280" s="22">
        <v>1</v>
      </c>
      <c r="H280" s="22">
        <v>1</v>
      </c>
      <c r="I280" s="22">
        <v>1</v>
      </c>
      <c r="J280" s="22">
        <v>1</v>
      </c>
      <c r="K280" s="22">
        <v>1</v>
      </c>
      <c r="L280" s="22">
        <v>1</v>
      </c>
      <c r="M280" s="22">
        <v>1</v>
      </c>
      <c r="N280" s="59">
        <v>1</v>
      </c>
      <c r="O280" s="86">
        <v>1</v>
      </c>
      <c r="P280" s="79"/>
      <c r="Q280" s="26" t="s">
        <v>36</v>
      </c>
      <c r="R280" s="1" t="s">
        <v>590</v>
      </c>
      <c r="S280" s="1">
        <v>68.28</v>
      </c>
      <c r="T280" s="2">
        <v>182.9</v>
      </c>
    </row>
    <row r="281" spans="1:20" ht="15.75" thickBot="1" x14ac:dyDescent="0.3">
      <c r="A281" s="20" t="s">
        <v>585</v>
      </c>
      <c r="B281" s="27" t="s">
        <v>591</v>
      </c>
      <c r="C281" s="1"/>
      <c r="D281" s="52" t="s">
        <v>587</v>
      </c>
      <c r="E281" s="59">
        <v>1</v>
      </c>
      <c r="F281" s="52" t="s">
        <v>229</v>
      </c>
      <c r="G281" s="22">
        <v>1</v>
      </c>
      <c r="H281" s="22">
        <v>1</v>
      </c>
      <c r="I281" s="22">
        <v>1</v>
      </c>
      <c r="J281" s="22">
        <v>1</v>
      </c>
      <c r="K281" s="22">
        <v>1</v>
      </c>
      <c r="L281" s="22">
        <v>1</v>
      </c>
      <c r="M281" s="22">
        <v>1</v>
      </c>
      <c r="N281" s="59">
        <v>1</v>
      </c>
      <c r="O281" s="82">
        <v>1</v>
      </c>
      <c r="P281" s="79"/>
      <c r="Q281" s="26" t="s">
        <v>36</v>
      </c>
      <c r="R281" s="1" t="s">
        <v>588</v>
      </c>
      <c r="S281" s="1">
        <v>58.32</v>
      </c>
      <c r="T281" s="2"/>
    </row>
    <row r="282" spans="1:20" x14ac:dyDescent="0.25">
      <c r="A282" s="20" t="s">
        <v>585</v>
      </c>
      <c r="B282" s="20" t="s">
        <v>191</v>
      </c>
      <c r="C282" s="1"/>
      <c r="D282" s="52" t="s">
        <v>587</v>
      </c>
      <c r="E282" s="22">
        <v>1</v>
      </c>
      <c r="F282" s="68" t="s">
        <v>229</v>
      </c>
      <c r="G282" s="22">
        <v>1</v>
      </c>
      <c r="H282" s="22">
        <v>1</v>
      </c>
      <c r="I282" s="22">
        <v>1</v>
      </c>
      <c r="J282" s="22">
        <v>1</v>
      </c>
      <c r="K282" s="22">
        <v>1</v>
      </c>
      <c r="L282" s="22">
        <v>1</v>
      </c>
      <c r="M282" s="22">
        <v>1</v>
      </c>
      <c r="N282" s="22">
        <v>1</v>
      </c>
      <c r="O282" s="81">
        <v>1</v>
      </c>
      <c r="P282" s="25"/>
      <c r="Q282" s="26" t="s">
        <v>36</v>
      </c>
      <c r="R282" s="1"/>
      <c r="S282" s="1">
        <v>55.911000000000001</v>
      </c>
      <c r="T282" s="2"/>
    </row>
    <row r="283" spans="1:20" x14ac:dyDescent="0.25">
      <c r="A283" s="20" t="s">
        <v>585</v>
      </c>
      <c r="B283" s="20" t="s">
        <v>527</v>
      </c>
      <c r="C283" s="1"/>
      <c r="D283" s="52" t="s">
        <v>587</v>
      </c>
      <c r="E283" s="22">
        <v>1</v>
      </c>
      <c r="F283" s="52" t="s">
        <v>229</v>
      </c>
      <c r="G283" s="22">
        <v>1</v>
      </c>
      <c r="H283" s="22">
        <v>1</v>
      </c>
      <c r="I283" s="22">
        <v>1</v>
      </c>
      <c r="J283" s="22">
        <v>1</v>
      </c>
      <c r="K283" s="22">
        <v>1</v>
      </c>
      <c r="L283" s="22">
        <v>1</v>
      </c>
      <c r="M283" s="22">
        <v>1</v>
      </c>
      <c r="N283" s="22">
        <v>1</v>
      </c>
      <c r="O283" s="24">
        <v>1</v>
      </c>
      <c r="P283" s="25"/>
      <c r="Q283" s="26" t="s">
        <v>36</v>
      </c>
      <c r="R283" s="1"/>
      <c r="S283" s="1">
        <v>58.789000000000001</v>
      </c>
      <c r="T283" s="2"/>
    </row>
    <row r="284" spans="1:20" x14ac:dyDescent="0.25">
      <c r="A284" s="20" t="s">
        <v>585</v>
      </c>
      <c r="B284" s="64" t="s">
        <v>592</v>
      </c>
      <c r="C284" s="1"/>
      <c r="D284" s="52" t="s">
        <v>587</v>
      </c>
      <c r="E284" s="22">
        <v>1</v>
      </c>
      <c r="F284" s="52" t="s">
        <v>229</v>
      </c>
      <c r="G284" s="22">
        <v>1</v>
      </c>
      <c r="H284" s="22">
        <v>1</v>
      </c>
      <c r="I284" s="22">
        <v>1</v>
      </c>
      <c r="J284" s="22">
        <v>1</v>
      </c>
      <c r="K284" s="22">
        <v>1</v>
      </c>
      <c r="L284" s="22">
        <v>1</v>
      </c>
      <c r="M284" s="22">
        <v>1</v>
      </c>
      <c r="N284" s="22">
        <v>1</v>
      </c>
      <c r="O284" s="24">
        <v>1</v>
      </c>
      <c r="P284" s="25"/>
      <c r="Q284" s="26" t="s">
        <v>36</v>
      </c>
      <c r="R284" s="1" t="s">
        <v>588</v>
      </c>
      <c r="S284" s="1">
        <v>76.430000000000007</v>
      </c>
      <c r="T284" s="2"/>
    </row>
    <row r="285" spans="1:20" x14ac:dyDescent="0.25">
      <c r="A285" s="20" t="s">
        <v>585</v>
      </c>
      <c r="B285" s="20" t="s">
        <v>593</v>
      </c>
      <c r="C285" s="1"/>
      <c r="D285" s="52" t="s">
        <v>587</v>
      </c>
      <c r="E285" s="22">
        <v>1</v>
      </c>
      <c r="F285" s="52" t="s">
        <v>229</v>
      </c>
      <c r="G285" s="22">
        <v>1</v>
      </c>
      <c r="H285" s="22">
        <v>1</v>
      </c>
      <c r="I285" s="22">
        <v>1</v>
      </c>
      <c r="J285" s="22">
        <v>1</v>
      </c>
      <c r="K285" s="22">
        <v>1</v>
      </c>
      <c r="L285" s="22">
        <v>1</v>
      </c>
      <c r="M285" s="22">
        <v>1</v>
      </c>
      <c r="N285" s="22">
        <v>1</v>
      </c>
      <c r="O285" s="24">
        <v>1</v>
      </c>
      <c r="P285" s="25"/>
      <c r="Q285" s="26" t="s">
        <v>36</v>
      </c>
      <c r="R285" s="1" t="s">
        <v>588</v>
      </c>
      <c r="S285" s="1">
        <v>74.56</v>
      </c>
      <c r="T285" s="2"/>
    </row>
    <row r="286" spans="1:20" x14ac:dyDescent="0.25">
      <c r="A286" s="20" t="s">
        <v>585</v>
      </c>
      <c r="B286" s="20" t="s">
        <v>594</v>
      </c>
      <c r="C286" s="1"/>
      <c r="D286" s="52" t="s">
        <v>587</v>
      </c>
      <c r="E286" s="22">
        <v>1</v>
      </c>
      <c r="F286" s="52" t="s">
        <v>229</v>
      </c>
      <c r="G286" s="22">
        <v>1</v>
      </c>
      <c r="H286" s="22">
        <v>1</v>
      </c>
      <c r="I286" s="22">
        <v>1</v>
      </c>
      <c r="J286" s="22">
        <v>1</v>
      </c>
      <c r="K286" s="22">
        <v>1</v>
      </c>
      <c r="L286" s="22">
        <v>1</v>
      </c>
      <c r="M286" s="22">
        <v>1</v>
      </c>
      <c r="N286" s="22">
        <v>1</v>
      </c>
      <c r="O286" s="24">
        <v>1</v>
      </c>
      <c r="P286" s="25"/>
      <c r="Q286" s="26" t="s">
        <v>36</v>
      </c>
      <c r="R286" s="1" t="s">
        <v>588</v>
      </c>
      <c r="S286" s="1">
        <v>78.775000000000006</v>
      </c>
      <c r="T286" s="2"/>
    </row>
    <row r="287" spans="1:20" x14ac:dyDescent="0.25">
      <c r="A287" s="20" t="s">
        <v>585</v>
      </c>
      <c r="B287" s="20" t="s">
        <v>800</v>
      </c>
      <c r="C287" s="1"/>
      <c r="D287" s="22">
        <v>1</v>
      </c>
      <c r="E287" s="22">
        <v>1</v>
      </c>
      <c r="F287" s="52" t="s">
        <v>801</v>
      </c>
      <c r="G287" s="22">
        <v>1</v>
      </c>
      <c r="H287" s="22">
        <v>1</v>
      </c>
      <c r="I287" s="22">
        <v>1</v>
      </c>
      <c r="J287" s="22">
        <v>1</v>
      </c>
      <c r="K287" s="22">
        <v>1</v>
      </c>
      <c r="L287" s="22">
        <v>1</v>
      </c>
      <c r="M287" s="22">
        <v>1</v>
      </c>
      <c r="N287" s="22">
        <v>1</v>
      </c>
      <c r="O287" s="267"/>
      <c r="P287" s="25"/>
      <c r="Q287" s="26" t="s">
        <v>802</v>
      </c>
      <c r="R287" s="1"/>
      <c r="S287" s="45">
        <v>81.293000000000006</v>
      </c>
      <c r="T287" s="207"/>
    </row>
    <row r="288" spans="1:20" x14ac:dyDescent="0.25">
      <c r="A288" s="20" t="s">
        <v>585</v>
      </c>
      <c r="B288" s="27" t="s">
        <v>803</v>
      </c>
      <c r="C288" s="1"/>
      <c r="D288" s="22">
        <v>1</v>
      </c>
      <c r="E288" s="22">
        <v>1</v>
      </c>
      <c r="F288" s="52" t="s">
        <v>801</v>
      </c>
      <c r="G288" s="22">
        <v>1</v>
      </c>
      <c r="H288" s="22">
        <v>1</v>
      </c>
      <c r="I288" s="22">
        <v>1</v>
      </c>
      <c r="J288" s="22">
        <v>1</v>
      </c>
      <c r="K288" s="22">
        <v>1</v>
      </c>
      <c r="L288" s="22">
        <v>1</v>
      </c>
      <c r="M288" s="22">
        <v>1</v>
      </c>
      <c r="N288" s="22">
        <v>1</v>
      </c>
      <c r="O288" s="267"/>
      <c r="P288" s="25"/>
      <c r="Q288" s="26" t="s">
        <v>802</v>
      </c>
      <c r="R288" s="1"/>
      <c r="S288" s="45"/>
      <c r="T288" s="207"/>
    </row>
    <row r="289" spans="1:20" ht="15.75" thickBot="1" x14ac:dyDescent="0.3">
      <c r="A289" s="48" t="s">
        <v>585</v>
      </c>
      <c r="B289" s="56" t="s">
        <v>804</v>
      </c>
      <c r="C289" s="5"/>
      <c r="D289" s="93">
        <v>1</v>
      </c>
      <c r="E289" s="93">
        <v>1</v>
      </c>
      <c r="F289" s="46" t="s">
        <v>801</v>
      </c>
      <c r="G289" s="93">
        <v>1</v>
      </c>
      <c r="H289" s="93">
        <v>1</v>
      </c>
      <c r="I289" s="93">
        <v>1</v>
      </c>
      <c r="J289" s="93">
        <v>1</v>
      </c>
      <c r="K289" s="93">
        <v>1</v>
      </c>
      <c r="L289" s="93">
        <v>1</v>
      </c>
      <c r="M289" s="93">
        <v>1</v>
      </c>
      <c r="N289" s="93">
        <v>1</v>
      </c>
      <c r="O289" s="268" t="s">
        <v>53</v>
      </c>
      <c r="P289" s="25"/>
      <c r="Q289" s="26" t="s">
        <v>802</v>
      </c>
      <c r="R289" s="5"/>
      <c r="S289" s="45">
        <v>81.096000000000004</v>
      </c>
      <c r="T289" s="207"/>
    </row>
    <row r="290" spans="1:20" x14ac:dyDescent="0.25">
      <c r="A290" s="105" t="s">
        <v>585</v>
      </c>
      <c r="B290" s="106" t="s">
        <v>805</v>
      </c>
      <c r="C290" s="11"/>
      <c r="D290" s="107">
        <v>1</v>
      </c>
      <c r="E290" s="107">
        <v>1</v>
      </c>
      <c r="F290" s="150" t="s">
        <v>801</v>
      </c>
      <c r="G290" s="107">
        <v>1</v>
      </c>
      <c r="H290" s="107">
        <v>1</v>
      </c>
      <c r="I290" s="107">
        <v>1</v>
      </c>
      <c r="J290" s="107">
        <v>1</v>
      </c>
      <c r="K290" s="107">
        <v>1</v>
      </c>
      <c r="L290" s="107">
        <v>1</v>
      </c>
      <c r="M290" s="107">
        <v>1</v>
      </c>
      <c r="N290" s="108">
        <v>1</v>
      </c>
      <c r="O290" s="321"/>
      <c r="P290" s="79"/>
      <c r="Q290" s="26" t="s">
        <v>802</v>
      </c>
      <c r="R290" s="1"/>
      <c r="S290" s="365">
        <v>71.799000000000007</v>
      </c>
      <c r="T290" s="207">
        <v>179.6</v>
      </c>
    </row>
    <row r="291" spans="1:20" ht="15.75" thickBot="1" x14ac:dyDescent="0.3">
      <c r="A291" s="109" t="s">
        <v>585</v>
      </c>
      <c r="B291" s="27" t="s">
        <v>806</v>
      </c>
      <c r="C291" s="1"/>
      <c r="D291" s="22">
        <v>1</v>
      </c>
      <c r="E291" s="22">
        <v>1</v>
      </c>
      <c r="F291" s="23" t="s">
        <v>801</v>
      </c>
      <c r="G291" s="22">
        <v>1</v>
      </c>
      <c r="H291" s="22">
        <v>1</v>
      </c>
      <c r="I291" s="22">
        <v>1</v>
      </c>
      <c r="J291" s="22">
        <v>1</v>
      </c>
      <c r="K291" s="22">
        <v>1</v>
      </c>
      <c r="L291" s="22">
        <v>1</v>
      </c>
      <c r="M291" s="22">
        <v>1</v>
      </c>
      <c r="N291" s="59">
        <v>1</v>
      </c>
      <c r="O291" s="80"/>
      <c r="P291" s="79"/>
      <c r="Q291" s="26" t="s">
        <v>802</v>
      </c>
      <c r="R291" s="1"/>
      <c r="S291" s="363">
        <v>74.046999999999997</v>
      </c>
      <c r="T291" s="207"/>
    </row>
    <row r="292" spans="1:20" x14ac:dyDescent="0.25">
      <c r="A292" s="20" t="s">
        <v>585</v>
      </c>
      <c r="B292" s="27" t="s">
        <v>807</v>
      </c>
      <c r="C292" s="1"/>
      <c r="D292" s="22">
        <v>1</v>
      </c>
      <c r="E292" s="22">
        <v>1</v>
      </c>
      <c r="F292" s="23" t="s">
        <v>801</v>
      </c>
      <c r="G292" s="22">
        <v>1</v>
      </c>
      <c r="H292" s="22">
        <v>1</v>
      </c>
      <c r="I292" s="22">
        <v>1</v>
      </c>
      <c r="J292" s="22">
        <v>1</v>
      </c>
      <c r="K292" s="22">
        <v>1</v>
      </c>
      <c r="L292" s="22">
        <v>1</v>
      </c>
      <c r="M292" s="22">
        <v>1</v>
      </c>
      <c r="N292" s="22">
        <v>1</v>
      </c>
      <c r="O292" s="315"/>
      <c r="P292" s="79"/>
      <c r="Q292" s="54" t="s">
        <v>802</v>
      </c>
      <c r="R292" s="1"/>
      <c r="S292" s="364"/>
      <c r="T292" s="212"/>
    </row>
    <row r="293" spans="1:20" ht="15.75" thickBot="1" x14ac:dyDescent="0.3">
      <c r="A293" s="12" t="s">
        <v>585</v>
      </c>
      <c r="B293" s="157" t="s">
        <v>808</v>
      </c>
      <c r="C293" s="247"/>
      <c r="D293" s="158">
        <v>1</v>
      </c>
      <c r="E293" s="158">
        <v>1</v>
      </c>
      <c r="F293" s="159" t="s">
        <v>801</v>
      </c>
      <c r="G293" s="158">
        <v>1</v>
      </c>
      <c r="H293" s="158">
        <v>1</v>
      </c>
      <c r="I293" s="158">
        <v>1</v>
      </c>
      <c r="J293" s="158">
        <v>1</v>
      </c>
      <c r="K293" s="158">
        <v>1</v>
      </c>
      <c r="L293" s="158">
        <v>1</v>
      </c>
      <c r="M293" s="158">
        <v>1</v>
      </c>
      <c r="N293" s="158">
        <v>1</v>
      </c>
      <c r="O293" s="335"/>
      <c r="P293" s="79"/>
      <c r="Q293" s="54" t="s">
        <v>802</v>
      </c>
      <c r="R293" s="1"/>
      <c r="S293" s="364"/>
      <c r="T293" s="212"/>
    </row>
    <row r="294" spans="1:20" ht="15.75" thickBot="1" x14ac:dyDescent="0.3">
      <c r="A294" s="16" t="s">
        <v>585</v>
      </c>
      <c r="B294" s="101" t="s">
        <v>809</v>
      </c>
      <c r="C294" s="17"/>
      <c r="D294" s="92">
        <v>1</v>
      </c>
      <c r="E294" s="92">
        <v>1</v>
      </c>
      <c r="F294" s="117" t="s">
        <v>801</v>
      </c>
      <c r="G294" s="92">
        <v>1</v>
      </c>
      <c r="H294" s="92">
        <v>1</v>
      </c>
      <c r="I294" s="92">
        <v>1</v>
      </c>
      <c r="J294" s="92">
        <v>1</v>
      </c>
      <c r="K294" s="92">
        <v>1</v>
      </c>
      <c r="L294" s="92">
        <v>1</v>
      </c>
      <c r="M294" s="92">
        <v>1</v>
      </c>
      <c r="N294" s="92">
        <v>1</v>
      </c>
      <c r="O294" s="315" t="s">
        <v>53</v>
      </c>
      <c r="P294" s="25"/>
      <c r="Q294" s="54" t="s">
        <v>802</v>
      </c>
      <c r="R294" s="19"/>
      <c r="S294" s="211"/>
      <c r="T294" s="212"/>
    </row>
    <row r="295" spans="1:20" x14ac:dyDescent="0.25">
      <c r="A295" s="20" t="s">
        <v>585</v>
      </c>
      <c r="B295" s="27" t="s">
        <v>810</v>
      </c>
      <c r="C295" s="1"/>
      <c r="D295" s="22">
        <v>1</v>
      </c>
      <c r="E295" s="22">
        <v>1</v>
      </c>
      <c r="F295" s="23" t="s">
        <v>801</v>
      </c>
      <c r="G295" s="22">
        <v>1</v>
      </c>
      <c r="H295" s="22">
        <v>1</v>
      </c>
      <c r="I295" s="22">
        <v>1</v>
      </c>
      <c r="J295" s="22">
        <v>1</v>
      </c>
      <c r="K295" s="22">
        <v>1</v>
      </c>
      <c r="L295" s="22">
        <v>1</v>
      </c>
      <c r="M295" s="22">
        <v>1</v>
      </c>
      <c r="N295" s="59">
        <v>1</v>
      </c>
      <c r="O295" s="182"/>
      <c r="P295" s="35"/>
      <c r="Q295" s="26" t="s">
        <v>802</v>
      </c>
      <c r="R295" s="1"/>
      <c r="S295" s="45"/>
      <c r="T295" s="207"/>
    </row>
    <row r="296" spans="1:20" x14ac:dyDescent="0.25">
      <c r="A296" s="20" t="s">
        <v>585</v>
      </c>
      <c r="B296" s="27" t="s">
        <v>811</v>
      </c>
      <c r="C296" s="1"/>
      <c r="D296" s="22">
        <v>1</v>
      </c>
      <c r="E296" s="22">
        <v>1</v>
      </c>
      <c r="F296" s="23" t="s">
        <v>801</v>
      </c>
      <c r="G296" s="22">
        <v>1</v>
      </c>
      <c r="H296" s="22">
        <v>1</v>
      </c>
      <c r="I296" s="22">
        <v>1</v>
      </c>
      <c r="J296" s="22">
        <v>1</v>
      </c>
      <c r="K296" s="22">
        <v>1</v>
      </c>
      <c r="L296" s="22">
        <v>1</v>
      </c>
      <c r="M296" s="22">
        <v>1</v>
      </c>
      <c r="N296" s="59">
        <v>1</v>
      </c>
      <c r="O296" s="339"/>
      <c r="P296" s="133"/>
      <c r="Q296" s="26" t="s">
        <v>802</v>
      </c>
      <c r="R296" s="17"/>
      <c r="S296" s="366"/>
      <c r="T296" s="367"/>
    </row>
    <row r="297" spans="1:20" ht="15.75" thickBot="1" x14ac:dyDescent="0.3">
      <c r="A297" s="83" t="s">
        <v>281</v>
      </c>
      <c r="B297" s="84" t="s">
        <v>282</v>
      </c>
      <c r="C297" s="83"/>
      <c r="D297" s="22">
        <v>1</v>
      </c>
      <c r="E297" s="22">
        <v>1</v>
      </c>
      <c r="F297" s="23" t="s">
        <v>283</v>
      </c>
      <c r="G297" s="22">
        <v>1</v>
      </c>
      <c r="H297" s="22">
        <v>1</v>
      </c>
      <c r="I297" s="22">
        <v>1</v>
      </c>
      <c r="J297" s="22">
        <v>1</v>
      </c>
      <c r="K297" s="22">
        <v>1</v>
      </c>
      <c r="L297" s="22">
        <v>1</v>
      </c>
      <c r="M297" s="22">
        <v>1</v>
      </c>
      <c r="N297" s="59">
        <v>1</v>
      </c>
      <c r="O297" s="85"/>
      <c r="P297" s="79"/>
      <c r="Q297" s="26" t="s">
        <v>284</v>
      </c>
      <c r="R297" s="1"/>
      <c r="S297" s="1">
        <v>69.569999999999993</v>
      </c>
      <c r="T297" s="2">
        <v>384.7</v>
      </c>
    </row>
    <row r="298" spans="1:20" x14ac:dyDescent="0.25">
      <c r="A298" s="20" t="s">
        <v>281</v>
      </c>
      <c r="B298" s="27" t="s">
        <v>285</v>
      </c>
      <c r="C298" s="20"/>
      <c r="D298" s="22">
        <v>1</v>
      </c>
      <c r="E298" s="22">
        <v>1</v>
      </c>
      <c r="F298" s="23" t="s">
        <v>76</v>
      </c>
      <c r="G298" s="22">
        <v>1</v>
      </c>
      <c r="H298" s="22">
        <v>1</v>
      </c>
      <c r="I298" s="22">
        <v>1</v>
      </c>
      <c r="J298" s="22">
        <v>1</v>
      </c>
      <c r="K298" s="22">
        <v>1</v>
      </c>
      <c r="L298" s="22">
        <v>1</v>
      </c>
      <c r="M298" s="22">
        <v>1</v>
      </c>
      <c r="N298" s="22">
        <v>1</v>
      </c>
      <c r="O298" s="300" t="s">
        <v>286</v>
      </c>
      <c r="P298" s="25"/>
      <c r="Q298" s="26" t="s">
        <v>284</v>
      </c>
      <c r="R298" s="1"/>
      <c r="S298" s="1">
        <v>86.350999999999999</v>
      </c>
      <c r="T298" s="2">
        <v>382.9</v>
      </c>
    </row>
    <row r="299" spans="1:20" x14ac:dyDescent="0.25">
      <c r="A299" s="20" t="s">
        <v>281</v>
      </c>
      <c r="B299" s="27" t="s">
        <v>287</v>
      </c>
      <c r="C299" s="20"/>
      <c r="D299" s="22">
        <v>1</v>
      </c>
      <c r="E299" s="22">
        <v>1</v>
      </c>
      <c r="F299" s="23" t="s">
        <v>76</v>
      </c>
      <c r="G299" s="22">
        <v>1</v>
      </c>
      <c r="H299" s="22">
        <v>1</v>
      </c>
      <c r="I299" s="22">
        <v>1</v>
      </c>
      <c r="J299" s="22">
        <v>1</v>
      </c>
      <c r="K299" s="22">
        <v>1</v>
      </c>
      <c r="L299" s="22">
        <v>1</v>
      </c>
      <c r="M299" s="22">
        <v>1</v>
      </c>
      <c r="N299" s="22">
        <v>1</v>
      </c>
      <c r="O299" s="312"/>
      <c r="P299" s="25"/>
      <c r="Q299" s="26" t="s">
        <v>284</v>
      </c>
      <c r="R299" s="1"/>
      <c r="S299" s="1">
        <v>86.01</v>
      </c>
      <c r="T299" s="2"/>
    </row>
    <row r="300" spans="1:20" x14ac:dyDescent="0.25">
      <c r="A300" s="20" t="s">
        <v>281</v>
      </c>
      <c r="B300" s="20" t="s">
        <v>696</v>
      </c>
      <c r="C300" s="20" t="s">
        <v>21</v>
      </c>
      <c r="D300" s="22">
        <v>1</v>
      </c>
      <c r="E300" s="22">
        <v>1</v>
      </c>
      <c r="F300" s="52" t="s">
        <v>697</v>
      </c>
      <c r="G300" s="22">
        <v>1</v>
      </c>
      <c r="H300" s="22">
        <v>1</v>
      </c>
      <c r="I300" s="22">
        <v>1</v>
      </c>
      <c r="J300" s="22">
        <v>1</v>
      </c>
      <c r="K300" s="22">
        <v>1</v>
      </c>
      <c r="L300" s="22">
        <v>1</v>
      </c>
      <c r="M300" s="22">
        <v>1</v>
      </c>
      <c r="N300" s="22">
        <v>1</v>
      </c>
      <c r="O300" s="88" t="s">
        <v>43</v>
      </c>
      <c r="P300" s="25"/>
      <c r="Q300" s="26" t="s">
        <v>698</v>
      </c>
      <c r="R300" s="1"/>
      <c r="S300" s="45">
        <v>77.278000000000006</v>
      </c>
      <c r="T300" s="207"/>
    </row>
    <row r="301" spans="1:20" x14ac:dyDescent="0.25">
      <c r="A301" s="20" t="s">
        <v>281</v>
      </c>
      <c r="B301" s="20" t="s">
        <v>699</v>
      </c>
      <c r="C301" s="20" t="s">
        <v>21</v>
      </c>
      <c r="D301" s="22">
        <v>1</v>
      </c>
      <c r="E301" s="22">
        <v>1</v>
      </c>
      <c r="F301" s="52" t="s">
        <v>697</v>
      </c>
      <c r="G301" s="22">
        <v>1</v>
      </c>
      <c r="H301" s="22">
        <v>1</v>
      </c>
      <c r="I301" s="22">
        <v>1</v>
      </c>
      <c r="J301" s="22">
        <v>1</v>
      </c>
      <c r="K301" s="22">
        <v>1</v>
      </c>
      <c r="L301" s="22">
        <v>1</v>
      </c>
      <c r="M301" s="22">
        <v>1</v>
      </c>
      <c r="N301" s="22">
        <v>1</v>
      </c>
      <c r="O301" s="88"/>
      <c r="P301" s="25"/>
      <c r="Q301" s="26" t="s">
        <v>698</v>
      </c>
      <c r="R301" s="1"/>
      <c r="S301" s="168">
        <v>70.882000000000005</v>
      </c>
      <c r="T301" s="207"/>
    </row>
    <row r="302" spans="1:20" x14ac:dyDescent="0.25">
      <c r="A302" s="20" t="s">
        <v>786</v>
      </c>
      <c r="B302" s="31" t="s">
        <v>787</v>
      </c>
      <c r="C302" s="1"/>
      <c r="D302" s="22">
        <v>1</v>
      </c>
      <c r="E302" s="22">
        <v>1</v>
      </c>
      <c r="F302" s="123" t="s">
        <v>788</v>
      </c>
      <c r="G302" s="22">
        <v>1</v>
      </c>
      <c r="H302" s="22">
        <v>1</v>
      </c>
      <c r="I302" s="22">
        <v>1</v>
      </c>
      <c r="J302" s="22">
        <v>1</v>
      </c>
      <c r="K302" s="22">
        <v>1</v>
      </c>
      <c r="L302" s="22">
        <v>1</v>
      </c>
      <c r="M302" s="22">
        <v>1</v>
      </c>
      <c r="N302" s="22">
        <v>1</v>
      </c>
      <c r="O302" s="25" t="s">
        <v>53</v>
      </c>
      <c r="P302" s="25"/>
      <c r="Q302" s="26" t="s">
        <v>789</v>
      </c>
      <c r="R302" s="1"/>
      <c r="S302" s="45"/>
      <c r="T302" s="207"/>
    </row>
    <row r="303" spans="1:20" x14ac:dyDescent="0.25">
      <c r="A303" s="118" t="s">
        <v>844</v>
      </c>
      <c r="B303" s="20" t="s">
        <v>845</v>
      </c>
      <c r="C303" s="20" t="s">
        <v>140</v>
      </c>
      <c r="D303" s="22">
        <v>1</v>
      </c>
      <c r="E303" s="22">
        <v>1</v>
      </c>
      <c r="F303" s="52" t="s">
        <v>842</v>
      </c>
      <c r="G303" s="22">
        <v>1</v>
      </c>
      <c r="H303" s="22">
        <v>1</v>
      </c>
      <c r="I303" s="22">
        <v>1</v>
      </c>
      <c r="J303" s="22">
        <v>1</v>
      </c>
      <c r="K303" s="22">
        <v>1</v>
      </c>
      <c r="L303" s="22">
        <v>1</v>
      </c>
      <c r="M303" s="22">
        <v>1</v>
      </c>
      <c r="N303" s="22">
        <v>1</v>
      </c>
      <c r="O303" s="25" t="s">
        <v>53</v>
      </c>
      <c r="P303" s="25"/>
      <c r="Q303" s="26" t="s">
        <v>843</v>
      </c>
      <c r="R303" s="1"/>
      <c r="S303" s="45"/>
      <c r="T303" s="207"/>
    </row>
    <row r="304" spans="1:20" x14ac:dyDescent="0.25">
      <c r="A304" s="118" t="s">
        <v>840</v>
      </c>
      <c r="B304" s="20" t="s">
        <v>841</v>
      </c>
      <c r="C304" s="20" t="s">
        <v>21</v>
      </c>
      <c r="D304" s="22">
        <v>1</v>
      </c>
      <c r="E304" s="22">
        <v>1</v>
      </c>
      <c r="F304" s="52" t="s">
        <v>842</v>
      </c>
      <c r="G304" s="22">
        <v>1</v>
      </c>
      <c r="H304" s="22">
        <v>1</v>
      </c>
      <c r="I304" s="22">
        <v>1</v>
      </c>
      <c r="J304" s="22">
        <v>1</v>
      </c>
      <c r="K304" s="22">
        <v>1</v>
      </c>
      <c r="L304" s="22">
        <v>1</v>
      </c>
      <c r="M304" s="22">
        <v>1</v>
      </c>
      <c r="N304" s="22">
        <v>1</v>
      </c>
      <c r="O304" s="25" t="s">
        <v>53</v>
      </c>
      <c r="P304" s="25"/>
      <c r="Q304" s="26" t="s">
        <v>843</v>
      </c>
      <c r="R304" s="1"/>
      <c r="S304" s="45"/>
      <c r="T304" s="207"/>
    </row>
    <row r="305" spans="1:20" x14ac:dyDescent="0.25">
      <c r="A305" s="20" t="s">
        <v>794</v>
      </c>
      <c r="B305" s="20" t="s">
        <v>795</v>
      </c>
      <c r="C305" s="1"/>
      <c r="D305" s="22">
        <v>1</v>
      </c>
      <c r="E305" s="22">
        <v>1</v>
      </c>
      <c r="F305" s="52" t="s">
        <v>1453</v>
      </c>
      <c r="G305" s="22">
        <v>1</v>
      </c>
      <c r="H305" s="22">
        <v>1</v>
      </c>
      <c r="I305" s="22">
        <v>1</v>
      </c>
      <c r="J305" s="22">
        <v>1</v>
      </c>
      <c r="K305" s="22">
        <v>1</v>
      </c>
      <c r="L305" s="22">
        <v>1</v>
      </c>
      <c r="M305" s="22">
        <v>1</v>
      </c>
      <c r="N305" s="22">
        <v>1</v>
      </c>
      <c r="O305" s="25" t="s">
        <v>796</v>
      </c>
      <c r="P305" s="25"/>
      <c r="Q305" s="26" t="s">
        <v>36</v>
      </c>
      <c r="R305" s="180"/>
      <c r="S305" s="45"/>
      <c r="T305" s="207"/>
    </row>
    <row r="306" spans="1:20" ht="15.75" thickBot="1" x14ac:dyDescent="0.3">
      <c r="A306" s="20" t="s">
        <v>646</v>
      </c>
      <c r="B306" s="169" t="s">
        <v>647</v>
      </c>
      <c r="C306" s="1"/>
      <c r="D306" s="22">
        <v>1</v>
      </c>
      <c r="E306" s="22">
        <v>1</v>
      </c>
      <c r="F306" s="52" t="s">
        <v>229</v>
      </c>
      <c r="G306" s="22">
        <v>1</v>
      </c>
      <c r="H306" s="22">
        <v>1</v>
      </c>
      <c r="I306" s="22">
        <v>1</v>
      </c>
      <c r="J306" s="22">
        <v>1</v>
      </c>
      <c r="K306" s="22">
        <v>1</v>
      </c>
      <c r="L306" s="22">
        <v>1</v>
      </c>
      <c r="M306" s="22">
        <v>1</v>
      </c>
      <c r="N306" s="22">
        <v>1</v>
      </c>
      <c r="O306" s="25">
        <v>1</v>
      </c>
      <c r="P306" s="25"/>
      <c r="Q306" s="26" t="s">
        <v>36</v>
      </c>
      <c r="R306" s="1"/>
      <c r="S306" s="1"/>
      <c r="T306" s="2"/>
    </row>
    <row r="307" spans="1:20" x14ac:dyDescent="0.25">
      <c r="A307" s="20" t="s">
        <v>646</v>
      </c>
      <c r="B307" s="169" t="s">
        <v>648</v>
      </c>
      <c r="C307" s="1"/>
      <c r="D307" s="22">
        <v>1</v>
      </c>
      <c r="E307" s="22">
        <v>1</v>
      </c>
      <c r="F307" s="23" t="s">
        <v>229</v>
      </c>
      <c r="G307" s="22">
        <v>1</v>
      </c>
      <c r="H307" s="22">
        <v>1</v>
      </c>
      <c r="I307" s="22">
        <v>1</v>
      </c>
      <c r="J307" s="22">
        <v>1</v>
      </c>
      <c r="K307" s="22">
        <v>1</v>
      </c>
      <c r="L307" s="22">
        <v>1</v>
      </c>
      <c r="M307" s="22">
        <v>1</v>
      </c>
      <c r="N307" s="59">
        <v>1</v>
      </c>
      <c r="O307" s="86">
        <v>1</v>
      </c>
      <c r="P307" s="79"/>
      <c r="Q307" s="26" t="s">
        <v>36</v>
      </c>
      <c r="R307" s="1"/>
      <c r="S307" s="1"/>
      <c r="T307" s="2"/>
    </row>
    <row r="308" spans="1:20" ht="15.75" thickBot="1" x14ac:dyDescent="0.3">
      <c r="A308" s="20" t="s">
        <v>646</v>
      </c>
      <c r="B308" s="56" t="s">
        <v>550</v>
      </c>
      <c r="C308" s="1"/>
      <c r="D308" s="22">
        <v>1</v>
      </c>
      <c r="E308" s="22">
        <v>1</v>
      </c>
      <c r="F308" s="52" t="s">
        <v>229</v>
      </c>
      <c r="G308" s="22">
        <v>1</v>
      </c>
      <c r="H308" s="22">
        <v>1</v>
      </c>
      <c r="I308" s="22">
        <v>1</v>
      </c>
      <c r="J308" s="22">
        <v>1</v>
      </c>
      <c r="K308" s="22">
        <v>1</v>
      </c>
      <c r="L308" s="22">
        <v>1</v>
      </c>
      <c r="M308" s="22">
        <v>1</v>
      </c>
      <c r="N308" s="59">
        <v>1</v>
      </c>
      <c r="O308" s="82">
        <v>1</v>
      </c>
      <c r="P308" s="79"/>
      <c r="Q308" s="26" t="s">
        <v>36</v>
      </c>
      <c r="R308" s="1"/>
      <c r="S308" s="1"/>
      <c r="T308" s="2"/>
    </row>
    <row r="309" spans="1:20" x14ac:dyDescent="0.25">
      <c r="A309" s="20" t="s">
        <v>646</v>
      </c>
      <c r="B309" s="20" t="s">
        <v>649</v>
      </c>
      <c r="C309" s="1"/>
      <c r="D309" s="22">
        <v>1</v>
      </c>
      <c r="E309" s="22">
        <v>1</v>
      </c>
      <c r="F309" s="52" t="s">
        <v>650</v>
      </c>
      <c r="G309" s="22">
        <v>1</v>
      </c>
      <c r="H309" s="22">
        <v>1</v>
      </c>
      <c r="I309" s="22">
        <v>1</v>
      </c>
      <c r="J309" s="22">
        <v>1</v>
      </c>
      <c r="K309" s="22">
        <v>1</v>
      </c>
      <c r="L309" s="22">
        <v>1</v>
      </c>
      <c r="M309" s="22">
        <v>1</v>
      </c>
      <c r="N309" s="22">
        <v>1</v>
      </c>
      <c r="O309" s="81">
        <v>1</v>
      </c>
      <c r="P309" s="25"/>
      <c r="Q309" s="26" t="s">
        <v>36</v>
      </c>
      <c r="R309" s="1"/>
      <c r="S309" s="1"/>
      <c r="T309" s="2"/>
    </row>
    <row r="310" spans="1:20" ht="15.75" thickBot="1" x14ac:dyDescent="0.3">
      <c r="A310" s="20" t="s">
        <v>646</v>
      </c>
      <c r="B310" s="20" t="s">
        <v>645</v>
      </c>
      <c r="C310" s="1"/>
      <c r="D310" s="22">
        <v>1</v>
      </c>
      <c r="E310" s="22">
        <v>1</v>
      </c>
      <c r="F310" s="52" t="s">
        <v>650</v>
      </c>
      <c r="G310" s="22">
        <v>1</v>
      </c>
      <c r="H310" s="22">
        <v>1</v>
      </c>
      <c r="I310" s="22">
        <v>1</v>
      </c>
      <c r="J310" s="22">
        <v>1</v>
      </c>
      <c r="K310" s="22">
        <v>1</v>
      </c>
      <c r="L310" s="22">
        <v>1</v>
      </c>
      <c r="M310" s="22">
        <v>1</v>
      </c>
      <c r="N310" s="22">
        <v>1</v>
      </c>
      <c r="O310" s="69">
        <v>1</v>
      </c>
      <c r="P310" s="25"/>
      <c r="Q310" s="26" t="s">
        <v>36</v>
      </c>
      <c r="R310" s="1"/>
      <c r="S310" s="1"/>
      <c r="T310" s="2"/>
    </row>
    <row r="311" spans="1:20" x14ac:dyDescent="0.25">
      <c r="A311" s="20" t="s">
        <v>646</v>
      </c>
      <c r="B311" s="20" t="s">
        <v>651</v>
      </c>
      <c r="C311" s="1"/>
      <c r="D311" s="22">
        <v>1</v>
      </c>
      <c r="E311" s="22">
        <v>1</v>
      </c>
      <c r="F311" s="52" t="s">
        <v>229</v>
      </c>
      <c r="G311" s="22">
        <v>1</v>
      </c>
      <c r="H311" s="22">
        <v>1</v>
      </c>
      <c r="I311" s="22">
        <v>1</v>
      </c>
      <c r="J311" s="22">
        <v>1</v>
      </c>
      <c r="K311" s="22">
        <v>1</v>
      </c>
      <c r="L311" s="22">
        <v>1</v>
      </c>
      <c r="M311" s="22">
        <v>1</v>
      </c>
      <c r="N311" s="59">
        <v>1</v>
      </c>
      <c r="O311" s="86">
        <v>1</v>
      </c>
      <c r="P311" s="79"/>
      <c r="Q311" s="26" t="s">
        <v>36</v>
      </c>
      <c r="R311" s="1"/>
      <c r="S311" s="1"/>
      <c r="T311" s="2"/>
    </row>
    <row r="312" spans="1:20" ht="15.75" thickBot="1" x14ac:dyDescent="0.3">
      <c r="A312" s="20" t="s">
        <v>646</v>
      </c>
      <c r="B312" s="20" t="s">
        <v>769</v>
      </c>
      <c r="C312" s="1"/>
      <c r="D312" s="22">
        <v>1</v>
      </c>
      <c r="E312" s="22">
        <v>1</v>
      </c>
      <c r="F312" s="52" t="s">
        <v>493</v>
      </c>
      <c r="G312" s="22">
        <v>1</v>
      </c>
      <c r="H312" s="22">
        <v>1</v>
      </c>
      <c r="I312" s="22">
        <v>1</v>
      </c>
      <c r="J312" s="22">
        <v>1</v>
      </c>
      <c r="K312" s="22">
        <v>1</v>
      </c>
      <c r="L312" s="22">
        <v>1</v>
      </c>
      <c r="M312" s="22">
        <v>1</v>
      </c>
      <c r="N312" s="59">
        <v>1</v>
      </c>
      <c r="O312" s="266"/>
      <c r="P312" s="79"/>
      <c r="Q312" s="26" t="s">
        <v>770</v>
      </c>
      <c r="R312" s="1"/>
      <c r="S312" s="45">
        <v>38.018999999999998</v>
      </c>
      <c r="T312" s="207"/>
    </row>
    <row r="313" spans="1:20" x14ac:dyDescent="0.25">
      <c r="A313" s="20" t="s">
        <v>646</v>
      </c>
      <c r="B313" s="20" t="s">
        <v>771</v>
      </c>
      <c r="C313" s="1"/>
      <c r="D313" s="22">
        <v>1</v>
      </c>
      <c r="E313" s="22">
        <v>1</v>
      </c>
      <c r="F313" s="52" t="s">
        <v>493</v>
      </c>
      <c r="G313" s="22">
        <v>1</v>
      </c>
      <c r="H313" s="22">
        <v>1</v>
      </c>
      <c r="I313" s="22">
        <v>1</v>
      </c>
      <c r="J313" s="22">
        <v>1</v>
      </c>
      <c r="K313" s="22">
        <v>1</v>
      </c>
      <c r="L313" s="22">
        <v>1</v>
      </c>
      <c r="M313" s="22">
        <v>1</v>
      </c>
      <c r="N313" s="22">
        <v>1</v>
      </c>
      <c r="O313" s="295" t="s">
        <v>1445</v>
      </c>
      <c r="P313" s="25"/>
      <c r="Q313" s="26" t="s">
        <v>770</v>
      </c>
      <c r="R313" s="1"/>
      <c r="S313" s="45">
        <v>45.262999999999998</v>
      </c>
      <c r="T313" s="207"/>
    </row>
    <row r="314" spans="1:20" x14ac:dyDescent="0.25">
      <c r="A314" s="20" t="s">
        <v>646</v>
      </c>
      <c r="B314" s="20" t="s">
        <v>772</v>
      </c>
      <c r="C314" s="1"/>
      <c r="D314" s="22">
        <v>1</v>
      </c>
      <c r="E314" s="22">
        <v>1</v>
      </c>
      <c r="F314" s="52" t="s">
        <v>493</v>
      </c>
      <c r="G314" s="22">
        <v>1</v>
      </c>
      <c r="H314" s="22">
        <v>1</v>
      </c>
      <c r="I314" s="22">
        <v>1</v>
      </c>
      <c r="J314" s="22">
        <v>1</v>
      </c>
      <c r="K314" s="22">
        <v>1</v>
      </c>
      <c r="L314" s="22">
        <v>1</v>
      </c>
      <c r="M314" s="22">
        <v>1</v>
      </c>
      <c r="N314" s="22">
        <v>1</v>
      </c>
      <c r="O314" s="164"/>
      <c r="P314" s="25"/>
      <c r="Q314" s="26" t="s">
        <v>770</v>
      </c>
      <c r="R314" s="1"/>
      <c r="S314" s="45">
        <v>22.102</v>
      </c>
      <c r="T314" s="207"/>
    </row>
    <row r="315" spans="1:20" x14ac:dyDescent="0.25">
      <c r="A315" s="20" t="s">
        <v>646</v>
      </c>
      <c r="B315" s="20" t="s">
        <v>773</v>
      </c>
      <c r="C315" s="1"/>
      <c r="D315" s="22">
        <v>1</v>
      </c>
      <c r="E315" s="22">
        <v>1</v>
      </c>
      <c r="F315" s="52" t="s">
        <v>493</v>
      </c>
      <c r="G315" s="22">
        <v>1</v>
      </c>
      <c r="H315" s="22">
        <v>1</v>
      </c>
      <c r="I315" s="22">
        <v>1</v>
      </c>
      <c r="J315" s="22">
        <v>1</v>
      </c>
      <c r="K315" s="22">
        <v>1</v>
      </c>
      <c r="L315" s="22">
        <v>1</v>
      </c>
      <c r="M315" s="22">
        <v>1</v>
      </c>
      <c r="N315" s="22">
        <v>1</v>
      </c>
      <c r="O315" s="317"/>
      <c r="P315" s="25"/>
      <c r="Q315" s="26" t="s">
        <v>770</v>
      </c>
      <c r="R315" s="1"/>
      <c r="S315" s="45">
        <v>35.180999999999997</v>
      </c>
      <c r="T315" s="207" t="s">
        <v>774</v>
      </c>
    </row>
    <row r="316" spans="1:20" x14ac:dyDescent="0.25">
      <c r="A316" s="20" t="s">
        <v>646</v>
      </c>
      <c r="B316" s="20" t="s">
        <v>775</v>
      </c>
      <c r="C316" s="1"/>
      <c r="D316" s="22">
        <v>1</v>
      </c>
      <c r="E316" s="22">
        <v>1</v>
      </c>
      <c r="F316" s="33" t="s">
        <v>493</v>
      </c>
      <c r="G316" s="22">
        <v>1</v>
      </c>
      <c r="H316" s="22">
        <v>1</v>
      </c>
      <c r="I316" s="22">
        <v>1</v>
      </c>
      <c r="J316" s="22">
        <v>1</v>
      </c>
      <c r="K316" s="22">
        <v>1</v>
      </c>
      <c r="L316" s="22">
        <v>1</v>
      </c>
      <c r="M316" s="22">
        <v>1</v>
      </c>
      <c r="N316" s="22">
        <v>1</v>
      </c>
      <c r="O316" s="340" t="s">
        <v>1445</v>
      </c>
      <c r="P316" s="25"/>
      <c r="Q316" s="26" t="s">
        <v>770</v>
      </c>
      <c r="R316" s="1"/>
      <c r="S316" s="45">
        <v>36.969000000000001</v>
      </c>
      <c r="T316" s="207"/>
    </row>
    <row r="317" spans="1:20" x14ac:dyDescent="0.25">
      <c r="A317" s="20" t="s">
        <v>646</v>
      </c>
      <c r="B317" s="20" t="s">
        <v>776</v>
      </c>
      <c r="C317" s="1"/>
      <c r="D317" s="22">
        <v>1</v>
      </c>
      <c r="E317" s="22">
        <v>1</v>
      </c>
      <c r="F317" s="33" t="s">
        <v>493</v>
      </c>
      <c r="G317" s="22">
        <v>1</v>
      </c>
      <c r="H317" s="22">
        <v>1</v>
      </c>
      <c r="I317" s="22">
        <v>1</v>
      </c>
      <c r="J317" s="22">
        <v>1</v>
      </c>
      <c r="K317" s="22">
        <v>1</v>
      </c>
      <c r="L317" s="22">
        <v>1</v>
      </c>
      <c r="M317" s="22">
        <v>1</v>
      </c>
      <c r="N317" s="22">
        <v>1</v>
      </c>
      <c r="O317" s="340"/>
      <c r="P317" s="25"/>
      <c r="Q317" s="26" t="s">
        <v>770</v>
      </c>
      <c r="R317" s="1"/>
      <c r="S317" s="45">
        <v>34.055</v>
      </c>
      <c r="T317" s="207"/>
    </row>
    <row r="318" spans="1:20" x14ac:dyDescent="0.25">
      <c r="A318" s="20" t="s">
        <v>646</v>
      </c>
      <c r="B318" s="20" t="s">
        <v>363</v>
      </c>
      <c r="C318" s="20" t="s">
        <v>21</v>
      </c>
      <c r="D318" s="22">
        <v>1</v>
      </c>
      <c r="E318" s="22">
        <v>1</v>
      </c>
      <c r="F318" s="263" t="s">
        <v>837</v>
      </c>
      <c r="G318" s="22">
        <v>1</v>
      </c>
      <c r="H318" s="22">
        <v>1</v>
      </c>
      <c r="I318" s="22">
        <v>1</v>
      </c>
      <c r="J318" s="22">
        <v>1</v>
      </c>
      <c r="K318" s="22">
        <v>1</v>
      </c>
      <c r="L318" s="22">
        <v>1</v>
      </c>
      <c r="M318" s="22">
        <v>1</v>
      </c>
      <c r="N318" s="22">
        <v>1</v>
      </c>
      <c r="O318" s="187"/>
      <c r="P318" s="25"/>
      <c r="Q318" s="26" t="s">
        <v>54</v>
      </c>
      <c r="R318" s="1"/>
      <c r="S318" s="45"/>
      <c r="T318" s="207"/>
    </row>
    <row r="319" spans="1:20" x14ac:dyDescent="0.25">
      <c r="A319" s="20" t="s">
        <v>646</v>
      </c>
      <c r="B319" s="20" t="s">
        <v>92</v>
      </c>
      <c r="C319" s="20" t="s">
        <v>21</v>
      </c>
      <c r="D319" s="22">
        <v>1</v>
      </c>
      <c r="E319" s="22">
        <v>1</v>
      </c>
      <c r="F319" s="24"/>
      <c r="G319" s="22">
        <v>1</v>
      </c>
      <c r="H319" s="22">
        <v>1</v>
      </c>
      <c r="I319" s="22">
        <v>1</v>
      </c>
      <c r="J319" s="22">
        <v>1</v>
      </c>
      <c r="K319" s="22">
        <v>1</v>
      </c>
      <c r="L319" s="22">
        <v>1</v>
      </c>
      <c r="M319" s="22">
        <v>1</v>
      </c>
      <c r="N319" s="22">
        <v>1</v>
      </c>
      <c r="O319" s="292" t="s">
        <v>838</v>
      </c>
      <c r="P319" s="25"/>
      <c r="Q319" s="26" t="s">
        <v>54</v>
      </c>
      <c r="R319" s="1"/>
      <c r="S319" s="45"/>
      <c r="T319" s="207"/>
    </row>
    <row r="320" spans="1:20" x14ac:dyDescent="0.25">
      <c r="A320" s="20" t="s">
        <v>646</v>
      </c>
      <c r="B320" s="20" t="s">
        <v>313</v>
      </c>
      <c r="C320" s="20" t="s">
        <v>21</v>
      </c>
      <c r="D320" s="22">
        <v>1</v>
      </c>
      <c r="E320" s="22">
        <v>1</v>
      </c>
      <c r="F320" s="24"/>
      <c r="G320" s="22">
        <v>1</v>
      </c>
      <c r="H320" s="22">
        <v>1</v>
      </c>
      <c r="I320" s="22">
        <v>1</v>
      </c>
      <c r="J320" s="22">
        <v>1</v>
      </c>
      <c r="K320" s="22">
        <v>1</v>
      </c>
      <c r="L320" s="22">
        <v>1</v>
      </c>
      <c r="M320" s="22">
        <v>1</v>
      </c>
      <c r="N320" s="22">
        <v>1</v>
      </c>
      <c r="O320" s="292"/>
      <c r="P320" s="25"/>
      <c r="Q320" s="26" t="s">
        <v>54</v>
      </c>
      <c r="R320" s="1"/>
      <c r="S320" s="45"/>
      <c r="T320" s="207"/>
    </row>
    <row r="321" spans="1:20" x14ac:dyDescent="0.25">
      <c r="A321" s="20" t="s">
        <v>646</v>
      </c>
      <c r="B321" s="20" t="s">
        <v>642</v>
      </c>
      <c r="C321" s="20" t="s">
        <v>21</v>
      </c>
      <c r="D321" s="22">
        <v>1</v>
      </c>
      <c r="E321" s="22">
        <v>1</v>
      </c>
      <c r="F321" s="24"/>
      <c r="G321" s="22">
        <v>1</v>
      </c>
      <c r="H321" s="22">
        <v>1</v>
      </c>
      <c r="I321" s="22">
        <v>1</v>
      </c>
      <c r="J321" s="22">
        <v>1</v>
      </c>
      <c r="K321" s="22">
        <v>1</v>
      </c>
      <c r="L321" s="22">
        <v>1</v>
      </c>
      <c r="M321" s="22">
        <v>1</v>
      </c>
      <c r="N321" s="22">
        <v>1</v>
      </c>
      <c r="O321" s="296"/>
      <c r="P321" s="25"/>
      <c r="Q321" s="26" t="s">
        <v>54</v>
      </c>
      <c r="R321" s="1"/>
      <c r="S321" s="45"/>
      <c r="T321" s="207"/>
    </row>
    <row r="322" spans="1:20" x14ac:dyDescent="0.25">
      <c r="A322" s="20" t="s">
        <v>646</v>
      </c>
      <c r="B322" s="20" t="s">
        <v>645</v>
      </c>
      <c r="C322" s="20" t="s">
        <v>21</v>
      </c>
      <c r="D322" s="22">
        <v>1</v>
      </c>
      <c r="E322" s="22">
        <v>1</v>
      </c>
      <c r="F322" s="24"/>
      <c r="G322" s="22">
        <v>1</v>
      </c>
      <c r="H322" s="22">
        <v>1</v>
      </c>
      <c r="I322" s="22">
        <v>1</v>
      </c>
      <c r="J322" s="22">
        <v>1</v>
      </c>
      <c r="K322" s="22">
        <v>1</v>
      </c>
      <c r="L322" s="22">
        <v>1</v>
      </c>
      <c r="M322" s="22">
        <v>1</v>
      </c>
      <c r="N322" s="22">
        <v>1</v>
      </c>
      <c r="O322" s="88" t="s">
        <v>839</v>
      </c>
      <c r="P322" s="25"/>
      <c r="Q322" s="26" t="s">
        <v>54</v>
      </c>
      <c r="R322" s="1"/>
      <c r="S322" s="45"/>
      <c r="T322" s="207"/>
    </row>
    <row r="323" spans="1:20" x14ac:dyDescent="0.25">
      <c r="A323" s="20" t="s">
        <v>646</v>
      </c>
      <c r="B323" s="20" t="s">
        <v>248</v>
      </c>
      <c r="C323" s="20" t="s">
        <v>21</v>
      </c>
      <c r="D323" s="22">
        <v>1</v>
      </c>
      <c r="E323" s="22">
        <v>1</v>
      </c>
      <c r="F323" s="24"/>
      <c r="G323" s="22">
        <v>1</v>
      </c>
      <c r="H323" s="22">
        <v>1</v>
      </c>
      <c r="I323" s="22">
        <v>1</v>
      </c>
      <c r="J323" s="22">
        <v>1</v>
      </c>
      <c r="K323" s="22">
        <v>1</v>
      </c>
      <c r="L323" s="22">
        <v>1</v>
      </c>
      <c r="M323" s="22">
        <v>1</v>
      </c>
      <c r="N323" s="22">
        <v>1</v>
      </c>
      <c r="O323" s="88"/>
      <c r="P323" s="25"/>
      <c r="Q323" s="26" t="s">
        <v>54</v>
      </c>
      <c r="R323" s="1"/>
      <c r="S323" s="45"/>
      <c r="T323" s="207"/>
    </row>
    <row r="324" spans="1:20" x14ac:dyDescent="0.25">
      <c r="A324" s="31" t="s">
        <v>783</v>
      </c>
      <c r="B324" s="31" t="s">
        <v>784</v>
      </c>
      <c r="C324" s="1"/>
      <c r="D324" s="22">
        <v>1</v>
      </c>
      <c r="E324" s="22">
        <v>1</v>
      </c>
      <c r="F324" s="24" t="s">
        <v>785</v>
      </c>
      <c r="G324" s="22">
        <v>1</v>
      </c>
      <c r="H324" s="22">
        <v>1</v>
      </c>
      <c r="I324" s="22">
        <v>1</v>
      </c>
      <c r="J324" s="22">
        <v>1</v>
      </c>
      <c r="K324" s="22">
        <v>1</v>
      </c>
      <c r="L324" s="22">
        <v>1</v>
      </c>
      <c r="M324" s="22">
        <v>1</v>
      </c>
      <c r="N324" s="22">
        <v>1</v>
      </c>
      <c r="O324" s="81" t="s">
        <v>53</v>
      </c>
      <c r="P324" s="25"/>
      <c r="Q324" s="26" t="s">
        <v>782</v>
      </c>
      <c r="R324" s="178"/>
      <c r="S324" s="179"/>
      <c r="T324" s="207"/>
    </row>
    <row r="325" spans="1:20" x14ac:dyDescent="0.25">
      <c r="A325" s="165" t="s">
        <v>691</v>
      </c>
      <c r="B325" s="165" t="s">
        <v>692</v>
      </c>
      <c r="C325" s="166"/>
      <c r="D325" s="22">
        <v>1</v>
      </c>
      <c r="E325" s="22">
        <v>1</v>
      </c>
      <c r="F325" s="167" t="s">
        <v>229</v>
      </c>
      <c r="G325" s="22">
        <v>1</v>
      </c>
      <c r="H325" s="22">
        <v>1</v>
      </c>
      <c r="I325" s="22">
        <v>1</v>
      </c>
      <c r="J325" s="22">
        <v>1</v>
      </c>
      <c r="K325" s="22">
        <v>1</v>
      </c>
      <c r="L325" s="22">
        <v>1</v>
      </c>
      <c r="M325" s="22">
        <v>1</v>
      </c>
      <c r="N325" s="22">
        <v>1</v>
      </c>
      <c r="O325" s="25">
        <v>1</v>
      </c>
      <c r="P325" s="25"/>
      <c r="Q325" s="26" t="s">
        <v>36</v>
      </c>
      <c r="R325" s="1"/>
      <c r="S325" s="168">
        <v>38.884</v>
      </c>
      <c r="T325" s="207">
        <v>179.5</v>
      </c>
    </row>
    <row r="326" spans="1:20" x14ac:dyDescent="0.25">
      <c r="A326" s="20" t="s">
        <v>691</v>
      </c>
      <c r="B326" s="20" t="s">
        <v>745</v>
      </c>
      <c r="C326" s="20" t="s">
        <v>140</v>
      </c>
      <c r="D326" s="22">
        <v>1</v>
      </c>
      <c r="E326" s="22">
        <v>1</v>
      </c>
      <c r="F326" s="52" t="s">
        <v>746</v>
      </c>
      <c r="G326" s="22">
        <v>1</v>
      </c>
      <c r="H326" s="22">
        <v>1</v>
      </c>
      <c r="I326" s="22">
        <v>1</v>
      </c>
      <c r="J326" s="22">
        <v>1</v>
      </c>
      <c r="K326" s="22">
        <v>1</v>
      </c>
      <c r="L326" s="22">
        <v>1</v>
      </c>
      <c r="M326" s="22">
        <v>1</v>
      </c>
      <c r="N326" s="22">
        <v>1</v>
      </c>
      <c r="O326" s="25" t="s">
        <v>43</v>
      </c>
      <c r="P326" s="25"/>
      <c r="Q326" s="26" t="s">
        <v>747</v>
      </c>
      <c r="R326" s="173"/>
      <c r="S326" s="45"/>
      <c r="T326" s="207"/>
    </row>
    <row r="327" spans="1:20" x14ac:dyDescent="0.25">
      <c r="A327" s="20" t="s">
        <v>691</v>
      </c>
      <c r="B327" s="20" t="s">
        <v>692</v>
      </c>
      <c r="C327" s="20" t="s">
        <v>140</v>
      </c>
      <c r="D327" s="22">
        <v>1</v>
      </c>
      <c r="E327" s="22">
        <v>1</v>
      </c>
      <c r="F327" s="52" t="s">
        <v>792</v>
      </c>
      <c r="G327" s="22">
        <v>1</v>
      </c>
      <c r="H327" s="22">
        <v>1</v>
      </c>
      <c r="I327" s="22">
        <v>1</v>
      </c>
      <c r="J327" s="22">
        <v>1</v>
      </c>
      <c r="K327" s="22">
        <v>1</v>
      </c>
      <c r="L327" s="22">
        <v>1</v>
      </c>
      <c r="M327" s="22">
        <v>1</v>
      </c>
      <c r="N327" s="22">
        <v>1</v>
      </c>
      <c r="O327" s="24" t="s">
        <v>43</v>
      </c>
      <c r="P327" s="25"/>
      <c r="Q327" s="26" t="s">
        <v>793</v>
      </c>
      <c r="R327" s="121"/>
      <c r="S327" s="45"/>
      <c r="T327" s="207"/>
    </row>
    <row r="328" spans="1:20" x14ac:dyDescent="0.25">
      <c r="A328" s="20" t="s">
        <v>634</v>
      </c>
      <c r="B328" s="36" t="s">
        <v>635</v>
      </c>
      <c r="C328" s="1"/>
      <c r="D328" s="22">
        <v>1</v>
      </c>
      <c r="E328" s="22">
        <v>1</v>
      </c>
      <c r="F328" s="52" t="s">
        <v>229</v>
      </c>
      <c r="G328" s="22">
        <v>1</v>
      </c>
      <c r="H328" s="22">
        <v>1</v>
      </c>
      <c r="I328" s="22">
        <v>1</v>
      </c>
      <c r="J328" s="22">
        <v>1</v>
      </c>
      <c r="K328" s="22">
        <v>1</v>
      </c>
      <c r="L328" s="22">
        <v>1</v>
      </c>
      <c r="M328" s="22">
        <v>1</v>
      </c>
      <c r="N328" s="22">
        <v>1</v>
      </c>
      <c r="O328" s="81">
        <v>1</v>
      </c>
      <c r="P328" s="25"/>
      <c r="Q328" s="26" t="s">
        <v>36</v>
      </c>
      <c r="R328" s="1"/>
      <c r="S328" s="1"/>
      <c r="T328" s="2"/>
    </row>
    <row r="329" spans="1:20" ht="15.75" thickBot="1" x14ac:dyDescent="0.3">
      <c r="A329" s="20" t="s">
        <v>634</v>
      </c>
      <c r="B329" s="20" t="s">
        <v>748</v>
      </c>
      <c r="C329" s="20" t="s">
        <v>140</v>
      </c>
      <c r="D329" s="22">
        <v>1</v>
      </c>
      <c r="E329" s="22">
        <v>1</v>
      </c>
      <c r="F329" s="52" t="s">
        <v>749</v>
      </c>
      <c r="G329" s="22">
        <v>1</v>
      </c>
      <c r="H329" s="22">
        <v>1</v>
      </c>
      <c r="I329" s="22">
        <v>1</v>
      </c>
      <c r="J329" s="22">
        <v>1</v>
      </c>
      <c r="K329" s="22">
        <v>1</v>
      </c>
      <c r="L329" s="22">
        <v>1</v>
      </c>
      <c r="M329" s="22">
        <v>1</v>
      </c>
      <c r="N329" s="22">
        <v>1</v>
      </c>
      <c r="O329" s="81" t="s">
        <v>43</v>
      </c>
      <c r="P329" s="24"/>
      <c r="Q329" s="174" t="s">
        <v>750</v>
      </c>
      <c r="R329" s="1"/>
      <c r="S329" s="45"/>
      <c r="T329" s="207"/>
    </row>
    <row r="330" spans="1:20" x14ac:dyDescent="0.25">
      <c r="A330" s="20" t="s">
        <v>634</v>
      </c>
      <c r="B330" s="20" t="s">
        <v>635</v>
      </c>
      <c r="C330" s="20" t="s">
        <v>140</v>
      </c>
      <c r="D330" s="22">
        <v>1</v>
      </c>
      <c r="E330" s="22">
        <v>1</v>
      </c>
      <c r="F330" s="52" t="s">
        <v>790</v>
      </c>
      <c r="G330" s="22">
        <v>1</v>
      </c>
      <c r="H330" s="22">
        <v>1</v>
      </c>
      <c r="I330" s="22">
        <v>1</v>
      </c>
      <c r="J330" s="22">
        <v>1</v>
      </c>
      <c r="K330" s="22">
        <v>1</v>
      </c>
      <c r="L330" s="22">
        <v>1</v>
      </c>
      <c r="M330" s="22">
        <v>1</v>
      </c>
      <c r="N330" s="22">
        <v>1</v>
      </c>
      <c r="O330" s="318" t="s">
        <v>43</v>
      </c>
      <c r="P330" s="24"/>
      <c r="Q330" s="174" t="s">
        <v>791</v>
      </c>
      <c r="R330" s="121"/>
      <c r="S330" s="45"/>
      <c r="T330" s="207"/>
    </row>
    <row r="331" spans="1:20" x14ac:dyDescent="0.25">
      <c r="A331" s="20" t="s">
        <v>751</v>
      </c>
      <c r="B331" s="20" t="s">
        <v>752</v>
      </c>
      <c r="C331" s="20"/>
      <c r="D331" s="22">
        <v>1</v>
      </c>
      <c r="E331" s="22">
        <v>1</v>
      </c>
      <c r="F331" s="52" t="s">
        <v>753</v>
      </c>
      <c r="G331" s="22">
        <v>1</v>
      </c>
      <c r="H331" s="22">
        <v>1</v>
      </c>
      <c r="I331" s="22">
        <v>1</v>
      </c>
      <c r="J331" s="22">
        <v>1</v>
      </c>
      <c r="K331" s="22">
        <v>1</v>
      </c>
      <c r="L331" s="22">
        <v>1</v>
      </c>
      <c r="M331" s="22">
        <v>1</v>
      </c>
      <c r="N331" s="22">
        <v>1</v>
      </c>
      <c r="O331" s="175"/>
      <c r="P331" s="24"/>
      <c r="Q331" s="174" t="s">
        <v>754</v>
      </c>
      <c r="R331" s="1"/>
      <c r="S331" s="45">
        <v>96.555000000000007</v>
      </c>
      <c r="T331" s="207" t="s">
        <v>755</v>
      </c>
    </row>
    <row r="332" spans="1:20" x14ac:dyDescent="0.25">
      <c r="A332" s="20" t="s">
        <v>751</v>
      </c>
      <c r="B332" s="20" t="s">
        <v>756</v>
      </c>
      <c r="C332" s="20"/>
      <c r="D332" s="22">
        <v>1</v>
      </c>
      <c r="E332" s="22">
        <v>1</v>
      </c>
      <c r="F332" s="52" t="s">
        <v>753</v>
      </c>
      <c r="G332" s="22">
        <v>1</v>
      </c>
      <c r="H332" s="22">
        <v>1</v>
      </c>
      <c r="I332" s="22">
        <v>1</v>
      </c>
      <c r="J332" s="22">
        <v>1</v>
      </c>
      <c r="K332" s="22">
        <v>1</v>
      </c>
      <c r="L332" s="22">
        <v>1</v>
      </c>
      <c r="M332" s="22">
        <v>1</v>
      </c>
      <c r="N332" s="22">
        <v>1</v>
      </c>
      <c r="O332" s="176"/>
      <c r="P332" s="24"/>
      <c r="Q332" s="174" t="s">
        <v>754</v>
      </c>
      <c r="R332" s="1"/>
      <c r="S332" s="45">
        <v>99.905000000000001</v>
      </c>
      <c r="T332" s="207" t="s">
        <v>757</v>
      </c>
    </row>
    <row r="333" spans="1:20" x14ac:dyDescent="0.25">
      <c r="A333" s="20" t="s">
        <v>751</v>
      </c>
      <c r="B333" s="20" t="s">
        <v>758</v>
      </c>
      <c r="C333" s="20"/>
      <c r="D333" s="22">
        <v>1</v>
      </c>
      <c r="E333" s="22">
        <v>1</v>
      </c>
      <c r="F333" s="52" t="s">
        <v>753</v>
      </c>
      <c r="G333" s="22">
        <v>1</v>
      </c>
      <c r="H333" s="22">
        <v>1</v>
      </c>
      <c r="I333" s="22">
        <v>1</v>
      </c>
      <c r="J333" s="22">
        <v>1</v>
      </c>
      <c r="K333" s="22">
        <v>1</v>
      </c>
      <c r="L333" s="22">
        <v>1</v>
      </c>
      <c r="M333" s="22">
        <v>1</v>
      </c>
      <c r="N333" s="22">
        <v>1</v>
      </c>
      <c r="O333" s="175" t="s">
        <v>1454</v>
      </c>
      <c r="P333" s="24"/>
      <c r="Q333" s="174" t="s">
        <v>754</v>
      </c>
      <c r="R333" s="1"/>
      <c r="S333" s="45">
        <v>99.998000000000005</v>
      </c>
      <c r="T333" s="207" t="s">
        <v>759</v>
      </c>
    </row>
    <row r="334" spans="1:20" ht="15.75" thickBot="1" x14ac:dyDescent="0.3">
      <c r="A334" s="20" t="s">
        <v>751</v>
      </c>
      <c r="B334" s="20" t="s">
        <v>760</v>
      </c>
      <c r="C334" s="20"/>
      <c r="D334" s="22">
        <v>1</v>
      </c>
      <c r="E334" s="22">
        <v>1</v>
      </c>
      <c r="F334" s="52" t="s">
        <v>753</v>
      </c>
      <c r="G334" s="22">
        <v>1</v>
      </c>
      <c r="H334" s="22">
        <v>1</v>
      </c>
      <c r="I334" s="22">
        <v>1</v>
      </c>
      <c r="J334" s="22">
        <v>1</v>
      </c>
      <c r="K334" s="22">
        <v>1</v>
      </c>
      <c r="L334" s="22">
        <v>1</v>
      </c>
      <c r="M334" s="22">
        <v>1</v>
      </c>
      <c r="N334" s="22">
        <v>1</v>
      </c>
      <c r="O334" s="177"/>
      <c r="P334" s="24"/>
      <c r="Q334" s="174" t="s">
        <v>754</v>
      </c>
      <c r="R334" s="1"/>
      <c r="S334" s="45">
        <v>99.683000000000007</v>
      </c>
      <c r="T334" s="207" t="s">
        <v>761</v>
      </c>
    </row>
    <row r="335" spans="1:20" x14ac:dyDescent="0.25">
      <c r="A335" s="20" t="s">
        <v>751</v>
      </c>
      <c r="B335" s="20" t="s">
        <v>762</v>
      </c>
      <c r="C335" s="20"/>
      <c r="D335" s="22">
        <v>1</v>
      </c>
      <c r="E335" s="22">
        <v>1</v>
      </c>
      <c r="F335" s="52" t="s">
        <v>753</v>
      </c>
      <c r="G335" s="22">
        <v>1</v>
      </c>
      <c r="H335" s="22">
        <v>1</v>
      </c>
      <c r="I335" s="22">
        <v>1</v>
      </c>
      <c r="J335" s="22">
        <v>1</v>
      </c>
      <c r="K335" s="22">
        <v>1</v>
      </c>
      <c r="L335" s="22">
        <v>1</v>
      </c>
      <c r="M335" s="22">
        <v>1</v>
      </c>
      <c r="N335" s="22">
        <v>1</v>
      </c>
      <c r="O335" s="317"/>
      <c r="P335" s="24"/>
      <c r="Q335" s="174" t="s">
        <v>754</v>
      </c>
      <c r="R335" s="1"/>
      <c r="S335" s="45">
        <v>92.245000000000005</v>
      </c>
      <c r="T335" s="207" t="s">
        <v>763</v>
      </c>
    </row>
    <row r="336" spans="1:20" x14ac:dyDescent="0.25">
      <c r="A336" s="118" t="s">
        <v>729</v>
      </c>
      <c r="B336" s="20" t="s">
        <v>730</v>
      </c>
      <c r="C336" s="1"/>
      <c r="D336" s="24">
        <v>1</v>
      </c>
      <c r="E336" s="24">
        <v>1</v>
      </c>
      <c r="F336" s="52" t="s">
        <v>728</v>
      </c>
      <c r="G336" s="22">
        <v>1</v>
      </c>
      <c r="H336" s="22">
        <v>1</v>
      </c>
      <c r="I336" s="22">
        <v>1</v>
      </c>
      <c r="J336" s="22">
        <v>1</v>
      </c>
      <c r="K336" s="22">
        <v>1</v>
      </c>
      <c r="L336" s="22">
        <v>1</v>
      </c>
      <c r="M336" s="22">
        <v>1</v>
      </c>
      <c r="N336" s="22">
        <v>1</v>
      </c>
      <c r="O336" s="25">
        <v>1</v>
      </c>
      <c r="P336" s="5"/>
      <c r="Q336" s="2"/>
      <c r="R336" s="1"/>
      <c r="S336" s="45"/>
      <c r="T336" s="207"/>
    </row>
    <row r="337" spans="1:20" ht="15.75" thickBot="1" x14ac:dyDescent="0.3">
      <c r="A337" s="118" t="s">
        <v>726</v>
      </c>
      <c r="B337" s="20" t="s">
        <v>727</v>
      </c>
      <c r="C337" s="1"/>
      <c r="D337" s="24">
        <v>1</v>
      </c>
      <c r="E337" s="24">
        <v>1</v>
      </c>
      <c r="F337" s="52" t="s">
        <v>728</v>
      </c>
      <c r="G337" s="22">
        <v>1</v>
      </c>
      <c r="H337" s="22">
        <v>1</v>
      </c>
      <c r="I337" s="22">
        <v>1</v>
      </c>
      <c r="J337" s="22">
        <v>1</v>
      </c>
      <c r="K337" s="22">
        <v>1</v>
      </c>
      <c r="L337" s="22">
        <v>1</v>
      </c>
      <c r="M337" s="22">
        <v>1</v>
      </c>
      <c r="N337" s="22">
        <v>1</v>
      </c>
      <c r="O337" s="25">
        <v>1</v>
      </c>
      <c r="P337" s="5"/>
      <c r="Q337" s="2"/>
      <c r="R337" s="1"/>
      <c r="S337" s="45"/>
      <c r="T337" s="207"/>
    </row>
    <row r="338" spans="1:20" x14ac:dyDescent="0.25">
      <c r="A338" s="20" t="s">
        <v>738</v>
      </c>
      <c r="B338" s="20" t="s">
        <v>739</v>
      </c>
      <c r="C338" s="20" t="s">
        <v>21</v>
      </c>
      <c r="D338" s="22">
        <v>1</v>
      </c>
      <c r="E338" s="22">
        <v>1</v>
      </c>
      <c r="F338" s="52" t="s">
        <v>740</v>
      </c>
      <c r="G338" s="22">
        <v>1</v>
      </c>
      <c r="H338" s="22">
        <v>1</v>
      </c>
      <c r="I338" s="22">
        <v>1</v>
      </c>
      <c r="J338" s="22">
        <v>1</v>
      </c>
      <c r="K338" s="22">
        <v>1</v>
      </c>
      <c r="L338" s="22">
        <v>1</v>
      </c>
      <c r="M338" s="22">
        <v>1</v>
      </c>
      <c r="N338" s="59">
        <v>1</v>
      </c>
      <c r="O338" s="86" t="s">
        <v>43</v>
      </c>
      <c r="P338" s="79"/>
      <c r="Q338" s="26" t="s">
        <v>385</v>
      </c>
      <c r="R338" s="1"/>
      <c r="S338" s="45">
        <v>33.530999999999999</v>
      </c>
      <c r="T338" s="207" t="s">
        <v>741</v>
      </c>
    </row>
    <row r="339" spans="1:20" x14ac:dyDescent="0.25">
      <c r="A339" s="20" t="s">
        <v>731</v>
      </c>
      <c r="B339" s="20" t="s">
        <v>732</v>
      </c>
      <c r="C339" s="1"/>
      <c r="D339" s="22">
        <v>1</v>
      </c>
      <c r="E339" s="22">
        <v>1</v>
      </c>
      <c r="F339" s="52" t="s">
        <v>733</v>
      </c>
      <c r="G339" s="24">
        <v>1</v>
      </c>
      <c r="H339" s="24">
        <v>1</v>
      </c>
      <c r="I339" s="24">
        <v>1</v>
      </c>
      <c r="J339" s="24">
        <v>1</v>
      </c>
      <c r="K339" s="24">
        <v>1</v>
      </c>
      <c r="L339" s="24">
        <v>1</v>
      </c>
      <c r="M339" s="24">
        <v>1</v>
      </c>
      <c r="N339" s="24">
        <v>1</v>
      </c>
      <c r="O339" s="87" t="s">
        <v>43</v>
      </c>
      <c r="P339" s="79"/>
      <c r="Q339" s="26" t="s">
        <v>701</v>
      </c>
      <c r="R339" s="1"/>
      <c r="S339" s="45"/>
      <c r="T339" s="207"/>
    </row>
    <row r="340" spans="1:20" ht="15.75" thickBot="1" x14ac:dyDescent="0.3">
      <c r="A340" s="20" t="s">
        <v>712</v>
      </c>
      <c r="B340" s="20" t="s">
        <v>713</v>
      </c>
      <c r="C340" s="1"/>
      <c r="D340" s="24">
        <v>1</v>
      </c>
      <c r="E340" s="24">
        <v>1</v>
      </c>
      <c r="F340" s="52" t="s">
        <v>709</v>
      </c>
      <c r="G340" s="171"/>
      <c r="H340" s="171"/>
      <c r="I340" s="171"/>
      <c r="J340" s="171"/>
      <c r="K340" s="171"/>
      <c r="L340" s="171"/>
      <c r="M340" s="171"/>
      <c r="N340" s="171"/>
      <c r="O340" s="82"/>
      <c r="P340" s="79"/>
      <c r="Q340" s="26" t="s">
        <v>710</v>
      </c>
      <c r="R340" s="1" t="s">
        <v>714</v>
      </c>
      <c r="S340" s="45"/>
      <c r="T340" s="207"/>
    </row>
    <row r="341" spans="1:20" x14ac:dyDescent="0.25">
      <c r="A341" s="20" t="s">
        <v>724</v>
      </c>
      <c r="B341" s="20" t="s">
        <v>725</v>
      </c>
      <c r="C341" s="20"/>
      <c r="D341" s="22">
        <v>1</v>
      </c>
      <c r="E341" s="22">
        <v>1</v>
      </c>
      <c r="F341" s="52" t="s">
        <v>720</v>
      </c>
      <c r="G341" s="22">
        <v>1</v>
      </c>
      <c r="H341" s="22">
        <v>1</v>
      </c>
      <c r="I341" s="22">
        <v>1</v>
      </c>
      <c r="J341" s="22">
        <v>1</v>
      </c>
      <c r="K341" s="22">
        <v>1</v>
      </c>
      <c r="L341" s="22">
        <v>1</v>
      </c>
      <c r="M341" s="22">
        <v>1</v>
      </c>
      <c r="N341" s="22">
        <v>1</v>
      </c>
      <c r="O341" s="86" t="s">
        <v>53</v>
      </c>
      <c r="P341" s="79"/>
      <c r="Q341" s="26" t="s">
        <v>721</v>
      </c>
      <c r="R341" s="1"/>
      <c r="S341" s="45"/>
      <c r="T341" s="207"/>
    </row>
    <row r="342" spans="1:20" x14ac:dyDescent="0.25">
      <c r="A342" s="20" t="s">
        <v>722</v>
      </c>
      <c r="B342" s="20" t="s">
        <v>723</v>
      </c>
      <c r="C342" s="20"/>
      <c r="D342" s="22">
        <v>1</v>
      </c>
      <c r="E342" s="22">
        <v>1</v>
      </c>
      <c r="F342" s="52" t="s">
        <v>720</v>
      </c>
      <c r="G342" s="22">
        <v>1</v>
      </c>
      <c r="H342" s="22">
        <v>1</v>
      </c>
      <c r="I342" s="22">
        <v>1</v>
      </c>
      <c r="J342" s="22">
        <v>1</v>
      </c>
      <c r="K342" s="22">
        <v>1</v>
      </c>
      <c r="L342" s="22">
        <v>1</v>
      </c>
      <c r="M342" s="22">
        <v>1</v>
      </c>
      <c r="N342" s="22">
        <v>1</v>
      </c>
      <c r="O342" s="87" t="s">
        <v>53</v>
      </c>
      <c r="P342" s="79"/>
      <c r="Q342" s="26" t="s">
        <v>721</v>
      </c>
      <c r="R342" s="1"/>
      <c r="S342" s="45"/>
      <c r="T342" s="207"/>
    </row>
    <row r="343" spans="1:20" ht="15.75" thickBot="1" x14ac:dyDescent="0.3">
      <c r="A343" s="20" t="s">
        <v>718</v>
      </c>
      <c r="B343" s="20" t="s">
        <v>719</v>
      </c>
      <c r="C343" s="20"/>
      <c r="D343" s="22">
        <v>1</v>
      </c>
      <c r="E343" s="22">
        <v>1</v>
      </c>
      <c r="F343" s="52" t="s">
        <v>720</v>
      </c>
      <c r="G343" s="22">
        <v>1</v>
      </c>
      <c r="H343" s="22">
        <v>1</v>
      </c>
      <c r="I343" s="22">
        <v>1</v>
      </c>
      <c r="J343" s="22">
        <v>1</v>
      </c>
      <c r="K343" s="22">
        <v>1</v>
      </c>
      <c r="L343" s="22">
        <v>1</v>
      </c>
      <c r="M343" s="22">
        <v>1</v>
      </c>
      <c r="N343" s="22">
        <v>1</v>
      </c>
      <c r="O343" s="82" t="s">
        <v>53</v>
      </c>
      <c r="P343" s="79"/>
      <c r="Q343" s="26" t="s">
        <v>721</v>
      </c>
      <c r="R343" s="1"/>
      <c r="S343" s="45"/>
      <c r="T343" s="207"/>
    </row>
    <row r="344" spans="1:20" x14ac:dyDescent="0.25">
      <c r="A344" s="20" t="s">
        <v>707</v>
      </c>
      <c r="B344" s="20" t="s">
        <v>708</v>
      </c>
      <c r="C344" s="1"/>
      <c r="D344" s="24">
        <v>1</v>
      </c>
      <c r="E344" s="24">
        <v>1</v>
      </c>
      <c r="F344" s="52" t="s">
        <v>709</v>
      </c>
      <c r="G344" s="171"/>
      <c r="H344" s="171"/>
      <c r="I344" s="171"/>
      <c r="J344" s="171"/>
      <c r="K344" s="171"/>
      <c r="L344" s="171"/>
      <c r="M344" s="171"/>
      <c r="N344" s="171"/>
      <c r="O344" s="81" t="s">
        <v>53</v>
      </c>
      <c r="P344" s="25"/>
      <c r="Q344" s="26" t="s">
        <v>710</v>
      </c>
      <c r="R344" s="1" t="s">
        <v>711</v>
      </c>
      <c r="S344" s="45"/>
      <c r="T344" s="207"/>
    </row>
    <row r="345" spans="1:20" x14ac:dyDescent="0.25">
      <c r="A345" s="20" t="s">
        <v>702</v>
      </c>
      <c r="B345" s="20" t="s">
        <v>703</v>
      </c>
      <c r="C345" s="1"/>
      <c r="D345" s="24">
        <v>1</v>
      </c>
      <c r="E345" s="24">
        <v>1</v>
      </c>
      <c r="F345" s="52" t="s">
        <v>704</v>
      </c>
      <c r="G345" s="24">
        <v>1</v>
      </c>
      <c r="H345" s="24">
        <v>1</v>
      </c>
      <c r="I345" s="24">
        <v>1</v>
      </c>
      <c r="J345" s="24">
        <v>1</v>
      </c>
      <c r="K345" s="24">
        <v>1</v>
      </c>
      <c r="L345" s="24">
        <v>1</v>
      </c>
      <c r="M345" s="24">
        <v>1</v>
      </c>
      <c r="N345" s="24">
        <v>1</v>
      </c>
      <c r="O345" s="24" t="s">
        <v>43</v>
      </c>
      <c r="P345" s="25"/>
      <c r="Q345" s="26" t="s">
        <v>705</v>
      </c>
      <c r="R345" s="1" t="s">
        <v>706</v>
      </c>
      <c r="S345" s="45"/>
      <c r="T345" s="207"/>
    </row>
    <row r="346" spans="1:20" x14ac:dyDescent="0.25">
      <c r="A346" s="165" t="s">
        <v>687</v>
      </c>
      <c r="B346" s="165" t="s">
        <v>688</v>
      </c>
      <c r="C346" s="166"/>
      <c r="D346" s="22">
        <v>1</v>
      </c>
      <c r="E346" s="22">
        <v>1</v>
      </c>
      <c r="F346" s="167" t="s">
        <v>689</v>
      </c>
      <c r="G346" s="22">
        <v>1</v>
      </c>
      <c r="H346" s="22">
        <v>1</v>
      </c>
      <c r="I346" s="22">
        <v>1</v>
      </c>
      <c r="J346" s="22">
        <v>1</v>
      </c>
      <c r="K346" s="22">
        <v>1</v>
      </c>
      <c r="L346" s="22">
        <v>1</v>
      </c>
      <c r="M346" s="22">
        <v>1</v>
      </c>
      <c r="N346" s="22">
        <v>1</v>
      </c>
      <c r="O346" s="81" t="s">
        <v>213</v>
      </c>
      <c r="P346" s="25"/>
      <c r="Q346" s="26" t="s">
        <v>690</v>
      </c>
      <c r="R346" s="1"/>
      <c r="S346" s="45">
        <v>100</v>
      </c>
      <c r="T346" s="207">
        <v>207</v>
      </c>
    </row>
    <row r="347" spans="1:20" x14ac:dyDescent="0.25">
      <c r="A347" s="20" t="s">
        <v>552</v>
      </c>
      <c r="B347" s="233" t="s">
        <v>553</v>
      </c>
      <c r="C347" s="20"/>
      <c r="D347" s="22">
        <v>1</v>
      </c>
      <c r="E347" s="22">
        <v>1</v>
      </c>
      <c r="F347" s="33" t="s">
        <v>229</v>
      </c>
      <c r="G347" s="22">
        <v>1</v>
      </c>
      <c r="H347" s="22">
        <v>1</v>
      </c>
      <c r="I347" s="22">
        <v>1</v>
      </c>
      <c r="J347" s="22">
        <v>1</v>
      </c>
      <c r="K347" s="22">
        <v>1</v>
      </c>
      <c r="L347" s="22">
        <v>1</v>
      </c>
      <c r="M347" s="22">
        <v>1</v>
      </c>
      <c r="N347" s="22">
        <v>1</v>
      </c>
      <c r="O347" s="81">
        <v>1</v>
      </c>
      <c r="P347" s="25"/>
      <c r="Q347" s="26" t="s">
        <v>36</v>
      </c>
      <c r="R347" s="1"/>
      <c r="S347" s="1"/>
      <c r="T347" s="2"/>
    </row>
    <row r="348" spans="1:20" x14ac:dyDescent="0.25">
      <c r="A348" s="20" t="s">
        <v>552</v>
      </c>
      <c r="B348" s="20" t="s">
        <v>674</v>
      </c>
      <c r="C348" s="20" t="s">
        <v>140</v>
      </c>
      <c r="D348" s="22">
        <v>1</v>
      </c>
      <c r="E348" s="22">
        <v>1</v>
      </c>
      <c r="F348" s="52" t="s">
        <v>675</v>
      </c>
      <c r="G348" s="22">
        <v>1</v>
      </c>
      <c r="H348" s="22">
        <v>1</v>
      </c>
      <c r="I348" s="22">
        <v>1</v>
      </c>
      <c r="J348" s="22">
        <v>1</v>
      </c>
      <c r="K348" s="22">
        <v>1</v>
      </c>
      <c r="L348" s="22">
        <v>1</v>
      </c>
      <c r="M348" s="22">
        <v>1</v>
      </c>
      <c r="N348" s="22">
        <v>1</v>
      </c>
      <c r="O348" s="81" t="s">
        <v>43</v>
      </c>
      <c r="P348" s="25"/>
      <c r="Q348" s="26" t="s">
        <v>676</v>
      </c>
      <c r="R348" s="1"/>
      <c r="S348" s="1"/>
      <c r="T348" s="2"/>
    </row>
    <row r="349" spans="1:20" x14ac:dyDescent="0.25">
      <c r="A349" s="20" t="s">
        <v>552</v>
      </c>
      <c r="B349" s="20" t="s">
        <v>465</v>
      </c>
      <c r="C349" s="20" t="s">
        <v>140</v>
      </c>
      <c r="D349" s="52">
        <v>1</v>
      </c>
      <c r="E349" s="52">
        <v>1</v>
      </c>
      <c r="F349" s="52" t="s">
        <v>700</v>
      </c>
      <c r="G349" s="24">
        <v>1</v>
      </c>
      <c r="H349" s="24">
        <v>1</v>
      </c>
      <c r="I349" s="24">
        <v>1</v>
      </c>
      <c r="J349" s="24">
        <v>1</v>
      </c>
      <c r="K349" s="24">
        <v>1</v>
      </c>
      <c r="L349" s="24">
        <v>1</v>
      </c>
      <c r="M349" s="24">
        <v>1</v>
      </c>
      <c r="N349" s="24">
        <v>1</v>
      </c>
      <c r="O349" s="81" t="s">
        <v>43</v>
      </c>
      <c r="P349" s="25"/>
      <c r="Q349" s="26" t="s">
        <v>701</v>
      </c>
      <c r="R349" s="1"/>
      <c r="S349" s="45"/>
      <c r="T349" s="207"/>
    </row>
    <row r="350" spans="1:20" x14ac:dyDescent="0.25">
      <c r="A350" s="20" t="s">
        <v>663</v>
      </c>
      <c r="B350" s="20" t="s">
        <v>664</v>
      </c>
      <c r="C350" s="20" t="s">
        <v>140</v>
      </c>
      <c r="D350" s="22">
        <v>1</v>
      </c>
      <c r="E350" s="22">
        <v>1</v>
      </c>
      <c r="F350" s="52" t="s">
        <v>665</v>
      </c>
      <c r="G350" s="22">
        <v>1</v>
      </c>
      <c r="H350" s="22">
        <v>1</v>
      </c>
      <c r="I350" s="22">
        <v>1</v>
      </c>
      <c r="J350" s="22">
        <v>1</v>
      </c>
      <c r="K350" s="22">
        <v>1</v>
      </c>
      <c r="L350" s="22">
        <v>1</v>
      </c>
      <c r="M350" s="22">
        <v>1</v>
      </c>
      <c r="N350" s="22">
        <v>1</v>
      </c>
      <c r="O350" s="297" t="s">
        <v>666</v>
      </c>
      <c r="P350" s="25"/>
      <c r="Q350" s="26" t="s">
        <v>662</v>
      </c>
      <c r="R350" s="1"/>
      <c r="S350" s="1"/>
      <c r="T350" s="2"/>
    </row>
    <row r="351" spans="1:20" ht="15.75" thickBot="1" x14ac:dyDescent="0.3">
      <c r="A351" s="20" t="s">
        <v>658</v>
      </c>
      <c r="B351" s="20" t="s">
        <v>659</v>
      </c>
      <c r="C351" s="20" t="s">
        <v>140</v>
      </c>
      <c r="D351" s="22">
        <v>1</v>
      </c>
      <c r="E351" s="22">
        <v>1</v>
      </c>
      <c r="F351" s="52" t="s">
        <v>660</v>
      </c>
      <c r="G351" s="22">
        <v>1</v>
      </c>
      <c r="H351" s="22">
        <v>1</v>
      </c>
      <c r="I351" s="22">
        <v>1</v>
      </c>
      <c r="J351" s="22">
        <v>1</v>
      </c>
      <c r="K351" s="22">
        <v>1</v>
      </c>
      <c r="L351" s="22">
        <v>1</v>
      </c>
      <c r="M351" s="22">
        <v>1</v>
      </c>
      <c r="N351" s="22">
        <v>1</v>
      </c>
      <c r="O351" s="297" t="s">
        <v>661</v>
      </c>
      <c r="P351" s="25"/>
      <c r="Q351" s="26" t="s">
        <v>662</v>
      </c>
      <c r="R351" s="1"/>
      <c r="S351" s="1"/>
      <c r="T351" s="2"/>
    </row>
    <row r="352" spans="1:20" x14ac:dyDescent="0.25">
      <c r="A352" s="20" t="s">
        <v>667</v>
      </c>
      <c r="B352" s="20" t="s">
        <v>668</v>
      </c>
      <c r="C352" s="20" t="s">
        <v>140</v>
      </c>
      <c r="D352" s="22">
        <v>1</v>
      </c>
      <c r="E352" s="22">
        <v>1</v>
      </c>
      <c r="F352" s="52" t="s">
        <v>669</v>
      </c>
      <c r="G352" s="22">
        <v>1</v>
      </c>
      <c r="H352" s="22">
        <v>1</v>
      </c>
      <c r="I352" s="22">
        <v>1</v>
      </c>
      <c r="J352" s="22">
        <v>1</v>
      </c>
      <c r="K352" s="22">
        <v>1</v>
      </c>
      <c r="L352" s="22">
        <v>1</v>
      </c>
      <c r="M352" s="22">
        <v>1</v>
      </c>
      <c r="N352" s="22">
        <v>1</v>
      </c>
      <c r="O352" s="86" t="s">
        <v>43</v>
      </c>
      <c r="P352" s="79"/>
      <c r="Q352" s="26" t="s">
        <v>128</v>
      </c>
      <c r="R352" s="1"/>
      <c r="S352" s="1"/>
      <c r="T352" s="2"/>
    </row>
    <row r="353" spans="1:20" x14ac:dyDescent="0.25">
      <c r="A353" s="20" t="s">
        <v>654</v>
      </c>
      <c r="B353" s="20" t="s">
        <v>655</v>
      </c>
      <c r="C353" s="20" t="s">
        <v>140</v>
      </c>
      <c r="D353" s="22">
        <v>1</v>
      </c>
      <c r="E353" s="22">
        <v>1</v>
      </c>
      <c r="F353" s="52" t="s">
        <v>656</v>
      </c>
      <c r="G353" s="22">
        <v>1</v>
      </c>
      <c r="H353" s="22">
        <v>1</v>
      </c>
      <c r="I353" s="22">
        <v>1</v>
      </c>
      <c r="J353" s="22">
        <v>1</v>
      </c>
      <c r="K353" s="22">
        <v>1</v>
      </c>
      <c r="L353" s="22">
        <v>1</v>
      </c>
      <c r="M353" s="22">
        <v>1</v>
      </c>
      <c r="N353" s="22">
        <v>1</v>
      </c>
      <c r="O353" s="87" t="s">
        <v>43</v>
      </c>
      <c r="P353" s="79"/>
      <c r="Q353" s="26" t="s">
        <v>657</v>
      </c>
      <c r="R353" s="1"/>
      <c r="S353" s="1"/>
      <c r="T353" s="2"/>
    </row>
    <row r="354" spans="1:20" x14ac:dyDescent="0.25">
      <c r="A354" s="20" t="s">
        <v>536</v>
      </c>
      <c r="B354" s="20" t="s">
        <v>537</v>
      </c>
      <c r="C354" s="1"/>
      <c r="D354" s="22">
        <v>1</v>
      </c>
      <c r="E354" s="22">
        <v>1</v>
      </c>
      <c r="F354" s="52" t="s">
        <v>229</v>
      </c>
      <c r="G354" s="22">
        <v>1</v>
      </c>
      <c r="H354" s="22">
        <v>1</v>
      </c>
      <c r="I354" s="22">
        <v>1</v>
      </c>
      <c r="J354" s="22">
        <v>1</v>
      </c>
      <c r="K354" s="22">
        <v>1</v>
      </c>
      <c r="L354" s="22">
        <v>1</v>
      </c>
      <c r="M354" s="22">
        <v>1</v>
      </c>
      <c r="N354" s="22">
        <v>1</v>
      </c>
      <c r="O354" s="87">
        <v>1</v>
      </c>
      <c r="P354" s="79"/>
      <c r="Q354" s="26" t="s">
        <v>36</v>
      </c>
      <c r="R354" s="1"/>
      <c r="S354" s="1"/>
      <c r="T354" s="2"/>
    </row>
    <row r="355" spans="1:20" x14ac:dyDescent="0.25">
      <c r="A355" s="20" t="s">
        <v>536</v>
      </c>
      <c r="B355" s="20" t="s">
        <v>315</v>
      </c>
      <c r="C355" s="1"/>
      <c r="D355" s="22">
        <v>1</v>
      </c>
      <c r="E355" s="22">
        <v>1</v>
      </c>
      <c r="F355" s="52" t="s">
        <v>229</v>
      </c>
      <c r="G355" s="22">
        <v>1</v>
      </c>
      <c r="H355" s="22">
        <v>1</v>
      </c>
      <c r="I355" s="22">
        <v>1</v>
      </c>
      <c r="J355" s="22">
        <v>1</v>
      </c>
      <c r="K355" s="22">
        <v>1</v>
      </c>
      <c r="L355" s="22">
        <v>1</v>
      </c>
      <c r="M355" s="22">
        <v>1</v>
      </c>
      <c r="N355" s="22">
        <v>1</v>
      </c>
      <c r="O355" s="87">
        <v>1</v>
      </c>
      <c r="P355" s="79"/>
      <c r="Q355" s="26" t="s">
        <v>36</v>
      </c>
      <c r="R355" s="1"/>
      <c r="S355" s="1"/>
      <c r="T355" s="2"/>
    </row>
    <row r="356" spans="1:20" ht="15.75" thickBot="1" x14ac:dyDescent="0.3">
      <c r="A356" s="20" t="s">
        <v>536</v>
      </c>
      <c r="B356" s="20" t="s">
        <v>538</v>
      </c>
      <c r="C356" s="1"/>
      <c r="D356" s="22">
        <v>1</v>
      </c>
      <c r="E356" s="22">
        <v>1</v>
      </c>
      <c r="F356" s="52" t="s">
        <v>229</v>
      </c>
      <c r="G356" s="22">
        <v>1</v>
      </c>
      <c r="H356" s="22">
        <v>1</v>
      </c>
      <c r="I356" s="22">
        <v>1</v>
      </c>
      <c r="J356" s="22">
        <v>1</v>
      </c>
      <c r="K356" s="22">
        <v>1</v>
      </c>
      <c r="L356" s="22">
        <v>1</v>
      </c>
      <c r="M356" s="22">
        <v>1</v>
      </c>
      <c r="N356" s="22">
        <v>1</v>
      </c>
      <c r="O356" s="82">
        <v>1</v>
      </c>
      <c r="P356" s="79"/>
      <c r="Q356" s="26" t="s">
        <v>36</v>
      </c>
      <c r="R356" s="1"/>
      <c r="S356" s="1"/>
      <c r="T356" s="2"/>
    </row>
    <row r="357" spans="1:20" x14ac:dyDescent="0.25">
      <c r="A357" s="20" t="s">
        <v>536</v>
      </c>
      <c r="B357" s="20" t="s">
        <v>623</v>
      </c>
      <c r="C357" s="20" t="s">
        <v>21</v>
      </c>
      <c r="D357" s="22">
        <v>1</v>
      </c>
      <c r="E357" s="22">
        <v>1</v>
      </c>
      <c r="F357" s="52" t="s">
        <v>624</v>
      </c>
      <c r="G357" s="22">
        <v>1</v>
      </c>
      <c r="H357" s="22">
        <v>1</v>
      </c>
      <c r="I357" s="22">
        <v>1</v>
      </c>
      <c r="J357" s="22">
        <v>1</v>
      </c>
      <c r="K357" s="22">
        <v>1</v>
      </c>
      <c r="L357" s="22">
        <v>1</v>
      </c>
      <c r="M357" s="22">
        <v>1</v>
      </c>
      <c r="N357" s="22">
        <v>1</v>
      </c>
      <c r="O357" s="151"/>
      <c r="P357" s="79"/>
      <c r="Q357" s="26" t="s">
        <v>582</v>
      </c>
      <c r="R357" s="1" t="s">
        <v>625</v>
      </c>
      <c r="S357" s="1"/>
      <c r="T357" s="2"/>
    </row>
    <row r="358" spans="1:20" x14ac:dyDescent="0.25">
      <c r="A358" s="20" t="s">
        <v>536</v>
      </c>
      <c r="B358" s="20" t="s">
        <v>626</v>
      </c>
      <c r="C358" s="20" t="s">
        <v>21</v>
      </c>
      <c r="D358" s="22">
        <v>1</v>
      </c>
      <c r="E358" s="22">
        <v>1</v>
      </c>
      <c r="F358" s="52" t="s">
        <v>624</v>
      </c>
      <c r="G358" s="22">
        <v>1</v>
      </c>
      <c r="H358" s="22">
        <v>1</v>
      </c>
      <c r="I358" s="22">
        <v>1</v>
      </c>
      <c r="J358" s="22">
        <v>1</v>
      </c>
      <c r="K358" s="22">
        <v>1</v>
      </c>
      <c r="L358" s="22">
        <v>1</v>
      </c>
      <c r="M358" s="22">
        <v>1</v>
      </c>
      <c r="N358" s="22">
        <v>1</v>
      </c>
      <c r="O358" s="153" t="s">
        <v>43</v>
      </c>
      <c r="P358" s="79"/>
      <c r="Q358" s="26" t="s">
        <v>582</v>
      </c>
      <c r="R358" s="1"/>
      <c r="S358" s="1"/>
      <c r="T358" s="2"/>
    </row>
    <row r="359" spans="1:20" x14ac:dyDescent="0.25">
      <c r="A359" s="20" t="s">
        <v>536</v>
      </c>
      <c r="B359" s="20" t="s">
        <v>627</v>
      </c>
      <c r="C359" s="20" t="s">
        <v>21</v>
      </c>
      <c r="D359" s="22">
        <v>1</v>
      </c>
      <c r="E359" s="22">
        <v>1</v>
      </c>
      <c r="F359" s="52" t="s">
        <v>624</v>
      </c>
      <c r="G359" s="22">
        <v>1</v>
      </c>
      <c r="H359" s="22">
        <v>1</v>
      </c>
      <c r="I359" s="22">
        <v>1</v>
      </c>
      <c r="J359" s="22">
        <v>1</v>
      </c>
      <c r="K359" s="22">
        <v>1</v>
      </c>
      <c r="L359" s="22">
        <v>1</v>
      </c>
      <c r="M359" s="22">
        <v>1</v>
      </c>
      <c r="N359" s="22">
        <v>1</v>
      </c>
      <c r="O359" s="153"/>
      <c r="P359" s="79"/>
      <c r="Q359" s="26" t="s">
        <v>582</v>
      </c>
      <c r="R359" s="1"/>
      <c r="S359" s="1"/>
      <c r="T359" s="2"/>
    </row>
    <row r="360" spans="1:20" x14ac:dyDescent="0.25">
      <c r="A360" s="20" t="s">
        <v>536</v>
      </c>
      <c r="B360" s="20" t="s">
        <v>537</v>
      </c>
      <c r="C360" s="20" t="s">
        <v>21</v>
      </c>
      <c r="D360" s="22">
        <v>1</v>
      </c>
      <c r="E360" s="22">
        <v>1</v>
      </c>
      <c r="F360" s="123" t="s">
        <v>415</v>
      </c>
      <c r="G360" s="22">
        <v>1</v>
      </c>
      <c r="H360" s="22">
        <v>1</v>
      </c>
      <c r="I360" s="22">
        <v>1</v>
      </c>
      <c r="J360" s="22">
        <v>1</v>
      </c>
      <c r="K360" s="22">
        <v>1</v>
      </c>
      <c r="L360" s="22">
        <v>1</v>
      </c>
      <c r="M360" s="22">
        <v>1</v>
      </c>
      <c r="N360" s="22">
        <v>1</v>
      </c>
      <c r="O360" s="188"/>
      <c r="P360" s="79"/>
      <c r="Q360" s="26" t="s">
        <v>677</v>
      </c>
      <c r="R360" s="1"/>
      <c r="S360" s="1"/>
      <c r="T360" s="2"/>
    </row>
    <row r="361" spans="1:20" ht="15.75" thickBot="1" x14ac:dyDescent="0.3">
      <c r="A361" s="20" t="s">
        <v>536</v>
      </c>
      <c r="B361" s="20" t="s">
        <v>315</v>
      </c>
      <c r="C361" s="20" t="s">
        <v>21</v>
      </c>
      <c r="D361" s="22">
        <v>1</v>
      </c>
      <c r="E361" s="22">
        <v>1</v>
      </c>
      <c r="F361" s="123" t="s">
        <v>415</v>
      </c>
      <c r="G361" s="22">
        <v>1</v>
      </c>
      <c r="H361" s="22">
        <v>1</v>
      </c>
      <c r="I361" s="22">
        <v>1</v>
      </c>
      <c r="J361" s="22">
        <v>1</v>
      </c>
      <c r="K361" s="22">
        <v>1</v>
      </c>
      <c r="L361" s="22">
        <v>1</v>
      </c>
      <c r="M361" s="22">
        <v>1</v>
      </c>
      <c r="N361" s="22">
        <v>1</v>
      </c>
      <c r="O361" s="160" t="s">
        <v>43</v>
      </c>
      <c r="P361" s="79"/>
      <c r="Q361" s="26" t="s">
        <v>677</v>
      </c>
      <c r="R361" s="1"/>
      <c r="S361" s="1"/>
      <c r="T361" s="2"/>
    </row>
    <row r="362" spans="1:20" x14ac:dyDescent="0.25">
      <c r="A362" s="20" t="s">
        <v>536</v>
      </c>
      <c r="B362" s="20" t="s">
        <v>538</v>
      </c>
      <c r="C362" s="20" t="s">
        <v>21</v>
      </c>
      <c r="D362" s="22">
        <v>1</v>
      </c>
      <c r="E362" s="22">
        <v>1</v>
      </c>
      <c r="F362" s="123" t="s">
        <v>415</v>
      </c>
      <c r="G362" s="22">
        <v>1</v>
      </c>
      <c r="H362" s="22">
        <v>1</v>
      </c>
      <c r="I362" s="22">
        <v>1</v>
      </c>
      <c r="J362" s="22">
        <v>1</v>
      </c>
      <c r="K362" s="22">
        <v>1</v>
      </c>
      <c r="L362" s="22">
        <v>1</v>
      </c>
      <c r="M362" s="22">
        <v>1</v>
      </c>
      <c r="N362" s="22">
        <v>1</v>
      </c>
      <c r="O362" s="280"/>
      <c r="P362" s="25"/>
      <c r="Q362" s="26" t="s">
        <v>677</v>
      </c>
      <c r="R362" s="1"/>
      <c r="S362" s="1"/>
      <c r="T362" s="2"/>
    </row>
    <row r="363" spans="1:20" x14ac:dyDescent="0.25">
      <c r="A363" s="20" t="s">
        <v>670</v>
      </c>
      <c r="B363" s="20" t="s">
        <v>671</v>
      </c>
      <c r="C363" s="20" t="s">
        <v>140</v>
      </c>
      <c r="D363" s="22">
        <v>1</v>
      </c>
      <c r="E363" s="22">
        <v>1</v>
      </c>
      <c r="F363" s="52" t="s">
        <v>672</v>
      </c>
      <c r="G363" s="22">
        <v>1</v>
      </c>
      <c r="H363" s="22">
        <v>1</v>
      </c>
      <c r="I363" s="22">
        <v>1</v>
      </c>
      <c r="J363" s="22">
        <v>1</v>
      </c>
      <c r="K363" s="22">
        <v>1</v>
      </c>
      <c r="L363" s="22">
        <v>1</v>
      </c>
      <c r="M363" s="22">
        <v>1</v>
      </c>
      <c r="N363" s="22">
        <v>1</v>
      </c>
      <c r="O363" s="297" t="s">
        <v>673</v>
      </c>
      <c r="P363" s="25"/>
      <c r="Q363" s="26" t="s">
        <v>662</v>
      </c>
      <c r="R363" s="1"/>
      <c r="S363" s="1"/>
      <c r="T363" s="2"/>
    </row>
    <row r="364" spans="1:20" x14ac:dyDescent="0.25">
      <c r="A364" s="20" t="s">
        <v>628</v>
      </c>
      <c r="B364" s="20" t="s">
        <v>629</v>
      </c>
      <c r="C364" s="1"/>
      <c r="D364" s="24">
        <v>1</v>
      </c>
      <c r="E364" s="24">
        <v>1</v>
      </c>
      <c r="F364" s="52" t="s">
        <v>111</v>
      </c>
      <c r="G364" s="22">
        <v>1</v>
      </c>
      <c r="H364" s="22">
        <v>1</v>
      </c>
      <c r="I364" s="22">
        <v>1</v>
      </c>
      <c r="J364" s="22">
        <v>1</v>
      </c>
      <c r="K364" s="22">
        <v>1</v>
      </c>
      <c r="L364" s="22">
        <v>1</v>
      </c>
      <c r="M364" s="22">
        <v>1</v>
      </c>
      <c r="N364" s="22">
        <v>1</v>
      </c>
      <c r="O364" s="25" t="s">
        <v>43</v>
      </c>
      <c r="P364" s="25"/>
      <c r="Q364" s="26" t="s">
        <v>630</v>
      </c>
      <c r="R364" s="1"/>
      <c r="S364" s="1"/>
      <c r="T364" s="2"/>
    </row>
    <row r="365" spans="1:20" ht="15.75" thickBot="1" x14ac:dyDescent="0.3">
      <c r="A365" s="20" t="s">
        <v>636</v>
      </c>
      <c r="B365" s="20" t="s">
        <v>637</v>
      </c>
      <c r="C365" s="1"/>
      <c r="D365" s="22">
        <v>1</v>
      </c>
      <c r="E365" s="22">
        <v>1</v>
      </c>
      <c r="F365" s="52" t="s">
        <v>638</v>
      </c>
      <c r="G365" s="22">
        <v>1</v>
      </c>
      <c r="H365" s="22">
        <v>1</v>
      </c>
      <c r="I365" s="22">
        <v>1</v>
      </c>
      <c r="J365" s="22">
        <v>1</v>
      </c>
      <c r="K365" s="22">
        <v>1</v>
      </c>
      <c r="L365" s="22">
        <v>1</v>
      </c>
      <c r="M365" s="22">
        <v>1</v>
      </c>
      <c r="N365" s="22">
        <v>1</v>
      </c>
      <c r="O365" s="25" t="s">
        <v>43</v>
      </c>
      <c r="P365" s="25"/>
      <c r="Q365" s="26" t="s">
        <v>639</v>
      </c>
      <c r="R365" s="1"/>
      <c r="S365" s="1"/>
      <c r="T365" s="2"/>
    </row>
    <row r="366" spans="1:20" x14ac:dyDescent="0.25">
      <c r="A366" s="20" t="s">
        <v>631</v>
      </c>
      <c r="B366" s="20" t="s">
        <v>632</v>
      </c>
      <c r="C366" s="1"/>
      <c r="D366" s="22">
        <v>1</v>
      </c>
      <c r="E366" s="22">
        <v>1</v>
      </c>
      <c r="F366" s="52" t="s">
        <v>633</v>
      </c>
      <c r="G366" s="22">
        <v>1</v>
      </c>
      <c r="H366" s="22">
        <v>1</v>
      </c>
      <c r="I366" s="22">
        <v>1</v>
      </c>
      <c r="J366" s="22">
        <v>1</v>
      </c>
      <c r="K366" s="22">
        <v>1</v>
      </c>
      <c r="L366" s="22">
        <v>1</v>
      </c>
      <c r="M366" s="22">
        <v>1</v>
      </c>
      <c r="N366" s="59">
        <v>1</v>
      </c>
      <c r="O366" s="86" t="s">
        <v>43</v>
      </c>
      <c r="P366" s="79"/>
      <c r="Q366" s="26" t="s">
        <v>610</v>
      </c>
      <c r="R366" s="1"/>
      <c r="S366" s="1"/>
      <c r="T366" s="2"/>
    </row>
    <row r="367" spans="1:20" x14ac:dyDescent="0.25">
      <c r="A367" s="20" t="s">
        <v>439</v>
      </c>
      <c r="B367" s="31" t="s">
        <v>23</v>
      </c>
      <c r="C367" s="20" t="s">
        <v>21</v>
      </c>
      <c r="D367" s="22">
        <v>1</v>
      </c>
      <c r="E367" s="22">
        <v>1</v>
      </c>
      <c r="F367" s="52" t="s">
        <v>229</v>
      </c>
      <c r="G367" s="22">
        <v>1</v>
      </c>
      <c r="H367" s="22">
        <v>1</v>
      </c>
      <c r="I367" s="22">
        <v>1</v>
      </c>
      <c r="J367" s="22">
        <v>1</v>
      </c>
      <c r="K367" s="22">
        <v>1</v>
      </c>
      <c r="L367" s="22">
        <v>1</v>
      </c>
      <c r="M367" s="22">
        <v>1</v>
      </c>
      <c r="N367" s="59">
        <v>1</v>
      </c>
      <c r="O367" s="87">
        <v>1</v>
      </c>
      <c r="P367" s="79"/>
      <c r="Q367" s="26" t="s">
        <v>36</v>
      </c>
      <c r="R367" s="1"/>
      <c r="S367" s="1"/>
      <c r="T367" s="2"/>
    </row>
    <row r="368" spans="1:20" ht="15.75" thickBot="1" x14ac:dyDescent="0.3">
      <c r="A368" s="20" t="s">
        <v>439</v>
      </c>
      <c r="B368" s="20" t="s">
        <v>365</v>
      </c>
      <c r="C368" s="20"/>
      <c r="D368" s="22">
        <v>1</v>
      </c>
      <c r="E368" s="22">
        <v>1</v>
      </c>
      <c r="F368" s="123" t="s">
        <v>524</v>
      </c>
      <c r="G368" s="22">
        <v>1</v>
      </c>
      <c r="H368" s="22">
        <v>1</v>
      </c>
      <c r="I368" s="22">
        <v>1</v>
      </c>
      <c r="J368" s="22">
        <v>1</v>
      </c>
      <c r="K368" s="22">
        <v>1</v>
      </c>
      <c r="L368" s="22">
        <v>1</v>
      </c>
      <c r="M368" s="22">
        <v>1</v>
      </c>
      <c r="N368" s="59">
        <v>1</v>
      </c>
      <c r="O368" s="82" t="s">
        <v>43</v>
      </c>
      <c r="P368" s="110"/>
      <c r="Q368" s="139" t="s">
        <v>525</v>
      </c>
      <c r="R368" s="1"/>
      <c r="S368" s="1"/>
      <c r="T368" s="2"/>
    </row>
    <row r="369" spans="1:20" x14ac:dyDescent="0.25">
      <c r="A369" s="20" t="s">
        <v>439</v>
      </c>
      <c r="B369" s="31" t="s">
        <v>23</v>
      </c>
      <c r="C369" s="20" t="s">
        <v>21</v>
      </c>
      <c r="D369" s="22">
        <v>1</v>
      </c>
      <c r="E369" s="22">
        <v>1</v>
      </c>
      <c r="F369" s="52" t="s">
        <v>640</v>
      </c>
      <c r="G369" s="22">
        <v>1</v>
      </c>
      <c r="H369" s="22">
        <v>1</v>
      </c>
      <c r="I369" s="22">
        <v>1</v>
      </c>
      <c r="J369" s="22">
        <v>1</v>
      </c>
      <c r="K369" s="22">
        <v>1</v>
      </c>
      <c r="L369" s="22">
        <v>1</v>
      </c>
      <c r="M369" s="22">
        <v>1</v>
      </c>
      <c r="N369" s="22">
        <v>1</v>
      </c>
      <c r="O369" s="81" t="s">
        <v>43</v>
      </c>
      <c r="P369" s="25"/>
      <c r="Q369" s="26" t="s">
        <v>641</v>
      </c>
      <c r="R369" s="1"/>
      <c r="S369" s="1"/>
      <c r="T369" s="2"/>
    </row>
    <row r="370" spans="1:20" x14ac:dyDescent="0.25">
      <c r="A370" s="20" t="s">
        <v>620</v>
      </c>
      <c r="B370" s="20" t="s">
        <v>365</v>
      </c>
      <c r="C370" s="20" t="s">
        <v>21</v>
      </c>
      <c r="D370" s="24">
        <v>1</v>
      </c>
      <c r="E370" s="24">
        <v>1</v>
      </c>
      <c r="F370" s="52" t="s">
        <v>111</v>
      </c>
      <c r="G370" s="22">
        <v>1</v>
      </c>
      <c r="H370" s="22">
        <v>1</v>
      </c>
      <c r="I370" s="22">
        <v>1</v>
      </c>
      <c r="J370" s="22">
        <v>1</v>
      </c>
      <c r="K370" s="22">
        <v>1</v>
      </c>
      <c r="L370" s="22">
        <v>1</v>
      </c>
      <c r="M370" s="22">
        <v>1</v>
      </c>
      <c r="N370" s="22">
        <v>1</v>
      </c>
      <c r="O370" s="25" t="s">
        <v>43</v>
      </c>
      <c r="P370" s="53"/>
      <c r="Q370" s="26" t="s">
        <v>621</v>
      </c>
      <c r="R370" s="1" t="s">
        <v>622</v>
      </c>
      <c r="S370" s="1"/>
      <c r="T370" s="2"/>
    </row>
    <row r="371" spans="1:20" x14ac:dyDescent="0.25">
      <c r="A371" s="42" t="s">
        <v>563</v>
      </c>
      <c r="B371" s="42" t="s">
        <v>348</v>
      </c>
      <c r="C371" s="42" t="s">
        <v>21</v>
      </c>
      <c r="D371" s="22">
        <v>1</v>
      </c>
      <c r="E371" s="22">
        <v>1</v>
      </c>
      <c r="F371" s="22" t="s">
        <v>564</v>
      </c>
      <c r="G371" s="22">
        <v>1</v>
      </c>
      <c r="H371" s="22">
        <v>1</v>
      </c>
      <c r="I371" s="22">
        <v>1</v>
      </c>
      <c r="J371" s="22">
        <v>1</v>
      </c>
      <c r="K371" s="22">
        <v>1</v>
      </c>
      <c r="L371" s="22">
        <v>1</v>
      </c>
      <c r="M371" s="22">
        <v>1</v>
      </c>
      <c r="N371" s="22">
        <v>1</v>
      </c>
      <c r="O371" s="25" t="s">
        <v>366</v>
      </c>
      <c r="P371" s="25"/>
      <c r="Q371" s="26" t="s">
        <v>36</v>
      </c>
      <c r="R371" s="20" t="s">
        <v>565</v>
      </c>
      <c r="S371" s="1"/>
      <c r="T371" s="2"/>
    </row>
    <row r="372" spans="1:20" x14ac:dyDescent="0.25">
      <c r="A372" s="20" t="s">
        <v>617</v>
      </c>
      <c r="B372" s="20" t="s">
        <v>618</v>
      </c>
      <c r="C372" s="1"/>
      <c r="D372" s="24">
        <v>1</v>
      </c>
      <c r="E372" s="24">
        <v>1</v>
      </c>
      <c r="F372" s="123" t="s">
        <v>619</v>
      </c>
      <c r="G372" s="22">
        <v>1</v>
      </c>
      <c r="H372" s="22">
        <v>1</v>
      </c>
      <c r="I372" s="22">
        <v>1</v>
      </c>
      <c r="J372" s="22">
        <v>1</v>
      </c>
      <c r="K372" s="22">
        <v>1</v>
      </c>
      <c r="L372" s="22">
        <v>1</v>
      </c>
      <c r="M372" s="22">
        <v>1</v>
      </c>
      <c r="N372" s="22">
        <v>1</v>
      </c>
      <c r="O372" s="25" t="s">
        <v>43</v>
      </c>
      <c r="P372" s="25"/>
      <c r="Q372" s="26" t="s">
        <v>610</v>
      </c>
      <c r="R372" s="1"/>
      <c r="S372" s="1"/>
      <c r="T372" s="2"/>
    </row>
    <row r="373" spans="1:20" ht="15.75" thickBot="1" x14ac:dyDescent="0.3">
      <c r="A373" s="20" t="s">
        <v>607</v>
      </c>
      <c r="B373" s="20" t="s">
        <v>592</v>
      </c>
      <c r="C373" s="20" t="s">
        <v>140</v>
      </c>
      <c r="D373" s="22">
        <v>1</v>
      </c>
      <c r="E373" s="22">
        <v>1</v>
      </c>
      <c r="F373" s="123" t="s">
        <v>604</v>
      </c>
      <c r="G373" s="22">
        <v>1</v>
      </c>
      <c r="H373" s="22">
        <v>1</v>
      </c>
      <c r="I373" s="22">
        <v>1</v>
      </c>
      <c r="J373" s="22">
        <v>1</v>
      </c>
      <c r="K373" s="22">
        <v>1</v>
      </c>
      <c r="L373" s="22">
        <v>1</v>
      </c>
      <c r="M373" s="22">
        <v>1</v>
      </c>
      <c r="N373" s="22">
        <v>1</v>
      </c>
      <c r="O373" s="273"/>
      <c r="P373" s="25"/>
      <c r="Q373" s="26" t="s">
        <v>606</v>
      </c>
      <c r="R373" s="1"/>
      <c r="S373" s="1"/>
      <c r="T373" s="2"/>
    </row>
    <row r="374" spans="1:20" x14ac:dyDescent="0.25">
      <c r="A374" s="20" t="s">
        <v>603</v>
      </c>
      <c r="B374" s="20" t="s">
        <v>527</v>
      </c>
      <c r="C374" s="20" t="s">
        <v>21</v>
      </c>
      <c r="D374" s="22">
        <v>1</v>
      </c>
      <c r="E374" s="22">
        <v>1</v>
      </c>
      <c r="F374" s="123" t="s">
        <v>604</v>
      </c>
      <c r="G374" s="22">
        <v>1</v>
      </c>
      <c r="H374" s="22">
        <v>1</v>
      </c>
      <c r="I374" s="22">
        <v>1</v>
      </c>
      <c r="J374" s="22">
        <v>1</v>
      </c>
      <c r="K374" s="22">
        <v>1</v>
      </c>
      <c r="L374" s="22">
        <v>1</v>
      </c>
      <c r="M374" s="22">
        <v>1</v>
      </c>
      <c r="N374" s="59">
        <v>1</v>
      </c>
      <c r="O374" s="147" t="s">
        <v>605</v>
      </c>
      <c r="P374" s="79"/>
      <c r="Q374" s="26" t="s">
        <v>606</v>
      </c>
      <c r="R374" s="1"/>
      <c r="S374" s="1"/>
      <c r="T374" s="2"/>
    </row>
    <row r="375" spans="1:20" x14ac:dyDescent="0.25">
      <c r="A375" s="20" t="s">
        <v>579</v>
      </c>
      <c r="B375" s="20" t="s">
        <v>580</v>
      </c>
      <c r="C375" s="20" t="s">
        <v>140</v>
      </c>
      <c r="D375" s="22">
        <v>1</v>
      </c>
      <c r="E375" s="22">
        <v>1</v>
      </c>
      <c r="F375" s="52" t="s">
        <v>581</v>
      </c>
      <c r="G375" s="22">
        <v>1</v>
      </c>
      <c r="H375" s="22">
        <v>1</v>
      </c>
      <c r="I375" s="22">
        <v>1</v>
      </c>
      <c r="J375" s="22">
        <v>1</v>
      </c>
      <c r="K375" s="22">
        <v>1</v>
      </c>
      <c r="L375" s="22">
        <v>1</v>
      </c>
      <c r="M375" s="22">
        <v>1</v>
      </c>
      <c r="N375" s="59">
        <v>1</v>
      </c>
      <c r="O375" s="87" t="s">
        <v>43</v>
      </c>
      <c r="P375" s="79"/>
      <c r="Q375" s="26" t="s">
        <v>582</v>
      </c>
      <c r="R375" s="1"/>
      <c r="S375" s="1"/>
      <c r="T375" s="2"/>
    </row>
    <row r="376" spans="1:20" ht="15.75" thickBot="1" x14ac:dyDescent="0.3">
      <c r="A376" s="20" t="s">
        <v>503</v>
      </c>
      <c r="B376" s="28" t="s">
        <v>504</v>
      </c>
      <c r="C376" s="1"/>
      <c r="D376" s="22">
        <v>1</v>
      </c>
      <c r="E376" s="22">
        <v>1</v>
      </c>
      <c r="F376" s="125" t="s">
        <v>505</v>
      </c>
      <c r="G376" s="22">
        <v>1</v>
      </c>
      <c r="H376" s="22">
        <v>1</v>
      </c>
      <c r="I376" s="22">
        <v>1</v>
      </c>
      <c r="J376" s="22">
        <v>1</v>
      </c>
      <c r="K376" s="22">
        <v>1</v>
      </c>
      <c r="L376" s="22">
        <v>1</v>
      </c>
      <c r="M376" s="22">
        <v>1</v>
      </c>
      <c r="N376" s="59">
        <v>1</v>
      </c>
      <c r="O376" s="278"/>
      <c r="P376" s="343"/>
      <c r="Q376" s="124"/>
      <c r="R376" s="125" t="s">
        <v>506</v>
      </c>
      <c r="S376" s="1"/>
      <c r="T376" s="2"/>
    </row>
    <row r="377" spans="1:20" x14ac:dyDescent="0.25">
      <c r="A377" s="31" t="s">
        <v>503</v>
      </c>
      <c r="B377" s="20" t="s">
        <v>608</v>
      </c>
      <c r="C377" s="31"/>
      <c r="D377" s="22">
        <v>1</v>
      </c>
      <c r="E377" s="22">
        <v>1</v>
      </c>
      <c r="F377" s="262" t="s">
        <v>609</v>
      </c>
      <c r="G377" s="22">
        <v>1</v>
      </c>
      <c r="H377" s="22">
        <v>1</v>
      </c>
      <c r="I377" s="22">
        <v>1</v>
      </c>
      <c r="J377" s="22">
        <v>1</v>
      </c>
      <c r="K377" s="22">
        <v>1</v>
      </c>
      <c r="L377" s="22">
        <v>1</v>
      </c>
      <c r="M377" s="22">
        <v>1</v>
      </c>
      <c r="N377" s="59">
        <v>1</v>
      </c>
      <c r="O377" s="333" t="s">
        <v>43</v>
      </c>
      <c r="P377" s="79"/>
      <c r="Q377" s="26" t="s">
        <v>610</v>
      </c>
      <c r="R377" s="1"/>
      <c r="S377" s="1"/>
      <c r="T377" s="2"/>
    </row>
    <row r="378" spans="1:20" x14ac:dyDescent="0.25">
      <c r="A378" s="31" t="s">
        <v>503</v>
      </c>
      <c r="B378" s="20" t="s">
        <v>611</v>
      </c>
      <c r="C378" s="31"/>
      <c r="D378" s="22">
        <v>1</v>
      </c>
      <c r="E378" s="22">
        <v>1</v>
      </c>
      <c r="F378" s="52" t="s">
        <v>609</v>
      </c>
      <c r="G378" s="22">
        <v>1</v>
      </c>
      <c r="H378" s="22">
        <v>1</v>
      </c>
      <c r="I378" s="22">
        <v>1</v>
      </c>
      <c r="J378" s="22">
        <v>1</v>
      </c>
      <c r="K378" s="22">
        <v>1</v>
      </c>
      <c r="L378" s="22">
        <v>1</v>
      </c>
      <c r="M378" s="22">
        <v>1</v>
      </c>
      <c r="N378" s="22">
        <v>1</v>
      </c>
      <c r="O378" s="293"/>
      <c r="P378" s="79"/>
      <c r="Q378" s="26" t="s">
        <v>610</v>
      </c>
      <c r="R378" s="1"/>
      <c r="S378" s="1"/>
      <c r="T378" s="2"/>
    </row>
    <row r="379" spans="1:20" x14ac:dyDescent="0.25">
      <c r="A379" s="20" t="s">
        <v>595</v>
      </c>
      <c r="B379" s="20" t="s">
        <v>596</v>
      </c>
      <c r="C379" s="1"/>
      <c r="D379" s="22">
        <v>1</v>
      </c>
      <c r="E379" s="22">
        <v>1</v>
      </c>
      <c r="F379" s="24" t="s">
        <v>597</v>
      </c>
      <c r="G379" s="22">
        <v>1</v>
      </c>
      <c r="H379" s="22">
        <v>1</v>
      </c>
      <c r="I379" s="22">
        <v>1</v>
      </c>
      <c r="J379" s="22">
        <v>1</v>
      </c>
      <c r="K379" s="22">
        <v>1</v>
      </c>
      <c r="L379" s="22">
        <v>1</v>
      </c>
      <c r="M379" s="22">
        <v>1</v>
      </c>
      <c r="N379" s="22">
        <v>1</v>
      </c>
      <c r="O379" s="283" t="s">
        <v>43</v>
      </c>
      <c r="P379" s="79" t="s">
        <v>598</v>
      </c>
      <c r="Q379" s="26" t="s">
        <v>578</v>
      </c>
      <c r="R379" s="1"/>
      <c r="S379" s="1"/>
      <c r="T379" s="2"/>
    </row>
    <row r="380" spans="1:20" x14ac:dyDescent="0.25">
      <c r="A380" s="20" t="s">
        <v>566</v>
      </c>
      <c r="B380" s="20" t="s">
        <v>567</v>
      </c>
      <c r="C380" s="20" t="s">
        <v>140</v>
      </c>
      <c r="D380" s="22">
        <v>1</v>
      </c>
      <c r="E380" s="22">
        <v>1</v>
      </c>
      <c r="F380" s="52" t="s">
        <v>568</v>
      </c>
      <c r="G380" s="22">
        <v>1</v>
      </c>
      <c r="H380" s="22">
        <v>1</v>
      </c>
      <c r="I380" s="22">
        <v>1</v>
      </c>
      <c r="J380" s="22">
        <v>1</v>
      </c>
      <c r="K380" s="22">
        <v>1</v>
      </c>
      <c r="L380" s="22">
        <v>1</v>
      </c>
      <c r="M380" s="22">
        <v>1</v>
      </c>
      <c r="N380" s="22">
        <v>1</v>
      </c>
      <c r="O380" s="274" t="s">
        <v>43</v>
      </c>
      <c r="P380" s="79"/>
      <c r="Q380" s="26" t="s">
        <v>569</v>
      </c>
      <c r="R380" s="1"/>
      <c r="S380" s="1"/>
      <c r="T380" s="2"/>
    </row>
    <row r="381" spans="1:20" x14ac:dyDescent="0.25">
      <c r="A381" s="20" t="s">
        <v>570</v>
      </c>
      <c r="B381" s="20" t="s">
        <v>571</v>
      </c>
      <c r="C381" s="20" t="s">
        <v>140</v>
      </c>
      <c r="D381" s="22">
        <v>1</v>
      </c>
      <c r="E381" s="22">
        <v>1</v>
      </c>
      <c r="F381" s="52" t="s">
        <v>568</v>
      </c>
      <c r="G381" s="22">
        <v>1</v>
      </c>
      <c r="H381" s="22">
        <v>1</v>
      </c>
      <c r="I381" s="22">
        <v>1</v>
      </c>
      <c r="J381" s="22">
        <v>1</v>
      </c>
      <c r="K381" s="22">
        <v>1</v>
      </c>
      <c r="L381" s="22">
        <v>1</v>
      </c>
      <c r="M381" s="22">
        <v>1</v>
      </c>
      <c r="N381" s="22">
        <v>1</v>
      </c>
      <c r="O381" s="274"/>
      <c r="P381" s="79"/>
      <c r="Q381" s="26" t="s">
        <v>569</v>
      </c>
      <c r="R381" s="1"/>
      <c r="S381" s="1"/>
      <c r="T381" s="2"/>
    </row>
    <row r="382" spans="1:20" ht="15.75" thickBot="1" x14ac:dyDescent="0.3">
      <c r="A382" s="20" t="s">
        <v>452</v>
      </c>
      <c r="B382" s="20" t="s">
        <v>453</v>
      </c>
      <c r="C382" s="20"/>
      <c r="D382" s="22">
        <v>1</v>
      </c>
      <c r="E382" s="22">
        <v>1</v>
      </c>
      <c r="F382" s="52" t="s">
        <v>454</v>
      </c>
      <c r="G382" s="22">
        <v>1</v>
      </c>
      <c r="H382" s="22">
        <v>1</v>
      </c>
      <c r="I382" s="22">
        <v>1</v>
      </c>
      <c r="J382" s="22">
        <v>1</v>
      </c>
      <c r="K382" s="22">
        <v>1</v>
      </c>
      <c r="L382" s="22">
        <v>1</v>
      </c>
      <c r="M382" s="22">
        <v>1</v>
      </c>
      <c r="N382" s="22">
        <v>1</v>
      </c>
      <c r="O382" s="334" t="s">
        <v>213</v>
      </c>
      <c r="P382" s="79"/>
      <c r="Q382" s="26" t="s">
        <v>47</v>
      </c>
      <c r="R382" s="1"/>
      <c r="S382" s="1"/>
      <c r="T382" s="2"/>
    </row>
    <row r="383" spans="1:20" x14ac:dyDescent="0.25">
      <c r="A383" s="20" t="s">
        <v>544</v>
      </c>
      <c r="B383" s="28" t="s">
        <v>545</v>
      </c>
      <c r="C383" s="1"/>
      <c r="D383" s="22">
        <v>1</v>
      </c>
      <c r="E383" s="22">
        <v>1</v>
      </c>
      <c r="F383" s="33" t="s">
        <v>546</v>
      </c>
      <c r="G383" s="22">
        <v>1</v>
      </c>
      <c r="H383" s="22">
        <v>1</v>
      </c>
      <c r="I383" s="22">
        <v>1</v>
      </c>
      <c r="J383" s="22">
        <v>1</v>
      </c>
      <c r="K383" s="22">
        <v>1</v>
      </c>
      <c r="L383" s="22">
        <v>1</v>
      </c>
      <c r="M383" s="22">
        <v>1</v>
      </c>
      <c r="N383" s="22">
        <v>1</v>
      </c>
      <c r="O383" s="81" t="s">
        <v>43</v>
      </c>
      <c r="P383" s="25"/>
      <c r="Q383" s="26" t="s">
        <v>247</v>
      </c>
      <c r="R383" s="1"/>
      <c r="S383" s="1"/>
      <c r="T383" s="2"/>
    </row>
    <row r="384" spans="1:20" x14ac:dyDescent="0.25">
      <c r="A384" s="20" t="s">
        <v>526</v>
      </c>
      <c r="B384" s="20" t="s">
        <v>527</v>
      </c>
      <c r="C384" s="1"/>
      <c r="D384" s="22">
        <v>1</v>
      </c>
      <c r="E384" s="22">
        <v>1</v>
      </c>
      <c r="F384" s="33" t="s">
        <v>229</v>
      </c>
      <c r="G384" s="22">
        <v>1</v>
      </c>
      <c r="H384" s="22">
        <v>1</v>
      </c>
      <c r="I384" s="22">
        <v>1</v>
      </c>
      <c r="J384" s="22">
        <v>1</v>
      </c>
      <c r="K384" s="22">
        <v>1</v>
      </c>
      <c r="L384" s="22">
        <v>1</v>
      </c>
      <c r="M384" s="22">
        <v>1</v>
      </c>
      <c r="N384" s="22">
        <v>1</v>
      </c>
      <c r="O384" s="24">
        <v>1</v>
      </c>
      <c r="P384" s="25"/>
      <c r="Q384" s="26" t="s">
        <v>36</v>
      </c>
      <c r="R384" s="1"/>
      <c r="S384" s="1"/>
      <c r="T384" s="2"/>
    </row>
    <row r="385" spans="1:20" x14ac:dyDescent="0.25">
      <c r="A385" s="20" t="s">
        <v>526</v>
      </c>
      <c r="B385" s="20" t="s">
        <v>554</v>
      </c>
      <c r="C385" s="1"/>
      <c r="D385" s="22">
        <v>1</v>
      </c>
      <c r="E385" s="22">
        <v>1</v>
      </c>
      <c r="F385" s="52" t="s">
        <v>555</v>
      </c>
      <c r="G385" s="22">
        <v>1</v>
      </c>
      <c r="H385" s="22">
        <v>1</v>
      </c>
      <c r="I385" s="22">
        <v>1</v>
      </c>
      <c r="J385" s="22">
        <v>1</v>
      </c>
      <c r="K385" s="22">
        <v>1</v>
      </c>
      <c r="L385" s="22">
        <v>1</v>
      </c>
      <c r="M385" s="22">
        <v>1</v>
      </c>
      <c r="N385" s="22">
        <v>1</v>
      </c>
      <c r="O385" s="24" t="s">
        <v>43</v>
      </c>
      <c r="P385" s="25"/>
      <c r="Q385" s="26" t="s">
        <v>551</v>
      </c>
      <c r="R385" s="1"/>
      <c r="S385" s="1"/>
      <c r="T385" s="2"/>
    </row>
    <row r="386" spans="1:20" x14ac:dyDescent="0.25">
      <c r="A386" s="214" t="s">
        <v>526</v>
      </c>
      <c r="B386" s="20" t="s">
        <v>527</v>
      </c>
      <c r="C386" s="31" t="s">
        <v>21</v>
      </c>
      <c r="D386" s="22">
        <v>1</v>
      </c>
      <c r="E386" s="22">
        <v>1</v>
      </c>
      <c r="F386" s="52" t="s">
        <v>583</v>
      </c>
      <c r="G386" s="22">
        <v>1</v>
      </c>
      <c r="H386" s="22">
        <v>1</v>
      </c>
      <c r="I386" s="22">
        <v>1</v>
      </c>
      <c r="J386" s="22">
        <v>1</v>
      </c>
      <c r="K386" s="22">
        <v>1</v>
      </c>
      <c r="L386" s="22">
        <v>1</v>
      </c>
      <c r="M386" s="22">
        <v>1</v>
      </c>
      <c r="N386" s="22">
        <v>1</v>
      </c>
      <c r="O386" s="81" t="s">
        <v>43</v>
      </c>
      <c r="P386" s="25"/>
      <c r="Q386" s="26" t="s">
        <v>584</v>
      </c>
      <c r="R386" s="1"/>
      <c r="S386" s="1"/>
      <c r="T386" s="2"/>
    </row>
    <row r="387" spans="1:20" x14ac:dyDescent="0.25">
      <c r="A387" s="20" t="s">
        <v>483</v>
      </c>
      <c r="B387" s="31" t="s">
        <v>318</v>
      </c>
      <c r="C387" s="1"/>
      <c r="D387" s="22">
        <v>1</v>
      </c>
      <c r="E387" s="22">
        <v>1</v>
      </c>
      <c r="F387" s="52" t="s">
        <v>229</v>
      </c>
      <c r="G387" s="22">
        <v>1</v>
      </c>
      <c r="H387" s="22">
        <v>1</v>
      </c>
      <c r="I387" s="22">
        <v>1</v>
      </c>
      <c r="J387" s="22">
        <v>1</v>
      </c>
      <c r="K387" s="22">
        <v>1</v>
      </c>
      <c r="L387" s="22">
        <v>1</v>
      </c>
      <c r="M387" s="22">
        <v>1</v>
      </c>
      <c r="N387" s="22">
        <v>1</v>
      </c>
      <c r="O387" s="24">
        <v>1</v>
      </c>
      <c r="P387" s="25"/>
      <c r="Q387" s="26" t="s">
        <v>36</v>
      </c>
      <c r="R387" s="1"/>
      <c r="S387" s="1"/>
      <c r="T387" s="2"/>
    </row>
    <row r="388" spans="1:20" x14ac:dyDescent="0.25">
      <c r="A388" s="20" t="s">
        <v>483</v>
      </c>
      <c r="B388" s="31" t="s">
        <v>191</v>
      </c>
      <c r="C388" s="1"/>
      <c r="D388" s="22">
        <v>1</v>
      </c>
      <c r="E388" s="22">
        <v>1</v>
      </c>
      <c r="F388" s="52" t="s">
        <v>229</v>
      </c>
      <c r="G388" s="22">
        <v>1</v>
      </c>
      <c r="H388" s="22">
        <v>1</v>
      </c>
      <c r="I388" s="22">
        <v>1</v>
      </c>
      <c r="J388" s="22">
        <v>1</v>
      </c>
      <c r="K388" s="22">
        <v>1</v>
      </c>
      <c r="L388" s="22">
        <v>1</v>
      </c>
      <c r="M388" s="22">
        <v>1</v>
      </c>
      <c r="N388" s="22">
        <v>1</v>
      </c>
      <c r="O388" s="24">
        <v>1</v>
      </c>
      <c r="P388" s="25"/>
      <c r="Q388" s="26" t="s">
        <v>36</v>
      </c>
      <c r="R388" s="1"/>
      <c r="S388" s="1"/>
      <c r="T388" s="2"/>
    </row>
    <row r="389" spans="1:20" x14ac:dyDescent="0.25">
      <c r="A389" s="20" t="s">
        <v>483</v>
      </c>
      <c r="B389" s="214" t="s">
        <v>556</v>
      </c>
      <c r="C389" s="1"/>
      <c r="D389" s="22">
        <v>1</v>
      </c>
      <c r="E389" s="22">
        <v>1</v>
      </c>
      <c r="F389" s="52" t="s">
        <v>557</v>
      </c>
      <c r="G389" s="22">
        <v>1</v>
      </c>
      <c r="H389" s="22">
        <v>1</v>
      </c>
      <c r="I389" s="22">
        <v>1</v>
      </c>
      <c r="J389" s="22">
        <v>1</v>
      </c>
      <c r="K389" s="22">
        <v>1</v>
      </c>
      <c r="L389" s="22">
        <v>1</v>
      </c>
      <c r="M389" s="22">
        <v>1</v>
      </c>
      <c r="N389" s="22">
        <v>1</v>
      </c>
      <c r="O389" s="269" t="s">
        <v>43</v>
      </c>
      <c r="P389" s="25"/>
      <c r="Q389" s="26" t="s">
        <v>558</v>
      </c>
      <c r="R389" s="20"/>
      <c r="S389" s="1"/>
      <c r="T389" s="2"/>
    </row>
    <row r="390" spans="1:20" x14ac:dyDescent="0.25">
      <c r="A390" s="20" t="s">
        <v>483</v>
      </c>
      <c r="B390" s="20" t="s">
        <v>559</v>
      </c>
      <c r="C390" s="1"/>
      <c r="D390" s="22">
        <v>1</v>
      </c>
      <c r="E390" s="22">
        <v>1</v>
      </c>
      <c r="F390" s="52" t="s">
        <v>557</v>
      </c>
      <c r="G390" s="22">
        <v>1</v>
      </c>
      <c r="H390" s="22">
        <v>1</v>
      </c>
      <c r="I390" s="22">
        <v>1</v>
      </c>
      <c r="J390" s="22">
        <v>1</v>
      </c>
      <c r="K390" s="22">
        <v>1</v>
      </c>
      <c r="L390" s="22">
        <v>1</v>
      </c>
      <c r="M390" s="22">
        <v>1</v>
      </c>
      <c r="N390" s="22">
        <v>1</v>
      </c>
      <c r="O390" s="269"/>
      <c r="P390" s="25"/>
      <c r="Q390" s="26" t="s">
        <v>558</v>
      </c>
      <c r="R390" s="20"/>
      <c r="S390" s="1"/>
      <c r="T390" s="2"/>
    </row>
    <row r="391" spans="1:20" x14ac:dyDescent="0.25">
      <c r="A391" s="20" t="s">
        <v>483</v>
      </c>
      <c r="B391" s="20" t="s">
        <v>572</v>
      </c>
      <c r="C391" s="20" t="s">
        <v>21</v>
      </c>
      <c r="D391" s="22">
        <v>1</v>
      </c>
      <c r="E391" s="22">
        <v>1</v>
      </c>
      <c r="F391" s="52" t="s">
        <v>573</v>
      </c>
      <c r="G391" s="22">
        <v>1</v>
      </c>
      <c r="H391" s="22">
        <v>1</v>
      </c>
      <c r="I391" s="22">
        <v>1</v>
      </c>
      <c r="J391" s="22">
        <v>1</v>
      </c>
      <c r="K391" s="22">
        <v>1</v>
      </c>
      <c r="L391" s="22">
        <v>1</v>
      </c>
      <c r="M391" s="22">
        <v>1</v>
      </c>
      <c r="N391" s="22">
        <v>1</v>
      </c>
      <c r="O391" s="336" t="s">
        <v>43</v>
      </c>
      <c r="P391" s="25"/>
      <c r="Q391" s="26" t="s">
        <v>574</v>
      </c>
      <c r="R391" s="1"/>
      <c r="S391" s="1"/>
      <c r="T391" s="2"/>
    </row>
    <row r="392" spans="1:20" x14ac:dyDescent="0.25">
      <c r="A392" s="20" t="s">
        <v>483</v>
      </c>
      <c r="B392" s="20" t="s">
        <v>191</v>
      </c>
      <c r="C392" s="20" t="s">
        <v>21</v>
      </c>
      <c r="D392" s="22">
        <v>1</v>
      </c>
      <c r="E392" s="22">
        <v>1</v>
      </c>
      <c r="F392" s="52" t="s">
        <v>573</v>
      </c>
      <c r="G392" s="22">
        <v>1</v>
      </c>
      <c r="H392" s="22">
        <v>1</v>
      </c>
      <c r="I392" s="22">
        <v>1</v>
      </c>
      <c r="J392" s="22">
        <v>1</v>
      </c>
      <c r="K392" s="22">
        <v>1</v>
      </c>
      <c r="L392" s="22">
        <v>1</v>
      </c>
      <c r="M392" s="22">
        <v>1</v>
      </c>
      <c r="N392" s="22">
        <v>1</v>
      </c>
      <c r="O392" s="277"/>
      <c r="P392" s="25"/>
      <c r="Q392" s="26" t="s">
        <v>574</v>
      </c>
      <c r="R392" s="1"/>
      <c r="S392" s="1"/>
      <c r="T392" s="2"/>
    </row>
    <row r="393" spans="1:20" x14ac:dyDescent="0.25">
      <c r="A393" s="20" t="s">
        <v>575</v>
      </c>
      <c r="B393" s="20" t="s">
        <v>576</v>
      </c>
      <c r="C393" s="20" t="s">
        <v>140</v>
      </c>
      <c r="D393" s="22">
        <v>1</v>
      </c>
      <c r="E393" s="22">
        <v>1</v>
      </c>
      <c r="F393" s="52" t="s">
        <v>577</v>
      </c>
      <c r="G393" s="22">
        <v>1</v>
      </c>
      <c r="H393" s="22">
        <v>1</v>
      </c>
      <c r="I393" s="22">
        <v>1</v>
      </c>
      <c r="J393" s="22">
        <v>1</v>
      </c>
      <c r="K393" s="22">
        <v>1</v>
      </c>
      <c r="L393" s="22">
        <v>1</v>
      </c>
      <c r="M393" s="22">
        <v>1</v>
      </c>
      <c r="N393" s="22">
        <v>1</v>
      </c>
      <c r="O393" s="24" t="s">
        <v>43</v>
      </c>
      <c r="P393" s="25"/>
      <c r="Q393" s="26" t="s">
        <v>578</v>
      </c>
      <c r="R393" s="1"/>
      <c r="S393" s="1"/>
      <c r="T393" s="2"/>
    </row>
    <row r="394" spans="1:20" x14ac:dyDescent="0.25">
      <c r="A394" s="20" t="s">
        <v>539</v>
      </c>
      <c r="B394" s="214" t="s">
        <v>540</v>
      </c>
      <c r="C394" s="20" t="s">
        <v>541</v>
      </c>
      <c r="D394" s="22">
        <v>1</v>
      </c>
      <c r="E394" s="22">
        <v>1</v>
      </c>
      <c r="F394" s="52" t="s">
        <v>542</v>
      </c>
      <c r="G394" s="22">
        <v>1</v>
      </c>
      <c r="H394" s="22">
        <v>1</v>
      </c>
      <c r="I394" s="22">
        <v>1</v>
      </c>
      <c r="J394" s="22">
        <v>1</v>
      </c>
      <c r="K394" s="22">
        <v>1</v>
      </c>
      <c r="L394" s="22">
        <v>1</v>
      </c>
      <c r="M394" s="22">
        <v>1</v>
      </c>
      <c r="N394" s="22">
        <v>1</v>
      </c>
      <c r="O394" s="322" t="s">
        <v>213</v>
      </c>
      <c r="P394" s="5" t="s">
        <v>543</v>
      </c>
      <c r="Q394" s="2"/>
      <c r="R394" s="1" t="s">
        <v>432</v>
      </c>
      <c r="S394" s="1"/>
      <c r="T394" s="2"/>
    </row>
    <row r="395" spans="1:20" x14ac:dyDescent="0.25">
      <c r="A395" s="20" t="s">
        <v>547</v>
      </c>
      <c r="B395" s="28" t="s">
        <v>384</v>
      </c>
      <c r="C395" s="1"/>
      <c r="D395" s="22">
        <v>1</v>
      </c>
      <c r="E395" s="22">
        <v>1</v>
      </c>
      <c r="F395" s="52" t="s">
        <v>546</v>
      </c>
      <c r="G395" s="22">
        <v>1</v>
      </c>
      <c r="H395" s="22">
        <v>1</v>
      </c>
      <c r="I395" s="22">
        <v>1</v>
      </c>
      <c r="J395" s="22">
        <v>1</v>
      </c>
      <c r="K395" s="22">
        <v>1</v>
      </c>
      <c r="L395" s="22">
        <v>1</v>
      </c>
      <c r="M395" s="22">
        <v>1</v>
      </c>
      <c r="N395" s="22">
        <v>1</v>
      </c>
      <c r="O395" s="24" t="s">
        <v>43</v>
      </c>
      <c r="P395" s="25"/>
      <c r="Q395" s="26" t="s">
        <v>247</v>
      </c>
      <c r="R395" s="1"/>
      <c r="S395" s="1"/>
      <c r="T395" s="2"/>
    </row>
    <row r="396" spans="1:20" x14ac:dyDescent="0.25">
      <c r="A396" s="20" t="s">
        <v>487</v>
      </c>
      <c r="B396" s="31" t="s">
        <v>313</v>
      </c>
      <c r="C396" s="20" t="s">
        <v>21</v>
      </c>
      <c r="D396" s="22">
        <v>1</v>
      </c>
      <c r="E396" s="22">
        <v>1</v>
      </c>
      <c r="F396" s="52" t="s">
        <v>229</v>
      </c>
      <c r="G396" s="22">
        <v>1</v>
      </c>
      <c r="H396" s="22">
        <v>1</v>
      </c>
      <c r="I396" s="22">
        <v>1</v>
      </c>
      <c r="J396" s="22">
        <v>1</v>
      </c>
      <c r="K396" s="22">
        <v>1</v>
      </c>
      <c r="L396" s="22">
        <v>1</v>
      </c>
      <c r="M396" s="22">
        <v>1</v>
      </c>
      <c r="N396" s="22">
        <v>1</v>
      </c>
      <c r="O396" s="24">
        <v>1</v>
      </c>
      <c r="P396" s="25"/>
      <c r="Q396" s="26" t="s">
        <v>36</v>
      </c>
      <c r="R396" s="1"/>
      <c r="S396" s="1"/>
      <c r="T396" s="2"/>
    </row>
    <row r="397" spans="1:20" x14ac:dyDescent="0.25">
      <c r="A397" s="20" t="s">
        <v>487</v>
      </c>
      <c r="B397" s="20" t="s">
        <v>533</v>
      </c>
      <c r="C397" s="20" t="s">
        <v>21</v>
      </c>
      <c r="D397" s="22">
        <v>1</v>
      </c>
      <c r="E397" s="22">
        <v>1</v>
      </c>
      <c r="F397" s="52" t="s">
        <v>493</v>
      </c>
      <c r="G397" s="22">
        <v>1</v>
      </c>
      <c r="H397" s="22">
        <v>1</v>
      </c>
      <c r="I397" s="22">
        <v>1</v>
      </c>
      <c r="J397" s="22">
        <v>1</v>
      </c>
      <c r="K397" s="22">
        <v>1</v>
      </c>
      <c r="L397" s="22">
        <v>1</v>
      </c>
      <c r="M397" s="22">
        <v>1</v>
      </c>
      <c r="N397" s="22">
        <v>1</v>
      </c>
      <c r="O397" s="24" t="s">
        <v>43</v>
      </c>
      <c r="P397" s="25"/>
      <c r="Q397" s="26" t="s">
        <v>534</v>
      </c>
      <c r="R397" s="1"/>
      <c r="S397" s="1"/>
      <c r="T397" s="2"/>
    </row>
    <row r="398" spans="1:20" ht="15.75" thickBot="1" x14ac:dyDescent="0.3">
      <c r="A398" s="20" t="s">
        <v>487</v>
      </c>
      <c r="B398" s="31" t="s">
        <v>550</v>
      </c>
      <c r="C398" s="20" t="s">
        <v>21</v>
      </c>
      <c r="D398" s="22">
        <v>1</v>
      </c>
      <c r="E398" s="22">
        <v>1</v>
      </c>
      <c r="F398" s="52" t="s">
        <v>512</v>
      </c>
      <c r="G398" s="22">
        <v>1</v>
      </c>
      <c r="H398" s="22">
        <v>1</v>
      </c>
      <c r="I398" s="22">
        <v>1</v>
      </c>
      <c r="J398" s="22">
        <v>1</v>
      </c>
      <c r="K398" s="22">
        <v>1</v>
      </c>
      <c r="L398" s="22">
        <v>1</v>
      </c>
      <c r="M398" s="22">
        <v>1</v>
      </c>
      <c r="N398" s="22">
        <v>1</v>
      </c>
      <c r="O398" s="24" t="s">
        <v>43</v>
      </c>
      <c r="P398" s="25"/>
      <c r="Q398" s="26" t="s">
        <v>551</v>
      </c>
      <c r="R398" s="1"/>
      <c r="S398" s="1"/>
      <c r="T398" s="2"/>
    </row>
    <row r="399" spans="1:20" ht="15.75" thickBot="1" x14ac:dyDescent="0.3">
      <c r="A399" s="48" t="s">
        <v>88</v>
      </c>
      <c r="B399" s="10" t="s">
        <v>89</v>
      </c>
      <c r="C399" s="11"/>
      <c r="D399" s="22">
        <v>1</v>
      </c>
      <c r="E399" s="22">
        <v>1</v>
      </c>
      <c r="F399" s="33" t="s">
        <v>1455</v>
      </c>
      <c r="G399" s="22">
        <v>1</v>
      </c>
      <c r="H399" s="22">
        <v>1</v>
      </c>
      <c r="I399" s="22">
        <v>1</v>
      </c>
      <c r="J399" s="22">
        <v>1</v>
      </c>
      <c r="K399" s="22">
        <v>1</v>
      </c>
      <c r="L399" s="22">
        <v>1</v>
      </c>
      <c r="M399" s="22">
        <v>1</v>
      </c>
      <c r="N399" s="42"/>
      <c r="O399" s="57" t="s">
        <v>90</v>
      </c>
      <c r="P399" s="5"/>
      <c r="Q399" s="47"/>
      <c r="R399" s="1"/>
      <c r="S399" s="1"/>
      <c r="T399" s="2"/>
    </row>
    <row r="400" spans="1:20" x14ac:dyDescent="0.25">
      <c r="A400" s="105" t="s">
        <v>88</v>
      </c>
      <c r="B400" s="10" t="s">
        <v>301</v>
      </c>
      <c r="C400" s="10" t="s">
        <v>21</v>
      </c>
      <c r="D400" s="22">
        <v>1</v>
      </c>
      <c r="E400" s="22">
        <v>1</v>
      </c>
      <c r="F400" s="89" t="s">
        <v>302</v>
      </c>
      <c r="G400" s="22">
        <v>1</v>
      </c>
      <c r="H400" s="22">
        <v>1</v>
      </c>
      <c r="I400" s="22">
        <v>1</v>
      </c>
      <c r="J400" s="22">
        <v>1</v>
      </c>
      <c r="K400" s="22">
        <v>1</v>
      </c>
      <c r="L400" s="22">
        <v>1</v>
      </c>
      <c r="M400" s="22">
        <v>1</v>
      </c>
      <c r="N400" s="59">
        <v>1</v>
      </c>
      <c r="O400" s="86" t="s">
        <v>43</v>
      </c>
      <c r="P400" s="99"/>
      <c r="Q400" s="143" t="s">
        <v>276</v>
      </c>
      <c r="R400" s="1"/>
      <c r="S400" s="1"/>
      <c r="T400" s="2" t="s">
        <v>303</v>
      </c>
    </row>
    <row r="401" spans="1:20" x14ac:dyDescent="0.25">
      <c r="A401" s="109" t="s">
        <v>88</v>
      </c>
      <c r="B401" s="20" t="s">
        <v>315</v>
      </c>
      <c r="C401" s="20" t="s">
        <v>21</v>
      </c>
      <c r="D401" s="22">
        <v>1</v>
      </c>
      <c r="E401" s="22">
        <v>1</v>
      </c>
      <c r="F401" s="52" t="s">
        <v>316</v>
      </c>
      <c r="G401" s="22">
        <v>1</v>
      </c>
      <c r="H401" s="22">
        <v>1</v>
      </c>
      <c r="I401" s="22">
        <v>1</v>
      </c>
      <c r="J401" s="22">
        <v>1</v>
      </c>
      <c r="K401" s="22">
        <v>1</v>
      </c>
      <c r="L401" s="22">
        <v>1</v>
      </c>
      <c r="M401" s="22">
        <v>1</v>
      </c>
      <c r="N401" s="59">
        <v>1</v>
      </c>
      <c r="O401" s="87" t="s">
        <v>43</v>
      </c>
      <c r="P401" s="79"/>
      <c r="Q401" s="26" t="s">
        <v>317</v>
      </c>
      <c r="R401" s="1"/>
      <c r="S401" s="1"/>
      <c r="T401" s="2"/>
    </row>
    <row r="402" spans="1:20" ht="15.75" thickBot="1" x14ac:dyDescent="0.3">
      <c r="A402" s="111" t="s">
        <v>88</v>
      </c>
      <c r="B402" s="13" t="s">
        <v>458</v>
      </c>
      <c r="C402" s="13" t="s">
        <v>21</v>
      </c>
      <c r="D402" s="22">
        <v>1</v>
      </c>
      <c r="E402" s="22">
        <v>1</v>
      </c>
      <c r="F402" s="131" t="s">
        <v>229</v>
      </c>
      <c r="G402" s="22">
        <v>1</v>
      </c>
      <c r="H402" s="22">
        <v>1</v>
      </c>
      <c r="I402" s="22">
        <v>1</v>
      </c>
      <c r="J402" s="22">
        <v>1</v>
      </c>
      <c r="K402" s="22">
        <v>1</v>
      </c>
      <c r="L402" s="22">
        <v>1</v>
      </c>
      <c r="M402" s="22">
        <v>1</v>
      </c>
      <c r="N402" s="59">
        <v>1</v>
      </c>
      <c r="O402" s="82">
        <v>1</v>
      </c>
      <c r="P402" s="114"/>
      <c r="Q402" s="144" t="s">
        <v>36</v>
      </c>
      <c r="R402" s="1"/>
      <c r="S402" s="1"/>
      <c r="T402" s="2"/>
    </row>
    <row r="403" spans="1:20" ht="15.75" thickBot="1" x14ac:dyDescent="0.3">
      <c r="A403" s="16" t="s">
        <v>88</v>
      </c>
      <c r="B403" s="16" t="s">
        <v>89</v>
      </c>
      <c r="C403" s="16" t="s">
        <v>21</v>
      </c>
      <c r="D403" s="22">
        <v>1</v>
      </c>
      <c r="E403" s="22">
        <v>1</v>
      </c>
      <c r="F403" s="68" t="s">
        <v>535</v>
      </c>
      <c r="G403" s="22">
        <v>1</v>
      </c>
      <c r="H403" s="22">
        <v>1</v>
      </c>
      <c r="I403" s="22">
        <v>1</v>
      </c>
      <c r="J403" s="22">
        <v>1</v>
      </c>
      <c r="K403" s="22">
        <v>1</v>
      </c>
      <c r="L403" s="22">
        <v>1</v>
      </c>
      <c r="M403" s="22">
        <v>1</v>
      </c>
      <c r="N403" s="22">
        <v>1</v>
      </c>
      <c r="O403" s="81" t="s">
        <v>43</v>
      </c>
      <c r="P403" s="69"/>
      <c r="Q403" s="137" t="s">
        <v>186</v>
      </c>
      <c r="R403" s="1"/>
      <c r="S403" s="1"/>
      <c r="T403" s="2"/>
    </row>
    <row r="404" spans="1:20" x14ac:dyDescent="0.25">
      <c r="A404" s="20" t="s">
        <v>88</v>
      </c>
      <c r="B404" s="241" t="s">
        <v>20</v>
      </c>
      <c r="C404" s="20" t="s">
        <v>21</v>
      </c>
      <c r="D404" s="22">
        <v>1</v>
      </c>
      <c r="E404" s="22">
        <v>1</v>
      </c>
      <c r="F404" s="52" t="s">
        <v>316</v>
      </c>
      <c r="G404" s="22">
        <v>1</v>
      </c>
      <c r="H404" s="22">
        <v>1</v>
      </c>
      <c r="I404" s="22">
        <v>1</v>
      </c>
      <c r="J404" s="22">
        <v>1</v>
      </c>
      <c r="K404" s="22">
        <v>1</v>
      </c>
      <c r="L404" s="22">
        <v>1</v>
      </c>
      <c r="M404" s="22">
        <v>1</v>
      </c>
      <c r="N404" s="59">
        <v>1</v>
      </c>
      <c r="O404" s="86" t="s">
        <v>43</v>
      </c>
      <c r="P404" s="79"/>
      <c r="Q404" s="26" t="s">
        <v>560</v>
      </c>
      <c r="R404" s="1"/>
      <c r="S404" s="1"/>
      <c r="T404" s="2"/>
    </row>
    <row r="405" spans="1:20" ht="15.75" thickBot="1" x14ac:dyDescent="0.3">
      <c r="A405" s="20" t="s">
        <v>463</v>
      </c>
      <c r="B405" s="20" t="s">
        <v>464</v>
      </c>
      <c r="C405" s="1"/>
      <c r="D405" s="22">
        <v>1</v>
      </c>
      <c r="E405" s="22">
        <v>1</v>
      </c>
      <c r="F405" s="52" t="s">
        <v>229</v>
      </c>
      <c r="G405" s="22">
        <v>1</v>
      </c>
      <c r="H405" s="22">
        <v>1</v>
      </c>
      <c r="I405" s="22">
        <v>1</v>
      </c>
      <c r="J405" s="22">
        <v>1</v>
      </c>
      <c r="K405" s="22">
        <v>1</v>
      </c>
      <c r="L405" s="22">
        <v>1</v>
      </c>
      <c r="M405" s="22">
        <v>1</v>
      </c>
      <c r="N405" s="59">
        <v>1</v>
      </c>
      <c r="O405" s="82">
        <v>1</v>
      </c>
      <c r="P405" s="79"/>
      <c r="Q405" s="26" t="s">
        <v>36</v>
      </c>
      <c r="R405" s="1"/>
      <c r="S405" s="1"/>
      <c r="T405" s="2"/>
    </row>
    <row r="406" spans="1:20" x14ac:dyDescent="0.25">
      <c r="A406" s="20" t="s">
        <v>463</v>
      </c>
      <c r="B406" s="20" t="s">
        <v>465</v>
      </c>
      <c r="C406" s="1"/>
      <c r="D406" s="22">
        <v>1</v>
      </c>
      <c r="E406" s="22">
        <v>1</v>
      </c>
      <c r="F406" s="52" t="s">
        <v>229</v>
      </c>
      <c r="G406" s="22">
        <v>1</v>
      </c>
      <c r="H406" s="22">
        <v>1</v>
      </c>
      <c r="I406" s="22">
        <v>1</v>
      </c>
      <c r="J406" s="22">
        <v>1</v>
      </c>
      <c r="K406" s="22">
        <v>1</v>
      </c>
      <c r="L406" s="22">
        <v>1</v>
      </c>
      <c r="M406" s="22">
        <v>1</v>
      </c>
      <c r="N406" s="22">
        <v>1</v>
      </c>
      <c r="O406" s="25">
        <v>1</v>
      </c>
      <c r="P406" s="25"/>
      <c r="Q406" s="26" t="s">
        <v>36</v>
      </c>
      <c r="R406" s="1"/>
      <c r="S406" s="1"/>
      <c r="T406" s="2"/>
    </row>
    <row r="407" spans="1:20" x14ac:dyDescent="0.25">
      <c r="A407" s="20" t="s">
        <v>463</v>
      </c>
      <c r="B407" s="20" t="s">
        <v>518</v>
      </c>
      <c r="C407" s="20"/>
      <c r="D407" s="22">
        <v>1</v>
      </c>
      <c r="E407" s="22">
        <v>1</v>
      </c>
      <c r="F407" s="52" t="s">
        <v>519</v>
      </c>
      <c r="G407" s="22">
        <v>1</v>
      </c>
      <c r="H407" s="22">
        <v>1</v>
      </c>
      <c r="I407" s="22">
        <v>1</v>
      </c>
      <c r="J407" s="22">
        <v>1</v>
      </c>
      <c r="K407" s="22">
        <v>1</v>
      </c>
      <c r="L407" s="22">
        <v>1</v>
      </c>
      <c r="M407" s="22">
        <v>1</v>
      </c>
      <c r="N407" s="22">
        <v>1</v>
      </c>
      <c r="O407" s="81" t="s">
        <v>43</v>
      </c>
      <c r="P407" s="25"/>
      <c r="Q407" s="26" t="s">
        <v>511</v>
      </c>
      <c r="R407" s="1"/>
      <c r="S407" s="1">
        <v>68.709000000000003</v>
      </c>
      <c r="T407" s="2">
        <v>74.36</v>
      </c>
    </row>
    <row r="408" spans="1:20" x14ac:dyDescent="0.25">
      <c r="A408" s="20" t="s">
        <v>463</v>
      </c>
      <c r="B408" s="20" t="s">
        <v>465</v>
      </c>
      <c r="C408" s="31" t="s">
        <v>140</v>
      </c>
      <c r="D408" s="22">
        <v>1</v>
      </c>
      <c r="E408" s="22">
        <v>1</v>
      </c>
      <c r="F408" s="52" t="s">
        <v>415</v>
      </c>
      <c r="G408" s="22">
        <v>1</v>
      </c>
      <c r="H408" s="22">
        <v>1</v>
      </c>
      <c r="I408" s="22">
        <v>1</v>
      </c>
      <c r="J408" s="22">
        <v>1</v>
      </c>
      <c r="K408" s="22">
        <v>1</v>
      </c>
      <c r="L408" s="22">
        <v>1</v>
      </c>
      <c r="M408" s="22">
        <v>1</v>
      </c>
      <c r="N408" s="22">
        <v>1</v>
      </c>
      <c r="O408" s="81" t="s">
        <v>43</v>
      </c>
      <c r="P408" s="25"/>
      <c r="Q408" s="26" t="s">
        <v>530</v>
      </c>
      <c r="R408" s="1"/>
      <c r="S408" s="1"/>
      <c r="T408" s="2"/>
    </row>
    <row r="409" spans="1:20" x14ac:dyDescent="0.25">
      <c r="A409" s="20" t="s">
        <v>463</v>
      </c>
      <c r="B409" s="31" t="s">
        <v>561</v>
      </c>
      <c r="C409" s="20" t="s">
        <v>21</v>
      </c>
      <c r="D409" s="22">
        <v>1</v>
      </c>
      <c r="E409" s="22">
        <v>1</v>
      </c>
      <c r="F409" s="52" t="s">
        <v>415</v>
      </c>
      <c r="G409" s="22">
        <v>1</v>
      </c>
      <c r="H409" s="22">
        <v>1</v>
      </c>
      <c r="I409" s="22">
        <v>1</v>
      </c>
      <c r="J409" s="22">
        <v>1</v>
      </c>
      <c r="K409" s="22">
        <v>1</v>
      </c>
      <c r="L409" s="22">
        <v>1</v>
      </c>
      <c r="M409" s="22">
        <v>1</v>
      </c>
      <c r="N409" s="22">
        <v>1</v>
      </c>
      <c r="O409" s="81" t="s">
        <v>43</v>
      </c>
      <c r="P409" s="79"/>
      <c r="Q409" s="26" t="s">
        <v>562</v>
      </c>
      <c r="R409" s="1"/>
      <c r="S409" s="1"/>
      <c r="T409" s="2"/>
    </row>
    <row r="410" spans="1:20" ht="15.75" thickBot="1" x14ac:dyDescent="0.3">
      <c r="A410" s="20" t="s">
        <v>347</v>
      </c>
      <c r="B410" s="20" t="s">
        <v>348</v>
      </c>
      <c r="C410" s="1"/>
      <c r="D410" s="22">
        <v>1</v>
      </c>
      <c r="E410" s="22">
        <v>1</v>
      </c>
      <c r="F410" s="52" t="s">
        <v>229</v>
      </c>
      <c r="G410" s="22">
        <v>1</v>
      </c>
      <c r="H410" s="22">
        <v>1</v>
      </c>
      <c r="I410" s="22">
        <v>1</v>
      </c>
      <c r="J410" s="22">
        <v>1</v>
      </c>
      <c r="K410" s="22">
        <v>1</v>
      </c>
      <c r="L410" s="22">
        <v>1</v>
      </c>
      <c r="M410" s="22">
        <v>1</v>
      </c>
      <c r="N410" s="22">
        <v>1</v>
      </c>
      <c r="O410" s="82">
        <v>1</v>
      </c>
      <c r="P410" s="79"/>
      <c r="Q410" s="26" t="s">
        <v>36</v>
      </c>
      <c r="R410" s="1"/>
      <c r="S410" s="1"/>
      <c r="T410" s="2"/>
    </row>
    <row r="411" spans="1:20" x14ac:dyDescent="0.25">
      <c r="A411" s="20" t="s">
        <v>347</v>
      </c>
      <c r="B411" s="20" t="s">
        <v>486</v>
      </c>
      <c r="C411" s="1"/>
      <c r="D411" s="22">
        <v>1</v>
      </c>
      <c r="E411" s="22">
        <v>1</v>
      </c>
      <c r="F411" s="24" t="s">
        <v>484</v>
      </c>
      <c r="G411" s="22">
        <v>1</v>
      </c>
      <c r="H411" s="22">
        <v>1</v>
      </c>
      <c r="I411" s="22">
        <v>1</v>
      </c>
      <c r="J411" s="22">
        <v>1</v>
      </c>
      <c r="K411" s="22">
        <v>1</v>
      </c>
      <c r="L411" s="22">
        <v>1</v>
      </c>
      <c r="M411" s="22">
        <v>1</v>
      </c>
      <c r="N411" s="59">
        <v>1</v>
      </c>
      <c r="O411" s="81" t="s">
        <v>43</v>
      </c>
      <c r="P411" s="25"/>
      <c r="Q411" s="26" t="s">
        <v>468</v>
      </c>
      <c r="R411" s="1"/>
      <c r="S411" s="1"/>
      <c r="T411" s="2"/>
    </row>
    <row r="412" spans="1:20" x14ac:dyDescent="0.25">
      <c r="A412" s="20" t="s">
        <v>347</v>
      </c>
      <c r="B412" s="20" t="s">
        <v>548</v>
      </c>
      <c r="C412" s="20" t="s">
        <v>21</v>
      </c>
      <c r="D412" s="22">
        <v>1</v>
      </c>
      <c r="E412" s="22">
        <v>1</v>
      </c>
      <c r="F412" s="52" t="s">
        <v>549</v>
      </c>
      <c r="G412" s="22">
        <v>1</v>
      </c>
      <c r="H412" s="22">
        <v>1</v>
      </c>
      <c r="I412" s="22">
        <v>1</v>
      </c>
      <c r="J412" s="22">
        <v>1</v>
      </c>
      <c r="K412" s="22">
        <v>1</v>
      </c>
      <c r="L412" s="22">
        <v>1</v>
      </c>
      <c r="M412" s="22">
        <v>1</v>
      </c>
      <c r="N412" s="22">
        <v>1</v>
      </c>
      <c r="O412" s="81" t="s">
        <v>43</v>
      </c>
      <c r="P412" s="25"/>
      <c r="Q412" s="26" t="s">
        <v>214</v>
      </c>
      <c r="R412" s="1"/>
      <c r="S412" s="1"/>
      <c r="T412" s="2"/>
    </row>
    <row r="413" spans="1:20" x14ac:dyDescent="0.25">
      <c r="A413" s="20" t="s">
        <v>520</v>
      </c>
      <c r="B413" s="20" t="s">
        <v>521</v>
      </c>
      <c r="C413" s="20" t="s">
        <v>140</v>
      </c>
      <c r="D413" s="22">
        <v>1</v>
      </c>
      <c r="E413" s="22">
        <v>1</v>
      </c>
      <c r="F413" s="52" t="s">
        <v>522</v>
      </c>
      <c r="G413" s="22">
        <v>1</v>
      </c>
      <c r="H413" s="22">
        <v>1</v>
      </c>
      <c r="I413" s="22">
        <v>1</v>
      </c>
      <c r="J413" s="22">
        <v>1</v>
      </c>
      <c r="K413" s="22">
        <v>1</v>
      </c>
      <c r="L413" s="22">
        <v>1</v>
      </c>
      <c r="M413" s="22">
        <v>1</v>
      </c>
      <c r="N413" s="22">
        <v>1</v>
      </c>
      <c r="O413" s="81" t="s">
        <v>53</v>
      </c>
      <c r="P413" s="25"/>
      <c r="Q413" s="26" t="s">
        <v>523</v>
      </c>
      <c r="R413" s="1"/>
      <c r="S413" s="1"/>
      <c r="T413" s="2"/>
    </row>
    <row r="414" spans="1:20" x14ac:dyDescent="0.25">
      <c r="A414" s="20" t="s">
        <v>375</v>
      </c>
      <c r="B414" s="20" t="s">
        <v>48</v>
      </c>
      <c r="C414" s="1"/>
      <c r="D414" s="22">
        <v>1</v>
      </c>
      <c r="E414" s="22">
        <v>1</v>
      </c>
      <c r="F414" s="52" t="s">
        <v>229</v>
      </c>
      <c r="G414" s="22">
        <v>1</v>
      </c>
      <c r="H414" s="22">
        <v>1</v>
      </c>
      <c r="I414" s="22">
        <v>1</v>
      </c>
      <c r="J414" s="22">
        <v>1</v>
      </c>
      <c r="K414" s="22">
        <v>1</v>
      </c>
      <c r="L414" s="22">
        <v>1</v>
      </c>
      <c r="M414" s="22">
        <v>1</v>
      </c>
      <c r="N414" s="22">
        <v>1</v>
      </c>
      <c r="O414" s="81">
        <v>1</v>
      </c>
      <c r="P414" s="25"/>
      <c r="Q414" s="26" t="s">
        <v>36</v>
      </c>
      <c r="R414" s="1"/>
      <c r="S414" s="1"/>
      <c r="T414" s="2"/>
    </row>
    <row r="415" spans="1:20" x14ac:dyDescent="0.25">
      <c r="A415" s="20" t="s">
        <v>375</v>
      </c>
      <c r="B415" s="20" t="s">
        <v>389</v>
      </c>
      <c r="C415" s="1"/>
      <c r="D415" s="22">
        <v>1</v>
      </c>
      <c r="E415" s="22">
        <v>1</v>
      </c>
      <c r="F415" s="22" t="s">
        <v>390</v>
      </c>
      <c r="G415" s="22">
        <v>1</v>
      </c>
      <c r="H415" s="22">
        <v>1</v>
      </c>
      <c r="I415" s="22">
        <v>1</v>
      </c>
      <c r="J415" s="22">
        <v>1</v>
      </c>
      <c r="K415" s="22">
        <v>1</v>
      </c>
      <c r="L415" s="22">
        <v>1</v>
      </c>
      <c r="M415" s="22">
        <v>1</v>
      </c>
      <c r="N415" s="22">
        <v>1</v>
      </c>
      <c r="O415" s="81" t="s">
        <v>366</v>
      </c>
      <c r="P415" s="25"/>
      <c r="Q415" s="26" t="s">
        <v>36</v>
      </c>
      <c r="R415" s="1"/>
      <c r="S415" s="1"/>
      <c r="T415" s="2"/>
    </row>
    <row r="416" spans="1:20" x14ac:dyDescent="0.25">
      <c r="A416" s="20" t="s">
        <v>375</v>
      </c>
      <c r="B416" s="20" t="s">
        <v>48</v>
      </c>
      <c r="C416" s="20" t="s">
        <v>21</v>
      </c>
      <c r="D416" s="22">
        <v>1</v>
      </c>
      <c r="E416" s="22">
        <v>1</v>
      </c>
      <c r="F416" s="52" t="s">
        <v>531</v>
      </c>
      <c r="G416" s="22">
        <v>1</v>
      </c>
      <c r="H416" s="22">
        <v>1</v>
      </c>
      <c r="I416" s="22">
        <v>1</v>
      </c>
      <c r="J416" s="22">
        <v>1</v>
      </c>
      <c r="K416" s="22">
        <v>1</v>
      </c>
      <c r="L416" s="22">
        <v>1</v>
      </c>
      <c r="M416" s="22">
        <v>1</v>
      </c>
      <c r="N416" s="22">
        <v>1</v>
      </c>
      <c r="O416" s="24" t="s">
        <v>43</v>
      </c>
      <c r="P416" s="25"/>
      <c r="Q416" s="26" t="s">
        <v>532</v>
      </c>
      <c r="R416" s="1"/>
      <c r="S416" s="1"/>
      <c r="T416" s="2"/>
    </row>
    <row r="417" spans="1:20" x14ac:dyDescent="0.25">
      <c r="A417" s="20" t="s">
        <v>514</v>
      </c>
      <c r="B417" s="20" t="s">
        <v>515</v>
      </c>
      <c r="C417" s="20"/>
      <c r="D417" s="22">
        <v>1</v>
      </c>
      <c r="E417" s="22">
        <v>1</v>
      </c>
      <c r="F417" s="52" t="s">
        <v>516</v>
      </c>
      <c r="G417" s="22">
        <v>1</v>
      </c>
      <c r="H417" s="22">
        <v>1</v>
      </c>
      <c r="I417" s="22">
        <v>1</v>
      </c>
      <c r="J417" s="22">
        <v>1</v>
      </c>
      <c r="K417" s="22">
        <v>1</v>
      </c>
      <c r="L417" s="22">
        <v>1</v>
      </c>
      <c r="M417" s="22">
        <v>1</v>
      </c>
      <c r="N417" s="22">
        <v>1</v>
      </c>
      <c r="O417" s="68" t="s">
        <v>53</v>
      </c>
      <c r="P417" s="25"/>
      <c r="Q417" s="26" t="s">
        <v>517</v>
      </c>
      <c r="R417" s="1"/>
      <c r="S417" s="1"/>
      <c r="T417" s="2"/>
    </row>
    <row r="418" spans="1:20" x14ac:dyDescent="0.25">
      <c r="A418" s="20" t="s">
        <v>386</v>
      </c>
      <c r="B418" s="20" t="s">
        <v>387</v>
      </c>
      <c r="C418" s="1"/>
      <c r="D418" s="22">
        <v>1</v>
      </c>
      <c r="E418" s="22">
        <v>1</v>
      </c>
      <c r="F418" s="52" t="s">
        <v>229</v>
      </c>
      <c r="G418" s="22">
        <v>1</v>
      </c>
      <c r="H418" s="22">
        <v>1</v>
      </c>
      <c r="I418" s="22">
        <v>1</v>
      </c>
      <c r="J418" s="22">
        <v>1</v>
      </c>
      <c r="K418" s="22">
        <v>1</v>
      </c>
      <c r="L418" s="22">
        <v>1</v>
      </c>
      <c r="M418" s="22">
        <v>1</v>
      </c>
      <c r="N418" s="22">
        <v>1</v>
      </c>
      <c r="O418" s="81">
        <v>1</v>
      </c>
      <c r="P418" s="25"/>
      <c r="Q418" s="26" t="s">
        <v>36</v>
      </c>
      <c r="R418" s="1"/>
      <c r="S418" s="1"/>
      <c r="T418" s="2"/>
    </row>
    <row r="419" spans="1:20" x14ac:dyDescent="0.25">
      <c r="A419" s="20" t="s">
        <v>386</v>
      </c>
      <c r="B419" s="20" t="s">
        <v>388</v>
      </c>
      <c r="C419" s="1"/>
      <c r="D419" s="22">
        <v>1</v>
      </c>
      <c r="E419" s="22">
        <v>1</v>
      </c>
      <c r="F419" s="52" t="s">
        <v>229</v>
      </c>
      <c r="G419" s="22">
        <v>1</v>
      </c>
      <c r="H419" s="22">
        <v>1</v>
      </c>
      <c r="I419" s="22">
        <v>1</v>
      </c>
      <c r="J419" s="22">
        <v>1</v>
      </c>
      <c r="K419" s="22">
        <v>1</v>
      </c>
      <c r="L419" s="22">
        <v>1</v>
      </c>
      <c r="M419" s="22">
        <v>1</v>
      </c>
      <c r="N419" s="22">
        <v>1</v>
      </c>
      <c r="O419" s="69">
        <v>1</v>
      </c>
      <c r="P419" s="25"/>
      <c r="Q419" s="26" t="s">
        <v>36</v>
      </c>
      <c r="R419" s="1"/>
      <c r="S419" s="1"/>
      <c r="T419" s="2"/>
    </row>
    <row r="420" spans="1:20" ht="75" x14ac:dyDescent="0.25">
      <c r="A420" s="20" t="s">
        <v>386</v>
      </c>
      <c r="B420" s="31" t="s">
        <v>479</v>
      </c>
      <c r="C420" s="1"/>
      <c r="D420" s="22">
        <v>1</v>
      </c>
      <c r="E420" s="22">
        <v>1</v>
      </c>
      <c r="F420" s="52" t="s">
        <v>76</v>
      </c>
      <c r="G420" s="22">
        <v>1</v>
      </c>
      <c r="H420" s="22">
        <v>1</v>
      </c>
      <c r="I420" s="22">
        <v>1</v>
      </c>
      <c r="J420" s="22">
        <v>1</v>
      </c>
      <c r="K420" s="22">
        <v>1</v>
      </c>
      <c r="L420" s="22">
        <v>1</v>
      </c>
      <c r="M420" s="22">
        <v>1</v>
      </c>
      <c r="N420" s="59">
        <v>1</v>
      </c>
      <c r="O420" s="24" t="s">
        <v>43</v>
      </c>
      <c r="P420" s="102"/>
      <c r="Q420" s="26" t="s">
        <v>480</v>
      </c>
      <c r="R420" s="122" t="s">
        <v>481</v>
      </c>
      <c r="S420" s="1">
        <v>43.881999999999998</v>
      </c>
      <c r="T420" s="2">
        <v>180.3</v>
      </c>
    </row>
    <row r="421" spans="1:20" x14ac:dyDescent="0.25">
      <c r="A421" s="20" t="s">
        <v>386</v>
      </c>
      <c r="B421" s="31" t="s">
        <v>482</v>
      </c>
      <c r="C421" s="1"/>
      <c r="D421" s="22">
        <v>1</v>
      </c>
      <c r="E421" s="22">
        <v>1</v>
      </c>
      <c r="F421" s="52" t="s">
        <v>76</v>
      </c>
      <c r="G421" s="22">
        <v>1</v>
      </c>
      <c r="H421" s="22">
        <v>1</v>
      </c>
      <c r="I421" s="22">
        <v>1</v>
      </c>
      <c r="J421" s="22">
        <v>1</v>
      </c>
      <c r="K421" s="22">
        <v>1</v>
      </c>
      <c r="L421" s="22">
        <v>1</v>
      </c>
      <c r="M421" s="22">
        <v>1</v>
      </c>
      <c r="N421" s="22">
        <v>1</v>
      </c>
      <c r="O421" s="81"/>
      <c r="P421" s="79"/>
      <c r="Q421" s="26" t="s">
        <v>480</v>
      </c>
      <c r="R421" s="1"/>
      <c r="S421" s="1">
        <v>58.713000000000001</v>
      </c>
      <c r="T421" s="2">
        <v>186</v>
      </c>
    </row>
    <row r="422" spans="1:20" x14ac:dyDescent="0.25">
      <c r="A422" s="20" t="s">
        <v>386</v>
      </c>
      <c r="B422" s="20" t="s">
        <v>354</v>
      </c>
      <c r="C422" s="20" t="s">
        <v>21</v>
      </c>
      <c r="D422" s="22">
        <v>1</v>
      </c>
      <c r="E422" s="22">
        <v>1</v>
      </c>
      <c r="F422" s="52" t="s">
        <v>513</v>
      </c>
      <c r="G422" s="22">
        <v>1</v>
      </c>
      <c r="H422" s="22">
        <v>1</v>
      </c>
      <c r="I422" s="22">
        <v>1</v>
      </c>
      <c r="J422" s="22">
        <v>1</v>
      </c>
      <c r="K422" s="22">
        <v>1</v>
      </c>
      <c r="L422" s="22">
        <v>1</v>
      </c>
      <c r="M422" s="22">
        <v>1</v>
      </c>
      <c r="N422" s="22">
        <v>1</v>
      </c>
      <c r="O422" s="269" t="s">
        <v>43</v>
      </c>
      <c r="P422" s="24"/>
      <c r="Q422" s="26" t="s">
        <v>232</v>
      </c>
      <c r="R422" s="1"/>
      <c r="S422" s="1"/>
      <c r="T422" s="2"/>
    </row>
    <row r="423" spans="1:20" x14ac:dyDescent="0.25">
      <c r="A423" s="20" t="s">
        <v>386</v>
      </c>
      <c r="B423" s="20" t="s">
        <v>359</v>
      </c>
      <c r="C423" s="20" t="s">
        <v>21</v>
      </c>
      <c r="D423" s="22">
        <v>1</v>
      </c>
      <c r="E423" s="22">
        <v>1</v>
      </c>
      <c r="F423" s="52" t="s">
        <v>513</v>
      </c>
      <c r="G423" s="22">
        <v>1</v>
      </c>
      <c r="H423" s="22">
        <v>1</v>
      </c>
      <c r="I423" s="22">
        <v>1</v>
      </c>
      <c r="J423" s="22">
        <v>1</v>
      </c>
      <c r="K423" s="22">
        <v>1</v>
      </c>
      <c r="L423" s="22">
        <v>1</v>
      </c>
      <c r="M423" s="22">
        <v>1</v>
      </c>
      <c r="N423" s="22">
        <v>1</v>
      </c>
      <c r="O423" s="316"/>
      <c r="P423" s="24"/>
      <c r="Q423" s="26" t="s">
        <v>232</v>
      </c>
      <c r="R423" s="1"/>
      <c r="S423" s="1"/>
      <c r="T423" s="2"/>
    </row>
    <row r="424" spans="1:20" x14ac:dyDescent="0.25">
      <c r="A424" s="118" t="s">
        <v>473</v>
      </c>
      <c r="B424" s="31" t="s">
        <v>474</v>
      </c>
      <c r="C424" s="20" t="s">
        <v>21</v>
      </c>
      <c r="D424" s="22">
        <v>1</v>
      </c>
      <c r="E424" s="22">
        <v>1</v>
      </c>
      <c r="F424" s="52" t="s">
        <v>475</v>
      </c>
      <c r="G424" s="22">
        <v>1</v>
      </c>
      <c r="H424" s="22">
        <v>1</v>
      </c>
      <c r="I424" s="22">
        <v>1</v>
      </c>
      <c r="J424" s="22">
        <v>1</v>
      </c>
      <c r="K424" s="22">
        <v>1</v>
      </c>
      <c r="L424" s="22">
        <v>1</v>
      </c>
      <c r="M424" s="22">
        <v>1</v>
      </c>
      <c r="N424" s="22">
        <v>1</v>
      </c>
      <c r="O424" s="296" t="s">
        <v>310</v>
      </c>
      <c r="P424" s="5"/>
      <c r="Q424" s="2"/>
      <c r="R424" s="1"/>
      <c r="S424" s="1"/>
      <c r="T424" s="2"/>
    </row>
    <row r="425" spans="1:20" x14ac:dyDescent="0.25">
      <c r="A425" s="20" t="s">
        <v>473</v>
      </c>
      <c r="B425" s="20" t="s">
        <v>527</v>
      </c>
      <c r="C425" s="31" t="s">
        <v>21</v>
      </c>
      <c r="D425" s="22">
        <v>1</v>
      </c>
      <c r="E425" s="22">
        <v>1</v>
      </c>
      <c r="F425" s="52" t="s">
        <v>528</v>
      </c>
      <c r="G425" s="22">
        <v>1</v>
      </c>
      <c r="H425" s="22">
        <v>1</v>
      </c>
      <c r="I425" s="22">
        <v>1</v>
      </c>
      <c r="J425" s="22">
        <v>1</v>
      </c>
      <c r="K425" s="22">
        <v>1</v>
      </c>
      <c r="L425" s="22">
        <v>1</v>
      </c>
      <c r="M425" s="22">
        <v>1</v>
      </c>
      <c r="N425" s="22">
        <v>1</v>
      </c>
      <c r="O425" s="24" t="s">
        <v>43</v>
      </c>
      <c r="P425" s="24"/>
      <c r="Q425" s="26" t="s">
        <v>529</v>
      </c>
      <c r="R425" s="1"/>
      <c r="S425" s="1"/>
      <c r="T425" s="2"/>
    </row>
    <row r="426" spans="1:20" x14ac:dyDescent="0.25">
      <c r="A426" s="20" t="s">
        <v>448</v>
      </c>
      <c r="B426" s="20" t="s">
        <v>449</v>
      </c>
      <c r="C426" s="20"/>
      <c r="D426" s="22">
        <v>1</v>
      </c>
      <c r="E426" s="22">
        <v>1</v>
      </c>
      <c r="F426" s="52" t="s">
        <v>450</v>
      </c>
      <c r="G426" s="22">
        <v>1</v>
      </c>
      <c r="H426" s="22">
        <v>1</v>
      </c>
      <c r="I426" s="22">
        <v>1</v>
      </c>
      <c r="J426" s="22">
        <v>1</v>
      </c>
      <c r="K426" s="22">
        <v>1</v>
      </c>
      <c r="L426" s="22">
        <v>1</v>
      </c>
      <c r="M426" s="22">
        <v>1</v>
      </c>
      <c r="N426" s="22">
        <v>1</v>
      </c>
      <c r="O426" s="299" t="s">
        <v>213</v>
      </c>
      <c r="P426" s="52"/>
      <c r="Q426" s="120" t="s">
        <v>451</v>
      </c>
      <c r="R426" s="121"/>
      <c r="S426" s="121"/>
      <c r="T426" s="27"/>
    </row>
    <row r="427" spans="1:20" x14ac:dyDescent="0.25">
      <c r="A427" s="20" t="s">
        <v>403</v>
      </c>
      <c r="B427" s="20" t="s">
        <v>117</v>
      </c>
      <c r="C427" s="1"/>
      <c r="D427" s="22">
        <v>1</v>
      </c>
      <c r="E427" s="22">
        <v>1</v>
      </c>
      <c r="F427" s="52" t="s">
        <v>229</v>
      </c>
      <c r="G427" s="22">
        <v>1</v>
      </c>
      <c r="H427" s="22">
        <v>1</v>
      </c>
      <c r="I427" s="22">
        <v>1</v>
      </c>
      <c r="J427" s="22">
        <v>1</v>
      </c>
      <c r="K427" s="22">
        <v>1</v>
      </c>
      <c r="L427" s="22">
        <v>1</v>
      </c>
      <c r="M427" s="22">
        <v>1</v>
      </c>
      <c r="N427" s="22">
        <v>1</v>
      </c>
      <c r="O427" s="81">
        <v>1</v>
      </c>
      <c r="P427" s="81"/>
      <c r="Q427" s="26" t="s">
        <v>36</v>
      </c>
      <c r="R427" s="1"/>
      <c r="S427" s="1"/>
      <c r="T427" s="2"/>
    </row>
    <row r="428" spans="1:20" x14ac:dyDescent="0.25">
      <c r="A428" s="20" t="s">
        <v>403</v>
      </c>
      <c r="B428" s="20" t="s">
        <v>352</v>
      </c>
      <c r="C428" s="1"/>
      <c r="D428" s="22">
        <v>1</v>
      </c>
      <c r="E428" s="22">
        <v>1</v>
      </c>
      <c r="F428" s="52" t="s">
        <v>229</v>
      </c>
      <c r="G428" s="22">
        <v>1</v>
      </c>
      <c r="H428" s="22">
        <v>1</v>
      </c>
      <c r="I428" s="22">
        <v>1</v>
      </c>
      <c r="J428" s="22">
        <v>1</v>
      </c>
      <c r="K428" s="22">
        <v>1</v>
      </c>
      <c r="L428" s="22">
        <v>1</v>
      </c>
      <c r="M428" s="22">
        <v>1</v>
      </c>
      <c r="N428" s="22">
        <v>1</v>
      </c>
      <c r="O428" s="24">
        <v>1</v>
      </c>
      <c r="P428" s="24"/>
      <c r="Q428" s="26" t="s">
        <v>36</v>
      </c>
      <c r="R428" s="1"/>
      <c r="S428" s="1"/>
      <c r="T428" s="2"/>
    </row>
    <row r="429" spans="1:20" x14ac:dyDescent="0.25">
      <c r="A429" s="20" t="s">
        <v>403</v>
      </c>
      <c r="B429" s="20" t="s">
        <v>404</v>
      </c>
      <c r="C429" s="1"/>
      <c r="D429" s="22">
        <v>1</v>
      </c>
      <c r="E429" s="22">
        <v>1</v>
      </c>
      <c r="F429" s="52" t="s">
        <v>229</v>
      </c>
      <c r="G429" s="22">
        <v>1</v>
      </c>
      <c r="H429" s="22">
        <v>1</v>
      </c>
      <c r="I429" s="22">
        <v>1</v>
      </c>
      <c r="J429" s="22">
        <v>1</v>
      </c>
      <c r="K429" s="22">
        <v>1</v>
      </c>
      <c r="L429" s="22">
        <v>1</v>
      </c>
      <c r="M429" s="22">
        <v>1</v>
      </c>
      <c r="N429" s="22">
        <v>1</v>
      </c>
      <c r="O429" s="25">
        <v>1</v>
      </c>
      <c r="P429" s="24"/>
      <c r="Q429" s="26" t="s">
        <v>36</v>
      </c>
      <c r="R429" s="1"/>
      <c r="S429" s="1"/>
      <c r="T429" s="2"/>
    </row>
    <row r="430" spans="1:20" x14ac:dyDescent="0.25">
      <c r="A430" s="20" t="s">
        <v>403</v>
      </c>
      <c r="B430" s="20" t="s">
        <v>358</v>
      </c>
      <c r="C430" s="1"/>
      <c r="D430" s="22">
        <v>1</v>
      </c>
      <c r="E430" s="22">
        <v>1</v>
      </c>
      <c r="F430" s="52" t="s">
        <v>229</v>
      </c>
      <c r="G430" s="22">
        <v>1</v>
      </c>
      <c r="H430" s="22">
        <v>1</v>
      </c>
      <c r="I430" s="22">
        <v>1</v>
      </c>
      <c r="J430" s="22">
        <v>1</v>
      </c>
      <c r="K430" s="22">
        <v>1</v>
      </c>
      <c r="L430" s="22">
        <v>1</v>
      </c>
      <c r="M430" s="22">
        <v>1</v>
      </c>
      <c r="N430" s="22">
        <v>1</v>
      </c>
      <c r="O430" s="25">
        <v>1</v>
      </c>
      <c r="P430" s="25"/>
      <c r="Q430" s="26" t="s">
        <v>36</v>
      </c>
      <c r="R430" s="1"/>
      <c r="S430" s="1"/>
      <c r="T430" s="2"/>
    </row>
    <row r="431" spans="1:20" x14ac:dyDescent="0.25">
      <c r="A431" s="20" t="s">
        <v>403</v>
      </c>
      <c r="B431" s="20" t="s">
        <v>492</v>
      </c>
      <c r="C431" s="20" t="s">
        <v>21</v>
      </c>
      <c r="D431" s="22">
        <v>1</v>
      </c>
      <c r="E431" s="22">
        <v>1</v>
      </c>
      <c r="F431" s="52" t="s">
        <v>493</v>
      </c>
      <c r="G431" s="22">
        <v>1</v>
      </c>
      <c r="H431" s="22">
        <v>1</v>
      </c>
      <c r="I431" s="22">
        <v>1</v>
      </c>
      <c r="J431" s="22">
        <v>1</v>
      </c>
      <c r="K431" s="22">
        <v>1</v>
      </c>
      <c r="L431" s="22">
        <v>1</v>
      </c>
      <c r="M431" s="22">
        <v>1</v>
      </c>
      <c r="N431" s="22">
        <v>1</v>
      </c>
      <c r="O431" s="265"/>
      <c r="P431" s="24"/>
      <c r="Q431" s="26" t="s">
        <v>494</v>
      </c>
      <c r="R431" s="1" t="s">
        <v>495</v>
      </c>
      <c r="S431" s="1">
        <v>68.703999999999994</v>
      </c>
      <c r="T431" s="2"/>
    </row>
    <row r="432" spans="1:20" x14ac:dyDescent="0.25">
      <c r="A432" s="20" t="s">
        <v>403</v>
      </c>
      <c r="B432" s="20" t="s">
        <v>496</v>
      </c>
      <c r="C432" s="20" t="s">
        <v>21</v>
      </c>
      <c r="D432" s="22">
        <v>1</v>
      </c>
      <c r="E432" s="22">
        <v>1</v>
      </c>
      <c r="F432" s="52" t="s">
        <v>493</v>
      </c>
      <c r="G432" s="22">
        <v>1</v>
      </c>
      <c r="H432" s="22">
        <v>1</v>
      </c>
      <c r="I432" s="22">
        <v>1</v>
      </c>
      <c r="J432" s="22">
        <v>1</v>
      </c>
      <c r="K432" s="22">
        <v>1</v>
      </c>
      <c r="L432" s="22">
        <v>1</v>
      </c>
      <c r="M432" s="22">
        <v>1</v>
      </c>
      <c r="N432" s="22">
        <v>1</v>
      </c>
      <c r="O432" s="265" t="s">
        <v>53</v>
      </c>
      <c r="P432" s="24"/>
      <c r="Q432" s="26" t="s">
        <v>494</v>
      </c>
      <c r="R432" s="1" t="s">
        <v>495</v>
      </c>
      <c r="S432" s="1">
        <v>47.642000000000003</v>
      </c>
      <c r="T432" s="2">
        <v>175.4</v>
      </c>
    </row>
    <row r="433" spans="1:20" x14ac:dyDescent="0.25">
      <c r="A433" s="20" t="s">
        <v>403</v>
      </c>
      <c r="B433" s="20" t="s">
        <v>497</v>
      </c>
      <c r="C433" s="20" t="s">
        <v>21</v>
      </c>
      <c r="D433" s="22">
        <v>1</v>
      </c>
      <c r="E433" s="22">
        <v>1</v>
      </c>
      <c r="F433" s="52" t="s">
        <v>493</v>
      </c>
      <c r="G433" s="22">
        <v>1</v>
      </c>
      <c r="H433" s="22">
        <v>1</v>
      </c>
      <c r="I433" s="22">
        <v>1</v>
      </c>
      <c r="J433" s="22">
        <v>1</v>
      </c>
      <c r="K433" s="22">
        <v>1</v>
      </c>
      <c r="L433" s="22">
        <v>1</v>
      </c>
      <c r="M433" s="22">
        <v>1</v>
      </c>
      <c r="N433" s="22">
        <v>1</v>
      </c>
      <c r="O433" s="265"/>
      <c r="P433" s="25"/>
      <c r="Q433" s="26" t="s">
        <v>494</v>
      </c>
      <c r="R433" s="1" t="s">
        <v>495</v>
      </c>
      <c r="S433" s="1">
        <v>50.037999999999997</v>
      </c>
      <c r="T433" s="2"/>
    </row>
    <row r="434" spans="1:20" x14ac:dyDescent="0.25">
      <c r="A434" s="20" t="s">
        <v>403</v>
      </c>
      <c r="B434" s="20" t="s">
        <v>498</v>
      </c>
      <c r="C434" s="20" t="s">
        <v>21</v>
      </c>
      <c r="D434" s="22">
        <v>1</v>
      </c>
      <c r="E434" s="22">
        <v>1</v>
      </c>
      <c r="F434" s="52" t="s">
        <v>493</v>
      </c>
      <c r="G434" s="22">
        <v>1</v>
      </c>
      <c r="H434" s="22">
        <v>1</v>
      </c>
      <c r="I434" s="22">
        <v>1</v>
      </c>
      <c r="J434" s="22">
        <v>1</v>
      </c>
      <c r="K434" s="22">
        <v>1</v>
      </c>
      <c r="L434" s="22">
        <v>1</v>
      </c>
      <c r="M434" s="22">
        <v>1</v>
      </c>
      <c r="N434" s="22">
        <v>1</v>
      </c>
      <c r="O434" s="265"/>
      <c r="P434" s="25"/>
      <c r="Q434" s="26" t="s">
        <v>494</v>
      </c>
      <c r="R434" s="1" t="s">
        <v>495</v>
      </c>
      <c r="S434" s="1">
        <v>58.987000000000002</v>
      </c>
      <c r="T434" s="2"/>
    </row>
    <row r="435" spans="1:20" x14ac:dyDescent="0.25">
      <c r="A435" s="20" t="s">
        <v>403</v>
      </c>
      <c r="B435" s="20" t="s">
        <v>117</v>
      </c>
      <c r="C435" s="20" t="s">
        <v>21</v>
      </c>
      <c r="D435" s="22">
        <v>1</v>
      </c>
      <c r="E435" s="22">
        <v>1</v>
      </c>
      <c r="F435" s="52" t="s">
        <v>512</v>
      </c>
      <c r="G435" s="22">
        <v>1</v>
      </c>
      <c r="H435" s="22">
        <v>1</v>
      </c>
      <c r="I435" s="22">
        <v>1</v>
      </c>
      <c r="J435" s="22">
        <v>1</v>
      </c>
      <c r="K435" s="22">
        <v>1</v>
      </c>
      <c r="L435" s="22">
        <v>1</v>
      </c>
      <c r="M435" s="22">
        <v>1</v>
      </c>
      <c r="N435" s="22">
        <v>1</v>
      </c>
      <c r="O435" s="265" t="s">
        <v>53</v>
      </c>
      <c r="P435" s="24"/>
      <c r="Q435" s="26" t="s">
        <v>232</v>
      </c>
      <c r="R435" s="1"/>
      <c r="S435" s="1"/>
      <c r="T435" s="2"/>
    </row>
    <row r="436" spans="1:20" x14ac:dyDescent="0.25">
      <c r="A436" s="20" t="s">
        <v>403</v>
      </c>
      <c r="B436" s="20" t="s">
        <v>352</v>
      </c>
      <c r="C436" s="20" t="s">
        <v>21</v>
      </c>
      <c r="D436" s="22">
        <v>1</v>
      </c>
      <c r="E436" s="22">
        <v>1</v>
      </c>
      <c r="F436" s="52" t="s">
        <v>512</v>
      </c>
      <c r="G436" s="22">
        <v>1</v>
      </c>
      <c r="H436" s="22">
        <v>1</v>
      </c>
      <c r="I436" s="22">
        <v>1</v>
      </c>
      <c r="J436" s="22">
        <v>1</v>
      </c>
      <c r="K436" s="22">
        <v>1</v>
      </c>
      <c r="L436" s="22">
        <v>1</v>
      </c>
      <c r="M436" s="22">
        <v>1</v>
      </c>
      <c r="N436" s="22">
        <v>1</v>
      </c>
      <c r="O436" s="302"/>
      <c r="P436" s="81"/>
      <c r="Q436" s="26" t="s">
        <v>232</v>
      </c>
      <c r="R436" s="1"/>
      <c r="S436" s="1"/>
      <c r="T436" s="2"/>
    </row>
    <row r="437" spans="1:20" x14ac:dyDescent="0.25">
      <c r="A437" s="20" t="s">
        <v>403</v>
      </c>
      <c r="B437" s="20" t="s">
        <v>404</v>
      </c>
      <c r="C437" s="20" t="s">
        <v>21</v>
      </c>
      <c r="D437" s="22">
        <v>1</v>
      </c>
      <c r="E437" s="22">
        <v>1</v>
      </c>
      <c r="F437" s="52" t="s">
        <v>512</v>
      </c>
      <c r="G437" s="22">
        <v>1</v>
      </c>
      <c r="H437" s="22">
        <v>1</v>
      </c>
      <c r="I437" s="22">
        <v>1</v>
      </c>
      <c r="J437" s="22">
        <v>1</v>
      </c>
      <c r="K437" s="22">
        <v>1</v>
      </c>
      <c r="L437" s="22">
        <v>1</v>
      </c>
      <c r="M437" s="22">
        <v>1</v>
      </c>
      <c r="N437" s="22">
        <v>1</v>
      </c>
      <c r="O437" s="265"/>
      <c r="P437" s="24"/>
      <c r="Q437" s="26" t="s">
        <v>232</v>
      </c>
      <c r="R437" s="1"/>
      <c r="S437" s="1"/>
      <c r="T437" s="2"/>
    </row>
    <row r="438" spans="1:20" x14ac:dyDescent="0.25">
      <c r="A438" s="20" t="s">
        <v>403</v>
      </c>
      <c r="B438" s="20" t="s">
        <v>358</v>
      </c>
      <c r="C438" s="20" t="s">
        <v>21</v>
      </c>
      <c r="D438" s="22">
        <v>1</v>
      </c>
      <c r="E438" s="22">
        <v>1</v>
      </c>
      <c r="F438" s="52" t="s">
        <v>512</v>
      </c>
      <c r="G438" s="22">
        <v>1</v>
      </c>
      <c r="H438" s="22">
        <v>1</v>
      </c>
      <c r="I438" s="22">
        <v>1</v>
      </c>
      <c r="J438" s="22">
        <v>1</v>
      </c>
      <c r="K438" s="22">
        <v>1</v>
      </c>
      <c r="L438" s="22">
        <v>1</v>
      </c>
      <c r="M438" s="22">
        <v>1</v>
      </c>
      <c r="N438" s="22">
        <v>1</v>
      </c>
      <c r="O438" s="302"/>
      <c r="P438" s="81"/>
      <c r="Q438" s="26" t="s">
        <v>232</v>
      </c>
      <c r="R438" s="1"/>
      <c r="S438" s="1"/>
      <c r="T438" s="2"/>
    </row>
    <row r="439" spans="1:20" x14ac:dyDescent="0.25">
      <c r="A439" s="20" t="s">
        <v>507</v>
      </c>
      <c r="B439" s="20" t="s">
        <v>508</v>
      </c>
      <c r="C439" s="20" t="s">
        <v>21</v>
      </c>
      <c r="D439" s="22">
        <v>1</v>
      </c>
      <c r="E439" s="22">
        <v>1</v>
      </c>
      <c r="F439" s="123" t="s">
        <v>509</v>
      </c>
      <c r="G439" s="22">
        <v>1</v>
      </c>
      <c r="H439" s="22">
        <v>1</v>
      </c>
      <c r="I439" s="22">
        <v>1</v>
      </c>
      <c r="J439" s="22">
        <v>1</v>
      </c>
      <c r="K439" s="22">
        <v>1</v>
      </c>
      <c r="L439" s="22">
        <v>1</v>
      </c>
      <c r="M439" s="22">
        <v>1</v>
      </c>
      <c r="N439" s="22">
        <v>1</v>
      </c>
      <c r="O439" s="81" t="s">
        <v>53</v>
      </c>
      <c r="P439" s="81"/>
      <c r="Q439" s="26" t="s">
        <v>510</v>
      </c>
      <c r="R439" s="55"/>
      <c r="S439" s="1"/>
      <c r="T439" s="2"/>
    </row>
    <row r="440" spans="1:20" x14ac:dyDescent="0.25">
      <c r="A440" s="20" t="s">
        <v>304</v>
      </c>
      <c r="B440" s="20" t="s">
        <v>305</v>
      </c>
      <c r="C440" s="20"/>
      <c r="D440" s="22">
        <v>1</v>
      </c>
      <c r="E440" s="22">
        <v>1</v>
      </c>
      <c r="F440" s="52" t="s">
        <v>306</v>
      </c>
      <c r="G440" s="22">
        <v>1</v>
      </c>
      <c r="H440" s="22">
        <v>1</v>
      </c>
      <c r="I440" s="22">
        <v>1</v>
      </c>
      <c r="J440" s="22">
        <v>1</v>
      </c>
      <c r="K440" s="22">
        <v>1</v>
      </c>
      <c r="L440" s="22">
        <v>1</v>
      </c>
      <c r="M440" s="22">
        <v>1</v>
      </c>
      <c r="N440" s="22">
        <v>1</v>
      </c>
      <c r="O440" s="284" t="s">
        <v>307</v>
      </c>
      <c r="P440" s="24"/>
      <c r="Q440" s="26" t="s">
        <v>36</v>
      </c>
      <c r="R440" s="1"/>
      <c r="S440" s="1"/>
      <c r="T440" s="2"/>
    </row>
    <row r="441" spans="1:20" x14ac:dyDescent="0.25">
      <c r="A441" s="20" t="s">
        <v>304</v>
      </c>
      <c r="B441" s="20" t="s">
        <v>313</v>
      </c>
      <c r="C441" s="20" t="s">
        <v>21</v>
      </c>
      <c r="D441" s="22">
        <v>1</v>
      </c>
      <c r="E441" s="22">
        <v>1</v>
      </c>
      <c r="F441" s="52" t="s">
        <v>175</v>
      </c>
      <c r="G441" s="22">
        <v>1</v>
      </c>
      <c r="H441" s="22">
        <v>1</v>
      </c>
      <c r="I441" s="22">
        <v>1</v>
      </c>
      <c r="J441" s="22">
        <v>1</v>
      </c>
      <c r="K441" s="22">
        <v>1</v>
      </c>
      <c r="L441" s="22">
        <v>1</v>
      </c>
      <c r="M441" s="22">
        <v>1</v>
      </c>
      <c r="N441" s="22">
        <v>1</v>
      </c>
      <c r="O441" s="25" t="s">
        <v>43</v>
      </c>
      <c r="P441" s="25"/>
      <c r="Q441" s="26" t="s">
        <v>314</v>
      </c>
      <c r="R441" s="1"/>
      <c r="S441" s="1"/>
      <c r="T441" s="2"/>
    </row>
    <row r="442" spans="1:20" x14ac:dyDescent="0.25">
      <c r="A442" s="214" t="s">
        <v>304</v>
      </c>
      <c r="B442" s="20" t="s">
        <v>362</v>
      </c>
      <c r="C442" s="1"/>
      <c r="D442" s="22">
        <v>1</v>
      </c>
      <c r="E442" s="22">
        <v>1</v>
      </c>
      <c r="F442" s="52" t="s">
        <v>229</v>
      </c>
      <c r="G442" s="22">
        <v>1</v>
      </c>
      <c r="H442" s="22">
        <v>1</v>
      </c>
      <c r="I442" s="22">
        <v>1</v>
      </c>
      <c r="J442" s="22">
        <v>1</v>
      </c>
      <c r="K442" s="22">
        <v>1</v>
      </c>
      <c r="L442" s="22">
        <v>1</v>
      </c>
      <c r="M442" s="22">
        <v>1</v>
      </c>
      <c r="N442" s="22">
        <v>1</v>
      </c>
      <c r="O442" s="25">
        <v>1</v>
      </c>
      <c r="P442" s="25"/>
      <c r="Q442" s="26" t="s">
        <v>36</v>
      </c>
      <c r="R442" s="1"/>
      <c r="S442" s="1"/>
      <c r="T442" s="2"/>
    </row>
    <row r="443" spans="1:20" x14ac:dyDescent="0.25">
      <c r="A443" s="214" t="s">
        <v>304</v>
      </c>
      <c r="B443" s="31" t="s">
        <v>305</v>
      </c>
      <c r="C443" s="1"/>
      <c r="D443" s="22">
        <v>1</v>
      </c>
      <c r="E443" s="22">
        <v>1</v>
      </c>
      <c r="F443" s="24" t="s">
        <v>484</v>
      </c>
      <c r="G443" s="22">
        <v>1</v>
      </c>
      <c r="H443" s="22">
        <v>1</v>
      </c>
      <c r="I443" s="22">
        <v>1</v>
      </c>
      <c r="J443" s="22">
        <v>1</v>
      </c>
      <c r="K443" s="22">
        <v>1</v>
      </c>
      <c r="L443" s="22">
        <v>1</v>
      </c>
      <c r="M443" s="22">
        <v>1</v>
      </c>
      <c r="N443" s="22">
        <v>1</v>
      </c>
      <c r="O443" s="24" t="s">
        <v>43</v>
      </c>
      <c r="P443" s="24"/>
      <c r="Q443" s="26" t="s">
        <v>485</v>
      </c>
      <c r="R443" s="1"/>
      <c r="S443" s="1">
        <v>12.292</v>
      </c>
      <c r="T443" s="2">
        <v>174.5</v>
      </c>
    </row>
    <row r="444" spans="1:20" x14ac:dyDescent="0.25">
      <c r="A444" s="214" t="s">
        <v>304</v>
      </c>
      <c r="B444" s="20" t="s">
        <v>362</v>
      </c>
      <c r="C444" s="20" t="s">
        <v>21</v>
      </c>
      <c r="D444" s="22">
        <v>1</v>
      </c>
      <c r="E444" s="22">
        <v>1</v>
      </c>
      <c r="F444" s="52" t="s">
        <v>175</v>
      </c>
      <c r="G444" s="22">
        <v>1</v>
      </c>
      <c r="H444" s="22">
        <v>1</v>
      </c>
      <c r="I444" s="22">
        <v>1</v>
      </c>
      <c r="J444" s="22">
        <v>1</v>
      </c>
      <c r="K444" s="22">
        <v>1</v>
      </c>
      <c r="L444" s="22">
        <v>1</v>
      </c>
      <c r="M444" s="22">
        <v>1</v>
      </c>
      <c r="N444" s="22">
        <v>1</v>
      </c>
      <c r="O444" s="24" t="s">
        <v>43</v>
      </c>
      <c r="P444" s="24"/>
      <c r="Q444" s="26" t="s">
        <v>511</v>
      </c>
      <c r="R444" s="1"/>
      <c r="S444" s="1"/>
      <c r="T444" s="2"/>
    </row>
    <row r="445" spans="1:20" x14ac:dyDescent="0.25">
      <c r="A445" s="214" t="s">
        <v>488</v>
      </c>
      <c r="B445" s="20" t="s">
        <v>489</v>
      </c>
      <c r="C445" s="1"/>
      <c r="D445" s="22">
        <v>1</v>
      </c>
      <c r="E445" s="22">
        <v>1</v>
      </c>
      <c r="F445" s="24" t="s">
        <v>490</v>
      </c>
      <c r="G445" s="22">
        <v>1</v>
      </c>
      <c r="H445" s="22">
        <v>1</v>
      </c>
      <c r="I445" s="22">
        <v>1</v>
      </c>
      <c r="J445" s="22">
        <v>1</v>
      </c>
      <c r="K445" s="22">
        <v>1</v>
      </c>
      <c r="L445" s="22">
        <v>1</v>
      </c>
      <c r="M445" s="22">
        <v>1</v>
      </c>
      <c r="N445" s="22">
        <v>1</v>
      </c>
      <c r="O445" s="24" t="s">
        <v>53</v>
      </c>
      <c r="P445" s="24"/>
      <c r="Q445" s="26" t="s">
        <v>491</v>
      </c>
      <c r="R445" s="1"/>
      <c r="S445" s="1"/>
      <c r="T445" s="2"/>
    </row>
    <row r="446" spans="1:20" x14ac:dyDescent="0.25">
      <c r="A446" s="214" t="s">
        <v>499</v>
      </c>
      <c r="B446" s="20" t="s">
        <v>500</v>
      </c>
      <c r="C446" s="1"/>
      <c r="D446" s="22">
        <v>1</v>
      </c>
      <c r="E446" s="22">
        <v>1</v>
      </c>
      <c r="F446" s="123" t="s">
        <v>501</v>
      </c>
      <c r="G446" s="22">
        <v>1</v>
      </c>
      <c r="H446" s="22">
        <v>1</v>
      </c>
      <c r="I446" s="22">
        <v>1</v>
      </c>
      <c r="J446" s="22">
        <v>1</v>
      </c>
      <c r="K446" s="22">
        <v>1</v>
      </c>
      <c r="L446" s="22">
        <v>1</v>
      </c>
      <c r="M446" s="22">
        <v>1</v>
      </c>
      <c r="N446" s="22">
        <v>1</v>
      </c>
      <c r="O446" s="24" t="s">
        <v>53</v>
      </c>
      <c r="P446" s="24"/>
      <c r="Q446" s="26" t="s">
        <v>502</v>
      </c>
      <c r="R446" s="34"/>
      <c r="S446" s="1"/>
      <c r="T446" s="2"/>
    </row>
    <row r="447" spans="1:20" x14ac:dyDescent="0.25">
      <c r="A447" s="20" t="s">
        <v>459</v>
      </c>
      <c r="B447" s="28" t="s">
        <v>460</v>
      </c>
      <c r="C447" s="1"/>
      <c r="D447" s="22">
        <v>1</v>
      </c>
      <c r="E447" s="22">
        <v>1</v>
      </c>
      <c r="F447" s="52" t="s">
        <v>461</v>
      </c>
      <c r="G447" s="22">
        <v>1</v>
      </c>
      <c r="H447" s="22">
        <v>1</v>
      </c>
      <c r="I447" s="22">
        <v>1</v>
      </c>
      <c r="J447" s="22">
        <v>1</v>
      </c>
      <c r="K447" s="22">
        <v>1</v>
      </c>
      <c r="L447" s="22">
        <v>1</v>
      </c>
      <c r="M447" s="22">
        <v>1</v>
      </c>
      <c r="N447" s="22">
        <v>1</v>
      </c>
      <c r="O447" s="25" t="s">
        <v>43</v>
      </c>
      <c r="P447" s="25"/>
      <c r="Q447" s="26" t="s">
        <v>462</v>
      </c>
      <c r="R447" s="1"/>
      <c r="S447" s="1"/>
      <c r="T447" s="2"/>
    </row>
    <row r="448" spans="1:20" ht="15.75" thickBot="1" x14ac:dyDescent="0.3">
      <c r="A448" s="20" t="s">
        <v>444</v>
      </c>
      <c r="B448" s="20" t="s">
        <v>445</v>
      </c>
      <c r="C448" s="20" t="s">
        <v>140</v>
      </c>
      <c r="D448" s="22">
        <v>1</v>
      </c>
      <c r="E448" s="22">
        <v>1</v>
      </c>
      <c r="F448" s="52" t="s">
        <v>446</v>
      </c>
      <c r="G448" s="22">
        <v>1</v>
      </c>
      <c r="H448" s="22">
        <v>1</v>
      </c>
      <c r="I448" s="22">
        <v>1</v>
      </c>
      <c r="J448" s="22">
        <v>1</v>
      </c>
      <c r="K448" s="22">
        <v>1</v>
      </c>
      <c r="L448" s="22">
        <v>1</v>
      </c>
      <c r="M448" s="22">
        <v>1</v>
      </c>
      <c r="N448" s="22">
        <v>1</v>
      </c>
      <c r="O448" s="25" t="s">
        <v>43</v>
      </c>
      <c r="P448" s="25"/>
      <c r="Q448" s="26" t="s">
        <v>447</v>
      </c>
      <c r="R448" s="1"/>
      <c r="S448" s="1"/>
      <c r="T448" s="2"/>
    </row>
    <row r="449" spans="1:20" x14ac:dyDescent="0.25">
      <c r="A449" s="20" t="s">
        <v>477</v>
      </c>
      <c r="B449" s="20" t="s">
        <v>478</v>
      </c>
      <c r="C449" s="1"/>
      <c r="D449" s="22">
        <v>1</v>
      </c>
      <c r="E449" s="22">
        <v>1</v>
      </c>
      <c r="F449" s="52" t="s">
        <v>1456</v>
      </c>
      <c r="G449" s="22">
        <v>1</v>
      </c>
      <c r="H449" s="22">
        <v>1</v>
      </c>
      <c r="I449" s="22">
        <v>1</v>
      </c>
      <c r="J449" s="22">
        <v>1</v>
      </c>
      <c r="K449" s="22">
        <v>1</v>
      </c>
      <c r="L449" s="22">
        <v>1</v>
      </c>
      <c r="M449" s="22">
        <v>1</v>
      </c>
      <c r="N449" s="59">
        <v>1</v>
      </c>
      <c r="O449" s="294" t="s">
        <v>213</v>
      </c>
      <c r="P449" s="342"/>
      <c r="Q449" s="174" t="s">
        <v>54</v>
      </c>
      <c r="R449" s="1"/>
      <c r="S449" s="1"/>
      <c r="T449" s="2"/>
    </row>
    <row r="450" spans="1:20" ht="15.75" thickBot="1" x14ac:dyDescent="0.3">
      <c r="A450" s="20" t="s">
        <v>322</v>
      </c>
      <c r="B450" s="20" t="s">
        <v>191</v>
      </c>
      <c r="C450" s="1"/>
      <c r="D450" s="22">
        <v>1</v>
      </c>
      <c r="E450" s="22">
        <v>1</v>
      </c>
      <c r="F450" s="52" t="s">
        <v>229</v>
      </c>
      <c r="G450" s="22">
        <v>1</v>
      </c>
      <c r="H450" s="22">
        <v>1</v>
      </c>
      <c r="I450" s="22">
        <v>1</v>
      </c>
      <c r="J450" s="22">
        <v>1</v>
      </c>
      <c r="K450" s="22">
        <v>1</v>
      </c>
      <c r="L450" s="22">
        <v>1</v>
      </c>
      <c r="M450" s="22">
        <v>1</v>
      </c>
      <c r="N450" s="59">
        <v>1</v>
      </c>
      <c r="O450" s="82">
        <v>1</v>
      </c>
      <c r="P450" s="342"/>
      <c r="Q450" s="174" t="s">
        <v>36</v>
      </c>
      <c r="R450" s="1"/>
      <c r="S450" s="1"/>
      <c r="T450" s="2"/>
    </row>
    <row r="451" spans="1:20" x14ac:dyDescent="0.25">
      <c r="A451" s="20" t="s">
        <v>322</v>
      </c>
      <c r="B451" s="31" t="s">
        <v>469</v>
      </c>
      <c r="C451" s="20" t="s">
        <v>21</v>
      </c>
      <c r="D451" s="22">
        <v>1</v>
      </c>
      <c r="E451" s="22">
        <v>1</v>
      </c>
      <c r="F451" s="52" t="s">
        <v>470</v>
      </c>
      <c r="G451" s="22">
        <v>1</v>
      </c>
      <c r="H451" s="22">
        <v>1</v>
      </c>
      <c r="I451" s="22">
        <v>1</v>
      </c>
      <c r="J451" s="22">
        <v>1</v>
      </c>
      <c r="K451" s="22">
        <v>1</v>
      </c>
      <c r="L451" s="22">
        <v>1</v>
      </c>
      <c r="M451" s="22">
        <v>1</v>
      </c>
      <c r="N451" s="22">
        <v>1</v>
      </c>
      <c r="O451" s="81" t="s">
        <v>43</v>
      </c>
      <c r="P451" s="81"/>
      <c r="Q451" s="26" t="s">
        <v>471</v>
      </c>
      <c r="R451" s="20" t="s">
        <v>472</v>
      </c>
      <c r="S451" s="1"/>
      <c r="T451" s="2"/>
    </row>
    <row r="452" spans="1:20" x14ac:dyDescent="0.25">
      <c r="A452" s="20" t="s">
        <v>322</v>
      </c>
      <c r="B452" s="20" t="s">
        <v>191</v>
      </c>
      <c r="C452" s="20" t="s">
        <v>21</v>
      </c>
      <c r="D452" s="22">
        <v>1</v>
      </c>
      <c r="E452" s="22">
        <v>1</v>
      </c>
      <c r="F452" s="52" t="s">
        <v>175</v>
      </c>
      <c r="G452" s="22">
        <v>1</v>
      </c>
      <c r="H452" s="22">
        <v>1</v>
      </c>
      <c r="I452" s="22">
        <v>1</v>
      </c>
      <c r="J452" s="22">
        <v>1</v>
      </c>
      <c r="K452" s="22">
        <v>1</v>
      </c>
      <c r="L452" s="22">
        <v>1</v>
      </c>
      <c r="M452" s="22">
        <v>1</v>
      </c>
      <c r="N452" s="22">
        <v>1</v>
      </c>
      <c r="O452" s="25" t="s">
        <v>43</v>
      </c>
      <c r="P452" s="25"/>
      <c r="Q452" s="26" t="s">
        <v>476</v>
      </c>
      <c r="R452" s="1"/>
      <c r="S452" s="1"/>
      <c r="T452" s="2"/>
    </row>
    <row r="453" spans="1:20" x14ac:dyDescent="0.25">
      <c r="A453" s="20" t="s">
        <v>455</v>
      </c>
      <c r="B453" s="20" t="s">
        <v>456</v>
      </c>
      <c r="C453" s="20" t="s">
        <v>140</v>
      </c>
      <c r="D453" s="22">
        <v>1</v>
      </c>
      <c r="E453" s="22">
        <v>1</v>
      </c>
      <c r="F453" s="52" t="s">
        <v>457</v>
      </c>
      <c r="G453" s="22">
        <v>1</v>
      </c>
      <c r="H453" s="22">
        <v>1</v>
      </c>
      <c r="I453" s="22">
        <v>1</v>
      </c>
      <c r="J453" s="22">
        <v>1</v>
      </c>
      <c r="K453" s="22">
        <v>1</v>
      </c>
      <c r="L453" s="22">
        <v>1</v>
      </c>
      <c r="M453" s="22">
        <v>1</v>
      </c>
      <c r="N453" s="22">
        <v>1</v>
      </c>
      <c r="O453" s="25" t="s">
        <v>43</v>
      </c>
      <c r="P453" s="25"/>
      <c r="Q453" s="119">
        <v>44538</v>
      </c>
      <c r="R453" s="1"/>
      <c r="S453" s="1"/>
      <c r="T453" s="2"/>
    </row>
    <row r="454" spans="1:20" x14ac:dyDescent="0.25">
      <c r="A454" s="20" t="s">
        <v>341</v>
      </c>
      <c r="B454" s="20" t="s">
        <v>342</v>
      </c>
      <c r="C454" s="1"/>
      <c r="D454" s="22">
        <v>1</v>
      </c>
      <c r="E454" s="22">
        <v>1</v>
      </c>
      <c r="F454" s="52" t="s">
        <v>26</v>
      </c>
      <c r="G454" s="22">
        <v>1</v>
      </c>
      <c r="H454" s="22">
        <v>1</v>
      </c>
      <c r="I454" s="22">
        <v>1</v>
      </c>
      <c r="J454" s="22">
        <v>1</v>
      </c>
      <c r="K454" s="22">
        <v>1</v>
      </c>
      <c r="L454" s="22">
        <v>1</v>
      </c>
      <c r="M454" s="22">
        <v>1</v>
      </c>
      <c r="N454" s="22">
        <v>1</v>
      </c>
      <c r="O454" s="24" t="s">
        <v>43</v>
      </c>
      <c r="P454" s="24"/>
      <c r="Q454" s="26" t="s">
        <v>299</v>
      </c>
      <c r="R454" s="1"/>
      <c r="S454" s="1"/>
      <c r="T454" s="2"/>
    </row>
    <row r="455" spans="1:20" x14ac:dyDescent="0.25">
      <c r="A455" s="20" t="s">
        <v>341</v>
      </c>
      <c r="B455" s="20" t="s">
        <v>466</v>
      </c>
      <c r="C455" s="20"/>
      <c r="D455" s="22">
        <v>1</v>
      </c>
      <c r="E455" s="22">
        <v>1</v>
      </c>
      <c r="F455" s="52" t="s">
        <v>467</v>
      </c>
      <c r="G455" s="22">
        <v>1</v>
      </c>
      <c r="H455" s="22">
        <v>1</v>
      </c>
      <c r="I455" s="22">
        <v>1</v>
      </c>
      <c r="J455" s="22">
        <v>1</v>
      </c>
      <c r="K455" s="22">
        <v>1</v>
      </c>
      <c r="L455" s="22">
        <v>1</v>
      </c>
      <c r="M455" s="22">
        <v>1</v>
      </c>
      <c r="N455" s="22">
        <v>1</v>
      </c>
      <c r="O455" s="25" t="s">
        <v>43</v>
      </c>
      <c r="P455" s="25"/>
      <c r="Q455" s="26" t="s">
        <v>468</v>
      </c>
      <c r="R455" s="1"/>
      <c r="S455" s="1"/>
      <c r="T455" s="2"/>
    </row>
    <row r="456" spans="1:20" x14ac:dyDescent="0.25">
      <c r="A456" s="20" t="s">
        <v>346</v>
      </c>
      <c r="B456" s="20" t="s">
        <v>313</v>
      </c>
      <c r="C456" s="1"/>
      <c r="D456" s="22">
        <v>1</v>
      </c>
      <c r="E456" s="22">
        <v>1</v>
      </c>
      <c r="F456" s="52" t="s">
        <v>229</v>
      </c>
      <c r="G456" s="22">
        <v>1</v>
      </c>
      <c r="H456" s="22">
        <v>1</v>
      </c>
      <c r="I456" s="22">
        <v>1</v>
      </c>
      <c r="J456" s="22">
        <v>1</v>
      </c>
      <c r="K456" s="22">
        <v>1</v>
      </c>
      <c r="L456" s="22">
        <v>1</v>
      </c>
      <c r="M456" s="22">
        <v>1</v>
      </c>
      <c r="N456" s="22">
        <v>1</v>
      </c>
      <c r="O456" s="24">
        <v>1</v>
      </c>
      <c r="P456" s="24"/>
      <c r="Q456" s="26" t="s">
        <v>36</v>
      </c>
      <c r="R456" s="1"/>
      <c r="S456" s="1"/>
      <c r="T456" s="2"/>
    </row>
    <row r="457" spans="1:20" x14ac:dyDescent="0.25">
      <c r="A457" s="20" t="s">
        <v>346</v>
      </c>
      <c r="B457" s="20" t="s">
        <v>412</v>
      </c>
      <c r="C457" s="1"/>
      <c r="D457" s="22">
        <v>1</v>
      </c>
      <c r="E457" s="22">
        <v>1</v>
      </c>
      <c r="F457" s="52" t="s">
        <v>76</v>
      </c>
      <c r="G457" s="22">
        <v>1</v>
      </c>
      <c r="H457" s="22">
        <v>1</v>
      </c>
      <c r="I457" s="22">
        <v>1</v>
      </c>
      <c r="J457" s="22">
        <v>1</v>
      </c>
      <c r="K457" s="22">
        <v>1</v>
      </c>
      <c r="L457" s="22">
        <v>1</v>
      </c>
      <c r="M457" s="22">
        <v>1</v>
      </c>
      <c r="N457" s="22">
        <v>1</v>
      </c>
      <c r="O457" s="25"/>
      <c r="P457" s="25"/>
      <c r="Q457" s="26" t="s">
        <v>413</v>
      </c>
      <c r="R457" s="1"/>
      <c r="S457" s="1">
        <v>65.287000000000006</v>
      </c>
      <c r="T457" s="2"/>
    </row>
    <row r="458" spans="1:20" ht="15.75" thickBot="1" x14ac:dyDescent="0.3">
      <c r="A458" s="20" t="s">
        <v>346</v>
      </c>
      <c r="B458" s="20" t="s">
        <v>414</v>
      </c>
      <c r="C458" s="1"/>
      <c r="D458" s="22">
        <v>1</v>
      </c>
      <c r="E458" s="22">
        <v>1</v>
      </c>
      <c r="F458" s="52" t="s">
        <v>76</v>
      </c>
      <c r="G458" s="22">
        <v>1</v>
      </c>
      <c r="H458" s="22">
        <v>1</v>
      </c>
      <c r="I458" s="22">
        <v>1</v>
      </c>
      <c r="J458" s="22">
        <v>1</v>
      </c>
      <c r="K458" s="22">
        <v>1</v>
      </c>
      <c r="L458" s="22">
        <v>1</v>
      </c>
      <c r="M458" s="22">
        <v>1</v>
      </c>
      <c r="N458" s="22">
        <v>1</v>
      </c>
      <c r="O458" s="25" t="s">
        <v>43</v>
      </c>
      <c r="P458" s="25"/>
      <c r="Q458" s="119" t="s">
        <v>413</v>
      </c>
      <c r="R458" s="1"/>
      <c r="S458" s="1">
        <v>87.304000000000002</v>
      </c>
      <c r="T458" s="2"/>
    </row>
    <row r="459" spans="1:20" x14ac:dyDescent="0.25">
      <c r="A459" s="20" t="s">
        <v>346</v>
      </c>
      <c r="B459" s="21" t="s">
        <v>313</v>
      </c>
      <c r="C459" s="20" t="s">
        <v>21</v>
      </c>
      <c r="D459" s="22">
        <v>1</v>
      </c>
      <c r="E459" s="22">
        <v>1</v>
      </c>
      <c r="F459" s="52" t="s">
        <v>175</v>
      </c>
      <c r="G459" s="22">
        <v>1</v>
      </c>
      <c r="H459" s="22">
        <v>1</v>
      </c>
      <c r="I459" s="22">
        <v>1</v>
      </c>
      <c r="J459" s="22">
        <v>1</v>
      </c>
      <c r="K459" s="22">
        <v>1</v>
      </c>
      <c r="L459" s="22">
        <v>1</v>
      </c>
      <c r="M459" s="22">
        <v>1</v>
      </c>
      <c r="N459" s="59">
        <v>1</v>
      </c>
      <c r="O459" s="86" t="s">
        <v>43</v>
      </c>
      <c r="P459" s="342"/>
      <c r="Q459" s="174" t="s">
        <v>440</v>
      </c>
      <c r="R459" s="1"/>
      <c r="S459" s="1"/>
      <c r="T459" s="2"/>
    </row>
    <row r="460" spans="1:20" ht="15.75" thickBot="1" x14ac:dyDescent="0.3">
      <c r="A460" s="31" t="s">
        <v>433</v>
      </c>
      <c r="B460" s="243" t="s">
        <v>181</v>
      </c>
      <c r="C460" s="55"/>
      <c r="D460" s="22">
        <v>1</v>
      </c>
      <c r="E460" s="22">
        <v>1</v>
      </c>
      <c r="F460" s="52" t="s">
        <v>434</v>
      </c>
      <c r="G460" s="22">
        <v>1</v>
      </c>
      <c r="H460" s="22">
        <v>1</v>
      </c>
      <c r="I460" s="22">
        <v>1</v>
      </c>
      <c r="J460" s="22">
        <v>1</v>
      </c>
      <c r="K460" s="22">
        <v>1</v>
      </c>
      <c r="L460" s="22">
        <v>1</v>
      </c>
      <c r="M460" s="22">
        <v>1</v>
      </c>
      <c r="N460" s="59">
        <v>1</v>
      </c>
      <c r="O460" s="329" t="s">
        <v>213</v>
      </c>
      <c r="P460" s="342"/>
      <c r="Q460" s="174" t="s">
        <v>435</v>
      </c>
      <c r="R460" s="1" t="s">
        <v>432</v>
      </c>
      <c r="S460" s="55"/>
      <c r="T460" s="30"/>
    </row>
    <row r="461" spans="1:20" x14ac:dyDescent="0.25">
      <c r="A461" s="31" t="s">
        <v>428</v>
      </c>
      <c r="B461" s="28" t="s">
        <v>429</v>
      </c>
      <c r="C461" s="55"/>
      <c r="D461" s="22">
        <v>1</v>
      </c>
      <c r="E461" s="22">
        <v>1</v>
      </c>
      <c r="F461" s="52" t="s">
        <v>430</v>
      </c>
      <c r="G461" s="22">
        <v>1</v>
      </c>
      <c r="H461" s="22">
        <v>1</v>
      </c>
      <c r="I461" s="22">
        <v>1</v>
      </c>
      <c r="J461" s="22">
        <v>1</v>
      </c>
      <c r="K461" s="22">
        <v>1</v>
      </c>
      <c r="L461" s="22">
        <v>1</v>
      </c>
      <c r="M461" s="22">
        <v>1</v>
      </c>
      <c r="N461" s="22">
        <v>1</v>
      </c>
      <c r="O461" s="91" t="s">
        <v>213</v>
      </c>
      <c r="P461" s="25"/>
      <c r="Q461" s="26" t="s">
        <v>431</v>
      </c>
      <c r="R461" s="1" t="s">
        <v>432</v>
      </c>
      <c r="S461" s="55"/>
      <c r="T461" s="30"/>
    </row>
    <row r="462" spans="1:20" ht="15.75" thickBot="1" x14ac:dyDescent="0.3">
      <c r="A462" s="20" t="s">
        <v>436</v>
      </c>
      <c r="B462" s="28" t="s">
        <v>437</v>
      </c>
      <c r="C462" s="20" t="s">
        <v>21</v>
      </c>
      <c r="D462" s="22">
        <v>1</v>
      </c>
      <c r="E462" s="22">
        <v>1</v>
      </c>
      <c r="F462" s="52" t="s">
        <v>438</v>
      </c>
      <c r="G462" s="22">
        <v>1</v>
      </c>
      <c r="H462" s="22">
        <v>1</v>
      </c>
      <c r="I462" s="22">
        <v>1</v>
      </c>
      <c r="J462" s="22">
        <v>1</v>
      </c>
      <c r="K462" s="22">
        <v>1</v>
      </c>
      <c r="L462" s="22">
        <v>1</v>
      </c>
      <c r="M462" s="22">
        <v>1</v>
      </c>
      <c r="N462" s="22">
        <v>1</v>
      </c>
      <c r="O462" s="24" t="s">
        <v>43</v>
      </c>
      <c r="P462" s="24"/>
      <c r="Q462" s="26" t="s">
        <v>50</v>
      </c>
      <c r="R462" s="1"/>
      <c r="S462" s="1"/>
      <c r="T462" s="2"/>
    </row>
    <row r="463" spans="1:20" x14ac:dyDescent="0.25">
      <c r="A463" s="118" t="s">
        <v>405</v>
      </c>
      <c r="B463" s="21" t="s">
        <v>406</v>
      </c>
      <c r="C463" s="1"/>
      <c r="D463" s="22">
        <v>1</v>
      </c>
      <c r="E463" s="22">
        <v>1</v>
      </c>
      <c r="F463" s="52" t="s">
        <v>407</v>
      </c>
      <c r="G463" s="22">
        <v>1</v>
      </c>
      <c r="H463" s="22">
        <v>1</v>
      </c>
      <c r="I463" s="22">
        <v>1</v>
      </c>
      <c r="J463" s="22">
        <v>1</v>
      </c>
      <c r="K463" s="22">
        <v>1</v>
      </c>
      <c r="L463" s="22">
        <v>1</v>
      </c>
      <c r="M463" s="22">
        <v>1</v>
      </c>
      <c r="N463" s="22">
        <v>1</v>
      </c>
      <c r="O463" s="155" t="s">
        <v>310</v>
      </c>
      <c r="P463" s="352"/>
      <c r="Q463" s="2"/>
      <c r="R463" s="1"/>
      <c r="S463" s="1"/>
      <c r="T463" s="2"/>
    </row>
    <row r="464" spans="1:20" x14ac:dyDescent="0.25">
      <c r="A464" s="20" t="s">
        <v>218</v>
      </c>
      <c r="B464" s="21" t="s">
        <v>65</v>
      </c>
      <c r="C464" s="20"/>
      <c r="D464" s="22">
        <v>1</v>
      </c>
      <c r="E464" s="22">
        <v>1</v>
      </c>
      <c r="F464" s="52" t="s">
        <v>219</v>
      </c>
      <c r="G464" s="22">
        <v>1</v>
      </c>
      <c r="H464" s="22">
        <v>1</v>
      </c>
      <c r="I464" s="22">
        <v>1</v>
      </c>
      <c r="J464" s="22">
        <v>1</v>
      </c>
      <c r="K464" s="22">
        <v>1</v>
      </c>
      <c r="L464" s="22">
        <v>1</v>
      </c>
      <c r="M464" s="22">
        <v>1</v>
      </c>
      <c r="N464" s="22">
        <v>1</v>
      </c>
      <c r="O464" s="306" t="s">
        <v>220</v>
      </c>
      <c r="P464" s="262" t="s">
        <v>221</v>
      </c>
      <c r="Q464" s="78" t="s">
        <v>36</v>
      </c>
      <c r="R464" s="20"/>
      <c r="S464" s="20">
        <v>75.716999999999999</v>
      </c>
      <c r="T464" s="27"/>
    </row>
    <row r="465" spans="1:20" x14ac:dyDescent="0.25">
      <c r="A465" s="20" t="s">
        <v>218</v>
      </c>
      <c r="B465" s="21" t="s">
        <v>394</v>
      </c>
      <c r="C465" s="1"/>
      <c r="D465" s="22">
        <v>1</v>
      </c>
      <c r="E465" s="22">
        <v>1</v>
      </c>
      <c r="F465" s="52" t="s">
        <v>395</v>
      </c>
      <c r="G465" s="22">
        <v>1</v>
      </c>
      <c r="H465" s="22">
        <v>1</v>
      </c>
      <c r="I465" s="22">
        <v>1</v>
      </c>
      <c r="J465" s="22">
        <v>1</v>
      </c>
      <c r="K465" s="22">
        <v>1</v>
      </c>
      <c r="L465" s="22">
        <v>1</v>
      </c>
      <c r="M465" s="22">
        <v>1</v>
      </c>
      <c r="N465" s="22">
        <v>1</v>
      </c>
      <c r="O465" s="87" t="s">
        <v>43</v>
      </c>
      <c r="P465" s="342"/>
      <c r="Q465" s="26" t="s">
        <v>396</v>
      </c>
      <c r="R465" s="1"/>
      <c r="S465" s="1"/>
      <c r="T465" s="2"/>
    </row>
    <row r="466" spans="1:20" ht="15.75" thickBot="1" x14ac:dyDescent="0.3">
      <c r="A466" s="20" t="s">
        <v>218</v>
      </c>
      <c r="B466" s="21" t="s">
        <v>65</v>
      </c>
      <c r="C466" s="20" t="s">
        <v>21</v>
      </c>
      <c r="D466" s="22">
        <v>1</v>
      </c>
      <c r="E466" s="22">
        <v>1</v>
      </c>
      <c r="F466" s="52" t="s">
        <v>441</v>
      </c>
      <c r="G466" s="22">
        <v>1</v>
      </c>
      <c r="H466" s="22">
        <v>1</v>
      </c>
      <c r="I466" s="22">
        <v>1</v>
      </c>
      <c r="J466" s="22">
        <v>1</v>
      </c>
      <c r="K466" s="22">
        <v>1</v>
      </c>
      <c r="L466" s="22">
        <v>1</v>
      </c>
      <c r="M466" s="22">
        <v>1</v>
      </c>
      <c r="N466" s="22">
        <v>1</v>
      </c>
      <c r="O466" s="82" t="s">
        <v>442</v>
      </c>
      <c r="P466" s="342"/>
      <c r="Q466" s="26" t="s">
        <v>443</v>
      </c>
      <c r="R466" s="1"/>
      <c r="S466" s="1"/>
      <c r="T466" s="2"/>
    </row>
    <row r="467" spans="1:20" x14ac:dyDescent="0.25">
      <c r="A467" s="20" t="s">
        <v>425</v>
      </c>
      <c r="B467" s="28" t="s">
        <v>426</v>
      </c>
      <c r="C467" s="55"/>
      <c r="D467" s="22">
        <v>1</v>
      </c>
      <c r="E467" s="22">
        <v>1</v>
      </c>
      <c r="F467" s="52" t="s">
        <v>26</v>
      </c>
      <c r="G467" s="22">
        <v>1</v>
      </c>
      <c r="H467" s="22">
        <v>1</v>
      </c>
      <c r="I467" s="22">
        <v>1</v>
      </c>
      <c r="J467" s="22">
        <v>1</v>
      </c>
      <c r="K467" s="22">
        <v>1</v>
      </c>
      <c r="L467" s="22">
        <v>1</v>
      </c>
      <c r="M467" s="22">
        <v>1</v>
      </c>
      <c r="N467" s="22">
        <v>1</v>
      </c>
      <c r="O467" s="69" t="s">
        <v>43</v>
      </c>
      <c r="P467" s="69"/>
      <c r="Q467" s="26" t="s">
        <v>427</v>
      </c>
      <c r="R467" s="1"/>
      <c r="S467" s="1"/>
      <c r="T467" s="2"/>
    </row>
    <row r="468" spans="1:20" x14ac:dyDescent="0.25">
      <c r="A468" s="20" t="s">
        <v>370</v>
      </c>
      <c r="B468" s="20" t="s">
        <v>371</v>
      </c>
      <c r="C468" s="20"/>
      <c r="D468" s="22">
        <v>1</v>
      </c>
      <c r="E468" s="22">
        <v>1</v>
      </c>
      <c r="F468" s="52" t="s">
        <v>26</v>
      </c>
      <c r="G468" s="22">
        <v>1</v>
      </c>
      <c r="H468" s="22">
        <v>1</v>
      </c>
      <c r="I468" s="22">
        <v>1</v>
      </c>
      <c r="J468" s="22">
        <v>1</v>
      </c>
      <c r="K468" s="22">
        <v>1</v>
      </c>
      <c r="L468" s="22">
        <v>1</v>
      </c>
      <c r="M468" s="22">
        <v>1</v>
      </c>
      <c r="N468" s="22">
        <v>1</v>
      </c>
      <c r="O468" s="24" t="s">
        <v>43</v>
      </c>
      <c r="P468" s="24"/>
      <c r="Q468" s="26" t="s">
        <v>372</v>
      </c>
      <c r="R468" s="1"/>
      <c r="S468" s="1"/>
      <c r="T468" s="2"/>
    </row>
    <row r="469" spans="1:20" x14ac:dyDescent="0.25">
      <c r="A469" s="67" t="s">
        <v>408</v>
      </c>
      <c r="B469" s="67" t="s">
        <v>409</v>
      </c>
      <c r="C469" s="20"/>
      <c r="D469" s="22">
        <v>1</v>
      </c>
      <c r="E469" s="22">
        <v>1</v>
      </c>
      <c r="F469" s="123" t="s">
        <v>410</v>
      </c>
      <c r="G469" s="22">
        <v>1</v>
      </c>
      <c r="H469" s="22">
        <v>1</v>
      </c>
      <c r="I469" s="22">
        <v>1</v>
      </c>
      <c r="J469" s="22">
        <v>1</v>
      </c>
      <c r="K469" s="22">
        <v>1</v>
      </c>
      <c r="L469" s="22">
        <v>1</v>
      </c>
      <c r="M469" s="22">
        <v>1</v>
      </c>
      <c r="N469" s="22">
        <v>1</v>
      </c>
      <c r="O469" s="24" t="s">
        <v>43</v>
      </c>
      <c r="P469" s="24"/>
      <c r="Q469" s="119" t="s">
        <v>411</v>
      </c>
      <c r="R469" s="1"/>
      <c r="S469" s="1"/>
      <c r="T469" s="2"/>
    </row>
    <row r="470" spans="1:20" x14ac:dyDescent="0.25">
      <c r="A470" s="20" t="s">
        <v>343</v>
      </c>
      <c r="B470" s="20" t="s">
        <v>344</v>
      </c>
      <c r="C470" s="20"/>
      <c r="D470" s="22">
        <v>1</v>
      </c>
      <c r="E470" s="22">
        <v>1</v>
      </c>
      <c r="F470" s="52" t="s">
        <v>345</v>
      </c>
      <c r="G470" s="22">
        <v>1</v>
      </c>
      <c r="H470" s="22">
        <v>1</v>
      </c>
      <c r="I470" s="22">
        <v>1</v>
      </c>
      <c r="J470" s="22">
        <v>1</v>
      </c>
      <c r="K470" s="22">
        <v>1</v>
      </c>
      <c r="L470" s="22">
        <v>1</v>
      </c>
      <c r="M470" s="22">
        <v>1</v>
      </c>
      <c r="N470" s="59">
        <v>1</v>
      </c>
      <c r="O470" s="87">
        <v>1</v>
      </c>
      <c r="P470" s="342"/>
      <c r="Q470" s="4"/>
      <c r="R470" s="1"/>
      <c r="S470" s="1"/>
      <c r="T470" s="2"/>
    </row>
    <row r="471" spans="1:20" x14ac:dyDescent="0.25">
      <c r="A471" s="20" t="s">
        <v>343</v>
      </c>
      <c r="B471" s="20" t="s">
        <v>417</v>
      </c>
      <c r="C471" s="31" t="s">
        <v>21</v>
      </c>
      <c r="D471" s="22">
        <v>1</v>
      </c>
      <c r="E471" s="22">
        <v>1</v>
      </c>
      <c r="F471" s="52" t="s">
        <v>418</v>
      </c>
      <c r="G471" s="22">
        <v>1</v>
      </c>
      <c r="H471" s="22">
        <v>1</v>
      </c>
      <c r="I471" s="22">
        <v>1</v>
      </c>
      <c r="J471" s="22">
        <v>1</v>
      </c>
      <c r="K471" s="22">
        <v>1</v>
      </c>
      <c r="L471" s="22">
        <v>1</v>
      </c>
      <c r="M471" s="22">
        <v>1</v>
      </c>
      <c r="N471" s="59">
        <v>1</v>
      </c>
      <c r="O471" s="87" t="s">
        <v>43</v>
      </c>
      <c r="P471" s="262"/>
      <c r="Q471" s="74" t="s">
        <v>419</v>
      </c>
      <c r="R471" s="20"/>
      <c r="S471" s="20"/>
      <c r="T471" s="27"/>
    </row>
    <row r="472" spans="1:20" x14ac:dyDescent="0.25">
      <c r="A472" s="20" t="s">
        <v>296</v>
      </c>
      <c r="B472" s="20" t="s">
        <v>23</v>
      </c>
      <c r="C472" s="1"/>
      <c r="D472" s="22">
        <v>1</v>
      </c>
      <c r="E472" s="22">
        <v>1</v>
      </c>
      <c r="F472" s="52" t="s">
        <v>229</v>
      </c>
      <c r="G472" s="22">
        <v>1</v>
      </c>
      <c r="H472" s="22">
        <v>1</v>
      </c>
      <c r="I472" s="22">
        <v>1</v>
      </c>
      <c r="J472" s="22">
        <v>1</v>
      </c>
      <c r="K472" s="22">
        <v>1</v>
      </c>
      <c r="L472" s="22">
        <v>1</v>
      </c>
      <c r="M472" s="22">
        <v>1</v>
      </c>
      <c r="N472" s="59">
        <v>1</v>
      </c>
      <c r="O472" s="87">
        <v>1</v>
      </c>
      <c r="P472" s="342"/>
      <c r="Q472" s="174" t="s">
        <v>36</v>
      </c>
      <c r="R472" s="1"/>
      <c r="S472" s="1"/>
      <c r="T472" s="2"/>
    </row>
    <row r="473" spans="1:20" x14ac:dyDescent="0.25">
      <c r="A473" s="20" t="s">
        <v>296</v>
      </c>
      <c r="B473" s="20" t="s">
        <v>384</v>
      </c>
      <c r="C473" s="1"/>
      <c r="D473" s="22">
        <v>1</v>
      </c>
      <c r="E473" s="22">
        <v>1</v>
      </c>
      <c r="F473" s="52" t="s">
        <v>26</v>
      </c>
      <c r="G473" s="22">
        <v>1</v>
      </c>
      <c r="H473" s="22">
        <v>1</v>
      </c>
      <c r="I473" s="22">
        <v>1</v>
      </c>
      <c r="J473" s="22">
        <v>1</v>
      </c>
      <c r="K473" s="22">
        <v>1</v>
      </c>
      <c r="L473" s="22">
        <v>1</v>
      </c>
      <c r="M473" s="22">
        <v>1</v>
      </c>
      <c r="N473" s="59">
        <v>1</v>
      </c>
      <c r="O473" s="87" t="s">
        <v>43</v>
      </c>
      <c r="P473" s="342"/>
      <c r="Q473" s="174" t="s">
        <v>385</v>
      </c>
      <c r="R473" s="1"/>
      <c r="S473" s="1"/>
      <c r="T473" s="2"/>
    </row>
    <row r="474" spans="1:20" x14ac:dyDescent="0.25">
      <c r="A474" s="20" t="s">
        <v>296</v>
      </c>
      <c r="B474" s="20" t="s">
        <v>23</v>
      </c>
      <c r="C474" s="20" t="s">
        <v>21</v>
      </c>
      <c r="D474" s="22">
        <v>1</v>
      </c>
      <c r="E474" s="22">
        <v>1</v>
      </c>
      <c r="F474" s="52" t="s">
        <v>415</v>
      </c>
      <c r="G474" s="22">
        <v>1</v>
      </c>
      <c r="H474" s="22">
        <v>1</v>
      </c>
      <c r="I474" s="22">
        <v>1</v>
      </c>
      <c r="J474" s="22">
        <v>1</v>
      </c>
      <c r="K474" s="22">
        <v>1</v>
      </c>
      <c r="L474" s="22">
        <v>1</v>
      </c>
      <c r="M474" s="22">
        <v>1</v>
      </c>
      <c r="N474" s="59">
        <v>1</v>
      </c>
      <c r="O474" s="271" t="s">
        <v>43</v>
      </c>
      <c r="P474" s="262"/>
      <c r="Q474" s="74" t="s">
        <v>416</v>
      </c>
      <c r="R474" s="20"/>
      <c r="S474" s="20"/>
      <c r="T474" s="27"/>
    </row>
    <row r="475" spans="1:20" ht="15.75" thickBot="1" x14ac:dyDescent="0.3">
      <c r="A475" s="20" t="s">
        <v>400</v>
      </c>
      <c r="B475" s="20" t="s">
        <v>401</v>
      </c>
      <c r="C475" s="1"/>
      <c r="D475" s="22">
        <v>1</v>
      </c>
      <c r="E475" s="22">
        <v>1</v>
      </c>
      <c r="F475" s="52" t="s">
        <v>328</v>
      </c>
      <c r="G475" s="22">
        <v>1</v>
      </c>
      <c r="H475" s="22">
        <v>1</v>
      </c>
      <c r="I475" s="22">
        <v>1</v>
      </c>
      <c r="J475" s="22">
        <v>1</v>
      </c>
      <c r="K475" s="22">
        <v>1</v>
      </c>
      <c r="L475" s="22">
        <v>1</v>
      </c>
      <c r="M475" s="22">
        <v>1</v>
      </c>
      <c r="N475" s="59">
        <v>1</v>
      </c>
      <c r="O475" s="329" t="s">
        <v>213</v>
      </c>
      <c r="P475" s="355"/>
      <c r="Q475" s="174" t="s">
        <v>402</v>
      </c>
      <c r="R475" s="1"/>
      <c r="S475" s="1"/>
      <c r="T475" s="2"/>
    </row>
    <row r="476" spans="1:20" x14ac:dyDescent="0.25">
      <c r="A476" s="20" t="s">
        <v>397</v>
      </c>
      <c r="B476" s="20" t="s">
        <v>398</v>
      </c>
      <c r="C476" s="20"/>
      <c r="D476" s="22">
        <v>1</v>
      </c>
      <c r="E476" s="22">
        <v>1</v>
      </c>
      <c r="F476" s="52" t="s">
        <v>76</v>
      </c>
      <c r="G476" s="22">
        <v>1</v>
      </c>
      <c r="H476" s="22">
        <v>1</v>
      </c>
      <c r="I476" s="22">
        <v>1</v>
      </c>
      <c r="J476" s="22">
        <v>1</v>
      </c>
      <c r="K476" s="22">
        <v>1</v>
      </c>
      <c r="L476" s="22">
        <v>1</v>
      </c>
      <c r="M476" s="22">
        <v>1</v>
      </c>
      <c r="N476" s="22">
        <v>1</v>
      </c>
      <c r="O476" s="69" t="s">
        <v>43</v>
      </c>
      <c r="P476" s="69"/>
      <c r="Q476" s="137" t="s">
        <v>399</v>
      </c>
      <c r="R476" s="1"/>
      <c r="S476" s="1">
        <v>82.771000000000001</v>
      </c>
      <c r="T476" s="2"/>
    </row>
    <row r="477" spans="1:20" x14ac:dyDescent="0.25">
      <c r="A477" s="20" t="s">
        <v>116</v>
      </c>
      <c r="B477" s="20" t="s">
        <v>117</v>
      </c>
      <c r="C477" s="20"/>
      <c r="D477" s="22">
        <v>1</v>
      </c>
      <c r="E477" s="22">
        <v>1</v>
      </c>
      <c r="F477" s="52" t="s">
        <v>118</v>
      </c>
      <c r="G477" s="22">
        <v>1</v>
      </c>
      <c r="H477" s="22">
        <v>1</v>
      </c>
      <c r="I477" s="22">
        <v>1</v>
      </c>
      <c r="J477" s="22">
        <v>1</v>
      </c>
      <c r="K477" s="22">
        <v>1</v>
      </c>
      <c r="L477" s="22">
        <v>1</v>
      </c>
      <c r="M477" s="22">
        <v>1</v>
      </c>
      <c r="N477" s="22">
        <v>1</v>
      </c>
      <c r="O477" s="65" t="s">
        <v>119</v>
      </c>
      <c r="P477" s="24"/>
      <c r="Q477" s="72" t="s">
        <v>87</v>
      </c>
      <c r="R477" s="1"/>
      <c r="S477" s="1"/>
      <c r="T477" s="2"/>
    </row>
    <row r="478" spans="1:20" x14ac:dyDescent="0.25">
      <c r="A478" s="20" t="s">
        <v>116</v>
      </c>
      <c r="B478" s="20" t="s">
        <v>120</v>
      </c>
      <c r="C478" s="1"/>
      <c r="D478" s="22">
        <v>1</v>
      </c>
      <c r="E478" s="22">
        <v>1</v>
      </c>
      <c r="F478" s="52" t="s">
        <v>121</v>
      </c>
      <c r="G478" s="22">
        <v>1</v>
      </c>
      <c r="H478" s="22">
        <v>1</v>
      </c>
      <c r="I478" s="22">
        <v>1</v>
      </c>
      <c r="J478" s="22">
        <v>1</v>
      </c>
      <c r="K478" s="22">
        <v>1</v>
      </c>
      <c r="L478" s="22">
        <v>1</v>
      </c>
      <c r="M478" s="22">
        <v>1</v>
      </c>
      <c r="N478" s="22">
        <v>1</v>
      </c>
      <c r="O478" s="281" t="s">
        <v>122</v>
      </c>
      <c r="P478" s="69"/>
      <c r="Q478" s="26" t="s">
        <v>87</v>
      </c>
      <c r="R478" s="1"/>
      <c r="S478" s="1"/>
      <c r="T478" s="2"/>
    </row>
    <row r="479" spans="1:20" x14ac:dyDescent="0.25">
      <c r="A479" s="20" t="s">
        <v>116</v>
      </c>
      <c r="B479" s="21" t="s">
        <v>129</v>
      </c>
      <c r="C479" s="1"/>
      <c r="D479" s="22">
        <v>1</v>
      </c>
      <c r="E479" s="22">
        <v>1</v>
      </c>
      <c r="F479" s="52" t="s">
        <v>121</v>
      </c>
      <c r="G479" s="22">
        <v>1</v>
      </c>
      <c r="H479" s="22">
        <v>1</v>
      </c>
      <c r="I479" s="22">
        <v>1</v>
      </c>
      <c r="J479" s="22">
        <v>1</v>
      </c>
      <c r="K479" s="22">
        <v>1</v>
      </c>
      <c r="L479" s="22">
        <v>1</v>
      </c>
      <c r="M479" s="22">
        <v>1</v>
      </c>
      <c r="N479" s="22">
        <v>1</v>
      </c>
      <c r="O479" s="281" t="s">
        <v>130</v>
      </c>
      <c r="P479" s="69"/>
      <c r="Q479" s="72" t="s">
        <v>87</v>
      </c>
      <c r="R479" s="1"/>
      <c r="S479" s="1"/>
      <c r="T479" s="2"/>
    </row>
    <row r="480" spans="1:20" x14ac:dyDescent="0.25">
      <c r="A480" s="20" t="s">
        <v>116</v>
      </c>
      <c r="B480" s="20" t="s">
        <v>131</v>
      </c>
      <c r="C480" s="1"/>
      <c r="D480" s="22">
        <v>1</v>
      </c>
      <c r="E480" s="22">
        <v>1</v>
      </c>
      <c r="F480" s="52" t="s">
        <v>121</v>
      </c>
      <c r="G480" s="22">
        <v>1</v>
      </c>
      <c r="H480" s="22">
        <v>1</v>
      </c>
      <c r="I480" s="22">
        <v>1</v>
      </c>
      <c r="J480" s="22">
        <v>1</v>
      </c>
      <c r="K480" s="22">
        <v>1</v>
      </c>
      <c r="L480" s="22">
        <v>1</v>
      </c>
      <c r="M480" s="22">
        <v>1</v>
      </c>
      <c r="N480" s="22">
        <v>1</v>
      </c>
      <c r="O480" s="75" t="s">
        <v>132</v>
      </c>
      <c r="P480" s="25"/>
      <c r="Q480" s="72" t="s">
        <v>87</v>
      </c>
      <c r="R480" s="1"/>
      <c r="S480" s="1"/>
      <c r="T480" s="2"/>
    </row>
    <row r="481" spans="1:20" x14ac:dyDescent="0.25">
      <c r="A481" s="20" t="s">
        <v>116</v>
      </c>
      <c r="B481" s="20" t="s">
        <v>133</v>
      </c>
      <c r="C481" s="1"/>
      <c r="D481" s="22">
        <v>1</v>
      </c>
      <c r="E481" s="22">
        <v>1</v>
      </c>
      <c r="F481" s="52" t="s">
        <v>121</v>
      </c>
      <c r="G481" s="22">
        <v>1</v>
      </c>
      <c r="H481" s="22">
        <v>1</v>
      </c>
      <c r="I481" s="22">
        <v>1</v>
      </c>
      <c r="J481" s="22">
        <v>1</v>
      </c>
      <c r="K481" s="22">
        <v>1</v>
      </c>
      <c r="L481" s="22">
        <v>1</v>
      </c>
      <c r="M481" s="22">
        <v>1</v>
      </c>
      <c r="N481" s="22">
        <v>1</v>
      </c>
      <c r="O481" s="281" t="s">
        <v>134</v>
      </c>
      <c r="P481" s="69"/>
      <c r="Q481" s="72" t="s">
        <v>87</v>
      </c>
      <c r="R481" s="1"/>
      <c r="S481" s="1"/>
      <c r="T481" s="2"/>
    </row>
    <row r="482" spans="1:20" x14ac:dyDescent="0.25">
      <c r="A482" s="20" t="s">
        <v>116</v>
      </c>
      <c r="B482" s="20" t="s">
        <v>252</v>
      </c>
      <c r="C482" s="1"/>
      <c r="D482" s="22">
        <v>1</v>
      </c>
      <c r="E482" s="22">
        <v>1</v>
      </c>
      <c r="F482" s="52" t="s">
        <v>253</v>
      </c>
      <c r="G482" s="22">
        <v>1</v>
      </c>
      <c r="H482" s="22">
        <v>1</v>
      </c>
      <c r="I482" s="22">
        <v>1</v>
      </c>
      <c r="J482" s="22">
        <v>1</v>
      </c>
      <c r="K482" s="22">
        <v>1</v>
      </c>
      <c r="L482" s="22">
        <v>1</v>
      </c>
      <c r="M482" s="22">
        <v>1</v>
      </c>
      <c r="N482" s="22">
        <v>1</v>
      </c>
      <c r="O482" s="24" t="s">
        <v>43</v>
      </c>
      <c r="P482" s="24"/>
      <c r="Q482" s="26" t="s">
        <v>254</v>
      </c>
      <c r="R482" s="20"/>
      <c r="S482" s="1">
        <v>63.697000000000003</v>
      </c>
      <c r="T482" s="2">
        <v>188.7</v>
      </c>
    </row>
    <row r="483" spans="1:20" x14ac:dyDescent="0.25">
      <c r="A483" s="20" t="s">
        <v>116</v>
      </c>
      <c r="B483" s="20" t="s">
        <v>259</v>
      </c>
      <c r="C483" s="20"/>
      <c r="D483" s="22">
        <v>1</v>
      </c>
      <c r="E483" s="22">
        <v>1</v>
      </c>
      <c r="F483" s="20" t="s">
        <v>260</v>
      </c>
      <c r="G483" s="1"/>
      <c r="H483" s="1"/>
      <c r="I483" s="22">
        <v>1</v>
      </c>
      <c r="J483" s="1"/>
      <c r="K483" s="1"/>
      <c r="L483" s="1"/>
      <c r="M483" s="1"/>
      <c r="N483" s="1"/>
      <c r="O483" s="194" t="s">
        <v>261</v>
      </c>
      <c r="P483" s="19"/>
      <c r="Q483" s="2"/>
      <c r="R483" s="1"/>
      <c r="S483" s="1"/>
      <c r="T483" s="2"/>
    </row>
    <row r="484" spans="1:20" x14ac:dyDescent="0.25">
      <c r="A484" s="20" t="s">
        <v>116</v>
      </c>
      <c r="B484" s="231" t="s">
        <v>308</v>
      </c>
      <c r="C484" s="1"/>
      <c r="D484" s="22">
        <v>1</v>
      </c>
      <c r="E484" s="22">
        <v>1</v>
      </c>
      <c r="F484" s="52" t="s">
        <v>309</v>
      </c>
      <c r="G484" s="22">
        <v>1</v>
      </c>
      <c r="H484" s="22">
        <v>1</v>
      </c>
      <c r="I484" s="22">
        <v>1</v>
      </c>
      <c r="J484" s="22">
        <v>1</v>
      </c>
      <c r="K484" s="22">
        <v>1</v>
      </c>
      <c r="L484" s="22">
        <v>1</v>
      </c>
      <c r="M484" s="22">
        <v>1</v>
      </c>
      <c r="N484" s="22">
        <v>1</v>
      </c>
      <c r="O484" s="88" t="s">
        <v>310</v>
      </c>
      <c r="P484" s="5"/>
      <c r="Q484" s="2"/>
      <c r="R484" s="1"/>
      <c r="S484" s="1"/>
      <c r="T484" s="2"/>
    </row>
    <row r="485" spans="1:20" ht="15.75" thickBot="1" x14ac:dyDescent="0.3">
      <c r="A485" s="20" t="s">
        <v>116</v>
      </c>
      <c r="B485" s="195" t="s">
        <v>311</v>
      </c>
      <c r="C485" s="1"/>
      <c r="D485" s="22">
        <v>1</v>
      </c>
      <c r="E485" s="22">
        <v>1</v>
      </c>
      <c r="F485" s="52" t="s">
        <v>312</v>
      </c>
      <c r="G485" s="22">
        <v>1</v>
      </c>
      <c r="H485" s="22">
        <v>1</v>
      </c>
      <c r="I485" s="22">
        <v>1</v>
      </c>
      <c r="J485" s="22">
        <v>1</v>
      </c>
      <c r="K485" s="22">
        <v>1</v>
      </c>
      <c r="L485" s="22">
        <v>1</v>
      </c>
      <c r="M485" s="22">
        <v>1</v>
      </c>
      <c r="N485" s="22">
        <v>1</v>
      </c>
      <c r="O485" s="25"/>
      <c r="P485" s="25"/>
      <c r="Q485" s="2"/>
      <c r="R485" s="1"/>
      <c r="S485" s="1"/>
      <c r="T485" s="2"/>
    </row>
    <row r="486" spans="1:20" x14ac:dyDescent="0.25">
      <c r="A486" s="20" t="s">
        <v>116</v>
      </c>
      <c r="B486" s="20" t="s">
        <v>352</v>
      </c>
      <c r="C486" s="1"/>
      <c r="D486" s="22">
        <v>1</v>
      </c>
      <c r="E486" s="22">
        <v>1</v>
      </c>
      <c r="F486" s="52" t="s">
        <v>1457</v>
      </c>
      <c r="G486" s="22">
        <v>1</v>
      </c>
      <c r="H486" s="22">
        <v>1</v>
      </c>
      <c r="I486" s="22">
        <v>1</v>
      </c>
      <c r="J486" s="22">
        <v>1</v>
      </c>
      <c r="K486" s="22">
        <v>1</v>
      </c>
      <c r="L486" s="22">
        <v>1</v>
      </c>
      <c r="M486" s="22">
        <v>1</v>
      </c>
      <c r="N486" s="22">
        <v>1</v>
      </c>
      <c r="O486" s="60" t="s">
        <v>53</v>
      </c>
      <c r="P486" s="342"/>
      <c r="Q486" s="174" t="s">
        <v>353</v>
      </c>
      <c r="R486" s="1"/>
      <c r="S486" s="1"/>
      <c r="T486" s="2"/>
    </row>
    <row r="487" spans="1:20" x14ac:dyDescent="0.25">
      <c r="A487" s="20" t="s">
        <v>116</v>
      </c>
      <c r="B487" s="21" t="s">
        <v>354</v>
      </c>
      <c r="C487" s="1"/>
      <c r="D487" s="52">
        <v>1</v>
      </c>
      <c r="E487" s="52">
        <v>1</v>
      </c>
      <c r="F487" s="24"/>
      <c r="G487" s="52">
        <v>1</v>
      </c>
      <c r="H487" s="52">
        <v>1</v>
      </c>
      <c r="I487" s="52">
        <v>1</v>
      </c>
      <c r="J487" s="52">
        <v>1</v>
      </c>
      <c r="K487" s="52">
        <v>1</v>
      </c>
      <c r="L487" s="52">
        <v>1</v>
      </c>
      <c r="M487" s="52">
        <v>1</v>
      </c>
      <c r="N487" s="52">
        <v>1</v>
      </c>
      <c r="O487" s="61" t="s">
        <v>355</v>
      </c>
      <c r="P487" s="342"/>
      <c r="Q487" s="174" t="s">
        <v>356</v>
      </c>
      <c r="R487" s="1"/>
      <c r="S487" s="1"/>
      <c r="T487" s="2"/>
    </row>
    <row r="488" spans="1:20" x14ac:dyDescent="0.25">
      <c r="A488" s="20" t="s">
        <v>116</v>
      </c>
      <c r="B488" s="21" t="s">
        <v>222</v>
      </c>
      <c r="C488" s="1"/>
      <c r="D488" s="22">
        <v>1</v>
      </c>
      <c r="E488" s="22">
        <v>1</v>
      </c>
      <c r="F488" s="24"/>
      <c r="G488" s="22">
        <v>1</v>
      </c>
      <c r="H488" s="22">
        <v>1</v>
      </c>
      <c r="I488" s="22">
        <v>1</v>
      </c>
      <c r="J488" s="22">
        <v>1</v>
      </c>
      <c r="K488" s="22">
        <v>1</v>
      </c>
      <c r="L488" s="22">
        <v>1</v>
      </c>
      <c r="M488" s="22">
        <v>1</v>
      </c>
      <c r="N488" s="22">
        <v>1</v>
      </c>
      <c r="O488" s="87" t="s">
        <v>357</v>
      </c>
      <c r="P488" s="342"/>
      <c r="Q488" s="174" t="s">
        <v>36</v>
      </c>
      <c r="R488" s="1"/>
      <c r="S488" s="1"/>
      <c r="T488" s="2"/>
    </row>
    <row r="489" spans="1:20" ht="15.75" thickBot="1" x14ac:dyDescent="0.3">
      <c r="A489" s="20" t="s">
        <v>116</v>
      </c>
      <c r="B489" s="20" t="s">
        <v>318</v>
      </c>
      <c r="C489" s="1"/>
      <c r="D489" s="22">
        <v>1</v>
      </c>
      <c r="E489" s="22">
        <v>1</v>
      </c>
      <c r="F489" s="24"/>
      <c r="G489" s="22">
        <v>1</v>
      </c>
      <c r="H489" s="22">
        <v>1</v>
      </c>
      <c r="I489" s="22">
        <v>1</v>
      </c>
      <c r="J489" s="22">
        <v>1</v>
      </c>
      <c r="K489" s="22">
        <v>1</v>
      </c>
      <c r="L489" s="22">
        <v>1</v>
      </c>
      <c r="M489" s="22">
        <v>1</v>
      </c>
      <c r="N489" s="22">
        <v>1</v>
      </c>
      <c r="O489" s="82" t="s">
        <v>357</v>
      </c>
      <c r="P489" s="342"/>
      <c r="Q489" s="174" t="s">
        <v>36</v>
      </c>
      <c r="R489" s="1"/>
      <c r="S489" s="1"/>
      <c r="T489" s="2"/>
    </row>
    <row r="490" spans="1:20" x14ac:dyDescent="0.25">
      <c r="A490" s="20" t="s">
        <v>116</v>
      </c>
      <c r="B490" s="20" t="s">
        <v>358</v>
      </c>
      <c r="C490" s="1"/>
      <c r="D490" s="22">
        <v>1</v>
      </c>
      <c r="E490" s="22">
        <v>1</v>
      </c>
      <c r="F490" s="24"/>
      <c r="G490" s="22">
        <v>1</v>
      </c>
      <c r="H490" s="22">
        <v>1</v>
      </c>
      <c r="I490" s="22">
        <v>1</v>
      </c>
      <c r="J490" s="22">
        <v>1</v>
      </c>
      <c r="K490" s="22">
        <v>1</v>
      </c>
      <c r="L490" s="22">
        <v>1</v>
      </c>
      <c r="M490" s="22">
        <v>1</v>
      </c>
      <c r="N490" s="22">
        <v>1</v>
      </c>
      <c r="O490" s="337" t="s">
        <v>53</v>
      </c>
      <c r="P490" s="69"/>
      <c r="Q490" s="26" t="s">
        <v>353</v>
      </c>
      <c r="R490" s="1"/>
      <c r="S490" s="1"/>
      <c r="T490" s="2"/>
    </row>
    <row r="491" spans="1:20" x14ac:dyDescent="0.25">
      <c r="A491" s="20" t="s">
        <v>116</v>
      </c>
      <c r="B491" s="20" t="s">
        <v>359</v>
      </c>
      <c r="C491" s="1"/>
      <c r="D491" s="22">
        <v>1</v>
      </c>
      <c r="E491" s="22">
        <v>1</v>
      </c>
      <c r="F491" s="24"/>
      <c r="G491" s="22">
        <v>1</v>
      </c>
      <c r="H491" s="22">
        <v>1</v>
      </c>
      <c r="I491" s="22">
        <v>1</v>
      </c>
      <c r="J491" s="22">
        <v>1</v>
      </c>
      <c r="K491" s="22">
        <v>1</v>
      </c>
      <c r="L491" s="22">
        <v>1</v>
      </c>
      <c r="M491" s="22">
        <v>1</v>
      </c>
      <c r="N491" s="22">
        <v>1</v>
      </c>
      <c r="O491" s="290" t="s">
        <v>53</v>
      </c>
      <c r="P491" s="25"/>
      <c r="Q491" s="26" t="s">
        <v>353</v>
      </c>
      <c r="R491" s="1"/>
      <c r="S491" s="1"/>
      <c r="T491" s="2"/>
    </row>
    <row r="492" spans="1:20" x14ac:dyDescent="0.25">
      <c r="A492" s="20" t="s">
        <v>116</v>
      </c>
      <c r="B492" s="20" t="s">
        <v>360</v>
      </c>
      <c r="C492" s="1"/>
      <c r="D492" s="22">
        <v>1</v>
      </c>
      <c r="E492" s="22">
        <v>1</v>
      </c>
      <c r="F492" s="24"/>
      <c r="G492" s="22">
        <v>1</v>
      </c>
      <c r="H492" s="22">
        <v>1</v>
      </c>
      <c r="I492" s="22">
        <v>1</v>
      </c>
      <c r="J492" s="22">
        <v>1</v>
      </c>
      <c r="K492" s="22">
        <v>1</v>
      </c>
      <c r="L492" s="22">
        <v>1</v>
      </c>
      <c r="M492" s="22">
        <v>1</v>
      </c>
      <c r="N492" s="22">
        <v>1</v>
      </c>
      <c r="O492" s="290" t="s">
        <v>53</v>
      </c>
      <c r="P492" s="25"/>
      <c r="Q492" s="26" t="s">
        <v>353</v>
      </c>
      <c r="R492" s="1"/>
      <c r="S492" s="1"/>
      <c r="T492" s="2"/>
    </row>
    <row r="493" spans="1:20" x14ac:dyDescent="0.25">
      <c r="A493" s="20" t="s">
        <v>116</v>
      </c>
      <c r="B493" s="20" t="s">
        <v>361</v>
      </c>
      <c r="C493" s="1"/>
      <c r="D493" s="22">
        <v>1</v>
      </c>
      <c r="E493" s="22">
        <v>1</v>
      </c>
      <c r="F493" s="24"/>
      <c r="G493" s="22">
        <v>1</v>
      </c>
      <c r="H493" s="22">
        <v>1</v>
      </c>
      <c r="I493" s="22">
        <v>1</v>
      </c>
      <c r="J493" s="22">
        <v>1</v>
      </c>
      <c r="K493" s="22">
        <v>1</v>
      </c>
      <c r="L493" s="22">
        <v>1</v>
      </c>
      <c r="M493" s="22">
        <v>1</v>
      </c>
      <c r="N493" s="22">
        <v>1</v>
      </c>
      <c r="O493" s="273" t="s">
        <v>53</v>
      </c>
      <c r="P493" s="25"/>
      <c r="Q493" s="26" t="s">
        <v>353</v>
      </c>
      <c r="R493" s="1"/>
      <c r="S493" s="1"/>
      <c r="T493" s="2"/>
    </row>
    <row r="494" spans="1:20" x14ac:dyDescent="0.25">
      <c r="A494" s="20" t="s">
        <v>116</v>
      </c>
      <c r="B494" s="20" t="s">
        <v>362</v>
      </c>
      <c r="C494" s="1"/>
      <c r="D494" s="22">
        <v>1</v>
      </c>
      <c r="E494" s="22">
        <v>1</v>
      </c>
      <c r="F494" s="24"/>
      <c r="G494" s="22">
        <v>1</v>
      </c>
      <c r="H494" s="22">
        <v>1</v>
      </c>
      <c r="I494" s="22">
        <v>1</v>
      </c>
      <c r="J494" s="22">
        <v>1</v>
      </c>
      <c r="K494" s="22">
        <v>1</v>
      </c>
      <c r="L494" s="22">
        <v>1</v>
      </c>
      <c r="M494" s="22">
        <v>1</v>
      </c>
      <c r="N494" s="22">
        <v>1</v>
      </c>
      <c r="O494" s="272" t="s">
        <v>355</v>
      </c>
      <c r="P494" s="344"/>
      <c r="Q494" s="26" t="s">
        <v>356</v>
      </c>
      <c r="R494" s="1"/>
      <c r="S494" s="1"/>
      <c r="T494" s="2"/>
    </row>
    <row r="495" spans="1:20" x14ac:dyDescent="0.25">
      <c r="A495" s="20" t="s">
        <v>116</v>
      </c>
      <c r="B495" s="20" t="s">
        <v>363</v>
      </c>
      <c r="C495" s="1"/>
      <c r="D495" s="22">
        <v>1</v>
      </c>
      <c r="E495" s="22">
        <v>1</v>
      </c>
      <c r="F495" s="24"/>
      <c r="G495" s="22">
        <v>1</v>
      </c>
      <c r="H495" s="22">
        <v>1</v>
      </c>
      <c r="I495" s="22">
        <v>1</v>
      </c>
      <c r="J495" s="22">
        <v>1</v>
      </c>
      <c r="K495" s="22">
        <v>1</v>
      </c>
      <c r="L495" s="22">
        <v>1</v>
      </c>
      <c r="M495" s="22">
        <v>1</v>
      </c>
      <c r="N495" s="22">
        <v>1</v>
      </c>
      <c r="O495" s="273" t="s">
        <v>355</v>
      </c>
      <c r="P495" s="138"/>
      <c r="Q495" s="26" t="s">
        <v>356</v>
      </c>
      <c r="R495" s="1"/>
      <c r="S495" s="1"/>
      <c r="T495" s="2"/>
    </row>
    <row r="496" spans="1:20" x14ac:dyDescent="0.25">
      <c r="A496" s="20" t="s">
        <v>116</v>
      </c>
      <c r="B496" s="20" t="s">
        <v>117</v>
      </c>
      <c r="C496" s="20" t="s">
        <v>21</v>
      </c>
      <c r="D496" s="22">
        <v>1</v>
      </c>
      <c r="E496" s="22">
        <v>1</v>
      </c>
      <c r="F496" s="262" t="s">
        <v>391</v>
      </c>
      <c r="G496" s="22">
        <v>1</v>
      </c>
      <c r="H496" s="22">
        <v>1</v>
      </c>
      <c r="I496" s="22">
        <v>1</v>
      </c>
      <c r="J496" s="22">
        <v>1</v>
      </c>
      <c r="K496" s="22">
        <v>1</v>
      </c>
      <c r="L496" s="22">
        <v>1</v>
      </c>
      <c r="M496" s="22">
        <v>1</v>
      </c>
      <c r="N496" s="22">
        <v>1</v>
      </c>
      <c r="O496" s="24" t="s">
        <v>392</v>
      </c>
      <c r="P496" s="52"/>
      <c r="Q496" s="78" t="s">
        <v>393</v>
      </c>
      <c r="R496" s="20"/>
      <c r="S496" s="20"/>
      <c r="T496" s="27"/>
    </row>
    <row r="497" spans="1:20" ht="15.75" thickBot="1" x14ac:dyDescent="0.3">
      <c r="A497" s="20" t="s">
        <v>367</v>
      </c>
      <c r="B497" s="20" t="s">
        <v>368</v>
      </c>
      <c r="C497" s="1"/>
      <c r="D497" s="22">
        <v>1</v>
      </c>
      <c r="E497" s="22">
        <v>1</v>
      </c>
      <c r="F497" s="52" t="s">
        <v>26</v>
      </c>
      <c r="G497" s="22">
        <v>1</v>
      </c>
      <c r="H497" s="22">
        <v>1</v>
      </c>
      <c r="I497" s="22">
        <v>1</v>
      </c>
      <c r="J497" s="22">
        <v>1</v>
      </c>
      <c r="K497" s="22">
        <v>1</v>
      </c>
      <c r="L497" s="22">
        <v>1</v>
      </c>
      <c r="M497" s="22">
        <v>1</v>
      </c>
      <c r="N497" s="59">
        <v>1</v>
      </c>
      <c r="O497" s="328" t="s">
        <v>43</v>
      </c>
      <c r="P497" s="342"/>
      <c r="Q497" s="26" t="s">
        <v>369</v>
      </c>
      <c r="R497" s="1"/>
      <c r="S497" s="1"/>
      <c r="T497" s="2"/>
    </row>
    <row r="498" spans="1:20" ht="15.75" thickTop="1" x14ac:dyDescent="0.25">
      <c r="A498" s="20" t="s">
        <v>380</v>
      </c>
      <c r="B498" s="20" t="s">
        <v>381</v>
      </c>
      <c r="C498" s="1"/>
      <c r="D498" s="22">
        <v>1</v>
      </c>
      <c r="E498" s="22">
        <v>1</v>
      </c>
      <c r="F498" s="52" t="s">
        <v>382</v>
      </c>
      <c r="G498" s="22">
        <v>1</v>
      </c>
      <c r="H498" s="22">
        <v>1</v>
      </c>
      <c r="I498" s="22">
        <v>1</v>
      </c>
      <c r="J498" s="22">
        <v>1</v>
      </c>
      <c r="K498" s="22">
        <v>1</v>
      </c>
      <c r="L498" s="22">
        <v>1</v>
      </c>
      <c r="M498" s="22">
        <v>1</v>
      </c>
      <c r="N498" s="59">
        <v>1</v>
      </c>
      <c r="O498" s="87" t="s">
        <v>43</v>
      </c>
      <c r="P498" s="342"/>
      <c r="Q498" s="174" t="s">
        <v>383</v>
      </c>
      <c r="R498" s="1"/>
      <c r="S498" s="1"/>
      <c r="T498" s="2"/>
    </row>
    <row r="499" spans="1:20" x14ac:dyDescent="0.25">
      <c r="A499" s="20" t="s">
        <v>376</v>
      </c>
      <c r="B499" s="20" t="s">
        <v>377</v>
      </c>
      <c r="C499" s="1"/>
      <c r="D499" s="22">
        <v>1</v>
      </c>
      <c r="E499" s="22">
        <v>1</v>
      </c>
      <c r="F499" s="52" t="s">
        <v>378</v>
      </c>
      <c r="G499" s="22">
        <v>1</v>
      </c>
      <c r="H499" s="22">
        <v>1</v>
      </c>
      <c r="I499" s="22">
        <v>1</v>
      </c>
      <c r="J499" s="22">
        <v>1</v>
      </c>
      <c r="K499" s="22">
        <v>1</v>
      </c>
      <c r="L499" s="22">
        <v>1</v>
      </c>
      <c r="M499" s="22">
        <v>1</v>
      </c>
      <c r="N499" s="59">
        <v>1</v>
      </c>
      <c r="O499" s="87" t="s">
        <v>53</v>
      </c>
      <c r="P499" s="342"/>
      <c r="Q499" s="174" t="s">
        <v>379</v>
      </c>
      <c r="R499" s="34"/>
      <c r="S499" s="1"/>
      <c r="T499" s="2"/>
    </row>
    <row r="500" spans="1:20" x14ac:dyDescent="0.25">
      <c r="A500" s="20" t="s">
        <v>349</v>
      </c>
      <c r="B500" s="20" t="s">
        <v>350</v>
      </c>
      <c r="C500" s="34"/>
      <c r="D500" s="22">
        <v>1</v>
      </c>
      <c r="E500" s="22">
        <v>1</v>
      </c>
      <c r="F500" s="52" t="s">
        <v>328</v>
      </c>
      <c r="G500" s="22">
        <v>1</v>
      </c>
      <c r="H500" s="22">
        <v>1</v>
      </c>
      <c r="I500" s="22">
        <v>1</v>
      </c>
      <c r="J500" s="22">
        <v>1</v>
      </c>
      <c r="K500" s="22">
        <v>1</v>
      </c>
      <c r="L500" s="22">
        <v>1</v>
      </c>
      <c r="M500" s="22">
        <v>1</v>
      </c>
      <c r="N500" s="59">
        <v>1</v>
      </c>
      <c r="O500" s="288" t="s">
        <v>213</v>
      </c>
      <c r="P500" s="342"/>
      <c r="Q500" s="174" t="s">
        <v>351</v>
      </c>
      <c r="R500" s="1"/>
      <c r="S500" s="1"/>
      <c r="T500" s="2"/>
    </row>
    <row r="501" spans="1:20" x14ac:dyDescent="0.25">
      <c r="A501" s="20" t="s">
        <v>264</v>
      </c>
      <c r="B501" s="20" t="s">
        <v>265</v>
      </c>
      <c r="C501" s="1"/>
      <c r="D501" s="22">
        <v>1</v>
      </c>
      <c r="E501" s="22">
        <v>1</v>
      </c>
      <c r="F501" s="52" t="s">
        <v>229</v>
      </c>
      <c r="G501" s="22">
        <v>1</v>
      </c>
      <c r="H501" s="22">
        <v>1</v>
      </c>
      <c r="I501" s="22">
        <v>1</v>
      </c>
      <c r="J501" s="22">
        <v>1</v>
      </c>
      <c r="K501" s="22">
        <v>1</v>
      </c>
      <c r="L501" s="22">
        <v>1</v>
      </c>
      <c r="M501" s="22">
        <v>1</v>
      </c>
      <c r="N501" s="59">
        <v>1</v>
      </c>
      <c r="O501" s="87">
        <v>1</v>
      </c>
      <c r="P501" s="342"/>
      <c r="Q501" s="174" t="s">
        <v>36</v>
      </c>
      <c r="R501" s="1"/>
      <c r="S501" s="1"/>
      <c r="T501" s="2"/>
    </row>
    <row r="502" spans="1:20" ht="15.75" thickBot="1" x14ac:dyDescent="0.3">
      <c r="A502" s="36" t="s">
        <v>264</v>
      </c>
      <c r="B502" s="36" t="s">
        <v>323</v>
      </c>
      <c r="C502" s="36"/>
      <c r="D502" s="22">
        <v>1</v>
      </c>
      <c r="E502" s="22">
        <v>1</v>
      </c>
      <c r="F502" s="22" t="s">
        <v>324</v>
      </c>
      <c r="G502" s="22">
        <v>1</v>
      </c>
      <c r="H502" s="22">
        <v>1</v>
      </c>
      <c r="I502" s="22">
        <v>1</v>
      </c>
      <c r="J502" s="22">
        <v>1</v>
      </c>
      <c r="K502" s="22">
        <v>1</v>
      </c>
      <c r="L502" s="22">
        <v>1</v>
      </c>
      <c r="M502" s="22">
        <v>1</v>
      </c>
      <c r="N502" s="22">
        <v>1</v>
      </c>
      <c r="O502" s="82" t="s">
        <v>43</v>
      </c>
      <c r="P502" s="262"/>
      <c r="Q502" s="174" t="s">
        <v>325</v>
      </c>
      <c r="R502" s="20"/>
      <c r="S502" s="20"/>
      <c r="T502" s="27"/>
    </row>
    <row r="503" spans="1:20" x14ac:dyDescent="0.25">
      <c r="A503" s="20" t="s">
        <v>264</v>
      </c>
      <c r="B503" s="20" t="s">
        <v>197</v>
      </c>
      <c r="C503" s="20"/>
      <c r="D503" s="22">
        <v>1</v>
      </c>
      <c r="E503" s="22">
        <v>1</v>
      </c>
      <c r="F503" s="52" t="s">
        <v>373</v>
      </c>
      <c r="G503" s="22">
        <v>1</v>
      </c>
      <c r="H503" s="22">
        <v>1</v>
      </c>
      <c r="I503" s="22">
        <v>1</v>
      </c>
      <c r="J503" s="22">
        <v>1</v>
      </c>
      <c r="K503" s="22">
        <v>1</v>
      </c>
      <c r="L503" s="22">
        <v>1</v>
      </c>
      <c r="M503" s="22">
        <v>1</v>
      </c>
      <c r="N503" s="22">
        <v>1</v>
      </c>
      <c r="O503" s="69" t="s">
        <v>43</v>
      </c>
      <c r="P503" s="90"/>
      <c r="Q503" s="74" t="s">
        <v>374</v>
      </c>
      <c r="R503" s="20"/>
      <c r="S503" s="20"/>
      <c r="T503" s="27"/>
    </row>
    <row r="504" spans="1:20" x14ac:dyDescent="0.25">
      <c r="A504" s="20" t="s">
        <v>330</v>
      </c>
      <c r="B504" s="49" t="s">
        <v>331</v>
      </c>
      <c r="C504" s="20"/>
      <c r="D504" s="22">
        <v>1</v>
      </c>
      <c r="E504" s="22">
        <v>1</v>
      </c>
      <c r="F504" s="52" t="s">
        <v>332</v>
      </c>
      <c r="G504" s="22">
        <v>1</v>
      </c>
      <c r="H504" s="22">
        <v>1</v>
      </c>
      <c r="I504" s="22">
        <v>1</v>
      </c>
      <c r="J504" s="22">
        <v>1</v>
      </c>
      <c r="K504" s="22">
        <v>1</v>
      </c>
      <c r="L504" s="22">
        <v>1</v>
      </c>
      <c r="M504" s="22">
        <v>1</v>
      </c>
      <c r="N504" s="22">
        <v>1</v>
      </c>
      <c r="O504" s="25" t="s">
        <v>53</v>
      </c>
      <c r="P504" s="79"/>
      <c r="Q504" s="174" t="s">
        <v>333</v>
      </c>
      <c r="R504" s="1"/>
      <c r="S504" s="1"/>
      <c r="T504" s="2"/>
    </row>
    <row r="505" spans="1:20" x14ac:dyDescent="0.25">
      <c r="A505" s="20" t="s">
        <v>337</v>
      </c>
      <c r="B505" s="20" t="s">
        <v>338</v>
      </c>
      <c r="C505" s="20"/>
      <c r="D505" s="22">
        <v>1</v>
      </c>
      <c r="E505" s="22">
        <v>1</v>
      </c>
      <c r="F505" s="52" t="s">
        <v>339</v>
      </c>
      <c r="G505" s="22">
        <v>1</v>
      </c>
      <c r="H505" s="22">
        <v>1</v>
      </c>
      <c r="I505" s="22">
        <v>1</v>
      </c>
      <c r="J505" s="22">
        <v>1</v>
      </c>
      <c r="K505" s="22">
        <v>1</v>
      </c>
      <c r="L505" s="22">
        <v>1</v>
      </c>
      <c r="M505" s="22">
        <v>1</v>
      </c>
      <c r="N505" s="22">
        <v>1</v>
      </c>
      <c r="O505" s="25" t="s">
        <v>53</v>
      </c>
      <c r="P505" s="25"/>
      <c r="Q505" s="26" t="s">
        <v>340</v>
      </c>
      <c r="R505" s="1"/>
      <c r="S505" s="1"/>
      <c r="T505" s="2"/>
    </row>
    <row r="506" spans="1:20" x14ac:dyDescent="0.25">
      <c r="A506" s="20" t="s">
        <v>334</v>
      </c>
      <c r="B506" s="20" t="s">
        <v>335</v>
      </c>
      <c r="C506" s="1"/>
      <c r="D506" s="22">
        <v>1</v>
      </c>
      <c r="E506" s="22">
        <v>1</v>
      </c>
      <c r="F506" s="52" t="s">
        <v>328</v>
      </c>
      <c r="G506" s="22">
        <v>1</v>
      </c>
      <c r="H506" s="22">
        <v>1</v>
      </c>
      <c r="I506" s="22">
        <v>1</v>
      </c>
      <c r="J506" s="22">
        <v>1</v>
      </c>
      <c r="K506" s="22">
        <v>1</v>
      </c>
      <c r="L506" s="22">
        <v>1</v>
      </c>
      <c r="M506" s="22">
        <v>1</v>
      </c>
      <c r="N506" s="22">
        <v>1</v>
      </c>
      <c r="O506" s="91" t="s">
        <v>213</v>
      </c>
      <c r="P506" s="25"/>
      <c r="Q506" s="26" t="s">
        <v>336</v>
      </c>
      <c r="R506" s="1"/>
      <c r="S506" s="1"/>
      <c r="T506" s="2"/>
    </row>
    <row r="507" spans="1:20" x14ac:dyDescent="0.25">
      <c r="A507" s="20" t="s">
        <v>326</v>
      </c>
      <c r="B507" s="20" t="s">
        <v>327</v>
      </c>
      <c r="C507" s="1"/>
      <c r="D507" s="22">
        <v>1</v>
      </c>
      <c r="E507" s="22">
        <v>1</v>
      </c>
      <c r="F507" s="52" t="s">
        <v>328</v>
      </c>
      <c r="G507" s="22">
        <v>1</v>
      </c>
      <c r="H507" s="22">
        <v>1</v>
      </c>
      <c r="I507" s="22">
        <v>1</v>
      </c>
      <c r="J507" s="22">
        <v>1</v>
      </c>
      <c r="K507" s="22">
        <v>1</v>
      </c>
      <c r="L507" s="22">
        <v>1</v>
      </c>
      <c r="M507" s="22">
        <v>1</v>
      </c>
      <c r="N507" s="22">
        <v>1</v>
      </c>
      <c r="O507" s="91" t="s">
        <v>213</v>
      </c>
      <c r="P507" s="79"/>
      <c r="Q507" s="174" t="s">
        <v>329</v>
      </c>
      <c r="R507" s="1"/>
      <c r="S507" s="1"/>
      <c r="T507" s="2"/>
    </row>
    <row r="508" spans="1:20" x14ac:dyDescent="0.25">
      <c r="A508" s="20" t="s">
        <v>228</v>
      </c>
      <c r="B508" s="20" t="s">
        <v>222</v>
      </c>
      <c r="C508" s="1"/>
      <c r="D508" s="22">
        <v>1</v>
      </c>
      <c r="E508" s="22">
        <v>1</v>
      </c>
      <c r="F508" s="52" t="s">
        <v>229</v>
      </c>
      <c r="G508" s="22">
        <v>1</v>
      </c>
      <c r="H508" s="22">
        <v>1</v>
      </c>
      <c r="I508" s="22">
        <v>1</v>
      </c>
      <c r="J508" s="22">
        <v>1</v>
      </c>
      <c r="K508" s="22">
        <v>1</v>
      </c>
      <c r="L508" s="22">
        <v>1</v>
      </c>
      <c r="M508" s="22">
        <v>1</v>
      </c>
      <c r="N508" s="22">
        <v>1</v>
      </c>
      <c r="O508" s="25">
        <v>1</v>
      </c>
      <c r="P508" s="79"/>
      <c r="Q508" s="174" t="s">
        <v>36</v>
      </c>
      <c r="R508" s="1"/>
      <c r="S508" s="1"/>
      <c r="T508" s="2"/>
    </row>
    <row r="509" spans="1:20" x14ac:dyDescent="0.25">
      <c r="A509" s="20" t="s">
        <v>228</v>
      </c>
      <c r="B509" s="20" t="s">
        <v>297</v>
      </c>
      <c r="C509" s="20"/>
      <c r="D509" s="22">
        <v>1</v>
      </c>
      <c r="E509" s="22">
        <v>1</v>
      </c>
      <c r="F509" s="52" t="s">
        <v>298</v>
      </c>
      <c r="G509" s="22">
        <v>1</v>
      </c>
      <c r="H509" s="22">
        <v>1</v>
      </c>
      <c r="I509" s="22">
        <v>1</v>
      </c>
      <c r="J509" s="22">
        <v>1</v>
      </c>
      <c r="K509" s="22">
        <v>1</v>
      </c>
      <c r="L509" s="22">
        <v>1</v>
      </c>
      <c r="M509" s="22">
        <v>1</v>
      </c>
      <c r="N509" s="22">
        <v>1</v>
      </c>
      <c r="O509" s="25" t="s">
        <v>43</v>
      </c>
      <c r="P509" s="25"/>
      <c r="Q509" s="26" t="s">
        <v>299</v>
      </c>
      <c r="R509" s="1"/>
      <c r="S509" s="1"/>
      <c r="T509" s="2"/>
    </row>
    <row r="510" spans="1:20" x14ac:dyDescent="0.25">
      <c r="A510" s="20" t="s">
        <v>228</v>
      </c>
      <c r="B510" s="20" t="s">
        <v>222</v>
      </c>
      <c r="C510" s="20" t="s">
        <v>21</v>
      </c>
      <c r="D510" s="22">
        <v>1</v>
      </c>
      <c r="E510" s="22">
        <v>1</v>
      </c>
      <c r="F510" s="52" t="s">
        <v>175</v>
      </c>
      <c r="G510" s="22">
        <v>1</v>
      </c>
      <c r="H510" s="22">
        <v>1</v>
      </c>
      <c r="I510" s="22">
        <v>1</v>
      </c>
      <c r="J510" s="22">
        <v>1</v>
      </c>
      <c r="K510" s="22">
        <v>1</v>
      </c>
      <c r="L510" s="22">
        <v>1</v>
      </c>
      <c r="M510" s="22">
        <v>1</v>
      </c>
      <c r="N510" s="22">
        <v>1</v>
      </c>
      <c r="O510" s="25" t="s">
        <v>43</v>
      </c>
      <c r="P510" s="79"/>
      <c r="Q510" s="174" t="s">
        <v>314</v>
      </c>
      <c r="R510" s="1"/>
      <c r="S510" s="1"/>
      <c r="T510" s="2"/>
    </row>
    <row r="511" spans="1:20" x14ac:dyDescent="0.25">
      <c r="A511" s="39" t="s">
        <v>62</v>
      </c>
      <c r="B511" s="39" t="s">
        <v>63</v>
      </c>
      <c r="C511" s="1"/>
      <c r="D511" s="22">
        <v>1</v>
      </c>
      <c r="E511" s="22">
        <v>1</v>
      </c>
      <c r="F511" s="20" t="s">
        <v>26</v>
      </c>
      <c r="G511" s="1"/>
      <c r="H511" s="1"/>
      <c r="I511" s="1"/>
      <c r="J511" s="1"/>
      <c r="K511" s="1"/>
      <c r="L511" s="1"/>
      <c r="M511" s="1"/>
      <c r="N511" s="1"/>
      <c r="O511" s="5"/>
      <c r="P511" s="5"/>
      <c r="Q511" s="2"/>
      <c r="R511" s="1"/>
      <c r="S511" s="1"/>
      <c r="T511" s="2"/>
    </row>
    <row r="512" spans="1:20" x14ac:dyDescent="0.25">
      <c r="A512" s="20" t="s">
        <v>62</v>
      </c>
      <c r="B512" s="20" t="s">
        <v>64</v>
      </c>
      <c r="C512" s="1"/>
      <c r="D512" s="22">
        <v>1</v>
      </c>
      <c r="E512" s="22">
        <v>1</v>
      </c>
      <c r="F512" s="52" t="s">
        <v>35</v>
      </c>
      <c r="G512" s="22">
        <v>1</v>
      </c>
      <c r="H512" s="22">
        <v>1</v>
      </c>
      <c r="I512" s="22">
        <v>1</v>
      </c>
      <c r="J512" s="22">
        <v>1</v>
      </c>
      <c r="K512" s="22">
        <v>1</v>
      </c>
      <c r="L512" s="22">
        <v>1</v>
      </c>
      <c r="M512" s="22">
        <v>1</v>
      </c>
      <c r="N512" s="22">
        <v>1</v>
      </c>
      <c r="O512" s="25">
        <v>1</v>
      </c>
      <c r="P512" s="25"/>
      <c r="Q512" s="26" t="s">
        <v>36</v>
      </c>
      <c r="R512" s="1"/>
      <c r="S512" s="1"/>
      <c r="T512" s="2"/>
    </row>
    <row r="513" spans="1:20" x14ac:dyDescent="0.25">
      <c r="A513" s="20" t="s">
        <v>62</v>
      </c>
      <c r="B513" s="20" t="s">
        <v>65</v>
      </c>
      <c r="C513" s="1"/>
      <c r="D513" s="22">
        <v>1</v>
      </c>
      <c r="E513" s="22">
        <v>1</v>
      </c>
      <c r="F513" s="52" t="s">
        <v>35</v>
      </c>
      <c r="G513" s="22">
        <v>1</v>
      </c>
      <c r="H513" s="22">
        <v>1</v>
      </c>
      <c r="I513" s="22">
        <v>1</v>
      </c>
      <c r="J513" s="22">
        <v>1</v>
      </c>
      <c r="K513" s="22">
        <v>1</v>
      </c>
      <c r="L513" s="22">
        <v>1</v>
      </c>
      <c r="M513" s="22">
        <v>1</v>
      </c>
      <c r="N513" s="22">
        <v>1</v>
      </c>
      <c r="O513" s="25">
        <v>1</v>
      </c>
      <c r="P513" s="25"/>
      <c r="Q513" s="26" t="s">
        <v>36</v>
      </c>
      <c r="R513" s="1"/>
      <c r="S513" s="1"/>
      <c r="T513" s="2"/>
    </row>
    <row r="514" spans="1:20" x14ac:dyDescent="0.25">
      <c r="A514" s="20" t="s">
        <v>62</v>
      </c>
      <c r="B514" s="20" t="s">
        <v>194</v>
      </c>
      <c r="C514" s="20" t="s">
        <v>21</v>
      </c>
      <c r="D514" s="22">
        <v>1</v>
      </c>
      <c r="E514" s="22">
        <v>1</v>
      </c>
      <c r="F514" s="52" t="s">
        <v>195</v>
      </c>
      <c r="G514" s="22">
        <v>1</v>
      </c>
      <c r="H514" s="22">
        <v>1</v>
      </c>
      <c r="I514" s="22">
        <v>1</v>
      </c>
      <c r="J514" s="22">
        <v>1</v>
      </c>
      <c r="K514" s="22">
        <v>1</v>
      </c>
      <c r="L514" s="22">
        <v>1</v>
      </c>
      <c r="M514" s="22">
        <v>1</v>
      </c>
      <c r="N514" s="22">
        <v>1</v>
      </c>
      <c r="O514" s="25" t="s">
        <v>53</v>
      </c>
      <c r="P514" s="25"/>
      <c r="Q514" s="26" t="s">
        <v>196</v>
      </c>
      <c r="R514" s="1"/>
      <c r="S514" s="1"/>
      <c r="T514" s="2"/>
    </row>
    <row r="515" spans="1:20" x14ac:dyDescent="0.25">
      <c r="A515" s="20" t="s">
        <v>62</v>
      </c>
      <c r="B515" s="49" t="s">
        <v>273</v>
      </c>
      <c r="C515" s="1"/>
      <c r="D515" s="1"/>
      <c r="E515" s="1"/>
      <c r="F515" s="20" t="s">
        <v>274</v>
      </c>
      <c r="G515" s="1"/>
      <c r="H515" s="1"/>
      <c r="I515" s="1"/>
      <c r="J515" s="1"/>
      <c r="K515" s="1"/>
      <c r="L515" s="1"/>
      <c r="M515" s="1"/>
      <c r="N515" s="1"/>
      <c r="O515" s="5"/>
      <c r="P515" s="5"/>
      <c r="Q515" s="2"/>
      <c r="R515" s="1"/>
      <c r="S515" s="1"/>
      <c r="T515" s="2"/>
    </row>
    <row r="516" spans="1:20" x14ac:dyDescent="0.25">
      <c r="A516" s="20" t="s">
        <v>62</v>
      </c>
      <c r="B516" s="20" t="s">
        <v>318</v>
      </c>
      <c r="C516" s="20" t="s">
        <v>319</v>
      </c>
      <c r="D516" s="22">
        <v>1</v>
      </c>
      <c r="E516" s="22">
        <v>1</v>
      </c>
      <c r="F516" s="123" t="s">
        <v>320</v>
      </c>
      <c r="G516" s="22">
        <v>1</v>
      </c>
      <c r="H516" s="22">
        <v>1</v>
      </c>
      <c r="I516" s="22">
        <v>1</v>
      </c>
      <c r="J516" s="22">
        <v>1</v>
      </c>
      <c r="K516" s="22">
        <v>1</v>
      </c>
      <c r="L516" s="22">
        <v>1</v>
      </c>
      <c r="M516" s="22">
        <v>1</v>
      </c>
      <c r="N516" s="22">
        <v>1</v>
      </c>
      <c r="O516" s="25" t="s">
        <v>43</v>
      </c>
      <c r="P516" s="25"/>
      <c r="Q516" s="26" t="s">
        <v>321</v>
      </c>
      <c r="R516" s="1"/>
      <c r="S516" s="1"/>
      <c r="T516" s="2"/>
    </row>
    <row r="517" spans="1:20" x14ac:dyDescent="0.25">
      <c r="A517" s="20" t="s">
        <v>262</v>
      </c>
      <c r="B517" s="20" t="s">
        <v>263</v>
      </c>
      <c r="C517" s="20"/>
      <c r="D517" s="22">
        <v>1</v>
      </c>
      <c r="E517" s="22">
        <v>1</v>
      </c>
      <c r="F517" s="52" t="s">
        <v>101</v>
      </c>
      <c r="G517" s="22">
        <v>1</v>
      </c>
      <c r="H517" s="22">
        <v>1</v>
      </c>
      <c r="I517" s="22">
        <v>1</v>
      </c>
      <c r="J517" s="22">
        <v>1</v>
      </c>
      <c r="K517" s="22">
        <v>1</v>
      </c>
      <c r="L517" s="22">
        <v>1</v>
      </c>
      <c r="M517" s="22">
        <v>1</v>
      </c>
      <c r="N517" s="22">
        <v>1</v>
      </c>
      <c r="O517" s="25" t="s">
        <v>43</v>
      </c>
      <c r="P517" s="25"/>
      <c r="Q517" s="26" t="s">
        <v>202</v>
      </c>
      <c r="R517" s="1"/>
      <c r="S517" s="1"/>
      <c r="T517" s="2"/>
    </row>
    <row r="518" spans="1:20" x14ac:dyDescent="0.25">
      <c r="A518" s="20" t="s">
        <v>277</v>
      </c>
      <c r="B518" s="20" t="s">
        <v>278</v>
      </c>
      <c r="C518" s="20"/>
      <c r="D518" s="22">
        <v>1</v>
      </c>
      <c r="E518" s="22">
        <v>1</v>
      </c>
      <c r="F518" s="52" t="s">
        <v>279</v>
      </c>
      <c r="G518" s="22">
        <v>1</v>
      </c>
      <c r="H518" s="22">
        <v>1</v>
      </c>
      <c r="I518" s="22">
        <v>1</v>
      </c>
      <c r="J518" s="22">
        <v>1</v>
      </c>
      <c r="K518" s="22">
        <v>1</v>
      </c>
      <c r="L518" s="22">
        <v>1</v>
      </c>
      <c r="M518" s="22">
        <v>1</v>
      </c>
      <c r="N518" s="22">
        <v>1</v>
      </c>
      <c r="O518" s="25" t="s">
        <v>43</v>
      </c>
      <c r="P518" s="25"/>
      <c r="Q518" s="26" t="s">
        <v>280</v>
      </c>
      <c r="R518" s="1"/>
      <c r="S518" s="1"/>
      <c r="T518" s="2"/>
    </row>
    <row r="519" spans="1:20" x14ac:dyDescent="0.25">
      <c r="A519" s="20" t="s">
        <v>240</v>
      </c>
      <c r="B519" s="20" t="s">
        <v>241</v>
      </c>
      <c r="C519" s="20"/>
      <c r="D519" s="22">
        <v>1</v>
      </c>
      <c r="E519" s="22">
        <v>1</v>
      </c>
      <c r="F519" s="52" t="s">
        <v>76</v>
      </c>
      <c r="G519" s="22">
        <v>1</v>
      </c>
      <c r="H519" s="22">
        <v>1</v>
      </c>
      <c r="I519" s="22">
        <v>1</v>
      </c>
      <c r="J519" s="22">
        <v>1</v>
      </c>
      <c r="K519" s="22">
        <v>1</v>
      </c>
      <c r="L519" s="22">
        <v>1</v>
      </c>
      <c r="M519" s="22">
        <v>1</v>
      </c>
      <c r="N519" s="22">
        <v>1</v>
      </c>
      <c r="O519" s="25" t="s">
        <v>43</v>
      </c>
      <c r="P519" s="25"/>
      <c r="Q519" s="26" t="s">
        <v>214</v>
      </c>
      <c r="R519" s="1"/>
      <c r="S519" s="1"/>
      <c r="T519" s="2"/>
    </row>
    <row r="520" spans="1:20" x14ac:dyDescent="0.25">
      <c r="A520" s="20" t="s">
        <v>72</v>
      </c>
      <c r="B520" s="31" t="s">
        <v>73</v>
      </c>
      <c r="C520" s="1"/>
      <c r="D520" s="22">
        <v>1</v>
      </c>
      <c r="E520" s="22">
        <v>1</v>
      </c>
      <c r="F520" s="52" t="s">
        <v>35</v>
      </c>
      <c r="G520" s="22">
        <v>1</v>
      </c>
      <c r="H520" s="22">
        <v>1</v>
      </c>
      <c r="I520" s="22">
        <v>1</v>
      </c>
      <c r="J520" s="22">
        <v>1</v>
      </c>
      <c r="K520" s="22">
        <v>1</v>
      </c>
      <c r="L520" s="22">
        <v>1</v>
      </c>
      <c r="M520" s="22">
        <v>1</v>
      </c>
      <c r="N520" s="22">
        <v>1</v>
      </c>
      <c r="O520" s="25">
        <v>1</v>
      </c>
      <c r="P520" s="25"/>
      <c r="Q520" s="26" t="s">
        <v>36</v>
      </c>
      <c r="R520" s="20"/>
      <c r="S520" s="1"/>
      <c r="T520" s="2"/>
    </row>
    <row r="521" spans="1:20" x14ac:dyDescent="0.25">
      <c r="A521" s="20" t="s">
        <v>72</v>
      </c>
      <c r="B521" s="20" t="s">
        <v>203</v>
      </c>
      <c r="C521" s="1"/>
      <c r="D521" s="22">
        <v>1</v>
      </c>
      <c r="E521" s="22">
        <v>1</v>
      </c>
      <c r="F521" s="52" t="s">
        <v>76</v>
      </c>
      <c r="G521" s="22">
        <v>1</v>
      </c>
      <c r="H521" s="22">
        <v>1</v>
      </c>
      <c r="I521" s="22">
        <v>1</v>
      </c>
      <c r="J521" s="22">
        <v>1</v>
      </c>
      <c r="K521" s="22">
        <v>1</v>
      </c>
      <c r="L521" s="22">
        <v>1</v>
      </c>
      <c r="M521" s="22">
        <v>1</v>
      </c>
      <c r="N521" s="22">
        <v>1</v>
      </c>
      <c r="O521" s="25" t="s">
        <v>43</v>
      </c>
      <c r="P521" s="25"/>
      <c r="Q521" s="26" t="s">
        <v>204</v>
      </c>
      <c r="R521" s="34"/>
      <c r="S521" s="20">
        <v>65.234999999999999</v>
      </c>
      <c r="T521" s="2"/>
    </row>
    <row r="522" spans="1:20" x14ac:dyDescent="0.25">
      <c r="A522" s="20" t="s">
        <v>72</v>
      </c>
      <c r="B522" s="31" t="s">
        <v>288</v>
      </c>
      <c r="C522" s="20" t="s">
        <v>21</v>
      </c>
      <c r="D522" s="22">
        <v>1</v>
      </c>
      <c r="E522" s="22">
        <v>1</v>
      </c>
      <c r="F522" s="52" t="s">
        <v>1458</v>
      </c>
      <c r="G522" s="22">
        <v>1</v>
      </c>
      <c r="H522" s="22">
        <v>1</v>
      </c>
      <c r="I522" s="22">
        <v>1</v>
      </c>
      <c r="J522" s="22">
        <v>1</v>
      </c>
      <c r="K522" s="22">
        <v>1</v>
      </c>
      <c r="L522" s="22">
        <v>1</v>
      </c>
      <c r="M522" s="22">
        <v>1</v>
      </c>
      <c r="N522" s="22">
        <v>1</v>
      </c>
      <c r="O522" s="25" t="s">
        <v>43</v>
      </c>
      <c r="P522" s="25"/>
      <c r="Q522" s="26" t="s">
        <v>289</v>
      </c>
      <c r="R522" s="1"/>
      <c r="S522" s="1"/>
      <c r="T522" s="2"/>
    </row>
    <row r="523" spans="1:20" x14ac:dyDescent="0.25">
      <c r="A523" s="20" t="s">
        <v>123</v>
      </c>
      <c r="B523" s="20" t="s">
        <v>124</v>
      </c>
      <c r="C523" s="1"/>
      <c r="D523" s="22">
        <v>1</v>
      </c>
      <c r="E523" s="22">
        <v>1</v>
      </c>
      <c r="F523" s="52" t="s">
        <v>35</v>
      </c>
      <c r="G523" s="22">
        <v>1</v>
      </c>
      <c r="H523" s="22">
        <v>1</v>
      </c>
      <c r="I523" s="22">
        <v>1</v>
      </c>
      <c r="J523" s="22">
        <v>1</v>
      </c>
      <c r="K523" s="22">
        <v>1</v>
      </c>
      <c r="L523" s="22">
        <v>1</v>
      </c>
      <c r="M523" s="22">
        <v>1</v>
      </c>
      <c r="N523" s="22">
        <v>1</v>
      </c>
      <c r="O523" s="25">
        <v>1</v>
      </c>
      <c r="P523" s="25"/>
      <c r="Q523" s="26" t="s">
        <v>36</v>
      </c>
      <c r="R523" s="1"/>
      <c r="S523" s="1"/>
      <c r="T523" s="2"/>
    </row>
    <row r="524" spans="1:20" x14ac:dyDescent="0.25">
      <c r="A524" s="20" t="s">
        <v>123</v>
      </c>
      <c r="B524" s="20" t="s">
        <v>125</v>
      </c>
      <c r="C524" s="1"/>
      <c r="D524" s="22">
        <v>1</v>
      </c>
      <c r="E524" s="22">
        <v>1</v>
      </c>
      <c r="F524" s="52" t="s">
        <v>35</v>
      </c>
      <c r="G524" s="22">
        <v>1</v>
      </c>
      <c r="H524" s="22">
        <v>1</v>
      </c>
      <c r="I524" s="22">
        <v>1</v>
      </c>
      <c r="J524" s="22">
        <v>1</v>
      </c>
      <c r="K524" s="22">
        <v>1</v>
      </c>
      <c r="L524" s="22">
        <v>1</v>
      </c>
      <c r="M524" s="22">
        <v>1</v>
      </c>
      <c r="N524" s="22">
        <v>1</v>
      </c>
      <c r="O524" s="25">
        <v>1</v>
      </c>
      <c r="P524" s="25"/>
      <c r="Q524" s="26" t="s">
        <v>36</v>
      </c>
      <c r="R524" s="1"/>
      <c r="S524" s="1"/>
      <c r="T524" s="2"/>
    </row>
    <row r="525" spans="1:20" x14ac:dyDescent="0.25">
      <c r="A525" s="48" t="s">
        <v>123</v>
      </c>
      <c r="B525" s="214" t="s">
        <v>92</v>
      </c>
      <c r="C525" s="5"/>
      <c r="D525" s="22">
        <v>1</v>
      </c>
      <c r="E525" s="22">
        <v>1</v>
      </c>
      <c r="F525" s="33" t="s">
        <v>35</v>
      </c>
      <c r="G525" s="22">
        <v>1</v>
      </c>
      <c r="H525" s="22">
        <v>1</v>
      </c>
      <c r="I525" s="22">
        <v>1</v>
      </c>
      <c r="J525" s="22">
        <v>1</v>
      </c>
      <c r="K525" s="22">
        <v>1</v>
      </c>
      <c r="L525" s="22">
        <v>1</v>
      </c>
      <c r="M525" s="22">
        <v>1</v>
      </c>
      <c r="N525" s="22">
        <v>1</v>
      </c>
      <c r="O525" s="25">
        <v>1</v>
      </c>
      <c r="P525" s="25"/>
      <c r="Q525" s="26" t="s">
        <v>36</v>
      </c>
      <c r="R525" s="1"/>
      <c r="S525" s="1"/>
      <c r="T525" s="2"/>
    </row>
    <row r="526" spans="1:20" x14ac:dyDescent="0.25">
      <c r="A526" s="214" t="s">
        <v>123</v>
      </c>
      <c r="B526" s="20" t="s">
        <v>230</v>
      </c>
      <c r="C526" s="1"/>
      <c r="D526" s="22">
        <v>1</v>
      </c>
      <c r="E526" s="22">
        <v>1</v>
      </c>
      <c r="F526" s="52" t="s">
        <v>76</v>
      </c>
      <c r="G526" s="22">
        <v>1</v>
      </c>
      <c r="H526" s="22">
        <v>1</v>
      </c>
      <c r="I526" s="22">
        <v>1</v>
      </c>
      <c r="J526" s="22">
        <v>1</v>
      </c>
      <c r="K526" s="22">
        <v>1</v>
      </c>
      <c r="L526" s="22">
        <v>1</v>
      </c>
      <c r="M526" s="22">
        <v>1</v>
      </c>
      <c r="N526" s="22">
        <v>1</v>
      </c>
      <c r="O526" s="276" t="s">
        <v>231</v>
      </c>
      <c r="P526" s="25"/>
      <c r="Q526" s="26" t="s">
        <v>232</v>
      </c>
      <c r="R526" s="1"/>
      <c r="S526" s="1"/>
      <c r="T526" s="2"/>
    </row>
    <row r="527" spans="1:20" ht="15.75" thickBot="1" x14ac:dyDescent="0.3">
      <c r="A527" s="16" t="s">
        <v>123</v>
      </c>
      <c r="B527" s="16" t="s">
        <v>233</v>
      </c>
      <c r="C527" s="17"/>
      <c r="D527" s="22">
        <v>1</v>
      </c>
      <c r="E527" s="22">
        <v>1</v>
      </c>
      <c r="F527" s="68" t="s">
        <v>76</v>
      </c>
      <c r="G527" s="22">
        <v>1</v>
      </c>
      <c r="H527" s="22">
        <v>1</v>
      </c>
      <c r="I527" s="22">
        <v>1</v>
      </c>
      <c r="J527" s="22">
        <v>1</v>
      </c>
      <c r="K527" s="22">
        <v>1</v>
      </c>
      <c r="L527" s="22">
        <v>1</v>
      </c>
      <c r="M527" s="22">
        <v>1</v>
      </c>
      <c r="N527" s="22">
        <v>1</v>
      </c>
      <c r="O527" s="276" t="s">
        <v>234</v>
      </c>
      <c r="P527" s="25"/>
      <c r="Q527" s="26" t="s">
        <v>232</v>
      </c>
      <c r="R527" s="1"/>
      <c r="S527" s="20">
        <v>46.439</v>
      </c>
      <c r="T527" s="2"/>
    </row>
    <row r="528" spans="1:20" x14ac:dyDescent="0.25">
      <c r="A528" s="20" t="s">
        <v>123</v>
      </c>
      <c r="B528" s="20" t="s">
        <v>235</v>
      </c>
      <c r="C528" s="1"/>
      <c r="D528" s="22">
        <v>1</v>
      </c>
      <c r="E528" s="22">
        <v>1</v>
      </c>
      <c r="F528" s="52" t="s">
        <v>76</v>
      </c>
      <c r="G528" s="22">
        <v>1</v>
      </c>
      <c r="H528" s="22">
        <v>1</v>
      </c>
      <c r="I528" s="22">
        <v>1</v>
      </c>
      <c r="J528" s="22">
        <v>1</v>
      </c>
      <c r="K528" s="22">
        <v>1</v>
      </c>
      <c r="L528" s="22">
        <v>1</v>
      </c>
      <c r="M528" s="22">
        <v>1</v>
      </c>
      <c r="N528" s="59">
        <v>1</v>
      </c>
      <c r="O528" s="181" t="s">
        <v>236</v>
      </c>
      <c r="P528" s="346"/>
      <c r="Q528" s="203" t="s">
        <v>232</v>
      </c>
      <c r="R528" s="1"/>
      <c r="S528" s="20">
        <v>57.293999999999997</v>
      </c>
      <c r="T528" s="2"/>
    </row>
    <row r="529" spans="1:20" ht="15.75" thickBot="1" x14ac:dyDescent="0.3">
      <c r="A529" s="20" t="s">
        <v>123</v>
      </c>
      <c r="B529" s="20" t="s">
        <v>124</v>
      </c>
      <c r="C529" s="20" t="s">
        <v>21</v>
      </c>
      <c r="D529" s="22">
        <v>1</v>
      </c>
      <c r="E529" s="22">
        <v>1</v>
      </c>
      <c r="F529" s="52" t="s">
        <v>1459</v>
      </c>
      <c r="G529" s="22">
        <v>1</v>
      </c>
      <c r="H529" s="22">
        <v>1</v>
      </c>
      <c r="I529" s="22">
        <v>1</v>
      </c>
      <c r="J529" s="22">
        <v>1</v>
      </c>
      <c r="K529" s="22">
        <v>1</v>
      </c>
      <c r="L529" s="22">
        <v>1</v>
      </c>
      <c r="M529" s="22">
        <v>1</v>
      </c>
      <c r="N529" s="59">
        <v>1</v>
      </c>
      <c r="O529" s="82"/>
      <c r="P529" s="346"/>
      <c r="Q529" s="205" t="s">
        <v>300</v>
      </c>
      <c r="R529" s="1"/>
      <c r="S529" s="1"/>
      <c r="T529" s="2"/>
    </row>
    <row r="530" spans="1:20" x14ac:dyDescent="0.25">
      <c r="A530" s="20" t="s">
        <v>123</v>
      </c>
      <c r="B530" s="20" t="s">
        <v>125</v>
      </c>
      <c r="C530" s="20" t="s">
        <v>21</v>
      </c>
      <c r="D530" s="22">
        <v>1</v>
      </c>
      <c r="E530" s="22">
        <v>1</v>
      </c>
      <c r="F530" s="24"/>
      <c r="G530" s="22">
        <v>1</v>
      </c>
      <c r="H530" s="22">
        <v>1</v>
      </c>
      <c r="I530" s="22">
        <v>1</v>
      </c>
      <c r="J530" s="22">
        <v>1</v>
      </c>
      <c r="K530" s="22">
        <v>1</v>
      </c>
      <c r="L530" s="22">
        <v>1</v>
      </c>
      <c r="M530" s="22">
        <v>1</v>
      </c>
      <c r="N530" s="22">
        <v>1</v>
      </c>
      <c r="O530" s="69" t="s">
        <v>53</v>
      </c>
      <c r="P530" s="69"/>
      <c r="Q530" s="26" t="s">
        <v>300</v>
      </c>
      <c r="R530" s="34"/>
      <c r="S530" s="1"/>
      <c r="T530" s="2"/>
    </row>
    <row r="531" spans="1:20" x14ac:dyDescent="0.25">
      <c r="A531" s="20" t="s">
        <v>123</v>
      </c>
      <c r="B531" s="20" t="s">
        <v>92</v>
      </c>
      <c r="C531" s="20" t="s">
        <v>21</v>
      </c>
      <c r="D531" s="22">
        <v>1</v>
      </c>
      <c r="E531" s="22">
        <v>1</v>
      </c>
      <c r="F531" s="24"/>
      <c r="G531" s="22">
        <v>1</v>
      </c>
      <c r="H531" s="22">
        <v>1</v>
      </c>
      <c r="I531" s="22">
        <v>1</v>
      </c>
      <c r="J531" s="22">
        <v>1</v>
      </c>
      <c r="K531" s="22">
        <v>1</v>
      </c>
      <c r="L531" s="22">
        <v>1</v>
      </c>
      <c r="M531" s="22">
        <v>1</v>
      </c>
      <c r="N531" s="22">
        <v>1</v>
      </c>
      <c r="O531" s="25"/>
      <c r="P531" s="25"/>
      <c r="Q531" s="26" t="s">
        <v>300</v>
      </c>
      <c r="R531" s="1"/>
      <c r="S531" s="1"/>
      <c r="T531" s="2"/>
    </row>
    <row r="532" spans="1:20" x14ac:dyDescent="0.25">
      <c r="A532" s="20" t="s">
        <v>290</v>
      </c>
      <c r="B532" s="20" t="s">
        <v>291</v>
      </c>
      <c r="C532" s="20"/>
      <c r="D532" s="22">
        <v>1</v>
      </c>
      <c r="E532" s="22">
        <v>1</v>
      </c>
      <c r="F532" s="52" t="s">
        <v>292</v>
      </c>
      <c r="G532" s="22">
        <v>1</v>
      </c>
      <c r="H532" s="22">
        <v>1</v>
      </c>
      <c r="I532" s="22">
        <v>1</v>
      </c>
      <c r="J532" s="22">
        <v>1</v>
      </c>
      <c r="K532" s="22">
        <v>1</v>
      </c>
      <c r="L532" s="22">
        <v>1</v>
      </c>
      <c r="M532" s="22">
        <v>1</v>
      </c>
      <c r="N532" s="22">
        <v>1</v>
      </c>
      <c r="O532" s="25" t="s">
        <v>43</v>
      </c>
      <c r="P532" s="25"/>
      <c r="Q532" s="26" t="s">
        <v>293</v>
      </c>
      <c r="R532" s="1"/>
      <c r="S532" s="1"/>
      <c r="T532" s="2"/>
    </row>
    <row r="533" spans="1:20" x14ac:dyDescent="0.25">
      <c r="A533" s="20" t="s">
        <v>161</v>
      </c>
      <c r="B533" s="31" t="s">
        <v>34</v>
      </c>
      <c r="C533" s="55"/>
      <c r="D533" s="22">
        <v>1</v>
      </c>
      <c r="E533" s="22">
        <v>1</v>
      </c>
      <c r="F533" s="52" t="s">
        <v>160</v>
      </c>
      <c r="G533" s="22">
        <v>1</v>
      </c>
      <c r="H533" s="22">
        <v>1</v>
      </c>
      <c r="I533" s="22">
        <v>1</v>
      </c>
      <c r="J533" s="22">
        <v>1</v>
      </c>
      <c r="K533" s="22">
        <v>1</v>
      </c>
      <c r="L533" s="22">
        <v>1</v>
      </c>
      <c r="M533" s="22">
        <v>1</v>
      </c>
      <c r="N533" s="22">
        <v>1</v>
      </c>
      <c r="O533" s="25">
        <v>1</v>
      </c>
      <c r="P533" s="25"/>
      <c r="Q533" s="26" t="s">
        <v>36</v>
      </c>
      <c r="R533" s="55"/>
      <c r="S533" s="1"/>
      <c r="T533" s="2"/>
    </row>
    <row r="534" spans="1:20" x14ac:dyDescent="0.25">
      <c r="A534" s="20" t="s">
        <v>161</v>
      </c>
      <c r="B534" s="31" t="s">
        <v>48</v>
      </c>
      <c r="C534" s="55"/>
      <c r="D534" s="22">
        <v>1</v>
      </c>
      <c r="E534" s="22">
        <v>1</v>
      </c>
      <c r="F534" s="52" t="s">
        <v>160</v>
      </c>
      <c r="G534" s="22">
        <v>1</v>
      </c>
      <c r="H534" s="22">
        <v>1</v>
      </c>
      <c r="I534" s="22">
        <v>1</v>
      </c>
      <c r="J534" s="22">
        <v>1</v>
      </c>
      <c r="K534" s="22">
        <v>1</v>
      </c>
      <c r="L534" s="22">
        <v>1</v>
      </c>
      <c r="M534" s="22">
        <v>1</v>
      </c>
      <c r="N534" s="22">
        <v>1</v>
      </c>
      <c r="O534" s="25">
        <v>1</v>
      </c>
      <c r="P534" s="25"/>
      <c r="Q534" s="26" t="s">
        <v>36</v>
      </c>
      <c r="R534" s="55"/>
      <c r="S534" s="1"/>
      <c r="T534" s="2"/>
    </row>
    <row r="535" spans="1:20" x14ac:dyDescent="0.25">
      <c r="A535" s="20" t="s">
        <v>161</v>
      </c>
      <c r="B535" s="49" t="s">
        <v>242</v>
      </c>
      <c r="C535" s="1"/>
      <c r="D535" s="22">
        <v>1</v>
      </c>
      <c r="E535" s="22">
        <v>1</v>
      </c>
      <c r="F535" s="52" t="s">
        <v>26</v>
      </c>
      <c r="G535" s="22">
        <v>1</v>
      </c>
      <c r="H535" s="22">
        <v>1</v>
      </c>
      <c r="I535" s="22">
        <v>1</v>
      </c>
      <c r="J535" s="22">
        <v>1</v>
      </c>
      <c r="K535" s="22">
        <v>1</v>
      </c>
      <c r="L535" s="22">
        <v>1</v>
      </c>
      <c r="M535" s="22">
        <v>1</v>
      </c>
      <c r="N535" s="22">
        <v>1</v>
      </c>
      <c r="O535" s="285"/>
      <c r="P535" s="25"/>
      <c r="Q535" s="26" t="s">
        <v>243</v>
      </c>
      <c r="R535" s="1"/>
      <c r="S535" s="1"/>
      <c r="T535" s="2"/>
    </row>
    <row r="536" spans="1:20" x14ac:dyDescent="0.25">
      <c r="A536" s="20" t="s">
        <v>161</v>
      </c>
      <c r="B536" s="49" t="s">
        <v>244</v>
      </c>
      <c r="C536" s="1"/>
      <c r="D536" s="22">
        <v>1</v>
      </c>
      <c r="E536" s="22">
        <v>1</v>
      </c>
      <c r="F536" s="52" t="s">
        <v>26</v>
      </c>
      <c r="G536" s="22">
        <v>1</v>
      </c>
      <c r="H536" s="22">
        <v>1</v>
      </c>
      <c r="I536" s="22">
        <v>1</v>
      </c>
      <c r="J536" s="22">
        <v>1</v>
      </c>
      <c r="K536" s="22">
        <v>1</v>
      </c>
      <c r="L536" s="22">
        <v>1</v>
      </c>
      <c r="M536" s="22">
        <v>1</v>
      </c>
      <c r="N536" s="22">
        <v>1</v>
      </c>
      <c r="O536" s="330" t="s">
        <v>43</v>
      </c>
      <c r="P536" s="25"/>
      <c r="Q536" s="26" t="s">
        <v>243</v>
      </c>
      <c r="R536" s="1"/>
      <c r="S536" s="1"/>
      <c r="T536" s="2"/>
    </row>
    <row r="537" spans="1:20" x14ac:dyDescent="0.25">
      <c r="A537" s="20" t="s">
        <v>161</v>
      </c>
      <c r="B537" s="31" t="s">
        <v>275</v>
      </c>
      <c r="C537" s="20" t="s">
        <v>21</v>
      </c>
      <c r="D537" s="22">
        <v>1</v>
      </c>
      <c r="E537" s="22">
        <v>1</v>
      </c>
      <c r="F537" s="52" t="s">
        <v>1460</v>
      </c>
      <c r="G537" s="22">
        <v>1</v>
      </c>
      <c r="H537" s="22">
        <v>1</v>
      </c>
      <c r="I537" s="22">
        <v>1</v>
      </c>
      <c r="J537" s="22">
        <v>1</v>
      </c>
      <c r="K537" s="22">
        <v>1</v>
      </c>
      <c r="L537" s="22">
        <v>1</v>
      </c>
      <c r="M537" s="22">
        <v>1</v>
      </c>
      <c r="N537" s="22">
        <v>1</v>
      </c>
      <c r="O537" s="25" t="s">
        <v>43</v>
      </c>
      <c r="P537" s="25"/>
      <c r="Q537" s="26" t="s">
        <v>276</v>
      </c>
      <c r="R537" s="1"/>
      <c r="S537" s="1"/>
      <c r="T537" s="2"/>
    </row>
    <row r="538" spans="1:20" x14ac:dyDescent="0.25">
      <c r="A538" s="20" t="s">
        <v>161</v>
      </c>
      <c r="B538" s="31" t="s">
        <v>48</v>
      </c>
      <c r="C538" s="20" t="s">
        <v>21</v>
      </c>
      <c r="D538" s="22">
        <v>1</v>
      </c>
      <c r="E538" s="22">
        <v>1</v>
      </c>
      <c r="F538" s="52"/>
      <c r="G538" s="22">
        <v>1</v>
      </c>
      <c r="H538" s="22">
        <v>1</v>
      </c>
      <c r="I538" s="22">
        <v>1</v>
      </c>
      <c r="J538" s="22">
        <v>1</v>
      </c>
      <c r="K538" s="22">
        <v>1</v>
      </c>
      <c r="L538" s="22">
        <v>1</v>
      </c>
      <c r="M538" s="22">
        <v>1</v>
      </c>
      <c r="N538" s="22">
        <v>1</v>
      </c>
      <c r="O538" s="25"/>
      <c r="P538" s="25"/>
      <c r="Q538" s="26" t="s">
        <v>276</v>
      </c>
      <c r="R538" s="1"/>
      <c r="S538" s="1"/>
      <c r="T538" s="2"/>
    </row>
    <row r="539" spans="1:20" x14ac:dyDescent="0.25">
      <c r="A539" s="20" t="s">
        <v>190</v>
      </c>
      <c r="B539" s="20" t="s">
        <v>191</v>
      </c>
      <c r="C539" s="20"/>
      <c r="D539" s="22">
        <v>1</v>
      </c>
      <c r="E539" s="22">
        <v>1</v>
      </c>
      <c r="F539" s="52" t="s">
        <v>35</v>
      </c>
      <c r="G539" s="22">
        <v>1</v>
      </c>
      <c r="H539" s="22">
        <v>1</v>
      </c>
      <c r="I539" s="22">
        <v>1</v>
      </c>
      <c r="J539" s="22">
        <v>1</v>
      </c>
      <c r="K539" s="22">
        <v>1</v>
      </c>
      <c r="L539" s="22">
        <v>1</v>
      </c>
      <c r="M539" s="22">
        <v>1</v>
      </c>
      <c r="N539" s="22">
        <v>1</v>
      </c>
      <c r="O539" s="25">
        <v>1</v>
      </c>
      <c r="P539" s="25"/>
      <c r="Q539" s="26" t="s">
        <v>36</v>
      </c>
      <c r="R539" s="1"/>
      <c r="S539" s="1"/>
      <c r="T539" s="2"/>
    </row>
    <row r="540" spans="1:20" x14ac:dyDescent="0.25">
      <c r="A540" s="20" t="s">
        <v>190</v>
      </c>
      <c r="B540" s="20" t="s">
        <v>266</v>
      </c>
      <c r="C540" s="20" t="s">
        <v>140</v>
      </c>
      <c r="D540" s="22">
        <v>1</v>
      </c>
      <c r="E540" s="22">
        <v>1</v>
      </c>
      <c r="F540" s="35" t="s">
        <v>26</v>
      </c>
      <c r="G540" s="22">
        <v>1</v>
      </c>
      <c r="H540" s="22">
        <v>1</v>
      </c>
      <c r="I540" s="22">
        <v>1</v>
      </c>
      <c r="J540" s="22">
        <v>1</v>
      </c>
      <c r="K540" s="22">
        <v>1</v>
      </c>
      <c r="L540" s="22">
        <v>1</v>
      </c>
      <c r="M540" s="22">
        <v>1</v>
      </c>
      <c r="N540" s="22">
        <v>1</v>
      </c>
      <c r="O540" s="25" t="s">
        <v>43</v>
      </c>
      <c r="P540" s="25"/>
      <c r="Q540" s="26" t="s">
        <v>267</v>
      </c>
      <c r="R540" s="1"/>
      <c r="S540" s="1"/>
      <c r="T540" s="2"/>
    </row>
    <row r="541" spans="1:20" x14ac:dyDescent="0.25">
      <c r="A541" s="20" t="s">
        <v>190</v>
      </c>
      <c r="B541" s="20" t="s">
        <v>191</v>
      </c>
      <c r="C541" s="20" t="s">
        <v>140</v>
      </c>
      <c r="D541" s="22">
        <v>1</v>
      </c>
      <c r="E541" s="22">
        <v>1</v>
      </c>
      <c r="F541" s="23" t="s">
        <v>294</v>
      </c>
      <c r="G541" s="22">
        <v>1</v>
      </c>
      <c r="H541" s="22">
        <v>1</v>
      </c>
      <c r="I541" s="22">
        <v>1</v>
      </c>
      <c r="J541" s="22">
        <v>1</v>
      </c>
      <c r="K541" s="22">
        <v>1</v>
      </c>
      <c r="L541" s="22">
        <v>1</v>
      </c>
      <c r="M541" s="22">
        <v>1</v>
      </c>
      <c r="N541" s="22">
        <v>1</v>
      </c>
      <c r="O541" s="25" t="s">
        <v>43</v>
      </c>
      <c r="P541" s="25"/>
      <c r="Q541" s="26" t="s">
        <v>295</v>
      </c>
      <c r="R541" s="1"/>
      <c r="S541" s="1"/>
      <c r="T541" s="2"/>
    </row>
    <row r="542" spans="1:20" x14ac:dyDescent="0.25">
      <c r="A542" s="20" t="s">
        <v>158</v>
      </c>
      <c r="B542" s="31" t="s">
        <v>159</v>
      </c>
      <c r="C542" s="55"/>
      <c r="D542" s="22">
        <v>1</v>
      </c>
      <c r="E542" s="22">
        <v>1</v>
      </c>
      <c r="F542" s="23" t="s">
        <v>160</v>
      </c>
      <c r="G542" s="22">
        <v>1</v>
      </c>
      <c r="H542" s="22">
        <v>1</v>
      </c>
      <c r="I542" s="22">
        <v>1</v>
      </c>
      <c r="J542" s="22">
        <v>1</v>
      </c>
      <c r="K542" s="22">
        <v>1</v>
      </c>
      <c r="L542" s="22">
        <v>1</v>
      </c>
      <c r="M542" s="22">
        <v>1</v>
      </c>
      <c r="N542" s="22">
        <v>1</v>
      </c>
      <c r="O542" s="25">
        <v>1</v>
      </c>
      <c r="P542" s="25"/>
      <c r="Q542" s="26" t="s">
        <v>36</v>
      </c>
      <c r="R542" s="55"/>
      <c r="S542" s="1"/>
      <c r="T542" s="2"/>
    </row>
    <row r="543" spans="1:20" x14ac:dyDescent="0.25">
      <c r="A543" s="20" t="s">
        <v>158</v>
      </c>
      <c r="B543" s="20" t="s">
        <v>245</v>
      </c>
      <c r="C543" s="20"/>
      <c r="D543" s="22">
        <v>1</v>
      </c>
      <c r="E543" s="22">
        <v>1</v>
      </c>
      <c r="F543" s="23" t="s">
        <v>246</v>
      </c>
      <c r="G543" s="22">
        <v>1</v>
      </c>
      <c r="H543" s="22">
        <v>1</v>
      </c>
      <c r="I543" s="22">
        <v>1</v>
      </c>
      <c r="J543" s="22">
        <v>1</v>
      </c>
      <c r="K543" s="22">
        <v>1</v>
      </c>
      <c r="L543" s="22">
        <v>1</v>
      </c>
      <c r="M543" s="22">
        <v>1</v>
      </c>
      <c r="N543" s="22">
        <v>1</v>
      </c>
      <c r="O543" s="25" t="s">
        <v>43</v>
      </c>
      <c r="P543" s="25"/>
      <c r="Q543" s="26" t="s">
        <v>247</v>
      </c>
      <c r="R543" s="1"/>
      <c r="S543" s="1"/>
      <c r="T543" s="2"/>
    </row>
    <row r="544" spans="1:20" x14ac:dyDescent="0.25">
      <c r="A544" s="20" t="s">
        <v>158</v>
      </c>
      <c r="B544" s="31" t="s">
        <v>159</v>
      </c>
      <c r="C544" s="20" t="s">
        <v>21</v>
      </c>
      <c r="D544" s="22">
        <v>1</v>
      </c>
      <c r="E544" s="22">
        <v>1</v>
      </c>
      <c r="F544" s="23" t="s">
        <v>175</v>
      </c>
      <c r="G544" s="22">
        <v>1</v>
      </c>
      <c r="H544" s="22">
        <v>1</v>
      </c>
      <c r="I544" s="22">
        <v>1</v>
      </c>
      <c r="J544" s="22">
        <v>1</v>
      </c>
      <c r="K544" s="22">
        <v>1</v>
      </c>
      <c r="L544" s="22">
        <v>1</v>
      </c>
      <c r="M544" s="22">
        <v>1</v>
      </c>
      <c r="N544" s="22">
        <v>1</v>
      </c>
      <c r="O544" s="25" t="s">
        <v>43</v>
      </c>
      <c r="P544" s="25"/>
      <c r="Q544" s="26" t="s">
        <v>268</v>
      </c>
      <c r="R544" s="1"/>
      <c r="S544" s="1"/>
      <c r="T544" s="2"/>
    </row>
    <row r="545" spans="1:20" x14ac:dyDescent="0.25">
      <c r="A545" s="20" t="s">
        <v>269</v>
      </c>
      <c r="B545" s="20" t="s">
        <v>270</v>
      </c>
      <c r="C545" s="20" t="s">
        <v>21</v>
      </c>
      <c r="D545" s="22">
        <v>1</v>
      </c>
      <c r="E545" s="22">
        <v>1</v>
      </c>
      <c r="F545" s="23" t="s">
        <v>271</v>
      </c>
      <c r="G545" s="22">
        <v>1</v>
      </c>
      <c r="H545" s="22">
        <v>1</v>
      </c>
      <c r="I545" s="22">
        <v>1</v>
      </c>
      <c r="J545" s="22">
        <v>1</v>
      </c>
      <c r="K545" s="22">
        <v>1</v>
      </c>
      <c r="L545" s="22">
        <v>1</v>
      </c>
      <c r="M545" s="22">
        <v>1</v>
      </c>
      <c r="N545" s="22">
        <v>1</v>
      </c>
      <c r="O545" s="25" t="s">
        <v>43</v>
      </c>
      <c r="P545" s="25"/>
      <c r="Q545" s="26" t="s">
        <v>272</v>
      </c>
      <c r="R545" s="1"/>
      <c r="S545" s="1"/>
      <c r="T545" s="2"/>
    </row>
    <row r="546" spans="1:20" x14ac:dyDescent="0.25">
      <c r="A546" s="20" t="s">
        <v>170</v>
      </c>
      <c r="B546" s="20" t="s">
        <v>171</v>
      </c>
      <c r="C546" s="24" t="s">
        <v>172</v>
      </c>
      <c r="D546" s="20"/>
      <c r="E546" s="20"/>
      <c r="F546" s="21" t="s">
        <v>173</v>
      </c>
      <c r="G546" s="1"/>
      <c r="H546" s="1"/>
      <c r="I546" s="1"/>
      <c r="J546" s="1"/>
      <c r="K546" s="1"/>
      <c r="L546" s="1"/>
      <c r="M546" s="1"/>
      <c r="N546" s="1"/>
      <c r="O546" s="5"/>
      <c r="P546" s="5"/>
      <c r="Q546" s="2"/>
      <c r="R546" s="1"/>
      <c r="S546" s="1"/>
      <c r="T546" s="2"/>
    </row>
    <row r="547" spans="1:20" x14ac:dyDescent="0.25">
      <c r="A547" s="20" t="s">
        <v>170</v>
      </c>
      <c r="B547" s="20" t="s">
        <v>248</v>
      </c>
      <c r="C547" s="20" t="s">
        <v>21</v>
      </c>
      <c r="D547" s="22">
        <v>1</v>
      </c>
      <c r="E547" s="22">
        <v>1</v>
      </c>
      <c r="F547" s="23" t="s">
        <v>249</v>
      </c>
      <c r="G547" s="22">
        <v>1</v>
      </c>
      <c r="H547" s="22">
        <v>1</v>
      </c>
      <c r="I547" s="22">
        <v>1</v>
      </c>
      <c r="J547" s="22">
        <v>1</v>
      </c>
      <c r="K547" s="22">
        <v>1</v>
      </c>
      <c r="L547" s="22">
        <v>1</v>
      </c>
      <c r="M547" s="22">
        <v>1</v>
      </c>
      <c r="N547" s="22">
        <v>1</v>
      </c>
      <c r="O547" s="77" t="s">
        <v>250</v>
      </c>
      <c r="P547" s="25"/>
      <c r="Q547" s="26" t="s">
        <v>251</v>
      </c>
      <c r="R547" s="1"/>
      <c r="S547" s="1"/>
      <c r="T547" s="2"/>
    </row>
    <row r="548" spans="1:20" x14ac:dyDescent="0.25">
      <c r="A548" s="20" t="s">
        <v>255</v>
      </c>
      <c r="B548" s="20" t="s">
        <v>256</v>
      </c>
      <c r="C548" s="1"/>
      <c r="D548" s="22">
        <v>1</v>
      </c>
      <c r="E548" s="22">
        <v>1</v>
      </c>
      <c r="F548" s="35" t="s">
        <v>257</v>
      </c>
      <c r="G548" s="22">
        <v>1</v>
      </c>
      <c r="H548" s="22">
        <v>1</v>
      </c>
      <c r="I548" s="22">
        <v>1</v>
      </c>
      <c r="J548" s="22">
        <v>1</v>
      </c>
      <c r="K548" s="22">
        <v>1</v>
      </c>
      <c r="L548" s="22">
        <v>1</v>
      </c>
      <c r="M548" s="22">
        <v>1</v>
      </c>
      <c r="N548" s="22">
        <v>1</v>
      </c>
      <c r="O548" s="25" t="s">
        <v>53</v>
      </c>
      <c r="P548" s="25"/>
      <c r="Q548" s="26" t="s">
        <v>258</v>
      </c>
      <c r="R548" s="1"/>
      <c r="S548" s="1"/>
      <c r="T548" s="2"/>
    </row>
    <row r="549" spans="1:20" x14ac:dyDescent="0.25">
      <c r="A549" s="20" t="s">
        <v>205</v>
      </c>
      <c r="B549" s="21" t="s">
        <v>206</v>
      </c>
      <c r="C549" s="20"/>
      <c r="D549" s="22">
        <v>1</v>
      </c>
      <c r="E549" s="22">
        <v>1</v>
      </c>
      <c r="F549" s="23" t="s">
        <v>207</v>
      </c>
      <c r="G549" s="22">
        <v>1</v>
      </c>
      <c r="H549" s="22">
        <v>1</v>
      </c>
      <c r="I549" s="22">
        <v>1</v>
      </c>
      <c r="J549" s="22">
        <v>1</v>
      </c>
      <c r="K549" s="22">
        <v>1</v>
      </c>
      <c r="L549" s="22">
        <v>1</v>
      </c>
      <c r="M549" s="22">
        <v>1</v>
      </c>
      <c r="N549" s="22">
        <v>1</v>
      </c>
      <c r="O549" s="25" t="s">
        <v>43</v>
      </c>
      <c r="P549" s="25"/>
      <c r="Q549" s="26" t="s">
        <v>208</v>
      </c>
      <c r="R549" s="1"/>
      <c r="S549" s="1"/>
      <c r="T549" s="2"/>
    </row>
    <row r="550" spans="1:20" x14ac:dyDescent="0.25">
      <c r="A550" s="20" t="s">
        <v>211</v>
      </c>
      <c r="B550" s="20" t="s">
        <v>212</v>
      </c>
      <c r="C550" s="20"/>
      <c r="D550" s="22">
        <v>1</v>
      </c>
      <c r="E550" s="22">
        <v>1</v>
      </c>
      <c r="F550" s="52" t="s">
        <v>189</v>
      </c>
      <c r="G550" s="22">
        <v>1</v>
      </c>
      <c r="H550" s="22">
        <v>1</v>
      </c>
      <c r="I550" s="22">
        <v>1</v>
      </c>
      <c r="J550" s="22">
        <v>1</v>
      </c>
      <c r="K550" s="22">
        <v>1</v>
      </c>
      <c r="L550" s="22">
        <v>1</v>
      </c>
      <c r="M550" s="22">
        <v>1</v>
      </c>
      <c r="N550" s="22">
        <v>1</v>
      </c>
      <c r="O550" s="76" t="s">
        <v>213</v>
      </c>
      <c r="P550" s="25"/>
      <c r="Q550" s="26" t="s">
        <v>214</v>
      </c>
      <c r="R550" s="1"/>
      <c r="S550" s="1"/>
      <c r="T550" s="2"/>
    </row>
    <row r="551" spans="1:20" x14ac:dyDescent="0.25">
      <c r="A551" s="31" t="s">
        <v>126</v>
      </c>
      <c r="B551" s="226" t="s">
        <v>125</v>
      </c>
      <c r="C551" s="31" t="s">
        <v>21</v>
      </c>
      <c r="D551" s="22">
        <v>1</v>
      </c>
      <c r="E551" s="22">
        <v>1</v>
      </c>
      <c r="F551" s="52" t="s">
        <v>127</v>
      </c>
      <c r="G551" s="22">
        <v>1</v>
      </c>
      <c r="H551" s="22">
        <v>1</v>
      </c>
      <c r="I551" s="22">
        <v>1</v>
      </c>
      <c r="J551" s="22">
        <v>1</v>
      </c>
      <c r="K551" s="22">
        <v>1</v>
      </c>
      <c r="L551" s="22">
        <v>1</v>
      </c>
      <c r="M551" s="22">
        <v>1</v>
      </c>
      <c r="N551" s="22">
        <v>1</v>
      </c>
      <c r="O551" s="25" t="s">
        <v>43</v>
      </c>
      <c r="P551" s="25"/>
      <c r="Q551" s="26" t="s">
        <v>128</v>
      </c>
      <c r="R551" s="55"/>
      <c r="S551" s="55"/>
      <c r="T551" s="2"/>
    </row>
    <row r="552" spans="1:20" x14ac:dyDescent="0.25">
      <c r="A552" s="20" t="s">
        <v>126</v>
      </c>
      <c r="B552" s="31" t="s">
        <v>201</v>
      </c>
      <c r="C552" s="20" t="s">
        <v>21</v>
      </c>
      <c r="D552" s="22">
        <v>1</v>
      </c>
      <c r="E552" s="22">
        <v>1</v>
      </c>
      <c r="F552" s="52" t="s">
        <v>127</v>
      </c>
      <c r="G552" s="22">
        <v>1</v>
      </c>
      <c r="H552" s="22">
        <v>1</v>
      </c>
      <c r="I552" s="22">
        <v>1</v>
      </c>
      <c r="J552" s="22">
        <v>1</v>
      </c>
      <c r="K552" s="22">
        <v>1</v>
      </c>
      <c r="L552" s="22">
        <v>1</v>
      </c>
      <c r="M552" s="22">
        <v>1</v>
      </c>
      <c r="N552" s="22">
        <v>1</v>
      </c>
      <c r="O552" s="25" t="s">
        <v>43</v>
      </c>
      <c r="P552" s="25"/>
      <c r="Q552" s="26" t="s">
        <v>202</v>
      </c>
      <c r="R552" s="1"/>
      <c r="S552" s="1"/>
      <c r="T552" s="2"/>
    </row>
    <row r="553" spans="1:20" x14ac:dyDescent="0.25">
      <c r="A553" s="20" t="s">
        <v>183</v>
      </c>
      <c r="B553" s="20" t="s">
        <v>184</v>
      </c>
      <c r="C553" s="20"/>
      <c r="D553" s="22">
        <v>1</v>
      </c>
      <c r="E553" s="22">
        <v>1</v>
      </c>
      <c r="F553" s="52" t="s">
        <v>76</v>
      </c>
      <c r="G553" s="22">
        <v>1</v>
      </c>
      <c r="H553" s="22">
        <v>1</v>
      </c>
      <c r="I553" s="22">
        <v>1</v>
      </c>
      <c r="J553" s="22">
        <v>1</v>
      </c>
      <c r="K553" s="22">
        <v>1</v>
      </c>
      <c r="L553" s="22">
        <v>1</v>
      </c>
      <c r="M553" s="22">
        <v>1</v>
      </c>
      <c r="N553" s="22">
        <v>1</v>
      </c>
      <c r="O553" s="81" t="s">
        <v>43</v>
      </c>
      <c r="P553" s="81"/>
      <c r="Q553" s="26" t="s">
        <v>185</v>
      </c>
      <c r="R553" s="1"/>
      <c r="S553" s="1">
        <v>80.325000000000003</v>
      </c>
      <c r="T553" s="2"/>
    </row>
    <row r="554" spans="1:20" x14ac:dyDescent="0.25">
      <c r="A554" s="20" t="s">
        <v>183</v>
      </c>
      <c r="B554" s="20" t="s">
        <v>237</v>
      </c>
      <c r="C554" s="1" t="s">
        <v>140</v>
      </c>
      <c r="D554" s="22">
        <v>1</v>
      </c>
      <c r="E554" s="22">
        <v>1</v>
      </c>
      <c r="F554" s="52" t="s">
        <v>238</v>
      </c>
      <c r="G554" s="22">
        <v>1</v>
      </c>
      <c r="H554" s="22">
        <v>1</v>
      </c>
      <c r="I554" s="22">
        <v>1</v>
      </c>
      <c r="J554" s="22">
        <v>1</v>
      </c>
      <c r="K554" s="22">
        <v>1</v>
      </c>
      <c r="L554" s="22">
        <v>1</v>
      </c>
      <c r="M554" s="22">
        <v>1</v>
      </c>
      <c r="N554" s="22">
        <v>1</v>
      </c>
      <c r="O554" s="25" t="s">
        <v>43</v>
      </c>
      <c r="P554" s="25"/>
      <c r="Q554" s="26" t="s">
        <v>239</v>
      </c>
      <c r="R554" s="1"/>
      <c r="S554" s="1"/>
      <c r="T554" s="2"/>
    </row>
    <row r="555" spans="1:20" x14ac:dyDescent="0.25">
      <c r="A555" s="20" t="s">
        <v>225</v>
      </c>
      <c r="B555" s="21" t="s">
        <v>226</v>
      </c>
      <c r="C555" s="20" t="s">
        <v>21</v>
      </c>
      <c r="D555" s="22">
        <v>1</v>
      </c>
      <c r="E555" s="22">
        <v>1</v>
      </c>
      <c r="F555" s="52" t="s">
        <v>227</v>
      </c>
      <c r="G555" s="22">
        <v>1</v>
      </c>
      <c r="H555" s="22">
        <v>1</v>
      </c>
      <c r="I555" s="22">
        <v>1</v>
      </c>
      <c r="J555" s="22">
        <v>1</v>
      </c>
      <c r="K555" s="22">
        <v>1</v>
      </c>
      <c r="L555" s="22">
        <v>1</v>
      </c>
      <c r="M555" s="22">
        <v>1</v>
      </c>
      <c r="N555" s="22">
        <v>1</v>
      </c>
      <c r="O555" s="25" t="s">
        <v>43</v>
      </c>
      <c r="P555" s="25"/>
      <c r="Q555" s="26" t="s">
        <v>176</v>
      </c>
      <c r="R555" s="1"/>
      <c r="S555" s="1"/>
      <c r="T555" s="2"/>
    </row>
    <row r="556" spans="1:20" x14ac:dyDescent="0.25">
      <c r="A556" s="20" t="s">
        <v>215</v>
      </c>
      <c r="B556" s="21" t="s">
        <v>216</v>
      </c>
      <c r="C556" s="20"/>
      <c r="D556" s="22">
        <v>1</v>
      </c>
      <c r="E556" s="22">
        <v>1</v>
      </c>
      <c r="F556" s="52" t="s">
        <v>217</v>
      </c>
      <c r="G556" s="22">
        <v>1</v>
      </c>
      <c r="H556" s="22">
        <v>1</v>
      </c>
      <c r="I556" s="22">
        <v>1</v>
      </c>
      <c r="J556" s="22">
        <v>1</v>
      </c>
      <c r="K556" s="22">
        <v>1</v>
      </c>
      <c r="L556" s="22">
        <v>1</v>
      </c>
      <c r="M556" s="22">
        <v>1</v>
      </c>
      <c r="N556" s="22">
        <v>1</v>
      </c>
      <c r="O556" s="25" t="s">
        <v>43</v>
      </c>
      <c r="P556" s="25"/>
      <c r="Q556" s="26" t="s">
        <v>200</v>
      </c>
      <c r="R556" s="1"/>
      <c r="S556" s="1"/>
      <c r="T556" s="2"/>
    </row>
    <row r="557" spans="1:20" x14ac:dyDescent="0.25">
      <c r="A557" s="36" t="s">
        <v>162</v>
      </c>
      <c r="B557" s="21" t="s">
        <v>163</v>
      </c>
      <c r="C557" s="67"/>
      <c r="D557" s="22">
        <v>1</v>
      </c>
      <c r="E557" s="22">
        <v>1</v>
      </c>
      <c r="F557" s="123" t="s">
        <v>164</v>
      </c>
      <c r="G557" s="22">
        <v>1</v>
      </c>
      <c r="H557" s="22">
        <v>1</v>
      </c>
      <c r="I557" s="22">
        <v>1</v>
      </c>
      <c r="J557" s="22">
        <v>1</v>
      </c>
      <c r="K557" s="22">
        <v>1</v>
      </c>
      <c r="L557" s="22">
        <v>1</v>
      </c>
      <c r="M557" s="22">
        <v>1</v>
      </c>
      <c r="N557" s="22">
        <v>1</v>
      </c>
      <c r="O557" s="25" t="s">
        <v>43</v>
      </c>
      <c r="P557" s="25"/>
      <c r="Q557" s="26" t="s">
        <v>108</v>
      </c>
      <c r="R557" s="70"/>
      <c r="S557" s="1"/>
      <c r="T557" s="2"/>
    </row>
    <row r="558" spans="1:20" x14ac:dyDescent="0.25">
      <c r="A558" s="20" t="s">
        <v>209</v>
      </c>
      <c r="B558" s="21" t="s">
        <v>210</v>
      </c>
      <c r="C558" s="20"/>
      <c r="D558" s="22">
        <v>1</v>
      </c>
      <c r="E558" s="22">
        <v>1</v>
      </c>
      <c r="F558" s="52" t="s">
        <v>26</v>
      </c>
      <c r="G558" s="22">
        <v>1</v>
      </c>
      <c r="H558" s="22">
        <v>1</v>
      </c>
      <c r="I558" s="22">
        <v>1</v>
      </c>
      <c r="J558" s="22">
        <v>1</v>
      </c>
      <c r="K558" s="22">
        <v>1</v>
      </c>
      <c r="L558" s="22">
        <v>1</v>
      </c>
      <c r="M558" s="22">
        <v>1</v>
      </c>
      <c r="N558" s="22">
        <v>1</v>
      </c>
      <c r="O558" s="25" t="s">
        <v>43</v>
      </c>
      <c r="P558" s="25"/>
      <c r="Q558" s="26" t="s">
        <v>166</v>
      </c>
      <c r="R558" s="1"/>
      <c r="S558" s="1"/>
      <c r="T558" s="2"/>
    </row>
    <row r="559" spans="1:20" x14ac:dyDescent="0.25">
      <c r="A559" s="20" t="s">
        <v>209</v>
      </c>
      <c r="B559" s="226" t="s">
        <v>222</v>
      </c>
      <c r="C559" s="20" t="s">
        <v>21</v>
      </c>
      <c r="D559" s="22">
        <v>1</v>
      </c>
      <c r="E559" s="22">
        <v>1</v>
      </c>
      <c r="F559" s="52" t="s">
        <v>223</v>
      </c>
      <c r="G559" s="22">
        <v>1</v>
      </c>
      <c r="H559" s="22">
        <v>1</v>
      </c>
      <c r="I559" s="22">
        <v>1</v>
      </c>
      <c r="J559" s="22">
        <v>1</v>
      </c>
      <c r="K559" s="22">
        <v>1</v>
      </c>
      <c r="L559" s="22">
        <v>1</v>
      </c>
      <c r="M559" s="22">
        <v>1</v>
      </c>
      <c r="N559" s="22">
        <v>1</v>
      </c>
      <c r="O559" s="25" t="s">
        <v>43</v>
      </c>
      <c r="P559" s="25"/>
      <c r="Q559" s="26" t="s">
        <v>224</v>
      </c>
      <c r="R559" s="1"/>
      <c r="S559" s="1"/>
      <c r="T559" s="2"/>
    </row>
    <row r="560" spans="1:20" x14ac:dyDescent="0.25">
      <c r="A560" s="48" t="s">
        <v>177</v>
      </c>
      <c r="B560" s="21" t="s">
        <v>178</v>
      </c>
      <c r="C560" s="3"/>
      <c r="D560" s="22">
        <v>1</v>
      </c>
      <c r="E560" s="22">
        <v>1</v>
      </c>
      <c r="F560" s="20" t="s">
        <v>179</v>
      </c>
      <c r="G560" s="1"/>
      <c r="H560" s="1"/>
      <c r="I560" s="1"/>
      <c r="J560" s="1"/>
      <c r="K560" s="1"/>
      <c r="L560" s="1"/>
      <c r="M560" s="1"/>
      <c r="N560" s="1"/>
      <c r="O560" s="5"/>
      <c r="P560" s="5"/>
      <c r="Q560" s="2"/>
      <c r="R560" s="1"/>
      <c r="S560" s="1"/>
      <c r="T560" s="2"/>
    </row>
    <row r="561" spans="1:20" x14ac:dyDescent="0.25">
      <c r="A561" s="63" t="s">
        <v>37</v>
      </c>
      <c r="B561" s="21" t="s">
        <v>38</v>
      </c>
      <c r="C561" s="3"/>
      <c r="D561" s="22">
        <v>1</v>
      </c>
      <c r="E561" s="22">
        <v>1</v>
      </c>
      <c r="F561" s="52" t="s">
        <v>35</v>
      </c>
      <c r="G561" s="22">
        <v>1</v>
      </c>
      <c r="H561" s="22">
        <v>1</v>
      </c>
      <c r="I561" s="22">
        <v>1</v>
      </c>
      <c r="J561" s="22">
        <v>1</v>
      </c>
      <c r="K561" s="22">
        <v>1</v>
      </c>
      <c r="L561" s="22">
        <v>1</v>
      </c>
      <c r="M561" s="22">
        <v>1</v>
      </c>
      <c r="N561" s="22">
        <v>1</v>
      </c>
      <c r="O561" s="25">
        <v>1</v>
      </c>
      <c r="P561" s="25"/>
      <c r="Q561" s="26" t="s">
        <v>36</v>
      </c>
      <c r="R561" s="1"/>
      <c r="S561" s="1"/>
      <c r="T561" s="2"/>
    </row>
    <row r="562" spans="1:20" x14ac:dyDescent="0.25">
      <c r="A562" s="63" t="s">
        <v>37</v>
      </c>
      <c r="B562" s="21" t="s">
        <v>51</v>
      </c>
      <c r="C562" s="249"/>
      <c r="D562" s="22">
        <v>1</v>
      </c>
      <c r="E562" s="22">
        <v>1</v>
      </c>
      <c r="F562" s="24" t="s">
        <v>52</v>
      </c>
      <c r="G562" s="22">
        <v>1</v>
      </c>
      <c r="H562" s="22">
        <v>1</v>
      </c>
      <c r="I562" s="22">
        <v>1</v>
      </c>
      <c r="J562" s="22">
        <v>1</v>
      </c>
      <c r="K562" s="22">
        <v>1</v>
      </c>
      <c r="L562" s="22">
        <v>1</v>
      </c>
      <c r="M562" s="22">
        <v>1</v>
      </c>
      <c r="N562" s="22">
        <v>1</v>
      </c>
      <c r="O562" s="24" t="s">
        <v>53</v>
      </c>
      <c r="P562" s="24"/>
      <c r="Q562" s="26" t="s">
        <v>54</v>
      </c>
      <c r="R562" s="1"/>
      <c r="S562" s="1"/>
      <c r="T562" s="2"/>
    </row>
    <row r="563" spans="1:20" x14ac:dyDescent="0.25">
      <c r="A563" s="213" t="s">
        <v>37</v>
      </c>
      <c r="B563" s="38" t="s">
        <v>165</v>
      </c>
      <c r="C563" s="245"/>
      <c r="D563" s="22">
        <v>1</v>
      </c>
      <c r="E563" s="22">
        <v>1</v>
      </c>
      <c r="F563" s="22" t="s">
        <v>26</v>
      </c>
      <c r="G563" s="22">
        <v>1</v>
      </c>
      <c r="H563" s="22">
        <v>1</v>
      </c>
      <c r="I563" s="22">
        <v>1</v>
      </c>
      <c r="J563" s="22">
        <v>1</v>
      </c>
      <c r="K563" s="22">
        <v>1</v>
      </c>
      <c r="L563" s="22">
        <v>1</v>
      </c>
      <c r="M563" s="22">
        <v>1</v>
      </c>
      <c r="N563" s="22">
        <v>1</v>
      </c>
      <c r="O563" s="25" t="s">
        <v>53</v>
      </c>
      <c r="P563" s="25"/>
      <c r="Q563" s="26" t="s">
        <v>166</v>
      </c>
      <c r="R563" s="34"/>
      <c r="S563" s="1"/>
      <c r="T563" s="2"/>
    </row>
    <row r="564" spans="1:20" x14ac:dyDescent="0.25">
      <c r="A564" s="63" t="s">
        <v>37</v>
      </c>
      <c r="B564" s="21" t="s">
        <v>38</v>
      </c>
      <c r="C564" s="21" t="s">
        <v>140</v>
      </c>
      <c r="D564" s="22">
        <v>1</v>
      </c>
      <c r="E564" s="22">
        <v>1</v>
      </c>
      <c r="F564" s="52" t="s">
        <v>1461</v>
      </c>
      <c r="G564" s="22">
        <v>1</v>
      </c>
      <c r="H564" s="22">
        <v>1</v>
      </c>
      <c r="I564" s="22">
        <v>1</v>
      </c>
      <c r="J564" s="22">
        <v>1</v>
      </c>
      <c r="K564" s="22">
        <v>1</v>
      </c>
      <c r="L564" s="22">
        <v>1</v>
      </c>
      <c r="M564" s="22">
        <v>1</v>
      </c>
      <c r="N564" s="22">
        <v>1</v>
      </c>
      <c r="O564" s="25" t="s">
        <v>43</v>
      </c>
      <c r="P564" s="25"/>
      <c r="Q564" s="26" t="s">
        <v>186</v>
      </c>
      <c r="R564" s="1"/>
      <c r="S564" s="1"/>
      <c r="T564" s="2"/>
    </row>
    <row r="565" spans="1:20" x14ac:dyDescent="0.25">
      <c r="A565" s="63" t="s">
        <v>103</v>
      </c>
      <c r="B565" s="227" t="s">
        <v>104</v>
      </c>
      <c r="C565" s="3"/>
      <c r="D565" s="1"/>
      <c r="E565" s="1"/>
      <c r="F565" s="20" t="s">
        <v>105</v>
      </c>
      <c r="G565" s="1"/>
      <c r="H565" s="1"/>
      <c r="I565" s="1"/>
      <c r="J565" s="1"/>
      <c r="K565" s="1"/>
      <c r="L565" s="1"/>
      <c r="M565" s="1"/>
      <c r="N565" s="1"/>
      <c r="O565" s="5"/>
      <c r="P565" s="5"/>
      <c r="Q565" s="2"/>
      <c r="R565" s="1"/>
      <c r="S565" s="1"/>
      <c r="T565" s="2"/>
    </row>
    <row r="566" spans="1:20" x14ac:dyDescent="0.25">
      <c r="A566" s="63" t="s">
        <v>103</v>
      </c>
      <c r="B566" s="21" t="s">
        <v>197</v>
      </c>
      <c r="C566" s="21" t="s">
        <v>21</v>
      </c>
      <c r="D566" s="22">
        <v>1</v>
      </c>
      <c r="E566" s="22">
        <v>1</v>
      </c>
      <c r="F566" s="52" t="s">
        <v>198</v>
      </c>
      <c r="G566" s="22">
        <v>1</v>
      </c>
      <c r="H566" s="22">
        <v>1</v>
      </c>
      <c r="I566" s="22">
        <v>1</v>
      </c>
      <c r="J566" s="22">
        <v>1</v>
      </c>
      <c r="K566" s="22">
        <v>1</v>
      </c>
      <c r="L566" s="22">
        <v>1</v>
      </c>
      <c r="M566" s="22">
        <v>1</v>
      </c>
      <c r="N566" s="22">
        <v>1</v>
      </c>
      <c r="O566" s="75" t="s">
        <v>199</v>
      </c>
      <c r="P566" s="25"/>
      <c r="Q566" s="26" t="s">
        <v>200</v>
      </c>
      <c r="R566" s="1"/>
      <c r="S566" s="1"/>
      <c r="T566" s="2"/>
    </row>
    <row r="567" spans="1:20" x14ac:dyDescent="0.25">
      <c r="A567" s="63" t="s">
        <v>167</v>
      </c>
      <c r="B567" s="21" t="s">
        <v>168</v>
      </c>
      <c r="C567" s="21"/>
      <c r="D567" s="22">
        <v>1</v>
      </c>
      <c r="E567" s="22">
        <v>1</v>
      </c>
      <c r="F567" s="52" t="s">
        <v>169</v>
      </c>
      <c r="G567" s="22">
        <v>1</v>
      </c>
      <c r="H567" s="22">
        <v>1</v>
      </c>
      <c r="I567" s="22">
        <v>1</v>
      </c>
      <c r="J567" s="22">
        <v>1</v>
      </c>
      <c r="K567" s="22">
        <v>1</v>
      </c>
      <c r="L567" s="22">
        <v>1</v>
      </c>
      <c r="M567" s="22">
        <v>1</v>
      </c>
      <c r="N567" s="22">
        <v>1</v>
      </c>
      <c r="O567" s="25" t="s">
        <v>43</v>
      </c>
      <c r="P567" s="25"/>
      <c r="Q567" s="26" t="s">
        <v>95</v>
      </c>
      <c r="R567" s="1"/>
      <c r="S567" s="1"/>
      <c r="T567" s="2"/>
    </row>
    <row r="568" spans="1:20" x14ac:dyDescent="0.25">
      <c r="A568" s="63" t="s">
        <v>187</v>
      </c>
      <c r="B568" s="21" t="s">
        <v>188</v>
      </c>
      <c r="C568" s="3" t="s">
        <v>21</v>
      </c>
      <c r="D568" s="22">
        <v>1</v>
      </c>
      <c r="E568" s="22">
        <v>1</v>
      </c>
      <c r="F568" s="22" t="s">
        <v>189</v>
      </c>
      <c r="G568" s="22">
        <v>1</v>
      </c>
      <c r="H568" s="22">
        <v>1</v>
      </c>
      <c r="I568" s="22">
        <v>1</v>
      </c>
      <c r="J568" s="22">
        <v>1</v>
      </c>
      <c r="K568" s="22">
        <v>1</v>
      </c>
      <c r="L568" s="22">
        <v>1</v>
      </c>
      <c r="M568" s="22">
        <v>1</v>
      </c>
      <c r="N568" s="1"/>
      <c r="O568" s="73"/>
      <c r="P568" s="5"/>
      <c r="Q568" s="2"/>
      <c r="R568" s="1"/>
      <c r="S568" s="1">
        <v>90.290999999999997</v>
      </c>
      <c r="T568" s="2">
        <v>80.263000000000005</v>
      </c>
    </row>
    <row r="569" spans="1:20" x14ac:dyDescent="0.25">
      <c r="A569" s="63" t="s">
        <v>180</v>
      </c>
      <c r="B569" s="21" t="s">
        <v>181</v>
      </c>
      <c r="C569" s="21" t="s">
        <v>140</v>
      </c>
      <c r="D569" s="22">
        <v>1</v>
      </c>
      <c r="E569" s="22">
        <v>1</v>
      </c>
      <c r="F569" s="52" t="s">
        <v>26</v>
      </c>
      <c r="G569" s="22">
        <v>1</v>
      </c>
      <c r="H569" s="22">
        <v>1</v>
      </c>
      <c r="I569" s="22">
        <v>1</v>
      </c>
      <c r="J569" s="22">
        <v>1</v>
      </c>
      <c r="K569" s="22">
        <v>1</v>
      </c>
      <c r="L569" s="22">
        <v>1</v>
      </c>
      <c r="M569" s="22">
        <v>1</v>
      </c>
      <c r="N569" s="22">
        <v>1</v>
      </c>
      <c r="O569" s="25" t="s">
        <v>43</v>
      </c>
      <c r="P569" s="25"/>
      <c r="Q569" s="72" t="s">
        <v>182</v>
      </c>
      <c r="R569" s="1"/>
      <c r="S569" s="1"/>
      <c r="T569" s="2"/>
    </row>
    <row r="570" spans="1:20" x14ac:dyDescent="0.25">
      <c r="A570" s="63" t="s">
        <v>27</v>
      </c>
      <c r="B570" s="21" t="s">
        <v>28</v>
      </c>
      <c r="C570" s="3"/>
      <c r="D570" s="1"/>
      <c r="E570" s="1"/>
      <c r="F570" s="20" t="s">
        <v>26</v>
      </c>
      <c r="G570" s="1"/>
      <c r="H570" s="1"/>
      <c r="I570" s="1"/>
      <c r="J570" s="1"/>
      <c r="K570" s="1"/>
      <c r="L570" s="1"/>
      <c r="M570" s="1"/>
      <c r="N570" s="1"/>
      <c r="O570" s="5"/>
      <c r="P570" s="5"/>
      <c r="Q570" s="2"/>
      <c r="R570" s="1"/>
      <c r="S570" s="1"/>
      <c r="T570" s="2"/>
    </row>
    <row r="571" spans="1:20" x14ac:dyDescent="0.25">
      <c r="A571" s="63" t="s">
        <v>27</v>
      </c>
      <c r="B571" s="21" t="s">
        <v>29</v>
      </c>
      <c r="C571" s="3"/>
      <c r="D571" s="1"/>
      <c r="E571" s="1"/>
      <c r="F571" s="20" t="s">
        <v>26</v>
      </c>
      <c r="G571" s="1"/>
      <c r="H571" s="1"/>
      <c r="I571" s="1"/>
      <c r="J571" s="1"/>
      <c r="K571" s="1"/>
      <c r="L571" s="1"/>
      <c r="M571" s="1"/>
      <c r="N571" s="1"/>
      <c r="O571" s="5"/>
      <c r="P571" s="5"/>
      <c r="Q571" s="2"/>
      <c r="R571" s="1"/>
      <c r="S571" s="1"/>
      <c r="T571" s="2"/>
    </row>
    <row r="572" spans="1:20" ht="15.75" thickBot="1" x14ac:dyDescent="0.3">
      <c r="A572" s="16" t="s">
        <v>27</v>
      </c>
      <c r="B572" s="214" t="s">
        <v>30</v>
      </c>
      <c r="C572" s="1"/>
      <c r="D572" s="1"/>
      <c r="E572" s="1"/>
      <c r="F572" s="20" t="s">
        <v>26</v>
      </c>
      <c r="G572" s="1"/>
      <c r="H572" s="1"/>
      <c r="I572" s="1"/>
      <c r="J572" s="1"/>
      <c r="K572" s="1"/>
      <c r="L572" s="1"/>
      <c r="M572" s="1"/>
      <c r="N572" s="1"/>
      <c r="O572" s="5"/>
      <c r="P572" s="5"/>
      <c r="Q572" s="2"/>
      <c r="R572" s="1"/>
      <c r="S572" s="1"/>
      <c r="T572" s="2"/>
    </row>
    <row r="573" spans="1:20" x14ac:dyDescent="0.25">
      <c r="A573" s="48" t="s">
        <v>27</v>
      </c>
      <c r="B573" s="20" t="s">
        <v>31</v>
      </c>
      <c r="C573" s="1"/>
      <c r="D573" s="1"/>
      <c r="E573" s="1"/>
      <c r="F573" s="20" t="s">
        <v>26</v>
      </c>
      <c r="G573" s="1"/>
      <c r="H573" s="1"/>
      <c r="I573" s="1"/>
      <c r="J573" s="1"/>
      <c r="K573" s="1"/>
      <c r="L573" s="1"/>
      <c r="M573" s="1"/>
      <c r="N573" s="1"/>
      <c r="O573" s="324"/>
      <c r="P573" s="18"/>
      <c r="Q573" s="2"/>
      <c r="R573" s="1"/>
      <c r="S573" s="1"/>
      <c r="T573" s="2"/>
    </row>
    <row r="574" spans="1:20" x14ac:dyDescent="0.25">
      <c r="A574" s="63" t="s">
        <v>27</v>
      </c>
      <c r="B574" s="20" t="s">
        <v>32</v>
      </c>
      <c r="C574" s="1"/>
      <c r="D574" s="1"/>
      <c r="E574" s="1"/>
      <c r="F574" s="20" t="s">
        <v>26</v>
      </c>
      <c r="G574" s="1"/>
      <c r="H574" s="1"/>
      <c r="I574" s="1"/>
      <c r="J574" s="1"/>
      <c r="K574" s="1"/>
      <c r="L574" s="1"/>
      <c r="M574" s="1"/>
      <c r="N574" s="1"/>
      <c r="O574" s="331"/>
      <c r="P574" s="4"/>
      <c r="Q574" s="2"/>
      <c r="R574" s="1"/>
      <c r="S574" s="1"/>
      <c r="T574" s="2"/>
    </row>
    <row r="575" spans="1:20" ht="15.75" thickBot="1" x14ac:dyDescent="0.3">
      <c r="A575" s="16" t="s">
        <v>27</v>
      </c>
      <c r="B575" s="49" t="s">
        <v>31</v>
      </c>
      <c r="C575" s="1"/>
      <c r="D575" s="1"/>
      <c r="E575" s="1"/>
      <c r="F575" s="20" t="s">
        <v>84</v>
      </c>
      <c r="G575" s="1"/>
      <c r="H575" s="1"/>
      <c r="I575" s="1"/>
      <c r="J575" s="1"/>
      <c r="K575" s="1"/>
      <c r="L575" s="1"/>
      <c r="M575" s="1"/>
      <c r="N575" s="1"/>
      <c r="O575" s="289"/>
      <c r="P575" s="6"/>
      <c r="Q575" s="2"/>
      <c r="R575" s="20" t="s">
        <v>85</v>
      </c>
      <c r="S575" s="1"/>
      <c r="T575" s="2"/>
    </row>
    <row r="576" spans="1:20" x14ac:dyDescent="0.25">
      <c r="A576" s="36" t="s">
        <v>27</v>
      </c>
      <c r="B576" s="36" t="s">
        <v>94</v>
      </c>
      <c r="C576" s="36" t="s">
        <v>21</v>
      </c>
      <c r="D576" s="22">
        <v>1</v>
      </c>
      <c r="E576" s="22">
        <v>1</v>
      </c>
      <c r="F576" s="22" t="s">
        <v>1462</v>
      </c>
      <c r="G576" s="22">
        <v>1</v>
      </c>
      <c r="H576" s="22">
        <v>1</v>
      </c>
      <c r="I576" s="22">
        <v>1</v>
      </c>
      <c r="J576" s="22">
        <v>1</v>
      </c>
      <c r="K576" s="22">
        <v>1</v>
      </c>
      <c r="L576" s="22">
        <v>1</v>
      </c>
      <c r="M576" s="22">
        <v>1</v>
      </c>
      <c r="N576" s="22">
        <v>1</v>
      </c>
      <c r="O576" s="309"/>
      <c r="P576" s="350"/>
      <c r="Q576" s="26" t="s">
        <v>95</v>
      </c>
      <c r="R576" s="1"/>
      <c r="S576" s="1"/>
      <c r="T576" s="2"/>
    </row>
    <row r="577" spans="1:20" x14ac:dyDescent="0.25">
      <c r="A577" s="36" t="s">
        <v>27</v>
      </c>
      <c r="B577" s="36" t="s">
        <v>96</v>
      </c>
      <c r="C577" s="36" t="s">
        <v>21</v>
      </c>
      <c r="D577" s="22">
        <v>1</v>
      </c>
      <c r="E577" s="22">
        <v>1</v>
      </c>
      <c r="F577" s="22"/>
      <c r="G577" s="22">
        <v>1</v>
      </c>
      <c r="H577" s="22">
        <v>1</v>
      </c>
      <c r="I577" s="22">
        <v>1</v>
      </c>
      <c r="J577" s="22">
        <v>1</v>
      </c>
      <c r="K577" s="22">
        <v>1</v>
      </c>
      <c r="L577" s="22">
        <v>1</v>
      </c>
      <c r="M577" s="22">
        <v>1</v>
      </c>
      <c r="N577" s="22">
        <v>1</v>
      </c>
      <c r="O577" s="307" t="s">
        <v>53</v>
      </c>
      <c r="P577" s="349"/>
      <c r="Q577" s="26" t="s">
        <v>95</v>
      </c>
      <c r="R577" s="1"/>
      <c r="S577" s="1"/>
      <c r="T577" s="2"/>
    </row>
    <row r="578" spans="1:20" x14ac:dyDescent="0.25">
      <c r="A578" s="36" t="s">
        <v>27</v>
      </c>
      <c r="B578" s="36" t="s">
        <v>97</v>
      </c>
      <c r="C578" s="36" t="s">
        <v>21</v>
      </c>
      <c r="D578" s="22">
        <v>1</v>
      </c>
      <c r="E578" s="22">
        <v>1</v>
      </c>
      <c r="F578" s="22"/>
      <c r="G578" s="22">
        <v>1</v>
      </c>
      <c r="H578" s="22">
        <v>1</v>
      </c>
      <c r="I578" s="22">
        <v>1</v>
      </c>
      <c r="J578" s="22">
        <v>1</v>
      </c>
      <c r="K578" s="22">
        <v>1</v>
      </c>
      <c r="L578" s="22">
        <v>1</v>
      </c>
      <c r="M578" s="22">
        <v>1</v>
      </c>
      <c r="N578" s="22">
        <v>1</v>
      </c>
      <c r="O578" s="307"/>
      <c r="P578" s="349"/>
      <c r="Q578" s="26" t="s">
        <v>95</v>
      </c>
      <c r="R578" s="1"/>
      <c r="S578" s="1"/>
      <c r="T578" s="2"/>
    </row>
    <row r="579" spans="1:20" x14ac:dyDescent="0.25">
      <c r="A579" s="36" t="s">
        <v>27</v>
      </c>
      <c r="B579" s="36" t="s">
        <v>98</v>
      </c>
      <c r="C579" s="36" t="s">
        <v>21</v>
      </c>
      <c r="D579" s="22">
        <v>1</v>
      </c>
      <c r="E579" s="22">
        <v>1</v>
      </c>
      <c r="F579" s="22"/>
      <c r="G579" s="22">
        <v>1</v>
      </c>
      <c r="H579" s="22">
        <v>1</v>
      </c>
      <c r="I579" s="22">
        <v>1</v>
      </c>
      <c r="J579" s="22">
        <v>1</v>
      </c>
      <c r="K579" s="22">
        <v>1</v>
      </c>
      <c r="L579" s="22">
        <v>1</v>
      </c>
      <c r="M579" s="22">
        <v>1</v>
      </c>
      <c r="N579" s="22">
        <v>1</v>
      </c>
      <c r="O579" s="307"/>
      <c r="P579" s="349"/>
      <c r="Q579" s="26" t="s">
        <v>95</v>
      </c>
      <c r="R579" s="1"/>
      <c r="S579" s="1"/>
      <c r="T579" s="2"/>
    </row>
    <row r="580" spans="1:20" x14ac:dyDescent="0.25">
      <c r="A580" s="31" t="s">
        <v>27</v>
      </c>
      <c r="B580" s="31" t="s">
        <v>192</v>
      </c>
      <c r="C580" s="31" t="s">
        <v>21</v>
      </c>
      <c r="D580" s="52"/>
      <c r="E580" s="52"/>
      <c r="F580" s="52" t="s">
        <v>1463</v>
      </c>
      <c r="G580" s="22">
        <v>1</v>
      </c>
      <c r="H580" s="22">
        <v>1</v>
      </c>
      <c r="I580" s="22">
        <v>1</v>
      </c>
      <c r="J580" s="22">
        <v>1</v>
      </c>
      <c r="K580" s="22">
        <v>1</v>
      </c>
      <c r="L580" s="22">
        <v>1</v>
      </c>
      <c r="M580" s="22">
        <v>1</v>
      </c>
      <c r="N580" s="22">
        <v>1</v>
      </c>
      <c r="O580" s="24" t="s">
        <v>43</v>
      </c>
      <c r="P580" s="24"/>
      <c r="Q580" s="26" t="s">
        <v>193</v>
      </c>
      <c r="R580" s="55"/>
      <c r="S580" s="55"/>
      <c r="T580" s="30"/>
    </row>
    <row r="581" spans="1:20" x14ac:dyDescent="0.25">
      <c r="A581" s="20" t="s">
        <v>109</v>
      </c>
      <c r="B581" s="20" t="s">
        <v>110</v>
      </c>
      <c r="C581" s="20"/>
      <c r="D581" s="22">
        <v>1</v>
      </c>
      <c r="E581" s="22">
        <v>1</v>
      </c>
      <c r="F581" s="52" t="s">
        <v>111</v>
      </c>
      <c r="G581" s="22">
        <v>1</v>
      </c>
      <c r="H581" s="22">
        <v>1</v>
      </c>
      <c r="I581" s="22">
        <v>1</v>
      </c>
      <c r="J581" s="22">
        <v>1</v>
      </c>
      <c r="K581" s="22">
        <v>1</v>
      </c>
      <c r="L581" s="22">
        <v>1</v>
      </c>
      <c r="M581" s="22">
        <v>1</v>
      </c>
      <c r="N581" s="22">
        <v>1</v>
      </c>
      <c r="O581" s="24" t="s">
        <v>43</v>
      </c>
      <c r="P581" s="24"/>
      <c r="Q581" s="26" t="s">
        <v>87</v>
      </c>
      <c r="R581" s="34"/>
      <c r="S581" s="1"/>
      <c r="T581" s="2"/>
    </row>
    <row r="582" spans="1:20" x14ac:dyDescent="0.25">
      <c r="A582" s="36" t="s">
        <v>112</v>
      </c>
      <c r="B582" s="36" t="s">
        <v>113</v>
      </c>
      <c r="C582" s="36"/>
      <c r="D582" s="22">
        <v>1</v>
      </c>
      <c r="E582" s="22">
        <v>1</v>
      </c>
      <c r="F582" s="22" t="s">
        <v>114</v>
      </c>
      <c r="G582" s="22">
        <v>1</v>
      </c>
      <c r="H582" s="22">
        <v>1</v>
      </c>
      <c r="I582" s="22">
        <v>1</v>
      </c>
      <c r="J582" s="22">
        <v>1</v>
      </c>
      <c r="K582" s="22">
        <v>1</v>
      </c>
      <c r="L582" s="22">
        <v>1</v>
      </c>
      <c r="M582" s="22">
        <v>1</v>
      </c>
      <c r="N582" s="22">
        <v>1</v>
      </c>
      <c r="O582" s="24" t="s">
        <v>43</v>
      </c>
      <c r="P582" s="24"/>
      <c r="Q582" s="26" t="s">
        <v>115</v>
      </c>
      <c r="R582" s="67"/>
      <c r="S582" s="1"/>
      <c r="T582" s="2"/>
    </row>
    <row r="583" spans="1:20" x14ac:dyDescent="0.25">
      <c r="A583" s="215" t="s">
        <v>155</v>
      </c>
      <c r="B583" s="39" t="s">
        <v>156</v>
      </c>
      <c r="C583" s="67"/>
      <c r="D583" s="52">
        <v>1</v>
      </c>
      <c r="E583" s="52">
        <v>1</v>
      </c>
      <c r="F583" s="52" t="s">
        <v>157</v>
      </c>
      <c r="G583" s="22">
        <v>1</v>
      </c>
      <c r="H583" s="22">
        <v>1</v>
      </c>
      <c r="I583" s="22">
        <v>1</v>
      </c>
      <c r="J583" s="22">
        <v>1</v>
      </c>
      <c r="K583" s="22">
        <v>1</v>
      </c>
      <c r="L583" s="22">
        <v>1</v>
      </c>
      <c r="M583" s="22">
        <v>1</v>
      </c>
      <c r="N583" s="22">
        <v>1</v>
      </c>
      <c r="O583" s="24" t="s">
        <v>53</v>
      </c>
      <c r="P583" s="34"/>
      <c r="Q583" s="358"/>
      <c r="R583" s="34"/>
      <c r="S583" s="1"/>
      <c r="T583" s="2"/>
    </row>
    <row r="584" spans="1:20" x14ac:dyDescent="0.25">
      <c r="A584" s="20" t="s">
        <v>106</v>
      </c>
      <c r="B584" s="20" t="s">
        <v>107</v>
      </c>
      <c r="C584" s="20"/>
      <c r="D584" s="22">
        <v>1</v>
      </c>
      <c r="E584" s="22">
        <v>1</v>
      </c>
      <c r="F584" s="52" t="s">
        <v>76</v>
      </c>
      <c r="G584" s="22">
        <v>1</v>
      </c>
      <c r="H584" s="22">
        <v>1</v>
      </c>
      <c r="I584" s="22">
        <v>1</v>
      </c>
      <c r="J584" s="22">
        <v>1</v>
      </c>
      <c r="K584" s="22">
        <v>1</v>
      </c>
      <c r="L584" s="22">
        <v>1</v>
      </c>
      <c r="M584" s="22">
        <v>1</v>
      </c>
      <c r="N584" s="22">
        <v>1</v>
      </c>
      <c r="O584" s="24" t="s">
        <v>43</v>
      </c>
      <c r="P584" s="24"/>
      <c r="Q584" s="26" t="s">
        <v>108</v>
      </c>
      <c r="R584" s="1"/>
      <c r="S584" s="1">
        <v>53.066000000000003</v>
      </c>
      <c r="T584" s="2"/>
    </row>
    <row r="585" spans="1:20" x14ac:dyDescent="0.25">
      <c r="A585" s="20" t="s">
        <v>106</v>
      </c>
      <c r="B585" s="31" t="s">
        <v>174</v>
      </c>
      <c r="C585" s="20" t="s">
        <v>21</v>
      </c>
      <c r="D585" s="22">
        <v>1</v>
      </c>
      <c r="E585" s="22">
        <v>1</v>
      </c>
      <c r="F585" s="52" t="s">
        <v>175</v>
      </c>
      <c r="G585" s="22">
        <v>1</v>
      </c>
      <c r="H585" s="22">
        <v>1</v>
      </c>
      <c r="I585" s="22">
        <v>1</v>
      </c>
      <c r="J585" s="22">
        <v>1</v>
      </c>
      <c r="K585" s="22">
        <v>1</v>
      </c>
      <c r="L585" s="22">
        <v>1</v>
      </c>
      <c r="M585" s="22">
        <v>1</v>
      </c>
      <c r="N585" s="22">
        <v>1</v>
      </c>
      <c r="O585" s="24" t="s">
        <v>43</v>
      </c>
      <c r="P585" s="24"/>
      <c r="Q585" s="26" t="s">
        <v>176</v>
      </c>
      <c r="R585" s="1"/>
      <c r="S585" s="1"/>
      <c r="T585" s="2"/>
    </row>
    <row r="586" spans="1:20" x14ac:dyDescent="0.25">
      <c r="A586" s="28" t="s">
        <v>144</v>
      </c>
      <c r="B586" s="49" t="s">
        <v>145</v>
      </c>
      <c r="C586" s="1" t="s">
        <v>140</v>
      </c>
      <c r="D586" s="22">
        <v>1</v>
      </c>
      <c r="E586" s="22">
        <v>1</v>
      </c>
      <c r="F586" s="20" t="s">
        <v>137</v>
      </c>
      <c r="G586" s="1"/>
      <c r="H586" s="1"/>
      <c r="I586" s="1"/>
      <c r="J586" s="1"/>
      <c r="K586" s="1"/>
      <c r="L586" s="1"/>
      <c r="M586" s="1"/>
      <c r="N586" s="1"/>
      <c r="O586" s="1"/>
      <c r="P586" s="1"/>
      <c r="Q586" s="2"/>
      <c r="R586" s="1" t="s">
        <v>141</v>
      </c>
      <c r="S586" s="1"/>
      <c r="T586" s="2"/>
    </row>
    <row r="587" spans="1:20" x14ac:dyDescent="0.25">
      <c r="A587" s="28" t="s">
        <v>142</v>
      </c>
      <c r="B587" s="49" t="s">
        <v>143</v>
      </c>
      <c r="C587" s="1" t="s">
        <v>140</v>
      </c>
      <c r="D587" s="22">
        <v>1</v>
      </c>
      <c r="E587" s="22">
        <v>1</v>
      </c>
      <c r="F587" s="20" t="s">
        <v>137</v>
      </c>
      <c r="G587" s="1"/>
      <c r="H587" s="1"/>
      <c r="I587" s="1"/>
      <c r="J587" s="1"/>
      <c r="K587" s="1"/>
      <c r="L587" s="1"/>
      <c r="M587" s="1"/>
      <c r="N587" s="1"/>
      <c r="O587" s="1"/>
      <c r="P587" s="1"/>
      <c r="Q587" s="2"/>
      <c r="R587" s="1" t="s">
        <v>141</v>
      </c>
      <c r="S587" s="1"/>
      <c r="T587" s="2"/>
    </row>
    <row r="588" spans="1:20" x14ac:dyDescent="0.25">
      <c r="A588" s="28" t="s">
        <v>138</v>
      </c>
      <c r="B588" s="28" t="s">
        <v>139</v>
      </c>
      <c r="C588" s="1" t="s">
        <v>140</v>
      </c>
      <c r="D588" s="22">
        <v>1</v>
      </c>
      <c r="E588" s="22">
        <v>1</v>
      </c>
      <c r="F588" s="20" t="s">
        <v>137</v>
      </c>
      <c r="G588" s="1"/>
      <c r="H588" s="1"/>
      <c r="I588" s="1"/>
      <c r="J588" s="1"/>
      <c r="K588" s="1"/>
      <c r="L588" s="1"/>
      <c r="M588" s="1"/>
      <c r="N588" s="1"/>
      <c r="O588" s="1"/>
      <c r="P588" s="1"/>
      <c r="Q588" s="2"/>
      <c r="R588" s="1" t="s">
        <v>141</v>
      </c>
      <c r="S588" s="1"/>
      <c r="T588" s="2"/>
    </row>
    <row r="589" spans="1:20" x14ac:dyDescent="0.25">
      <c r="A589" s="40" t="s">
        <v>135</v>
      </c>
      <c r="B589" s="39" t="s">
        <v>136</v>
      </c>
      <c r="C589" s="1"/>
      <c r="D589" s="1"/>
      <c r="E589" s="1"/>
      <c r="F589" s="20" t="s">
        <v>137</v>
      </c>
      <c r="G589" s="1"/>
      <c r="H589" s="1"/>
      <c r="I589" s="1"/>
      <c r="J589" s="1"/>
      <c r="K589" s="1"/>
      <c r="L589" s="1"/>
      <c r="M589" s="1"/>
      <c r="N589" s="1"/>
      <c r="O589" s="1"/>
      <c r="P589" s="1"/>
      <c r="Q589" s="2"/>
      <c r="R589" s="1"/>
      <c r="S589" s="1"/>
      <c r="T589" s="2"/>
    </row>
    <row r="590" spans="1:20" x14ac:dyDescent="0.25">
      <c r="A590" s="20" t="s">
        <v>99</v>
      </c>
      <c r="B590" s="20" t="s">
        <v>100</v>
      </c>
      <c r="C590" s="67"/>
      <c r="D590" s="22">
        <v>1</v>
      </c>
      <c r="E590" s="22">
        <v>1</v>
      </c>
      <c r="F590" s="22" t="s">
        <v>101</v>
      </c>
      <c r="G590" s="22">
        <v>1</v>
      </c>
      <c r="H590" s="22">
        <v>1</v>
      </c>
      <c r="I590" s="22">
        <v>1</v>
      </c>
      <c r="J590" s="22">
        <v>1</v>
      </c>
      <c r="K590" s="22">
        <v>1</v>
      </c>
      <c r="L590" s="22">
        <v>1</v>
      </c>
      <c r="M590" s="22">
        <v>1</v>
      </c>
      <c r="N590" s="22">
        <v>1</v>
      </c>
      <c r="O590" s="24" t="s">
        <v>102</v>
      </c>
      <c r="P590" s="171"/>
      <c r="Q590" s="139" t="s">
        <v>36</v>
      </c>
      <c r="R590" s="34"/>
      <c r="S590" s="1"/>
      <c r="T590" s="2"/>
    </row>
    <row r="591" spans="1:20" x14ac:dyDescent="0.25">
      <c r="A591" s="28" t="s">
        <v>151</v>
      </c>
      <c r="B591" s="66" t="s">
        <v>152</v>
      </c>
      <c r="C591" s="1"/>
      <c r="D591" s="52">
        <v>1</v>
      </c>
      <c r="E591" s="52">
        <v>1</v>
      </c>
      <c r="F591" s="52" t="s">
        <v>153</v>
      </c>
      <c r="G591" s="22">
        <v>1</v>
      </c>
      <c r="H591" s="22">
        <v>1</v>
      </c>
      <c r="I591" s="22">
        <v>1</v>
      </c>
      <c r="J591" s="22">
        <v>1</v>
      </c>
      <c r="K591" s="22">
        <v>1</v>
      </c>
      <c r="L591" s="22">
        <v>1</v>
      </c>
      <c r="M591" s="22">
        <v>1</v>
      </c>
      <c r="N591" s="22">
        <v>1</v>
      </c>
      <c r="O591" s="44" t="s">
        <v>149</v>
      </c>
      <c r="P591" s="24"/>
      <c r="Q591" s="43"/>
      <c r="R591" s="44" t="s">
        <v>154</v>
      </c>
      <c r="S591" s="44"/>
      <c r="T591" s="2"/>
    </row>
    <row r="592" spans="1:20" x14ac:dyDescent="0.25">
      <c r="A592" s="224" t="s">
        <v>146</v>
      </c>
      <c r="B592" s="66" t="s">
        <v>147</v>
      </c>
      <c r="C592" s="1"/>
      <c r="D592" s="22">
        <v>1</v>
      </c>
      <c r="E592" s="22">
        <v>1</v>
      </c>
      <c r="F592" s="52" t="s">
        <v>148</v>
      </c>
      <c r="G592" s="22">
        <v>1</v>
      </c>
      <c r="H592" s="22">
        <v>1</v>
      </c>
      <c r="I592" s="22">
        <v>1</v>
      </c>
      <c r="J592" s="22">
        <v>1</v>
      </c>
      <c r="K592" s="22">
        <v>1</v>
      </c>
      <c r="L592" s="22">
        <v>1</v>
      </c>
      <c r="M592" s="22">
        <v>1</v>
      </c>
      <c r="N592" s="22">
        <v>1</v>
      </c>
      <c r="O592" s="44" t="s">
        <v>149</v>
      </c>
      <c r="P592" s="24"/>
      <c r="Q592" s="43"/>
      <c r="R592" s="44" t="s">
        <v>150</v>
      </c>
      <c r="S592" s="44"/>
      <c r="T592" s="2"/>
    </row>
    <row r="593" spans="1:20" x14ac:dyDescent="0.25">
      <c r="A593" s="16" t="s">
        <v>74</v>
      </c>
      <c r="B593" s="31" t="s">
        <v>75</v>
      </c>
      <c r="C593" s="45" t="s">
        <v>21</v>
      </c>
      <c r="D593" s="22">
        <v>1</v>
      </c>
      <c r="E593" s="22">
        <v>1</v>
      </c>
      <c r="F593" s="52" t="s">
        <v>76</v>
      </c>
      <c r="G593" s="22">
        <v>1</v>
      </c>
      <c r="H593" s="22">
        <v>1</v>
      </c>
      <c r="I593" s="22">
        <v>1</v>
      </c>
      <c r="J593" s="22">
        <v>1</v>
      </c>
      <c r="K593" s="22">
        <v>1</v>
      </c>
      <c r="L593" s="22">
        <v>1</v>
      </c>
      <c r="M593" s="22">
        <v>1</v>
      </c>
      <c r="N593" s="22">
        <v>1</v>
      </c>
      <c r="O593" s="24" t="s">
        <v>43</v>
      </c>
      <c r="P593" s="24"/>
      <c r="Q593" s="26" t="s">
        <v>54</v>
      </c>
      <c r="R593" s="20"/>
      <c r="S593" s="1">
        <v>69.471999999999994</v>
      </c>
      <c r="T593" s="2"/>
    </row>
    <row r="594" spans="1:20" x14ac:dyDescent="0.25">
      <c r="A594" s="40" t="s">
        <v>82</v>
      </c>
      <c r="B594" s="40" t="s">
        <v>83</v>
      </c>
      <c r="C594" s="1"/>
      <c r="D594" s="1"/>
      <c r="E594" s="1"/>
      <c r="F594" s="20" t="s">
        <v>79</v>
      </c>
      <c r="G594" s="1"/>
      <c r="H594" s="1"/>
      <c r="I594" s="1"/>
      <c r="J594" s="1"/>
      <c r="K594" s="1"/>
      <c r="L594" s="1"/>
      <c r="M594" s="1"/>
      <c r="N594" s="1"/>
      <c r="O594" s="1"/>
      <c r="P594" s="1"/>
      <c r="Q594" s="2"/>
      <c r="R594" s="1"/>
      <c r="S594" s="1"/>
      <c r="T594" s="2"/>
    </row>
    <row r="595" spans="1:20" x14ac:dyDescent="0.25">
      <c r="A595" s="40" t="s">
        <v>80</v>
      </c>
      <c r="B595" s="40" t="s">
        <v>81</v>
      </c>
      <c r="C595" s="1"/>
      <c r="D595" s="1"/>
      <c r="E595" s="1"/>
      <c r="F595" s="20" t="s">
        <v>79</v>
      </c>
      <c r="G595" s="1"/>
      <c r="H595" s="1"/>
      <c r="I595" s="1"/>
      <c r="J595" s="1"/>
      <c r="K595" s="1"/>
      <c r="L595" s="1"/>
      <c r="M595" s="1"/>
      <c r="N595" s="1"/>
      <c r="O595" s="1"/>
      <c r="P595" s="1"/>
      <c r="Q595" s="2"/>
      <c r="R595" s="1"/>
      <c r="S595" s="1"/>
      <c r="T595" s="2"/>
    </row>
    <row r="596" spans="1:20" x14ac:dyDescent="0.25">
      <c r="A596" s="40" t="s">
        <v>77</v>
      </c>
      <c r="B596" s="40" t="s">
        <v>78</v>
      </c>
      <c r="C596" s="1"/>
      <c r="D596" s="1"/>
      <c r="E596" s="1"/>
      <c r="F596" s="20" t="s">
        <v>79</v>
      </c>
      <c r="G596" s="1"/>
      <c r="H596" s="1"/>
      <c r="I596" s="1"/>
      <c r="J596" s="1"/>
      <c r="K596" s="1"/>
      <c r="L596" s="1"/>
      <c r="M596" s="1"/>
      <c r="N596" s="1"/>
      <c r="O596" s="1"/>
      <c r="P596" s="1"/>
      <c r="Q596" s="2"/>
      <c r="R596" s="1"/>
      <c r="S596" s="1"/>
      <c r="T596" s="2"/>
    </row>
    <row r="597" spans="1:20" x14ac:dyDescent="0.25">
      <c r="A597" s="36" t="s">
        <v>55</v>
      </c>
      <c r="B597" s="36" t="s">
        <v>56</v>
      </c>
      <c r="C597" s="37"/>
      <c r="D597" s="37"/>
      <c r="E597" s="37"/>
      <c r="F597" s="36" t="s">
        <v>57</v>
      </c>
      <c r="G597" s="1"/>
      <c r="H597" s="1"/>
      <c r="I597" s="1"/>
      <c r="J597" s="1"/>
      <c r="K597" s="1"/>
      <c r="L597" s="1"/>
      <c r="M597" s="1"/>
      <c r="N597" s="1"/>
      <c r="O597" s="325" t="s">
        <v>58</v>
      </c>
      <c r="P597" s="1"/>
      <c r="Q597" s="2"/>
      <c r="R597" s="1"/>
      <c r="S597" s="1"/>
      <c r="T597" s="2"/>
    </row>
    <row r="598" spans="1:20" x14ac:dyDescent="0.25">
      <c r="A598" s="39" t="s">
        <v>59</v>
      </c>
      <c r="B598" s="40" t="s">
        <v>60</v>
      </c>
      <c r="C598" s="20" t="s">
        <v>21</v>
      </c>
      <c r="D598" s="22">
        <v>1</v>
      </c>
      <c r="E598" s="22">
        <v>1</v>
      </c>
      <c r="F598" s="20" t="s">
        <v>26</v>
      </c>
      <c r="G598" s="1"/>
      <c r="H598" s="1"/>
      <c r="I598" s="22">
        <v>1</v>
      </c>
      <c r="J598" s="1"/>
      <c r="K598" s="1"/>
      <c r="L598" s="1"/>
      <c r="M598" s="1"/>
      <c r="N598" s="1"/>
      <c r="O598" s="1"/>
      <c r="P598" s="1"/>
      <c r="Q598" s="2"/>
      <c r="R598" s="34" t="s">
        <v>61</v>
      </c>
      <c r="S598" s="1"/>
      <c r="T598" s="2"/>
    </row>
    <row r="599" spans="1:20" x14ac:dyDescent="0.25">
      <c r="A599" s="20" t="s">
        <v>41</v>
      </c>
      <c r="B599" s="28" t="s">
        <v>42</v>
      </c>
      <c r="C599" s="1"/>
      <c r="D599" s="22">
        <v>1</v>
      </c>
      <c r="E599" s="22">
        <v>1</v>
      </c>
      <c r="F599" s="52" t="s">
        <v>26</v>
      </c>
      <c r="G599" s="22">
        <v>1</v>
      </c>
      <c r="H599" s="22">
        <v>1</v>
      </c>
      <c r="I599" s="22">
        <v>1</v>
      </c>
      <c r="J599" s="22">
        <v>1</v>
      </c>
      <c r="K599" s="22">
        <v>1</v>
      </c>
      <c r="L599" s="22">
        <v>1</v>
      </c>
      <c r="M599" s="22">
        <v>1</v>
      </c>
      <c r="N599" s="22">
        <v>1</v>
      </c>
      <c r="O599" s="24" t="s">
        <v>43</v>
      </c>
      <c r="P599" s="55"/>
      <c r="Q599" s="30"/>
      <c r="R599" s="1"/>
      <c r="S599" s="1"/>
      <c r="T599" s="2"/>
    </row>
    <row r="600" spans="1:20" x14ac:dyDescent="0.25">
      <c r="A600" s="20" t="s">
        <v>33</v>
      </c>
      <c r="B600" s="31" t="s">
        <v>34</v>
      </c>
      <c r="C600" s="1"/>
      <c r="D600" s="22">
        <v>1</v>
      </c>
      <c r="E600" s="22">
        <v>1</v>
      </c>
      <c r="F600" s="52" t="s">
        <v>35</v>
      </c>
      <c r="G600" s="22">
        <v>1</v>
      </c>
      <c r="H600" s="22">
        <v>1</v>
      </c>
      <c r="I600" s="22">
        <v>1</v>
      </c>
      <c r="J600" s="22">
        <v>1</v>
      </c>
      <c r="K600" s="22">
        <v>1</v>
      </c>
      <c r="L600" s="22">
        <v>1</v>
      </c>
      <c r="M600" s="22">
        <v>1</v>
      </c>
      <c r="N600" s="22">
        <v>1</v>
      </c>
      <c r="O600" s="24">
        <v>1</v>
      </c>
      <c r="P600" s="24"/>
      <c r="Q600" s="26" t="s">
        <v>36</v>
      </c>
      <c r="R600" s="1"/>
      <c r="S600" s="1"/>
      <c r="T600" s="2"/>
    </row>
    <row r="601" spans="1:20" x14ac:dyDescent="0.25">
      <c r="A601" s="42" t="s">
        <v>33</v>
      </c>
      <c r="B601" s="45" t="s">
        <v>34</v>
      </c>
      <c r="C601" s="45" t="s">
        <v>21</v>
      </c>
      <c r="D601" s="22">
        <v>1</v>
      </c>
      <c r="E601" s="22">
        <v>1</v>
      </c>
      <c r="F601" s="52" t="s">
        <v>70</v>
      </c>
      <c r="G601" s="22">
        <v>1</v>
      </c>
      <c r="H601" s="22">
        <v>1</v>
      </c>
      <c r="I601" s="22">
        <v>1</v>
      </c>
      <c r="J601" s="22">
        <v>1</v>
      </c>
      <c r="K601" s="22">
        <v>1</v>
      </c>
      <c r="L601" s="22">
        <v>1</v>
      </c>
      <c r="M601" s="22">
        <v>1</v>
      </c>
      <c r="N601" s="22">
        <v>1</v>
      </c>
      <c r="O601" s="24" t="s">
        <v>43</v>
      </c>
      <c r="P601" s="24"/>
      <c r="Q601" s="26" t="s">
        <v>71</v>
      </c>
      <c r="R601" s="1"/>
      <c r="S601" s="1"/>
      <c r="T601" s="2"/>
    </row>
    <row r="602" spans="1:20" x14ac:dyDescent="0.25">
      <c r="A602" s="31" t="s">
        <v>33</v>
      </c>
      <c r="B602" s="31" t="s">
        <v>86</v>
      </c>
      <c r="C602" s="55"/>
      <c r="D602" s="52">
        <v>1</v>
      </c>
      <c r="E602" s="52">
        <v>1</v>
      </c>
      <c r="F602" s="52" t="s">
        <v>76</v>
      </c>
      <c r="G602" s="22">
        <v>1</v>
      </c>
      <c r="H602" s="22">
        <v>1</v>
      </c>
      <c r="I602" s="22">
        <v>1</v>
      </c>
      <c r="J602" s="22">
        <v>1</v>
      </c>
      <c r="K602" s="22">
        <v>1</v>
      </c>
      <c r="L602" s="22">
        <v>1</v>
      </c>
      <c r="M602" s="22">
        <v>1</v>
      </c>
      <c r="N602" s="22">
        <v>1</v>
      </c>
      <c r="O602" s="24" t="s">
        <v>43</v>
      </c>
      <c r="P602" s="171"/>
      <c r="Q602" s="26" t="s">
        <v>87</v>
      </c>
      <c r="R602" s="362"/>
      <c r="S602" s="55">
        <v>84.673000000000002</v>
      </c>
      <c r="T602" s="2"/>
    </row>
    <row r="603" spans="1:20" x14ac:dyDescent="0.25">
      <c r="A603" s="36" t="s">
        <v>91</v>
      </c>
      <c r="B603" s="36" t="s">
        <v>92</v>
      </c>
      <c r="C603" s="36" t="s">
        <v>21</v>
      </c>
      <c r="D603" s="22">
        <v>1</v>
      </c>
      <c r="E603" s="22">
        <v>1</v>
      </c>
      <c r="F603" s="22" t="s">
        <v>1464</v>
      </c>
      <c r="G603" s="22">
        <v>1</v>
      </c>
      <c r="H603" s="22">
        <v>1</v>
      </c>
      <c r="I603" s="22">
        <v>1</v>
      </c>
      <c r="J603" s="22">
        <v>1</v>
      </c>
      <c r="K603" s="22">
        <v>1</v>
      </c>
      <c r="L603" s="22">
        <v>1</v>
      </c>
      <c r="M603" s="22">
        <v>1</v>
      </c>
      <c r="N603" s="22">
        <v>1</v>
      </c>
      <c r="O603" s="24" t="s">
        <v>43</v>
      </c>
      <c r="P603" s="24"/>
      <c r="Q603" s="26" t="s">
        <v>93</v>
      </c>
      <c r="R603" s="1"/>
      <c r="S603" s="1"/>
      <c r="T603" s="2"/>
    </row>
    <row r="604" spans="1:20" x14ac:dyDescent="0.25">
      <c r="A604" s="222" t="s">
        <v>66</v>
      </c>
      <c r="B604" s="41" t="s">
        <v>67</v>
      </c>
      <c r="C604" s="1"/>
      <c r="D604" s="22">
        <v>1</v>
      </c>
      <c r="E604" s="22">
        <v>1</v>
      </c>
      <c r="F604" s="52" t="s">
        <v>68</v>
      </c>
      <c r="G604" s="22">
        <v>1</v>
      </c>
      <c r="H604" s="22">
        <v>1</v>
      </c>
      <c r="I604" s="22">
        <v>1</v>
      </c>
      <c r="J604" s="22">
        <v>1</v>
      </c>
      <c r="K604" s="22">
        <v>1</v>
      </c>
      <c r="L604" s="22">
        <v>1</v>
      </c>
      <c r="M604" s="22">
        <v>1</v>
      </c>
      <c r="N604" s="42"/>
      <c r="O604" s="55"/>
      <c r="P604" s="1"/>
      <c r="Q604" s="43"/>
      <c r="R604" s="44" t="s">
        <v>69</v>
      </c>
      <c r="S604" s="44"/>
      <c r="T604" s="2"/>
    </row>
    <row r="605" spans="1:20" x14ac:dyDescent="0.25">
      <c r="A605" s="63" t="s">
        <v>39</v>
      </c>
      <c r="B605" s="28" t="s">
        <v>40</v>
      </c>
      <c r="C605" s="1"/>
      <c r="D605" s="1"/>
      <c r="E605" s="1"/>
      <c r="F605" s="20" t="s">
        <v>26</v>
      </c>
      <c r="G605" s="1"/>
      <c r="H605" s="1"/>
      <c r="I605" s="1"/>
      <c r="J605" s="1"/>
      <c r="K605" s="1"/>
      <c r="L605" s="1"/>
      <c r="M605" s="1"/>
      <c r="N605" s="1"/>
      <c r="O605" s="1"/>
      <c r="P605" s="1"/>
      <c r="Q605" s="2"/>
      <c r="R605" s="1"/>
      <c r="S605" s="1"/>
      <c r="T605" s="2"/>
    </row>
    <row r="606" spans="1:20" x14ac:dyDescent="0.25">
      <c r="A606" s="16" t="s">
        <v>39</v>
      </c>
      <c r="B606" s="20" t="s">
        <v>48</v>
      </c>
      <c r="C606" s="20" t="s">
        <v>21</v>
      </c>
      <c r="D606" s="22">
        <v>1</v>
      </c>
      <c r="E606" s="22">
        <v>1</v>
      </c>
      <c r="F606" s="22" t="s">
        <v>49</v>
      </c>
      <c r="G606" s="22">
        <v>1</v>
      </c>
      <c r="H606" s="22">
        <v>1</v>
      </c>
      <c r="I606" s="22">
        <v>1</v>
      </c>
      <c r="J606" s="22">
        <v>1</v>
      </c>
      <c r="K606" s="22">
        <v>1</v>
      </c>
      <c r="L606" s="22">
        <v>1</v>
      </c>
      <c r="M606" s="22">
        <v>1</v>
      </c>
      <c r="N606" s="22">
        <v>1</v>
      </c>
      <c r="O606" s="24" t="s">
        <v>43</v>
      </c>
      <c r="P606" s="52"/>
      <c r="Q606" s="26" t="s">
        <v>50</v>
      </c>
      <c r="R606" s="20"/>
      <c r="S606" s="20"/>
      <c r="T606" s="27"/>
    </row>
    <row r="607" spans="1:20" x14ac:dyDescent="0.25">
      <c r="A607" s="48" t="s">
        <v>44</v>
      </c>
      <c r="B607" s="226" t="s">
        <v>45</v>
      </c>
      <c r="C607" s="21" t="s">
        <v>21</v>
      </c>
      <c r="D607" s="22">
        <v>1</v>
      </c>
      <c r="E607" s="22">
        <v>1</v>
      </c>
      <c r="F607" s="22" t="s">
        <v>46</v>
      </c>
      <c r="G607" s="22">
        <v>1</v>
      </c>
      <c r="H607" s="22">
        <v>1</v>
      </c>
      <c r="I607" s="22">
        <v>1</v>
      </c>
      <c r="J607" s="22">
        <v>1</v>
      </c>
      <c r="K607" s="22">
        <v>1</v>
      </c>
      <c r="L607" s="22">
        <v>1</v>
      </c>
      <c r="M607" s="22">
        <v>1</v>
      </c>
      <c r="N607" s="22">
        <v>1</v>
      </c>
      <c r="O607" s="24" t="s">
        <v>43</v>
      </c>
      <c r="P607" s="24"/>
      <c r="Q607" s="26" t="s">
        <v>47</v>
      </c>
      <c r="R607" s="1"/>
      <c r="S607" s="1"/>
      <c r="T607" s="2"/>
    </row>
    <row r="608" spans="1:20" x14ac:dyDescent="0.25">
      <c r="A608" s="48" t="s">
        <v>24</v>
      </c>
      <c r="B608" s="21" t="s">
        <v>25</v>
      </c>
      <c r="C608" s="3"/>
      <c r="D608" s="1"/>
      <c r="E608" s="1"/>
      <c r="F608" s="20" t="s">
        <v>26</v>
      </c>
      <c r="G608" s="1"/>
      <c r="H608" s="1"/>
      <c r="I608" s="1"/>
      <c r="J608" s="1"/>
      <c r="K608" s="1"/>
      <c r="L608" s="1"/>
      <c r="M608" s="1"/>
      <c r="N608" s="1"/>
      <c r="O608" s="1"/>
      <c r="P608" s="1"/>
      <c r="Q608" s="2"/>
      <c r="R608" s="1"/>
      <c r="S608" s="1"/>
      <c r="T608" s="2"/>
    </row>
    <row r="609" spans="1:20" x14ac:dyDescent="0.25">
      <c r="A609" s="63" t="s">
        <v>19</v>
      </c>
      <c r="B609" s="226" t="s">
        <v>20</v>
      </c>
      <c r="C609" s="21" t="s">
        <v>21</v>
      </c>
      <c r="D609" s="1"/>
      <c r="E609" s="1"/>
      <c r="F609" s="20" t="s">
        <v>1465</v>
      </c>
      <c r="G609" s="1"/>
      <c r="H609" s="1"/>
      <c r="I609" s="1"/>
      <c r="J609" s="1"/>
      <c r="K609" s="1"/>
      <c r="L609" s="1"/>
      <c r="M609" s="1"/>
      <c r="N609" s="1"/>
      <c r="O609" s="1" t="s">
        <v>22</v>
      </c>
      <c r="P609" s="1"/>
      <c r="Q609" s="2"/>
      <c r="R609" s="1"/>
      <c r="S609" s="1"/>
      <c r="T609" s="2"/>
    </row>
    <row r="610" spans="1:20" x14ac:dyDescent="0.25">
      <c r="A610" s="63" t="s">
        <v>19</v>
      </c>
      <c r="B610" s="226" t="s">
        <v>23</v>
      </c>
      <c r="C610" s="21" t="s">
        <v>21</v>
      </c>
      <c r="D610" s="1"/>
      <c r="E610" s="1"/>
      <c r="F610" s="20"/>
      <c r="G610" s="1"/>
      <c r="H610" s="1"/>
      <c r="I610" s="1"/>
      <c r="J610" s="1"/>
      <c r="K610" s="1"/>
      <c r="L610" s="1"/>
      <c r="M610" s="1"/>
      <c r="N610" s="1"/>
      <c r="O610" s="1"/>
      <c r="P610" s="1"/>
      <c r="Q610" s="2"/>
      <c r="R610" s="1"/>
      <c r="S610" s="1"/>
      <c r="T610" s="2"/>
    </row>
    <row r="611" spans="1:20" x14ac:dyDescent="0.25">
      <c r="A611" s="63" t="s">
        <v>1188</v>
      </c>
      <c r="B611" s="21" t="s">
        <v>1189</v>
      </c>
      <c r="C611" s="3"/>
      <c r="D611" s="22">
        <v>1</v>
      </c>
      <c r="E611" s="22">
        <v>1</v>
      </c>
      <c r="F611" s="52" t="s">
        <v>18</v>
      </c>
      <c r="G611" s="22">
        <v>1</v>
      </c>
      <c r="H611" s="22">
        <v>1</v>
      </c>
      <c r="I611" s="22">
        <v>1</v>
      </c>
      <c r="J611" s="22">
        <v>1</v>
      </c>
      <c r="K611" s="22">
        <v>1</v>
      </c>
      <c r="L611" s="22">
        <v>1</v>
      </c>
      <c r="M611" s="22">
        <v>1</v>
      </c>
      <c r="N611" s="22">
        <v>1</v>
      </c>
      <c r="O611" s="20" t="s">
        <v>1190</v>
      </c>
      <c r="P611" s="20"/>
      <c r="Q611" s="2"/>
      <c r="R611" s="1"/>
      <c r="S611" s="45"/>
      <c r="T611" s="207"/>
    </row>
    <row r="612" spans="1:20" x14ac:dyDescent="0.25">
      <c r="A612" s="63" t="s">
        <v>1188</v>
      </c>
      <c r="B612" s="21" t="s">
        <v>1191</v>
      </c>
      <c r="C612" s="3"/>
      <c r="D612" s="22">
        <v>1</v>
      </c>
      <c r="E612" s="22">
        <v>1</v>
      </c>
      <c r="F612" s="52" t="s">
        <v>18</v>
      </c>
      <c r="G612" s="22">
        <v>1</v>
      </c>
      <c r="H612" s="22">
        <v>1</v>
      </c>
      <c r="I612" s="22">
        <v>1</v>
      </c>
      <c r="J612" s="22">
        <v>1</v>
      </c>
      <c r="K612" s="22">
        <v>1</v>
      </c>
      <c r="L612" s="22">
        <v>1</v>
      </c>
      <c r="M612" s="22">
        <v>1</v>
      </c>
      <c r="N612" s="22">
        <v>1</v>
      </c>
      <c r="O612" s="1"/>
      <c r="P612" s="1"/>
      <c r="Q612" s="2"/>
      <c r="R612" s="1"/>
      <c r="S612" s="45"/>
      <c r="T612" s="207"/>
    </row>
    <row r="613" spans="1:20" x14ac:dyDescent="0.25">
      <c r="A613" s="63" t="s">
        <v>1188</v>
      </c>
      <c r="B613" s="21" t="s">
        <v>1192</v>
      </c>
      <c r="C613" s="3"/>
      <c r="D613" s="22">
        <v>1</v>
      </c>
      <c r="E613" s="22">
        <v>1</v>
      </c>
      <c r="F613" s="52" t="s">
        <v>18</v>
      </c>
      <c r="G613" s="22">
        <v>1</v>
      </c>
      <c r="H613" s="22">
        <v>1</v>
      </c>
      <c r="I613" s="22">
        <v>1</v>
      </c>
      <c r="J613" s="22">
        <v>1</v>
      </c>
      <c r="K613" s="22">
        <v>1</v>
      </c>
      <c r="L613" s="22">
        <v>1</v>
      </c>
      <c r="M613" s="22">
        <v>1</v>
      </c>
      <c r="N613" s="22">
        <v>1</v>
      </c>
      <c r="O613" s="1"/>
      <c r="P613" s="1"/>
      <c r="Q613" s="2"/>
      <c r="R613" s="1"/>
      <c r="S613" s="45"/>
      <c r="T613" s="207"/>
    </row>
    <row r="614" spans="1:20" x14ac:dyDescent="0.25">
      <c r="A614" s="63" t="s">
        <v>1188</v>
      </c>
      <c r="B614" s="21" t="s">
        <v>1193</v>
      </c>
      <c r="C614" s="3"/>
      <c r="D614" s="22">
        <v>1</v>
      </c>
      <c r="E614" s="22">
        <v>1</v>
      </c>
      <c r="F614" s="52" t="s">
        <v>18</v>
      </c>
      <c r="G614" s="22">
        <v>1</v>
      </c>
      <c r="H614" s="22">
        <v>1</v>
      </c>
      <c r="I614" s="22">
        <v>1</v>
      </c>
      <c r="J614" s="22">
        <v>1</v>
      </c>
      <c r="K614" s="22">
        <v>1</v>
      </c>
      <c r="L614" s="22">
        <v>1</v>
      </c>
      <c r="M614" s="22">
        <v>1</v>
      </c>
      <c r="N614" s="22">
        <v>1</v>
      </c>
      <c r="O614" s="1"/>
      <c r="P614" s="1"/>
      <c r="Q614" s="2"/>
      <c r="R614" s="1"/>
      <c r="S614" s="45"/>
      <c r="T614" s="207"/>
    </row>
    <row r="615" spans="1:20" x14ac:dyDescent="0.25">
      <c r="A615" s="63" t="s">
        <v>1188</v>
      </c>
      <c r="B615" s="21" t="s">
        <v>1194</v>
      </c>
      <c r="C615" s="3"/>
      <c r="D615" s="22">
        <v>1</v>
      </c>
      <c r="E615" s="22">
        <v>1</v>
      </c>
      <c r="F615" s="52" t="s">
        <v>18</v>
      </c>
      <c r="G615" s="22">
        <v>1</v>
      </c>
      <c r="H615" s="22">
        <v>1</v>
      </c>
      <c r="I615" s="22">
        <v>1</v>
      </c>
      <c r="J615" s="22">
        <v>1</v>
      </c>
      <c r="K615" s="22">
        <v>1</v>
      </c>
      <c r="L615" s="22">
        <v>1</v>
      </c>
      <c r="M615" s="22">
        <v>1</v>
      </c>
      <c r="N615" s="22">
        <v>1</v>
      </c>
      <c r="O615" s="1"/>
      <c r="P615" s="1"/>
      <c r="Q615" s="2"/>
      <c r="R615" s="1"/>
      <c r="S615" s="45"/>
      <c r="T615" s="207"/>
    </row>
    <row r="616" spans="1:20" x14ac:dyDescent="0.25">
      <c r="A616" s="63" t="s">
        <v>1188</v>
      </c>
      <c r="B616" s="21" t="s">
        <v>313</v>
      </c>
      <c r="C616" s="3"/>
      <c r="D616" s="22">
        <v>1</v>
      </c>
      <c r="E616" s="22">
        <v>1</v>
      </c>
      <c r="F616" s="52" t="s">
        <v>18</v>
      </c>
      <c r="G616" s="22">
        <v>1</v>
      </c>
      <c r="H616" s="22">
        <v>1</v>
      </c>
      <c r="I616" s="22">
        <v>1</v>
      </c>
      <c r="J616" s="22">
        <v>1</v>
      </c>
      <c r="K616" s="22">
        <v>1</v>
      </c>
      <c r="L616" s="22">
        <v>1</v>
      </c>
      <c r="M616" s="22">
        <v>1</v>
      </c>
      <c r="N616" s="22">
        <v>1</v>
      </c>
      <c r="O616" s="20" t="s">
        <v>1195</v>
      </c>
      <c r="P616" s="20"/>
      <c r="Q616" s="2"/>
      <c r="R616" s="1"/>
      <c r="S616" s="45"/>
      <c r="T616" s="207"/>
    </row>
    <row r="617" spans="1:20" x14ac:dyDescent="0.25">
      <c r="A617" s="63" t="s">
        <v>1188</v>
      </c>
      <c r="B617" s="21" t="s">
        <v>1196</v>
      </c>
      <c r="C617" s="3"/>
      <c r="D617" s="22">
        <v>1</v>
      </c>
      <c r="E617" s="22">
        <v>1</v>
      </c>
      <c r="F617" s="52" t="s">
        <v>18</v>
      </c>
      <c r="G617" s="22">
        <v>1</v>
      </c>
      <c r="H617" s="22">
        <v>1</v>
      </c>
      <c r="I617" s="22">
        <v>1</v>
      </c>
      <c r="J617" s="22">
        <v>1</v>
      </c>
      <c r="K617" s="22">
        <v>1</v>
      </c>
      <c r="L617" s="22">
        <v>1</v>
      </c>
      <c r="M617" s="22">
        <v>1</v>
      </c>
      <c r="N617" s="22">
        <v>1</v>
      </c>
      <c r="O617" s="20" t="s">
        <v>1197</v>
      </c>
      <c r="P617" s="20"/>
      <c r="Q617" s="2"/>
      <c r="R617" s="1"/>
      <c r="S617" s="45"/>
      <c r="T617" s="207"/>
    </row>
    <row r="618" spans="1:20" x14ac:dyDescent="0.25">
      <c r="A618" s="63" t="s">
        <v>364</v>
      </c>
      <c r="B618" s="21" t="s">
        <v>365</v>
      </c>
      <c r="C618" s="3"/>
      <c r="D618" s="22">
        <v>1</v>
      </c>
      <c r="E618" s="22">
        <v>1</v>
      </c>
      <c r="F618" s="52" t="s">
        <v>1455</v>
      </c>
      <c r="G618" s="22">
        <v>1</v>
      </c>
      <c r="H618" s="22">
        <v>1</v>
      </c>
      <c r="I618" s="22">
        <v>1</v>
      </c>
      <c r="J618" s="22">
        <v>1</v>
      </c>
      <c r="K618" s="22">
        <v>1</v>
      </c>
      <c r="L618" s="22">
        <v>1</v>
      </c>
      <c r="M618" s="22">
        <v>1</v>
      </c>
      <c r="N618" s="22">
        <v>1</v>
      </c>
      <c r="O618" s="287" t="s">
        <v>366</v>
      </c>
      <c r="P618" s="24"/>
      <c r="Q618" s="26" t="s">
        <v>36</v>
      </c>
      <c r="R618" s="1"/>
      <c r="S618" s="1"/>
      <c r="T618" s="2"/>
    </row>
    <row r="619" spans="1:20" x14ac:dyDescent="0.25">
      <c r="A619" s="17"/>
      <c r="B619" s="3"/>
      <c r="C619" s="3"/>
      <c r="D619" s="1"/>
      <c r="E619" s="1"/>
      <c r="F619" s="1"/>
      <c r="G619" s="1"/>
      <c r="H619" s="1"/>
      <c r="I619" s="1"/>
      <c r="J619" s="1"/>
      <c r="K619" s="1"/>
      <c r="L619" s="1"/>
      <c r="M619" s="1"/>
      <c r="N619" s="1"/>
      <c r="O619" s="1"/>
      <c r="P619" s="1"/>
      <c r="Q619" s="2"/>
      <c r="R619" s="1"/>
      <c r="S619" s="1"/>
      <c r="T619" s="2"/>
    </row>
    <row r="620" spans="1:20" x14ac:dyDescent="0.25">
      <c r="A620" s="1"/>
      <c r="B620" s="3"/>
      <c r="C620" s="3"/>
      <c r="D620" s="1"/>
      <c r="E620" s="1"/>
      <c r="F620" s="1"/>
      <c r="G620" s="1"/>
      <c r="H620" s="1"/>
      <c r="I620" s="1"/>
      <c r="J620" s="1"/>
      <c r="K620" s="1"/>
      <c r="L620" s="1"/>
      <c r="M620" s="1"/>
      <c r="N620" s="1"/>
      <c r="O620" s="1"/>
      <c r="P620" s="1"/>
      <c r="Q620" s="2"/>
      <c r="R620" s="1"/>
      <c r="S620" s="1"/>
      <c r="T620" s="2"/>
    </row>
    <row r="621" spans="1:20" x14ac:dyDescent="0.25">
      <c r="A621" s="1"/>
      <c r="B621" s="1"/>
      <c r="C621" s="1"/>
      <c r="D621" s="1"/>
      <c r="E621" s="1"/>
      <c r="F621" s="1"/>
      <c r="G621" s="1"/>
      <c r="H621" s="1"/>
      <c r="I621" s="1"/>
      <c r="J621" s="1"/>
      <c r="K621" s="1"/>
      <c r="L621" s="1"/>
      <c r="M621" s="1"/>
      <c r="N621" s="1"/>
      <c r="O621" s="1"/>
      <c r="P621" s="1"/>
      <c r="Q621" s="2"/>
      <c r="R621" s="1"/>
      <c r="S621" s="1"/>
      <c r="T621" s="2"/>
    </row>
    <row r="622" spans="1:20" x14ac:dyDescent="0.25">
      <c r="A622" s="1"/>
      <c r="B622" s="1"/>
      <c r="C622" s="1"/>
      <c r="D622" s="1"/>
      <c r="E622" s="1"/>
      <c r="F622" s="1"/>
      <c r="G622" s="1"/>
      <c r="H622" s="1"/>
      <c r="I622" s="1"/>
      <c r="J622" s="1"/>
      <c r="K622" s="1"/>
      <c r="L622" s="1"/>
      <c r="M622" s="1"/>
      <c r="N622" s="1"/>
      <c r="O622" s="1"/>
      <c r="P622" s="1"/>
      <c r="Q622" s="2"/>
      <c r="R622" s="1"/>
      <c r="S622" s="1"/>
      <c r="T622" s="2"/>
    </row>
    <row r="623" spans="1:20" x14ac:dyDescent="0.25">
      <c r="A623" s="1"/>
      <c r="B623" s="20" t="s">
        <v>362</v>
      </c>
      <c r="C623" s="1"/>
      <c r="D623" s="22">
        <v>1</v>
      </c>
      <c r="E623" s="22">
        <v>1</v>
      </c>
      <c r="F623" s="52" t="s">
        <v>1095</v>
      </c>
      <c r="G623" s="22">
        <v>1</v>
      </c>
      <c r="H623" s="22">
        <v>1</v>
      </c>
      <c r="I623" s="22">
        <v>1</v>
      </c>
      <c r="J623" s="22">
        <v>1</v>
      </c>
      <c r="K623" s="22">
        <v>1</v>
      </c>
      <c r="L623" s="22">
        <v>1</v>
      </c>
      <c r="M623" s="22">
        <v>1</v>
      </c>
      <c r="N623" s="22">
        <v>1</v>
      </c>
      <c r="O623" s="1"/>
      <c r="P623" s="1"/>
      <c r="Q623" s="2"/>
      <c r="R623" s="1"/>
      <c r="S623" s="45"/>
      <c r="T623" s="207"/>
    </row>
    <row r="624" spans="1:20" x14ac:dyDescent="0.25">
      <c r="A624" s="1"/>
      <c r="B624" s="20" t="s">
        <v>642</v>
      </c>
      <c r="C624" s="1"/>
      <c r="D624" s="22">
        <v>1</v>
      </c>
      <c r="E624" s="22">
        <v>1</v>
      </c>
      <c r="F624" s="261" t="s">
        <v>1096</v>
      </c>
      <c r="G624" s="22">
        <v>1</v>
      </c>
      <c r="H624" s="22">
        <v>1</v>
      </c>
      <c r="I624" s="22">
        <v>1</v>
      </c>
      <c r="J624" s="22">
        <v>1</v>
      </c>
      <c r="K624" s="22">
        <v>1</v>
      </c>
      <c r="L624" s="22">
        <v>1</v>
      </c>
      <c r="M624" s="22">
        <v>1</v>
      </c>
      <c r="N624" s="22">
        <v>1</v>
      </c>
      <c r="O624" s="1" t="s">
        <v>1097</v>
      </c>
      <c r="P624" s="1"/>
      <c r="Q624" s="2"/>
      <c r="R624" s="1"/>
      <c r="S624" s="45"/>
      <c r="T624" s="207"/>
    </row>
    <row r="625" spans="1:20" x14ac:dyDescent="0.25">
      <c r="A625" s="20"/>
      <c r="B625" s="20" t="s">
        <v>1237</v>
      </c>
      <c r="C625" s="20" t="s">
        <v>1235</v>
      </c>
      <c r="D625" s="22">
        <v>1</v>
      </c>
      <c r="E625" s="22">
        <v>1</v>
      </c>
      <c r="F625" s="52" t="s">
        <v>1148</v>
      </c>
      <c r="G625" s="22">
        <v>1</v>
      </c>
      <c r="H625" s="22">
        <v>1</v>
      </c>
      <c r="I625" s="22">
        <v>1</v>
      </c>
      <c r="J625" s="22">
        <v>1</v>
      </c>
      <c r="K625" s="22">
        <v>1</v>
      </c>
      <c r="L625" s="22">
        <v>1</v>
      </c>
      <c r="M625" s="22">
        <v>1</v>
      </c>
      <c r="N625" s="22">
        <v>1</v>
      </c>
      <c r="O625" s="1"/>
      <c r="P625" s="1"/>
      <c r="Q625" s="78" t="s">
        <v>1236</v>
      </c>
      <c r="R625" s="1"/>
      <c r="S625" s="45"/>
      <c r="T625" s="207"/>
    </row>
    <row r="626" spans="1:20" x14ac:dyDescent="0.25">
      <c r="A626" s="20"/>
      <c r="B626" s="20" t="s">
        <v>1238</v>
      </c>
      <c r="C626" s="20" t="s">
        <v>1235</v>
      </c>
      <c r="D626" s="22">
        <v>1</v>
      </c>
      <c r="E626" s="22">
        <v>1</v>
      </c>
      <c r="F626" s="52" t="s">
        <v>1148</v>
      </c>
      <c r="G626" s="22">
        <v>1</v>
      </c>
      <c r="H626" s="22">
        <v>1</v>
      </c>
      <c r="I626" s="22">
        <v>1</v>
      </c>
      <c r="J626" s="22">
        <v>1</v>
      </c>
      <c r="K626" s="22">
        <v>1</v>
      </c>
      <c r="L626" s="22">
        <v>1</v>
      </c>
      <c r="M626" s="22">
        <v>1</v>
      </c>
      <c r="N626" s="22">
        <v>1</v>
      </c>
      <c r="O626" s="36"/>
      <c r="P626" s="36"/>
      <c r="Q626" s="78" t="s">
        <v>1236</v>
      </c>
      <c r="R626" s="1"/>
      <c r="S626" s="45"/>
      <c r="T626" s="207"/>
    </row>
    <row r="627" spans="1:20" x14ac:dyDescent="0.25">
      <c r="A627" s="20"/>
      <c r="B627" s="20" t="s">
        <v>1239</v>
      </c>
      <c r="C627" s="20" t="s">
        <v>1235</v>
      </c>
      <c r="D627" s="22">
        <v>1</v>
      </c>
      <c r="E627" s="22">
        <v>1</v>
      </c>
      <c r="F627" s="22" t="s">
        <v>1148</v>
      </c>
      <c r="G627" s="22">
        <v>1</v>
      </c>
      <c r="H627" s="22">
        <v>1</v>
      </c>
      <c r="I627" s="22">
        <v>1</v>
      </c>
      <c r="J627" s="22">
        <v>1</v>
      </c>
      <c r="K627" s="22">
        <v>1</v>
      </c>
      <c r="L627" s="22">
        <v>1</v>
      </c>
      <c r="M627" s="22">
        <v>1</v>
      </c>
      <c r="N627" s="22">
        <v>1</v>
      </c>
      <c r="O627" s="1"/>
      <c r="P627" s="1"/>
      <c r="Q627" s="78" t="s">
        <v>1236</v>
      </c>
      <c r="R627" s="1"/>
      <c r="S627" s="45"/>
      <c r="T627" s="207"/>
    </row>
    <row r="628" spans="1:20" x14ac:dyDescent="0.25">
      <c r="A628" s="20"/>
      <c r="B628" s="20" t="s">
        <v>1240</v>
      </c>
      <c r="C628" s="20" t="s">
        <v>1235</v>
      </c>
      <c r="D628" s="22">
        <v>1</v>
      </c>
      <c r="E628" s="22">
        <v>1</v>
      </c>
      <c r="F628" s="22" t="s">
        <v>1148</v>
      </c>
      <c r="G628" s="22">
        <v>1</v>
      </c>
      <c r="H628" s="22">
        <v>1</v>
      </c>
      <c r="I628" s="22">
        <v>1</v>
      </c>
      <c r="J628" s="22">
        <v>1</v>
      </c>
      <c r="K628" s="22">
        <v>1</v>
      </c>
      <c r="L628" s="22">
        <v>1</v>
      </c>
      <c r="M628" s="22">
        <v>1</v>
      </c>
      <c r="N628" s="22">
        <v>1</v>
      </c>
      <c r="O628" s="1"/>
      <c r="P628" s="1"/>
      <c r="Q628" s="78" t="s">
        <v>1236</v>
      </c>
      <c r="R628" s="1"/>
      <c r="S628" s="45"/>
      <c r="T628" s="207"/>
    </row>
    <row r="629" spans="1:20" x14ac:dyDescent="0.25">
      <c r="A629" s="48"/>
      <c r="B629" s="20" t="s">
        <v>1241</v>
      </c>
      <c r="C629" s="20" t="s">
        <v>1235</v>
      </c>
      <c r="D629" s="22">
        <v>1</v>
      </c>
      <c r="E629" s="22">
        <v>1</v>
      </c>
      <c r="F629" s="22" t="s">
        <v>1148</v>
      </c>
      <c r="G629" s="22">
        <v>1</v>
      </c>
      <c r="H629" s="22">
        <v>1</v>
      </c>
      <c r="I629" s="22">
        <v>1</v>
      </c>
      <c r="J629" s="22">
        <v>1</v>
      </c>
      <c r="K629" s="22">
        <v>1</v>
      </c>
      <c r="L629" s="22">
        <v>1</v>
      </c>
      <c r="M629" s="22">
        <v>1</v>
      </c>
      <c r="N629" s="22">
        <v>1</v>
      </c>
      <c r="O629" s="1" t="s">
        <v>1466</v>
      </c>
      <c r="P629" s="1"/>
      <c r="Q629" s="78" t="s">
        <v>1236</v>
      </c>
      <c r="R629" s="1"/>
      <c r="S629" s="45"/>
      <c r="T629" s="207"/>
    </row>
    <row r="630" spans="1:20" x14ac:dyDescent="0.25">
      <c r="A630" s="16"/>
      <c r="B630" s="20" t="s">
        <v>1242</v>
      </c>
      <c r="C630" s="20" t="s">
        <v>1235</v>
      </c>
      <c r="D630" s="22">
        <v>1</v>
      </c>
      <c r="E630" s="22">
        <v>1</v>
      </c>
      <c r="F630" s="22" t="s">
        <v>1148</v>
      </c>
      <c r="G630" s="22">
        <v>1</v>
      </c>
      <c r="H630" s="22">
        <v>1</v>
      </c>
      <c r="I630" s="22">
        <v>1</v>
      </c>
      <c r="J630" s="22">
        <v>1</v>
      </c>
      <c r="K630" s="22">
        <v>1</v>
      </c>
      <c r="L630" s="22">
        <v>1</v>
      </c>
      <c r="M630" s="22">
        <v>1</v>
      </c>
      <c r="N630" s="22">
        <v>1</v>
      </c>
      <c r="O630" s="1"/>
      <c r="P630" s="17"/>
      <c r="Q630" s="360" t="s">
        <v>1236</v>
      </c>
      <c r="R630" s="1"/>
      <c r="S630" s="45"/>
      <c r="T630" s="207"/>
    </row>
    <row r="631" spans="1:20" x14ac:dyDescent="0.25">
      <c r="A631" s="48"/>
      <c r="B631" s="20" t="s">
        <v>1243</v>
      </c>
      <c r="C631" s="20" t="s">
        <v>1235</v>
      </c>
      <c r="D631" s="22">
        <v>1</v>
      </c>
      <c r="E631" s="22">
        <v>1</v>
      </c>
      <c r="F631" s="22" t="s">
        <v>1148</v>
      </c>
      <c r="G631" s="22">
        <v>1</v>
      </c>
      <c r="H631" s="22">
        <v>1</v>
      </c>
      <c r="I631" s="22">
        <v>1</v>
      </c>
      <c r="J631" s="22">
        <v>1</v>
      </c>
      <c r="K631" s="22">
        <v>1</v>
      </c>
      <c r="L631" s="22">
        <v>1</v>
      </c>
      <c r="M631" s="22">
        <v>1</v>
      </c>
      <c r="N631" s="22">
        <v>1</v>
      </c>
      <c r="O631" s="1"/>
      <c r="P631" s="1"/>
      <c r="Q631" s="78" t="s">
        <v>1236</v>
      </c>
      <c r="R631" s="1"/>
      <c r="S631" s="45"/>
      <c r="T631" s="207"/>
    </row>
    <row r="632" spans="1:20" x14ac:dyDescent="0.25">
      <c r="A632" s="16"/>
      <c r="B632" s="20" t="s">
        <v>1244</v>
      </c>
      <c r="C632" s="20" t="s">
        <v>1235</v>
      </c>
      <c r="D632" s="22">
        <v>1</v>
      </c>
      <c r="E632" s="22">
        <v>1</v>
      </c>
      <c r="F632" s="22" t="s">
        <v>1148</v>
      </c>
      <c r="G632" s="22">
        <v>1</v>
      </c>
      <c r="H632" s="22">
        <v>1</v>
      </c>
      <c r="I632" s="22">
        <v>1</v>
      </c>
      <c r="J632" s="22">
        <v>1</v>
      </c>
      <c r="K632" s="22">
        <v>1</v>
      </c>
      <c r="L632" s="22">
        <v>1</v>
      </c>
      <c r="M632" s="22">
        <v>1</v>
      </c>
      <c r="N632" s="22">
        <v>1</v>
      </c>
      <c r="O632" s="1"/>
      <c r="P632" s="1"/>
      <c r="Q632" s="78" t="s">
        <v>1236</v>
      </c>
      <c r="R632" s="1"/>
      <c r="S632" s="45"/>
      <c r="T632" s="207"/>
    </row>
    <row r="633" spans="1:20" x14ac:dyDescent="0.25">
      <c r="A633" s="20"/>
      <c r="B633" s="20" t="s">
        <v>1245</v>
      </c>
      <c r="C633" s="20" t="s">
        <v>1235</v>
      </c>
      <c r="D633" s="22">
        <v>1</v>
      </c>
      <c r="E633" s="22">
        <v>1</v>
      </c>
      <c r="F633" s="52" t="s">
        <v>1148</v>
      </c>
      <c r="G633" s="22">
        <v>1</v>
      </c>
      <c r="H633" s="22">
        <v>1</v>
      </c>
      <c r="I633" s="22">
        <v>1</v>
      </c>
      <c r="J633" s="22">
        <v>1</v>
      </c>
      <c r="K633" s="22">
        <v>1</v>
      </c>
      <c r="L633" s="22">
        <v>1</v>
      </c>
      <c r="M633" s="22">
        <v>1</v>
      </c>
      <c r="N633" s="22">
        <v>1</v>
      </c>
      <c r="O633" s="1"/>
      <c r="P633" s="1"/>
      <c r="Q633" s="78" t="s">
        <v>1236</v>
      </c>
      <c r="R633" s="1"/>
      <c r="S633" s="45"/>
      <c r="T633" s="207"/>
    </row>
    <row r="634" spans="1:20" x14ac:dyDescent="0.25">
      <c r="A634" s="20"/>
      <c r="B634" s="20" t="s">
        <v>1246</v>
      </c>
      <c r="C634" s="20" t="s">
        <v>1235</v>
      </c>
      <c r="D634" s="22">
        <v>1</v>
      </c>
      <c r="E634" s="22">
        <v>1</v>
      </c>
      <c r="F634" s="52" t="s">
        <v>1148</v>
      </c>
      <c r="G634" s="22">
        <v>1</v>
      </c>
      <c r="H634" s="22">
        <v>1</v>
      </c>
      <c r="I634" s="22">
        <v>1</v>
      </c>
      <c r="J634" s="22">
        <v>1</v>
      </c>
      <c r="K634" s="22">
        <v>1</v>
      </c>
      <c r="L634" s="22">
        <v>1</v>
      </c>
      <c r="M634" s="22">
        <v>1</v>
      </c>
      <c r="N634" s="22">
        <v>1</v>
      </c>
      <c r="O634" s="1"/>
      <c r="P634" s="1"/>
      <c r="Q634" s="78" t="s">
        <v>1236</v>
      </c>
      <c r="R634" s="1"/>
      <c r="S634" s="45"/>
      <c r="T634" s="207"/>
    </row>
    <row r="635" spans="1:20" x14ac:dyDescent="0.25">
      <c r="A635" s="20"/>
      <c r="B635" s="20" t="s">
        <v>1247</v>
      </c>
      <c r="C635" s="20" t="s">
        <v>1235</v>
      </c>
      <c r="D635" s="22">
        <v>1</v>
      </c>
      <c r="E635" s="22">
        <v>1</v>
      </c>
      <c r="F635" s="52" t="s">
        <v>1148</v>
      </c>
      <c r="G635" s="22">
        <v>1</v>
      </c>
      <c r="H635" s="22">
        <v>1</v>
      </c>
      <c r="I635" s="22">
        <v>1</v>
      </c>
      <c r="J635" s="22">
        <v>1</v>
      </c>
      <c r="K635" s="22">
        <v>1</v>
      </c>
      <c r="L635" s="22">
        <v>1</v>
      </c>
      <c r="M635" s="22">
        <v>1</v>
      </c>
      <c r="N635" s="22">
        <v>1</v>
      </c>
      <c r="O635" s="1"/>
      <c r="P635" s="1"/>
      <c r="Q635" s="78" t="s">
        <v>1236</v>
      </c>
      <c r="R635" s="1"/>
      <c r="S635" s="45"/>
      <c r="T635" s="207"/>
    </row>
    <row r="636" spans="1:20" x14ac:dyDescent="0.25">
      <c r="A636" s="20"/>
      <c r="B636" s="20" t="s">
        <v>1248</v>
      </c>
      <c r="C636" s="31"/>
      <c r="D636" s="22">
        <v>1</v>
      </c>
      <c r="E636" s="22">
        <v>1</v>
      </c>
      <c r="F636" s="52" t="s">
        <v>1249</v>
      </c>
      <c r="G636" s="22">
        <v>1</v>
      </c>
      <c r="H636" s="22">
        <v>1</v>
      </c>
      <c r="I636" s="22">
        <v>1</v>
      </c>
      <c r="J636" s="22">
        <v>1</v>
      </c>
      <c r="K636" s="22">
        <v>1</v>
      </c>
      <c r="L636" s="22">
        <v>1</v>
      </c>
      <c r="M636" s="22">
        <v>1</v>
      </c>
      <c r="N636" s="22">
        <v>1</v>
      </c>
      <c r="O636" s="55"/>
      <c r="P636" s="55"/>
      <c r="Q636" s="2" t="s">
        <v>36</v>
      </c>
      <c r="R636" s="1"/>
      <c r="S636" s="45"/>
      <c r="T636" s="207"/>
    </row>
    <row r="637" spans="1:20" x14ac:dyDescent="0.25">
      <c r="A637" s="20"/>
      <c r="B637" s="20" t="s">
        <v>1434</v>
      </c>
      <c r="C637" s="20" t="s">
        <v>1251</v>
      </c>
      <c r="D637" s="22">
        <v>1</v>
      </c>
      <c r="E637" s="22">
        <v>1</v>
      </c>
      <c r="F637" s="52" t="s">
        <v>1252</v>
      </c>
      <c r="G637" s="22">
        <v>1</v>
      </c>
      <c r="H637" s="22">
        <v>1</v>
      </c>
      <c r="I637" s="22">
        <v>1</v>
      </c>
      <c r="J637" s="22">
        <v>1</v>
      </c>
      <c r="K637" s="22">
        <v>1</v>
      </c>
      <c r="L637" s="22">
        <v>1</v>
      </c>
      <c r="M637" s="22">
        <v>1</v>
      </c>
      <c r="N637" s="22">
        <v>1</v>
      </c>
      <c r="O637" s="37" t="s">
        <v>1254</v>
      </c>
      <c r="P637" s="37"/>
      <c r="Q637" s="78" t="s">
        <v>1253</v>
      </c>
      <c r="R637" s="1"/>
      <c r="S637" s="45"/>
      <c r="T637" s="207"/>
    </row>
    <row r="638" spans="1:20" x14ac:dyDescent="0.25">
      <c r="A638" s="20"/>
      <c r="B638" s="20" t="s">
        <v>1255</v>
      </c>
      <c r="C638" s="20" t="s">
        <v>1251</v>
      </c>
      <c r="D638" s="22">
        <v>1</v>
      </c>
      <c r="E638" s="22">
        <v>1</v>
      </c>
      <c r="F638" s="52" t="s">
        <v>1467</v>
      </c>
      <c r="G638" s="22">
        <v>1</v>
      </c>
      <c r="H638" s="22">
        <v>1</v>
      </c>
      <c r="I638" s="22">
        <v>1</v>
      </c>
      <c r="J638" s="22">
        <v>1</v>
      </c>
      <c r="K638" s="22">
        <v>1</v>
      </c>
      <c r="L638" s="22">
        <v>1</v>
      </c>
      <c r="M638" s="22">
        <v>1</v>
      </c>
      <c r="N638" s="22">
        <v>1</v>
      </c>
      <c r="O638" s="37"/>
      <c r="P638" s="37"/>
      <c r="Q638" s="78" t="s">
        <v>1253</v>
      </c>
      <c r="R638" s="1"/>
      <c r="S638" s="45"/>
      <c r="T638" s="207"/>
    </row>
    <row r="639" spans="1:20" x14ac:dyDescent="0.25">
      <c r="A639" s="20"/>
      <c r="B639" s="20" t="s">
        <v>647</v>
      </c>
      <c r="C639" s="20"/>
      <c r="D639" s="22">
        <v>1</v>
      </c>
      <c r="E639" s="22">
        <v>1</v>
      </c>
      <c r="F639" s="52" t="s">
        <v>1271</v>
      </c>
      <c r="G639" s="22">
        <v>1</v>
      </c>
      <c r="H639" s="22">
        <v>1</v>
      </c>
      <c r="I639" s="22">
        <v>1</v>
      </c>
      <c r="J639" s="22">
        <v>1</v>
      </c>
      <c r="K639" s="22">
        <v>1</v>
      </c>
      <c r="L639" s="22">
        <v>1</v>
      </c>
      <c r="M639" s="22">
        <v>1</v>
      </c>
      <c r="N639" s="22">
        <v>1</v>
      </c>
      <c r="O639" s="1"/>
      <c r="P639" s="1"/>
      <c r="Q639" s="78" t="s">
        <v>1229</v>
      </c>
      <c r="R639" s="1"/>
      <c r="S639" s="45"/>
      <c r="T639" s="207"/>
    </row>
    <row r="640" spans="1:20" x14ac:dyDescent="0.25">
      <c r="A640" s="20"/>
      <c r="B640" s="20" t="s">
        <v>1272</v>
      </c>
      <c r="C640" s="20"/>
      <c r="D640" s="22">
        <v>1</v>
      </c>
      <c r="E640" s="22">
        <v>1</v>
      </c>
      <c r="F640" s="52" t="s">
        <v>1271</v>
      </c>
      <c r="G640" s="22">
        <v>1</v>
      </c>
      <c r="H640" s="22">
        <v>1</v>
      </c>
      <c r="I640" s="22">
        <v>1</v>
      </c>
      <c r="J640" s="22">
        <v>1</v>
      </c>
      <c r="K640" s="22">
        <v>1</v>
      </c>
      <c r="L640" s="22">
        <v>1</v>
      </c>
      <c r="M640" s="22">
        <v>1</v>
      </c>
      <c r="N640" s="22">
        <v>1</v>
      </c>
      <c r="O640" s="1"/>
      <c r="P640" s="1"/>
      <c r="Q640" s="78" t="s">
        <v>1229</v>
      </c>
      <c r="R640" s="1"/>
      <c r="S640" s="45"/>
      <c r="T640" s="207"/>
    </row>
    <row r="641" spans="1:20" x14ac:dyDescent="0.25">
      <c r="A641" s="20"/>
      <c r="B641" s="20" t="s">
        <v>1293</v>
      </c>
      <c r="C641" s="20" t="s">
        <v>1235</v>
      </c>
      <c r="D641" s="22">
        <v>1</v>
      </c>
      <c r="E641" s="22">
        <v>1</v>
      </c>
      <c r="F641" s="52" t="s">
        <v>1148</v>
      </c>
      <c r="G641" s="22">
        <v>1</v>
      </c>
      <c r="H641" s="22">
        <v>1</v>
      </c>
      <c r="I641" s="22">
        <v>1</v>
      </c>
      <c r="J641" s="22">
        <v>1</v>
      </c>
      <c r="K641" s="22">
        <v>1</v>
      </c>
      <c r="L641" s="22">
        <v>1</v>
      </c>
      <c r="M641" s="22">
        <v>1</v>
      </c>
      <c r="N641" s="22">
        <v>1</v>
      </c>
      <c r="O641" s="20"/>
      <c r="P641" s="20"/>
      <c r="Q641" s="78" t="s">
        <v>440</v>
      </c>
      <c r="R641" s="20"/>
      <c r="S641" s="45"/>
      <c r="T641" s="207"/>
    </row>
    <row r="642" spans="1:20" x14ac:dyDescent="0.25">
      <c r="A642" s="20"/>
      <c r="B642" s="20" t="s">
        <v>1310</v>
      </c>
      <c r="C642" s="20" t="s">
        <v>1257</v>
      </c>
      <c r="D642" s="22">
        <v>1</v>
      </c>
      <c r="E642" s="22">
        <v>1</v>
      </c>
      <c r="F642" s="52" t="s">
        <v>1282</v>
      </c>
      <c r="G642" s="22">
        <v>1</v>
      </c>
      <c r="H642" s="22">
        <v>1</v>
      </c>
      <c r="I642" s="22">
        <v>1</v>
      </c>
      <c r="J642" s="22">
        <v>1</v>
      </c>
      <c r="K642" s="22">
        <v>1</v>
      </c>
      <c r="L642" s="22">
        <v>1</v>
      </c>
      <c r="M642" s="22">
        <v>1</v>
      </c>
      <c r="N642" s="22">
        <v>1</v>
      </c>
      <c r="O642" s="198" t="s">
        <v>1283</v>
      </c>
      <c r="P642" s="198"/>
      <c r="Q642" s="78" t="s">
        <v>1260</v>
      </c>
      <c r="R642" s="1"/>
      <c r="S642" s="45"/>
      <c r="T642" s="207"/>
    </row>
    <row r="643" spans="1:20" x14ac:dyDescent="0.25">
      <c r="A643" s="20"/>
      <c r="B643" s="20" t="s">
        <v>1311</v>
      </c>
      <c r="C643" s="20" t="s">
        <v>1257</v>
      </c>
      <c r="D643" s="22">
        <v>1</v>
      </c>
      <c r="E643" s="22">
        <v>1</v>
      </c>
      <c r="F643" s="52" t="s">
        <v>1282</v>
      </c>
      <c r="G643" s="22">
        <v>1</v>
      </c>
      <c r="H643" s="22">
        <v>1</v>
      </c>
      <c r="I643" s="22">
        <v>1</v>
      </c>
      <c r="J643" s="22">
        <v>1</v>
      </c>
      <c r="K643" s="22">
        <v>1</v>
      </c>
      <c r="L643" s="22">
        <v>1</v>
      </c>
      <c r="M643" s="22">
        <v>1</v>
      </c>
      <c r="N643" s="22">
        <v>1</v>
      </c>
      <c r="O643" s="198" t="s">
        <v>1283</v>
      </c>
      <c r="P643" s="198"/>
      <c r="Q643" s="78" t="s">
        <v>1260</v>
      </c>
      <c r="R643" s="1"/>
      <c r="S643" s="45"/>
      <c r="T643" s="207"/>
    </row>
    <row r="644" spans="1:20" x14ac:dyDescent="0.25">
      <c r="A644" s="20"/>
      <c r="B644" s="20" t="s">
        <v>1316</v>
      </c>
      <c r="C644" s="20" t="s">
        <v>1235</v>
      </c>
      <c r="D644" s="22">
        <v>1</v>
      </c>
      <c r="E644" s="22">
        <v>1</v>
      </c>
      <c r="F644" s="52" t="s">
        <v>1148</v>
      </c>
      <c r="G644" s="22">
        <v>1</v>
      </c>
      <c r="H644" s="22">
        <v>1</v>
      </c>
      <c r="I644" s="22">
        <v>1</v>
      </c>
      <c r="J644" s="22">
        <v>1</v>
      </c>
      <c r="K644" s="22">
        <v>1</v>
      </c>
      <c r="L644" s="22">
        <v>1</v>
      </c>
      <c r="M644" s="22">
        <v>1</v>
      </c>
      <c r="N644" s="22">
        <v>1</v>
      </c>
      <c r="O644" s="31"/>
      <c r="P644" s="31"/>
      <c r="Q644" s="78" t="s">
        <v>1315</v>
      </c>
      <c r="R644" s="1"/>
      <c r="S644" s="45"/>
      <c r="T644" s="207"/>
    </row>
    <row r="645" spans="1:20" x14ac:dyDescent="0.25">
      <c r="A645" s="20"/>
      <c r="B645" s="20" t="s">
        <v>1317</v>
      </c>
      <c r="C645" s="20" t="s">
        <v>1235</v>
      </c>
      <c r="D645" s="22">
        <v>1</v>
      </c>
      <c r="E645" s="22">
        <v>1</v>
      </c>
      <c r="F645" s="52" t="s">
        <v>1148</v>
      </c>
      <c r="G645" s="22">
        <v>1</v>
      </c>
      <c r="H645" s="22">
        <v>1</v>
      </c>
      <c r="I645" s="22">
        <v>1</v>
      </c>
      <c r="J645" s="22">
        <v>1</v>
      </c>
      <c r="K645" s="22">
        <v>1</v>
      </c>
      <c r="L645" s="22">
        <v>1</v>
      </c>
      <c r="M645" s="22">
        <v>1</v>
      </c>
      <c r="N645" s="22">
        <v>1</v>
      </c>
      <c r="O645" s="20"/>
      <c r="P645" s="20"/>
      <c r="Q645" s="78" t="s">
        <v>1315</v>
      </c>
      <c r="R645" s="1"/>
      <c r="S645" s="45"/>
      <c r="T645" s="207"/>
    </row>
    <row r="646" spans="1:20" x14ac:dyDescent="0.25">
      <c r="A646" s="20"/>
      <c r="B646" s="20" t="s">
        <v>1318</v>
      </c>
      <c r="C646" s="20" t="s">
        <v>1235</v>
      </c>
      <c r="D646" s="22">
        <v>1</v>
      </c>
      <c r="E646" s="22">
        <v>1</v>
      </c>
      <c r="F646" s="22" t="s">
        <v>1148</v>
      </c>
      <c r="G646" s="22">
        <v>1</v>
      </c>
      <c r="H646" s="22">
        <v>1</v>
      </c>
      <c r="I646" s="22">
        <v>1</v>
      </c>
      <c r="J646" s="22">
        <v>1</v>
      </c>
      <c r="K646" s="22">
        <v>1</v>
      </c>
      <c r="L646" s="22">
        <v>1</v>
      </c>
      <c r="M646" s="22">
        <v>1</v>
      </c>
      <c r="N646" s="22">
        <v>1</v>
      </c>
      <c r="O646" s="20"/>
      <c r="P646" s="20"/>
      <c r="Q646" s="78" t="s">
        <v>1315</v>
      </c>
      <c r="R646" s="1"/>
      <c r="S646" s="45"/>
      <c r="T646" s="207"/>
    </row>
    <row r="647" spans="1:20" x14ac:dyDescent="0.25">
      <c r="A647" s="20"/>
      <c r="B647" s="20" t="s">
        <v>1319</v>
      </c>
      <c r="C647" s="20" t="s">
        <v>1235</v>
      </c>
      <c r="D647" s="22">
        <v>1</v>
      </c>
      <c r="E647" s="22">
        <v>1</v>
      </c>
      <c r="F647" s="22" t="s">
        <v>1148</v>
      </c>
      <c r="G647" s="22">
        <v>1</v>
      </c>
      <c r="H647" s="22">
        <v>1</v>
      </c>
      <c r="I647" s="22">
        <v>1</v>
      </c>
      <c r="J647" s="22">
        <v>1</v>
      </c>
      <c r="K647" s="22">
        <v>1</v>
      </c>
      <c r="L647" s="22">
        <v>1</v>
      </c>
      <c r="M647" s="22">
        <v>1</v>
      </c>
      <c r="N647" s="22">
        <v>1</v>
      </c>
      <c r="O647" s="20"/>
      <c r="P647" s="20"/>
      <c r="Q647" s="78" t="s">
        <v>1315</v>
      </c>
      <c r="R647" s="1"/>
      <c r="S647" s="45"/>
      <c r="T647" s="207"/>
    </row>
    <row r="648" spans="1:20" x14ac:dyDescent="0.25">
      <c r="A648" s="20"/>
      <c r="B648" s="20" t="s">
        <v>1320</v>
      </c>
      <c r="C648" s="20" t="s">
        <v>1235</v>
      </c>
      <c r="D648" s="22">
        <v>1</v>
      </c>
      <c r="E648" s="22">
        <v>1</v>
      </c>
      <c r="F648" s="22" t="s">
        <v>1148</v>
      </c>
      <c r="G648" s="22">
        <v>1</v>
      </c>
      <c r="H648" s="22">
        <v>1</v>
      </c>
      <c r="I648" s="22">
        <v>1</v>
      </c>
      <c r="J648" s="22">
        <v>1</v>
      </c>
      <c r="K648" s="22">
        <v>1</v>
      </c>
      <c r="L648" s="22">
        <v>1</v>
      </c>
      <c r="M648" s="22">
        <v>1</v>
      </c>
      <c r="N648" s="22">
        <v>1</v>
      </c>
      <c r="O648" s="20"/>
      <c r="P648" s="20"/>
      <c r="Q648" s="78" t="s">
        <v>1315</v>
      </c>
      <c r="R648" s="1"/>
      <c r="S648" s="45"/>
      <c r="T648" s="207"/>
    </row>
    <row r="649" spans="1:20" x14ac:dyDescent="0.25">
      <c r="A649" s="20"/>
      <c r="B649" s="20" t="s">
        <v>1321</v>
      </c>
      <c r="C649" s="20" t="s">
        <v>1235</v>
      </c>
      <c r="D649" s="22">
        <v>1</v>
      </c>
      <c r="E649" s="22">
        <v>1</v>
      </c>
      <c r="F649" s="22" t="s">
        <v>1148</v>
      </c>
      <c r="G649" s="22">
        <v>1</v>
      </c>
      <c r="H649" s="22">
        <v>1</v>
      </c>
      <c r="I649" s="22">
        <v>1</v>
      </c>
      <c r="J649" s="22">
        <v>1</v>
      </c>
      <c r="K649" s="22">
        <v>1</v>
      </c>
      <c r="L649" s="22">
        <v>1</v>
      </c>
      <c r="M649" s="22">
        <v>1</v>
      </c>
      <c r="N649" s="22">
        <v>1</v>
      </c>
      <c r="O649" s="20"/>
      <c r="P649" s="20"/>
      <c r="Q649" s="78" t="s">
        <v>1315</v>
      </c>
      <c r="R649" s="1"/>
      <c r="S649" s="45"/>
      <c r="T649" s="207"/>
    </row>
    <row r="650" spans="1:20" x14ac:dyDescent="0.25">
      <c r="A650" s="48"/>
      <c r="B650" s="20" t="s">
        <v>1322</v>
      </c>
      <c r="C650" s="20" t="s">
        <v>1235</v>
      </c>
      <c r="D650" s="22">
        <v>1</v>
      </c>
      <c r="E650" s="22">
        <v>1</v>
      </c>
      <c r="F650" s="22" t="s">
        <v>1148</v>
      </c>
      <c r="G650" s="22">
        <v>1</v>
      </c>
      <c r="H650" s="22">
        <v>1</v>
      </c>
      <c r="I650" s="22">
        <v>1</v>
      </c>
      <c r="J650" s="22">
        <v>1</v>
      </c>
      <c r="K650" s="22">
        <v>1</v>
      </c>
      <c r="L650" s="22">
        <v>1</v>
      </c>
      <c r="M650" s="22">
        <v>1</v>
      </c>
      <c r="N650" s="22">
        <v>1</v>
      </c>
      <c r="O650" s="20"/>
      <c r="P650" s="20"/>
      <c r="Q650" s="78" t="s">
        <v>1315</v>
      </c>
      <c r="R650" s="1"/>
      <c r="S650" s="45"/>
      <c r="T650" s="207"/>
    </row>
    <row r="651" spans="1:20" x14ac:dyDescent="0.25">
      <c r="A651" s="63"/>
      <c r="B651" s="20" t="s">
        <v>1323</v>
      </c>
      <c r="C651" s="20" t="s">
        <v>1235</v>
      </c>
      <c r="D651" s="22">
        <v>1</v>
      </c>
      <c r="E651" s="22">
        <v>1</v>
      </c>
      <c r="F651" s="22" t="s">
        <v>1148</v>
      </c>
      <c r="G651" s="22">
        <v>1</v>
      </c>
      <c r="H651" s="22">
        <v>1</v>
      </c>
      <c r="I651" s="22">
        <v>1</v>
      </c>
      <c r="J651" s="22">
        <v>1</v>
      </c>
      <c r="K651" s="22">
        <v>1</v>
      </c>
      <c r="L651" s="22">
        <v>1</v>
      </c>
      <c r="M651" s="22">
        <v>1</v>
      </c>
      <c r="N651" s="22">
        <v>1</v>
      </c>
      <c r="O651" s="20"/>
      <c r="P651" s="20"/>
      <c r="Q651" s="78" t="s">
        <v>1315</v>
      </c>
      <c r="R651" s="1"/>
      <c r="S651" s="45"/>
      <c r="T651" s="207"/>
    </row>
    <row r="652" spans="1:20" x14ac:dyDescent="0.25">
      <c r="A652" s="16"/>
      <c r="B652" s="20" t="s">
        <v>1324</v>
      </c>
      <c r="C652" s="20" t="s">
        <v>1235</v>
      </c>
      <c r="D652" s="22">
        <v>1</v>
      </c>
      <c r="E652" s="22">
        <v>1</v>
      </c>
      <c r="F652" s="52" t="s">
        <v>1148</v>
      </c>
      <c r="G652" s="22">
        <v>1</v>
      </c>
      <c r="H652" s="22">
        <v>1</v>
      </c>
      <c r="I652" s="22">
        <v>1</v>
      </c>
      <c r="J652" s="22">
        <v>1</v>
      </c>
      <c r="K652" s="22">
        <v>1</v>
      </c>
      <c r="L652" s="22">
        <v>1</v>
      </c>
      <c r="M652" s="22">
        <v>1</v>
      </c>
      <c r="N652" s="22">
        <v>1</v>
      </c>
      <c r="O652" s="20"/>
      <c r="P652" s="20"/>
      <c r="Q652" s="78" t="s">
        <v>1315</v>
      </c>
      <c r="R652" s="1"/>
      <c r="S652" s="45"/>
      <c r="T652" s="207"/>
    </row>
    <row r="653" spans="1:20" x14ac:dyDescent="0.25">
      <c r="A653" s="48"/>
      <c r="B653" s="20" t="s">
        <v>1325</v>
      </c>
      <c r="C653" s="20" t="s">
        <v>1235</v>
      </c>
      <c r="D653" s="22">
        <v>1</v>
      </c>
      <c r="E653" s="22">
        <v>1</v>
      </c>
      <c r="F653" s="52" t="s">
        <v>1148</v>
      </c>
      <c r="G653" s="22">
        <v>1</v>
      </c>
      <c r="H653" s="22">
        <v>1</v>
      </c>
      <c r="I653" s="22">
        <v>1</v>
      </c>
      <c r="J653" s="22">
        <v>1</v>
      </c>
      <c r="K653" s="22">
        <v>1</v>
      </c>
      <c r="L653" s="22">
        <v>1</v>
      </c>
      <c r="M653" s="22">
        <v>1</v>
      </c>
      <c r="N653" s="22">
        <v>1</v>
      </c>
      <c r="O653" s="20"/>
      <c r="P653" s="20"/>
      <c r="Q653" s="78" t="s">
        <v>1315</v>
      </c>
      <c r="R653" s="1"/>
      <c r="S653" s="45"/>
      <c r="T653" s="207"/>
    </row>
    <row r="654" spans="1:20" x14ac:dyDescent="0.25">
      <c r="A654" s="63"/>
      <c r="B654" s="20" t="s">
        <v>1326</v>
      </c>
      <c r="C654" s="20" t="s">
        <v>1235</v>
      </c>
      <c r="D654" s="22">
        <v>1</v>
      </c>
      <c r="E654" s="22">
        <v>1</v>
      </c>
      <c r="F654" s="52" t="s">
        <v>1148</v>
      </c>
      <c r="G654" s="22">
        <v>1</v>
      </c>
      <c r="H654" s="22">
        <v>1</v>
      </c>
      <c r="I654" s="22">
        <v>1</v>
      </c>
      <c r="J654" s="22">
        <v>1</v>
      </c>
      <c r="K654" s="22">
        <v>1</v>
      </c>
      <c r="L654" s="22">
        <v>1</v>
      </c>
      <c r="M654" s="22">
        <v>1</v>
      </c>
      <c r="N654" s="22">
        <v>1</v>
      </c>
      <c r="O654" s="20"/>
      <c r="P654" s="20"/>
      <c r="Q654" s="78" t="s">
        <v>1315</v>
      </c>
      <c r="R654" s="1"/>
      <c r="S654" s="45"/>
      <c r="T654" s="207"/>
    </row>
    <row r="655" spans="1:20" x14ac:dyDescent="0.25">
      <c r="A655" s="63"/>
      <c r="B655" s="20" t="s">
        <v>1327</v>
      </c>
      <c r="C655" s="20" t="s">
        <v>1235</v>
      </c>
      <c r="D655" s="22">
        <v>1</v>
      </c>
      <c r="E655" s="22">
        <v>1</v>
      </c>
      <c r="F655" s="52" t="s">
        <v>1148</v>
      </c>
      <c r="G655" s="22">
        <v>1</v>
      </c>
      <c r="H655" s="22">
        <v>1</v>
      </c>
      <c r="I655" s="22">
        <v>1</v>
      </c>
      <c r="J655" s="22">
        <v>1</v>
      </c>
      <c r="K655" s="22">
        <v>1</v>
      </c>
      <c r="L655" s="22">
        <v>1</v>
      </c>
      <c r="M655" s="22">
        <v>1</v>
      </c>
      <c r="N655" s="22">
        <v>1</v>
      </c>
      <c r="O655" s="20"/>
      <c r="P655" s="20"/>
      <c r="Q655" s="78" t="s">
        <v>1315</v>
      </c>
      <c r="R655" s="1"/>
      <c r="S655" s="45"/>
      <c r="T655" s="207"/>
    </row>
    <row r="656" spans="1:20" x14ac:dyDescent="0.25">
      <c r="A656" s="63"/>
      <c r="B656" s="20" t="s">
        <v>1355</v>
      </c>
      <c r="C656" s="20" t="s">
        <v>1235</v>
      </c>
      <c r="D656" s="52">
        <v>1</v>
      </c>
      <c r="E656" s="52"/>
      <c r="F656" s="52" t="s">
        <v>1356</v>
      </c>
      <c r="G656" s="52">
        <v>1</v>
      </c>
      <c r="H656" s="52">
        <v>1</v>
      </c>
      <c r="I656" s="52">
        <v>1</v>
      </c>
      <c r="J656" s="52">
        <v>1</v>
      </c>
      <c r="K656" s="52">
        <v>1</v>
      </c>
      <c r="L656" s="52">
        <v>1</v>
      </c>
      <c r="M656" s="52">
        <v>1</v>
      </c>
      <c r="N656" s="52">
        <v>1</v>
      </c>
      <c r="O656" s="20"/>
      <c r="P656" s="20"/>
      <c r="Q656" s="359" t="s">
        <v>1354</v>
      </c>
      <c r="R656" s="195"/>
      <c r="S656" s="45"/>
      <c r="T656" s="207"/>
    </row>
    <row r="657" spans="1:20" x14ac:dyDescent="0.25">
      <c r="A657" s="63"/>
      <c r="B657" s="20" t="s">
        <v>1371</v>
      </c>
      <c r="C657" s="20" t="s">
        <v>1235</v>
      </c>
      <c r="D657" s="22">
        <v>1</v>
      </c>
      <c r="E657" s="22">
        <v>1</v>
      </c>
      <c r="F657" s="52" t="s">
        <v>1148</v>
      </c>
      <c r="G657" s="22">
        <v>1</v>
      </c>
      <c r="H657" s="22">
        <v>1</v>
      </c>
      <c r="I657" s="22">
        <v>1</v>
      </c>
      <c r="J657" s="22">
        <v>1</v>
      </c>
      <c r="K657" s="22">
        <v>1</v>
      </c>
      <c r="L657" s="22">
        <v>1</v>
      </c>
      <c r="M657" s="22">
        <v>1</v>
      </c>
      <c r="N657" s="22">
        <v>1</v>
      </c>
      <c r="O657" s="20"/>
      <c r="P657" s="20"/>
      <c r="Q657" s="199" t="s">
        <v>1370</v>
      </c>
      <c r="R657" s="195"/>
      <c r="S657" s="45"/>
      <c r="T657" s="207"/>
    </row>
    <row r="658" spans="1:20" x14ac:dyDescent="0.25">
      <c r="A658" s="63"/>
      <c r="B658" s="20" t="s">
        <v>1372</v>
      </c>
      <c r="C658" s="20" t="s">
        <v>1235</v>
      </c>
      <c r="D658" s="52">
        <v>1</v>
      </c>
      <c r="E658" s="52">
        <v>1</v>
      </c>
      <c r="F658" s="52" t="s">
        <v>1148</v>
      </c>
      <c r="G658" s="22">
        <v>1</v>
      </c>
      <c r="H658" s="22">
        <v>1</v>
      </c>
      <c r="I658" s="22">
        <v>1</v>
      </c>
      <c r="J658" s="22">
        <v>1</v>
      </c>
      <c r="K658" s="22">
        <v>1</v>
      </c>
      <c r="L658" s="22">
        <v>1</v>
      </c>
      <c r="M658" s="22">
        <v>1</v>
      </c>
      <c r="N658" s="22">
        <v>1</v>
      </c>
      <c r="O658" s="20"/>
      <c r="P658" s="20"/>
      <c r="Q658" s="199" t="s">
        <v>1370</v>
      </c>
      <c r="R658" s="195"/>
      <c r="S658" s="45"/>
      <c r="T658" s="207"/>
    </row>
    <row r="659" spans="1:20" x14ac:dyDescent="0.25">
      <c r="A659" s="63"/>
      <c r="B659" s="20" t="s">
        <v>1373</v>
      </c>
      <c r="C659" s="20" t="s">
        <v>1235</v>
      </c>
      <c r="D659" s="22">
        <v>1</v>
      </c>
      <c r="E659" s="22">
        <v>1</v>
      </c>
      <c r="F659" s="52" t="s">
        <v>1148</v>
      </c>
      <c r="G659" s="52">
        <v>1</v>
      </c>
      <c r="H659" s="22">
        <v>1</v>
      </c>
      <c r="I659" s="52">
        <v>1</v>
      </c>
      <c r="J659" s="22">
        <v>1</v>
      </c>
      <c r="K659" s="22">
        <v>1</v>
      </c>
      <c r="L659" s="22">
        <v>1</v>
      </c>
      <c r="M659" s="22">
        <v>1</v>
      </c>
      <c r="N659" s="22">
        <v>1</v>
      </c>
      <c r="O659" s="20"/>
      <c r="P659" s="20"/>
      <c r="Q659" s="199" t="s">
        <v>1370</v>
      </c>
      <c r="R659" s="195"/>
      <c r="S659" s="45"/>
      <c r="T659" s="207"/>
    </row>
    <row r="660" spans="1:20" x14ac:dyDescent="0.25">
      <c r="A660" s="16"/>
      <c r="B660" s="20" t="s">
        <v>1115</v>
      </c>
      <c r="C660" s="20" t="s">
        <v>1235</v>
      </c>
      <c r="D660" s="52">
        <v>1</v>
      </c>
      <c r="E660" s="52">
        <v>1</v>
      </c>
      <c r="F660" s="52" t="s">
        <v>1148</v>
      </c>
      <c r="G660" s="52">
        <v>1</v>
      </c>
      <c r="H660" s="52">
        <v>1</v>
      </c>
      <c r="I660" s="52">
        <v>1</v>
      </c>
      <c r="J660" s="52">
        <v>1</v>
      </c>
      <c r="K660" s="52">
        <v>1</v>
      </c>
      <c r="L660" s="52">
        <v>1</v>
      </c>
      <c r="M660" s="52">
        <v>1</v>
      </c>
      <c r="N660" s="52">
        <v>1</v>
      </c>
      <c r="O660" s="20"/>
      <c r="P660" s="20"/>
      <c r="Q660" s="199" t="s">
        <v>1370</v>
      </c>
      <c r="R660" s="195"/>
      <c r="S660" s="45"/>
      <c r="T660" s="207"/>
    </row>
    <row r="661" spans="1:20" x14ac:dyDescent="0.25">
      <c r="A661" s="20"/>
      <c r="B661" s="20" t="s">
        <v>1374</v>
      </c>
      <c r="C661" s="20" t="s">
        <v>1235</v>
      </c>
      <c r="D661" s="52">
        <v>1</v>
      </c>
      <c r="E661" s="52">
        <v>1</v>
      </c>
      <c r="F661" s="52" t="s">
        <v>1148</v>
      </c>
      <c r="G661" s="52">
        <v>1</v>
      </c>
      <c r="H661" s="52">
        <v>1</v>
      </c>
      <c r="I661" s="52">
        <v>1</v>
      </c>
      <c r="J661" s="52">
        <v>1</v>
      </c>
      <c r="K661" s="52">
        <v>1</v>
      </c>
      <c r="L661" s="52">
        <v>1</v>
      </c>
      <c r="M661" s="52">
        <v>1</v>
      </c>
      <c r="N661" s="52">
        <v>1</v>
      </c>
      <c r="O661" s="20"/>
      <c r="P661" s="20"/>
      <c r="Q661" s="199" t="s">
        <v>1370</v>
      </c>
      <c r="R661" s="195"/>
      <c r="S661" s="45"/>
      <c r="T661" s="207"/>
    </row>
    <row r="662" spans="1:20" x14ac:dyDescent="0.25">
      <c r="A662" s="20"/>
      <c r="B662" s="20" t="s">
        <v>1375</v>
      </c>
      <c r="C662" s="20" t="s">
        <v>1235</v>
      </c>
      <c r="D662" s="52">
        <v>1</v>
      </c>
      <c r="E662" s="52">
        <v>1</v>
      </c>
      <c r="F662" s="52" t="s">
        <v>1148</v>
      </c>
      <c r="G662" s="52">
        <v>1</v>
      </c>
      <c r="H662" s="52">
        <v>1</v>
      </c>
      <c r="I662" s="52">
        <v>1</v>
      </c>
      <c r="J662" s="52">
        <v>1</v>
      </c>
      <c r="K662" s="52">
        <v>1</v>
      </c>
      <c r="L662" s="52">
        <v>1</v>
      </c>
      <c r="M662" s="52">
        <v>1</v>
      </c>
      <c r="N662" s="52">
        <v>1</v>
      </c>
      <c r="O662" s="31"/>
      <c r="P662" s="31"/>
      <c r="Q662" s="199" t="s">
        <v>1370</v>
      </c>
      <c r="R662" s="195"/>
      <c r="S662" s="45"/>
      <c r="T662" s="207"/>
    </row>
    <row r="663" spans="1:20" x14ac:dyDescent="0.25">
      <c r="A663" s="20"/>
      <c r="B663" s="20" t="s">
        <v>1376</v>
      </c>
      <c r="C663" s="20" t="s">
        <v>1235</v>
      </c>
      <c r="D663" s="52">
        <v>1</v>
      </c>
      <c r="E663" s="52">
        <v>1</v>
      </c>
      <c r="F663" s="52" t="s">
        <v>1377</v>
      </c>
      <c r="G663" s="52">
        <v>1</v>
      </c>
      <c r="H663" s="52">
        <v>1</v>
      </c>
      <c r="I663" s="52">
        <v>1</v>
      </c>
      <c r="J663" s="52">
        <v>1</v>
      </c>
      <c r="K663" s="52">
        <v>1</v>
      </c>
      <c r="L663" s="52">
        <v>1</v>
      </c>
      <c r="M663" s="52">
        <v>1</v>
      </c>
      <c r="N663" s="52">
        <v>1</v>
      </c>
      <c r="O663" s="31"/>
      <c r="P663" s="31"/>
      <c r="Q663" s="199" t="s">
        <v>1370</v>
      </c>
      <c r="R663" s="195"/>
      <c r="S663" s="45"/>
      <c r="T663" s="207"/>
    </row>
    <row r="664" spans="1:20" x14ac:dyDescent="0.25">
      <c r="A664" s="20"/>
      <c r="B664" s="20" t="s">
        <v>1378</v>
      </c>
      <c r="C664" s="20" t="s">
        <v>1235</v>
      </c>
      <c r="D664" s="52">
        <v>1</v>
      </c>
      <c r="E664" s="52">
        <v>1</v>
      </c>
      <c r="F664" s="52" t="s">
        <v>1148</v>
      </c>
      <c r="G664" s="52">
        <v>1</v>
      </c>
      <c r="H664" s="52">
        <v>1</v>
      </c>
      <c r="I664" s="52">
        <v>1</v>
      </c>
      <c r="J664" s="52">
        <v>1</v>
      </c>
      <c r="K664" s="52">
        <v>1</v>
      </c>
      <c r="L664" s="52">
        <v>1</v>
      </c>
      <c r="M664" s="52">
        <v>1</v>
      </c>
      <c r="N664" s="52">
        <v>1</v>
      </c>
      <c r="O664" s="20"/>
      <c r="P664" s="20"/>
      <c r="Q664" s="199" t="s">
        <v>1370</v>
      </c>
      <c r="R664" s="195"/>
      <c r="S664" s="45"/>
      <c r="T664" s="207"/>
    </row>
    <row r="665" spans="1:20" x14ac:dyDescent="0.25">
      <c r="A665" s="20"/>
      <c r="B665" s="20" t="s">
        <v>1379</v>
      </c>
      <c r="C665" s="20" t="s">
        <v>1235</v>
      </c>
      <c r="D665" s="52">
        <v>1</v>
      </c>
      <c r="E665" s="52">
        <v>1</v>
      </c>
      <c r="F665" s="52" t="s">
        <v>1148</v>
      </c>
      <c r="G665" s="52">
        <v>1</v>
      </c>
      <c r="H665" s="52">
        <v>1</v>
      </c>
      <c r="I665" s="52">
        <v>1</v>
      </c>
      <c r="J665" s="52">
        <v>1</v>
      </c>
      <c r="K665" s="52">
        <v>1</v>
      </c>
      <c r="L665" s="52">
        <v>1</v>
      </c>
      <c r="M665" s="52">
        <v>1</v>
      </c>
      <c r="N665" s="52">
        <v>1</v>
      </c>
      <c r="O665" s="20"/>
      <c r="P665" s="20"/>
      <c r="Q665" s="199" t="s">
        <v>1370</v>
      </c>
      <c r="R665" s="195"/>
      <c r="S665" s="45"/>
      <c r="T665" s="207"/>
    </row>
    <row r="666" spans="1:20" x14ac:dyDescent="0.25">
      <c r="A666" s="20"/>
      <c r="B666" s="20" t="s">
        <v>1380</v>
      </c>
      <c r="C666" s="20" t="s">
        <v>1235</v>
      </c>
      <c r="D666" s="52">
        <v>1</v>
      </c>
      <c r="E666" s="52">
        <v>1</v>
      </c>
      <c r="F666" s="52" t="s">
        <v>1148</v>
      </c>
      <c r="G666" s="52">
        <v>1</v>
      </c>
      <c r="H666" s="52">
        <v>1</v>
      </c>
      <c r="I666" s="52">
        <v>1</v>
      </c>
      <c r="J666" s="52">
        <v>1</v>
      </c>
      <c r="K666" s="52">
        <v>1</v>
      </c>
      <c r="L666" s="52">
        <v>1</v>
      </c>
      <c r="M666" s="52">
        <v>1</v>
      </c>
      <c r="N666" s="52">
        <v>1</v>
      </c>
      <c r="O666" s="20"/>
      <c r="P666" s="20"/>
      <c r="Q666" s="199" t="s">
        <v>1370</v>
      </c>
      <c r="R666" s="195"/>
      <c r="S666" s="45"/>
      <c r="T666" s="207"/>
    </row>
    <row r="667" spans="1:20" x14ac:dyDescent="0.25">
      <c r="A667" s="20"/>
      <c r="B667" s="20" t="s">
        <v>1381</v>
      </c>
      <c r="C667" s="20" t="s">
        <v>1235</v>
      </c>
      <c r="D667" s="52">
        <v>1</v>
      </c>
      <c r="E667" s="52">
        <v>1</v>
      </c>
      <c r="F667" s="52" t="s">
        <v>1148</v>
      </c>
      <c r="G667" s="52">
        <v>1</v>
      </c>
      <c r="H667" s="52">
        <v>1</v>
      </c>
      <c r="I667" s="52">
        <v>1</v>
      </c>
      <c r="J667" s="52">
        <v>1</v>
      </c>
      <c r="K667" s="52">
        <v>1</v>
      </c>
      <c r="L667" s="52">
        <v>1</v>
      </c>
      <c r="M667" s="52">
        <v>1</v>
      </c>
      <c r="N667" s="52">
        <v>1</v>
      </c>
      <c r="O667" s="20"/>
      <c r="P667" s="20"/>
      <c r="Q667" s="199" t="s">
        <v>1370</v>
      </c>
      <c r="R667" s="195"/>
      <c r="S667" s="45"/>
      <c r="T667" s="207"/>
    </row>
    <row r="668" spans="1:20" x14ac:dyDescent="0.25">
      <c r="A668" s="48"/>
      <c r="B668" s="20" t="s">
        <v>1382</v>
      </c>
      <c r="C668" s="20" t="s">
        <v>1235</v>
      </c>
      <c r="D668" s="52">
        <v>1</v>
      </c>
      <c r="E668" s="52">
        <v>1</v>
      </c>
      <c r="F668" s="52" t="s">
        <v>1148</v>
      </c>
      <c r="G668" s="52">
        <v>1</v>
      </c>
      <c r="H668" s="52">
        <v>1</v>
      </c>
      <c r="I668" s="52">
        <v>1</v>
      </c>
      <c r="J668" s="52">
        <v>1</v>
      </c>
      <c r="K668" s="52">
        <v>1</v>
      </c>
      <c r="L668" s="52">
        <v>1</v>
      </c>
      <c r="M668" s="52">
        <v>1</v>
      </c>
      <c r="N668" s="52">
        <v>1</v>
      </c>
      <c r="O668" s="20"/>
      <c r="P668" s="20"/>
      <c r="Q668" s="199" t="s">
        <v>1370</v>
      </c>
      <c r="R668" s="195"/>
      <c r="S668" s="45"/>
      <c r="T668" s="207"/>
    </row>
    <row r="669" spans="1:20" x14ac:dyDescent="0.25">
      <c r="A669" s="63"/>
      <c r="B669" s="20" t="s">
        <v>1390</v>
      </c>
      <c r="C669" s="20" t="s">
        <v>1235</v>
      </c>
      <c r="D669" s="52">
        <v>1</v>
      </c>
      <c r="E669" s="52">
        <v>1</v>
      </c>
      <c r="F669" s="52" t="s">
        <v>1389</v>
      </c>
      <c r="G669" s="52">
        <v>1</v>
      </c>
      <c r="H669" s="52">
        <v>1</v>
      </c>
      <c r="I669" s="52">
        <v>1</v>
      </c>
      <c r="J669" s="52">
        <v>1</v>
      </c>
      <c r="K669" s="52">
        <v>1</v>
      </c>
      <c r="L669" s="52">
        <v>1</v>
      </c>
      <c r="M669" s="52">
        <v>1</v>
      </c>
      <c r="N669" s="52">
        <v>1</v>
      </c>
      <c r="O669" s="20"/>
      <c r="P669" s="20"/>
      <c r="Q669" s="199" t="s">
        <v>276</v>
      </c>
      <c r="R669" s="195"/>
      <c r="S669" s="45"/>
      <c r="T669" s="207"/>
    </row>
    <row r="670" spans="1:20" x14ac:dyDescent="0.25">
      <c r="A670" s="63"/>
      <c r="B670" s="20" t="s">
        <v>1391</v>
      </c>
      <c r="C670" s="20" t="s">
        <v>1235</v>
      </c>
      <c r="D670" s="52">
        <v>1</v>
      </c>
      <c r="E670" s="52">
        <v>1</v>
      </c>
      <c r="F670" s="52" t="s">
        <v>1392</v>
      </c>
      <c r="G670" s="52">
        <v>1</v>
      </c>
      <c r="H670" s="52">
        <v>1</v>
      </c>
      <c r="I670" s="52">
        <v>1</v>
      </c>
      <c r="J670" s="52">
        <v>1</v>
      </c>
      <c r="K670" s="52">
        <v>1</v>
      </c>
      <c r="L670" s="52">
        <v>1</v>
      </c>
      <c r="M670" s="52">
        <v>1</v>
      </c>
      <c r="N670" s="52">
        <v>1</v>
      </c>
      <c r="O670" s="20"/>
      <c r="P670" s="20"/>
      <c r="Q670" s="199" t="s">
        <v>276</v>
      </c>
      <c r="R670" s="195"/>
      <c r="S670" s="45"/>
      <c r="T670" s="207"/>
    </row>
    <row r="671" spans="1:20" x14ac:dyDescent="0.25">
      <c r="A671" s="16"/>
      <c r="B671" s="20" t="s">
        <v>586</v>
      </c>
      <c r="C671" s="20" t="s">
        <v>1235</v>
      </c>
      <c r="D671" s="22">
        <v>1</v>
      </c>
      <c r="E671" s="22">
        <v>1</v>
      </c>
      <c r="F671" s="52" t="s">
        <v>1393</v>
      </c>
      <c r="G671" s="22">
        <v>1</v>
      </c>
      <c r="H671" s="22">
        <v>1</v>
      </c>
      <c r="I671" s="22">
        <v>1</v>
      </c>
      <c r="J671" s="22">
        <v>1</v>
      </c>
      <c r="K671" s="22">
        <v>1</v>
      </c>
      <c r="L671" s="22">
        <v>1</v>
      </c>
      <c r="M671" s="22">
        <v>1</v>
      </c>
      <c r="N671" s="22">
        <v>1</v>
      </c>
      <c r="O671" s="20"/>
      <c r="P671" s="20"/>
      <c r="Q671" s="199" t="s">
        <v>1394</v>
      </c>
      <c r="R671" s="195"/>
      <c r="S671" s="45"/>
      <c r="T671" s="207"/>
    </row>
    <row r="672" spans="1:20" x14ac:dyDescent="0.25">
      <c r="A672" s="20"/>
      <c r="B672" s="20" t="s">
        <v>1395</v>
      </c>
      <c r="C672" s="20" t="s">
        <v>1235</v>
      </c>
      <c r="D672" s="22">
        <v>1</v>
      </c>
      <c r="E672" s="22">
        <v>1</v>
      </c>
      <c r="F672" s="52" t="s">
        <v>1393</v>
      </c>
      <c r="G672" s="22">
        <v>1</v>
      </c>
      <c r="H672" s="22">
        <v>1</v>
      </c>
      <c r="I672" s="22">
        <v>1</v>
      </c>
      <c r="J672" s="22">
        <v>1</v>
      </c>
      <c r="K672" s="22">
        <v>1</v>
      </c>
      <c r="L672" s="22">
        <v>1</v>
      </c>
      <c r="M672" s="22">
        <v>1</v>
      </c>
      <c r="N672" s="22">
        <v>1</v>
      </c>
      <c r="O672" s="20"/>
      <c r="P672" s="20"/>
      <c r="Q672" s="199" t="s">
        <v>1394</v>
      </c>
      <c r="R672" s="195"/>
      <c r="S672" s="45"/>
      <c r="T672" s="207"/>
    </row>
    <row r="673" spans="1:20" x14ac:dyDescent="0.25">
      <c r="A673" s="20"/>
      <c r="B673" s="20" t="s">
        <v>275</v>
      </c>
      <c r="C673" s="20" t="s">
        <v>1235</v>
      </c>
      <c r="D673" s="22">
        <v>1</v>
      </c>
      <c r="E673" s="22">
        <v>1</v>
      </c>
      <c r="F673" s="52" t="s">
        <v>1393</v>
      </c>
      <c r="G673" s="22">
        <v>1</v>
      </c>
      <c r="H673" s="22">
        <v>1</v>
      </c>
      <c r="I673" s="22">
        <v>1</v>
      </c>
      <c r="J673" s="22">
        <v>1</v>
      </c>
      <c r="K673" s="22">
        <v>1</v>
      </c>
      <c r="L673" s="22">
        <v>1</v>
      </c>
      <c r="M673" s="22">
        <v>1</v>
      </c>
      <c r="N673" s="22">
        <v>1</v>
      </c>
      <c r="O673" s="20"/>
      <c r="P673" s="20"/>
      <c r="Q673" s="199" t="s">
        <v>1394</v>
      </c>
      <c r="R673" s="195"/>
      <c r="S673" s="45"/>
      <c r="T673" s="207"/>
    </row>
    <row r="674" spans="1:20" x14ac:dyDescent="0.25">
      <c r="A674" s="20"/>
      <c r="B674" s="20" t="s">
        <v>589</v>
      </c>
      <c r="C674" s="20" t="s">
        <v>1235</v>
      </c>
      <c r="D674" s="22">
        <v>1</v>
      </c>
      <c r="E674" s="22">
        <v>1</v>
      </c>
      <c r="F674" s="52" t="s">
        <v>1393</v>
      </c>
      <c r="G674" s="22">
        <v>1</v>
      </c>
      <c r="H674" s="22">
        <v>1</v>
      </c>
      <c r="I674" s="22">
        <v>1</v>
      </c>
      <c r="J674" s="22">
        <v>1</v>
      </c>
      <c r="K674" s="22">
        <v>1</v>
      </c>
      <c r="L674" s="22">
        <v>1</v>
      </c>
      <c r="M674" s="22">
        <v>1</v>
      </c>
      <c r="N674" s="22">
        <v>1</v>
      </c>
      <c r="O674" s="20"/>
      <c r="P674" s="20"/>
      <c r="Q674" s="199" t="s">
        <v>1394</v>
      </c>
      <c r="R674" s="195"/>
      <c r="S674" s="45"/>
      <c r="T674" s="207"/>
    </row>
    <row r="675" spans="1:20" x14ac:dyDescent="0.25">
      <c r="A675" s="20"/>
      <c r="B675" s="20" t="s">
        <v>591</v>
      </c>
      <c r="C675" s="20" t="s">
        <v>1235</v>
      </c>
      <c r="D675" s="22">
        <v>1</v>
      </c>
      <c r="E675" s="22">
        <v>1</v>
      </c>
      <c r="F675" s="52" t="s">
        <v>1393</v>
      </c>
      <c r="G675" s="22">
        <v>1</v>
      </c>
      <c r="H675" s="22">
        <v>1</v>
      </c>
      <c r="I675" s="22">
        <v>1</v>
      </c>
      <c r="J675" s="22">
        <v>1</v>
      </c>
      <c r="K675" s="22">
        <v>1</v>
      </c>
      <c r="L675" s="22">
        <v>1</v>
      </c>
      <c r="M675" s="22">
        <v>1</v>
      </c>
      <c r="N675" s="22">
        <v>1</v>
      </c>
      <c r="O675" s="20"/>
      <c r="P675" s="20"/>
      <c r="Q675" s="199" t="s">
        <v>1394</v>
      </c>
      <c r="R675" s="195"/>
      <c r="S675" s="45"/>
      <c r="T675" s="207"/>
    </row>
    <row r="676" spans="1:20" x14ac:dyDescent="0.25">
      <c r="A676" s="20"/>
      <c r="B676" s="20" t="s">
        <v>191</v>
      </c>
      <c r="C676" s="20" t="s">
        <v>1235</v>
      </c>
      <c r="D676" s="22">
        <v>1</v>
      </c>
      <c r="E676" s="22">
        <v>1</v>
      </c>
      <c r="F676" s="52" t="s">
        <v>1393</v>
      </c>
      <c r="G676" s="22">
        <v>1</v>
      </c>
      <c r="H676" s="22">
        <v>1</v>
      </c>
      <c r="I676" s="22">
        <v>1</v>
      </c>
      <c r="J676" s="22">
        <v>1</v>
      </c>
      <c r="K676" s="22">
        <v>1</v>
      </c>
      <c r="L676" s="22">
        <v>1</v>
      </c>
      <c r="M676" s="22">
        <v>1</v>
      </c>
      <c r="N676" s="22">
        <v>1</v>
      </c>
      <c r="O676" s="20"/>
      <c r="P676" s="20"/>
      <c r="Q676" s="199" t="s">
        <v>1394</v>
      </c>
      <c r="R676" s="195"/>
      <c r="S676" s="45"/>
      <c r="T676" s="207"/>
    </row>
    <row r="677" spans="1:20" x14ac:dyDescent="0.25">
      <c r="A677" s="20"/>
      <c r="B677" s="20" t="s">
        <v>125</v>
      </c>
      <c r="C677" s="20" t="s">
        <v>1235</v>
      </c>
      <c r="D677" s="22">
        <v>1</v>
      </c>
      <c r="E677" s="22">
        <v>1</v>
      </c>
      <c r="F677" s="52" t="s">
        <v>1393</v>
      </c>
      <c r="G677" s="22">
        <v>1</v>
      </c>
      <c r="H677" s="22">
        <v>1</v>
      </c>
      <c r="I677" s="22">
        <v>1</v>
      </c>
      <c r="J677" s="22">
        <v>1</v>
      </c>
      <c r="K677" s="22">
        <v>1</v>
      </c>
      <c r="L677" s="22">
        <v>1</v>
      </c>
      <c r="M677" s="22">
        <v>1</v>
      </c>
      <c r="N677" s="22">
        <v>1</v>
      </c>
      <c r="O677" s="20"/>
      <c r="P677" s="20"/>
      <c r="Q677" s="199" t="s">
        <v>1394</v>
      </c>
      <c r="R677" s="195"/>
      <c r="S677" s="45"/>
      <c r="T677" s="207"/>
    </row>
    <row r="678" spans="1:20" x14ac:dyDescent="0.25">
      <c r="A678" s="48"/>
      <c r="B678" s="20" t="s">
        <v>1187</v>
      </c>
      <c r="C678" s="20" t="s">
        <v>1257</v>
      </c>
      <c r="D678" s="22">
        <v>1</v>
      </c>
      <c r="E678" s="22">
        <v>1</v>
      </c>
      <c r="F678" s="52" t="s">
        <v>1393</v>
      </c>
      <c r="G678" s="22">
        <v>1</v>
      </c>
      <c r="H678" s="22">
        <v>1</v>
      </c>
      <c r="I678" s="22">
        <v>1</v>
      </c>
      <c r="J678" s="22">
        <v>1</v>
      </c>
      <c r="K678" s="22">
        <v>1</v>
      </c>
      <c r="L678" s="22">
        <v>1</v>
      </c>
      <c r="M678" s="22">
        <v>1</v>
      </c>
      <c r="N678" s="22">
        <v>1</v>
      </c>
      <c r="O678" s="20"/>
      <c r="P678" s="20"/>
      <c r="Q678" s="199" t="s">
        <v>1414</v>
      </c>
      <c r="R678" s="195"/>
      <c r="S678" s="45"/>
      <c r="T678" s="207"/>
    </row>
    <row r="679" spans="1:20" x14ac:dyDescent="0.25">
      <c r="A679" s="63"/>
      <c r="B679" s="20" t="s">
        <v>464</v>
      </c>
      <c r="C679" s="20" t="s">
        <v>1257</v>
      </c>
      <c r="D679" s="22">
        <v>1</v>
      </c>
      <c r="E679" s="22">
        <v>1</v>
      </c>
      <c r="F679" s="52" t="s">
        <v>1393</v>
      </c>
      <c r="G679" s="22">
        <v>1</v>
      </c>
      <c r="H679" s="22">
        <v>1</v>
      </c>
      <c r="I679" s="22">
        <v>1</v>
      </c>
      <c r="J679" s="22">
        <v>1</v>
      </c>
      <c r="K679" s="22">
        <v>1</v>
      </c>
      <c r="L679" s="22">
        <v>1</v>
      </c>
      <c r="M679" s="22">
        <v>1</v>
      </c>
      <c r="N679" s="22">
        <v>1</v>
      </c>
      <c r="O679" s="20"/>
      <c r="P679" s="20"/>
      <c r="Q679" s="199" t="s">
        <v>1414</v>
      </c>
      <c r="R679" s="195"/>
      <c r="S679" s="45"/>
      <c r="T679" s="207"/>
    </row>
    <row r="680" spans="1:20" x14ac:dyDescent="0.25">
      <c r="A680" s="16"/>
      <c r="B680" s="20" t="s">
        <v>23</v>
      </c>
      <c r="C680" s="20" t="s">
        <v>1257</v>
      </c>
      <c r="D680" s="22">
        <v>1</v>
      </c>
      <c r="E680" s="22">
        <v>1</v>
      </c>
      <c r="F680" s="52" t="s">
        <v>1393</v>
      </c>
      <c r="G680" s="22">
        <v>1</v>
      </c>
      <c r="H680" s="22">
        <v>1</v>
      </c>
      <c r="I680" s="22">
        <v>1</v>
      </c>
      <c r="J680" s="22">
        <v>1</v>
      </c>
      <c r="K680" s="22">
        <v>1</v>
      </c>
      <c r="L680" s="22">
        <v>1</v>
      </c>
      <c r="M680" s="22">
        <v>1</v>
      </c>
      <c r="N680" s="22">
        <v>1</v>
      </c>
      <c r="O680" s="20"/>
      <c r="P680" s="20"/>
      <c r="Q680" s="199" t="s">
        <v>1414</v>
      </c>
      <c r="R680" s="195"/>
      <c r="S680" s="45"/>
      <c r="T680" s="207"/>
    </row>
    <row r="681" spans="1:20" x14ac:dyDescent="0.25">
      <c r="A681" s="20"/>
      <c r="B681" s="20" t="s">
        <v>1176</v>
      </c>
      <c r="C681" s="20" t="s">
        <v>1257</v>
      </c>
      <c r="D681" s="22">
        <v>1</v>
      </c>
      <c r="E681" s="22">
        <v>1</v>
      </c>
      <c r="F681" s="52"/>
      <c r="G681" s="22">
        <v>1</v>
      </c>
      <c r="H681" s="22">
        <v>1</v>
      </c>
      <c r="I681" s="22">
        <v>1</v>
      </c>
      <c r="J681" s="22">
        <v>1</v>
      </c>
      <c r="K681" s="22">
        <v>1</v>
      </c>
      <c r="L681" s="22">
        <v>1</v>
      </c>
      <c r="M681" s="22">
        <v>1</v>
      </c>
      <c r="N681" s="22">
        <v>1</v>
      </c>
      <c r="O681" s="20"/>
      <c r="P681" s="20"/>
      <c r="Q681" s="199" t="s">
        <v>1416</v>
      </c>
      <c r="R681" s="195"/>
      <c r="S681" s="45"/>
      <c r="T681" s="207"/>
    </row>
    <row r="682" spans="1:20" x14ac:dyDescent="0.25">
      <c r="A682" s="48"/>
      <c r="B682" s="48" t="s">
        <v>458</v>
      </c>
      <c r="C682" s="48" t="s">
        <v>1257</v>
      </c>
      <c r="D682" s="93">
        <v>1</v>
      </c>
      <c r="E682" s="93">
        <v>1</v>
      </c>
      <c r="F682" s="33"/>
      <c r="G682" s="93">
        <v>1</v>
      </c>
      <c r="H682" s="93">
        <v>1</v>
      </c>
      <c r="I682" s="93">
        <v>1</v>
      </c>
      <c r="J682" s="93">
        <v>1</v>
      </c>
      <c r="K682" s="93">
        <v>1</v>
      </c>
      <c r="L682" s="93">
        <v>1</v>
      </c>
      <c r="M682" s="93">
        <v>1</v>
      </c>
      <c r="N682" s="93">
        <v>1</v>
      </c>
      <c r="O682" s="48"/>
      <c r="P682" s="48"/>
      <c r="Q682" s="209" t="s">
        <v>1416</v>
      </c>
      <c r="R682" s="210"/>
      <c r="S682" s="211"/>
      <c r="T682" s="212"/>
    </row>
  </sheetData>
  <conditionalFormatting sqref="A421">
    <cfRule type="expression" dxfId="207" priority="143">
      <formula>$C421="Open"</formula>
    </cfRule>
    <cfRule type="expression" dxfId="206" priority="144">
      <formula>$C421="Closed"</formula>
    </cfRule>
    <cfRule type="expression" dxfId="205" priority="145">
      <formula>$C421="In-Process"</formula>
    </cfRule>
  </conditionalFormatting>
  <conditionalFormatting sqref="B394">
    <cfRule type="expression" dxfId="204" priority="116">
      <formula>$B394="In-process"</formula>
    </cfRule>
    <cfRule type="expression" dxfId="203" priority="117">
      <formula>$B394="Closed"</formula>
    </cfRule>
  </conditionalFormatting>
  <hyperlinks>
    <hyperlink ref="A170" r:id="rId1" xr:uid="{45D68AFD-4BC1-4061-A735-9184270324AE}"/>
    <hyperlink ref="A171" r:id="rId2" xr:uid="{1AA838A5-B1C2-4683-9111-D3FF7A9E0764}"/>
    <hyperlink ref="A172" r:id="rId3" xr:uid="{56D9A9A6-6A29-4CA4-9254-9978984CA9A2}"/>
    <hyperlink ref="A173" r:id="rId4" xr:uid="{D763CBFF-EBB0-4DCE-9400-66A0E1C33F6D}"/>
    <hyperlink ref="A174" r:id="rId5" xr:uid="{B5A3ABE3-ECC7-4C5C-9E44-F5D5BE905987}"/>
    <hyperlink ref="A175" r:id="rId6" xr:uid="{6C38FD74-F021-4752-B623-582816BEADD2}"/>
    <hyperlink ref="A151" r:id="rId7" xr:uid="{403FDF35-894B-4E75-8201-13C268A1BF8B}"/>
    <hyperlink ref="A146" r:id="rId8" xr:uid="{F16E49D0-6EE4-4A1D-A833-812A046FA36D}"/>
    <hyperlink ref="A144" r:id="rId9" xr:uid="{EBBB1ACE-487B-4948-B9FE-E166474D3211}"/>
    <hyperlink ref="A137" r:id="rId10" xr:uid="{9260A2AF-8060-42A8-971A-E5C785461598}"/>
    <hyperlink ref="A176" r:id="rId11" xr:uid="{EE31FA29-639E-46DA-B1B8-A17870B2E804}"/>
    <hyperlink ref="A180" r:id="rId12" xr:uid="{4A71B873-2A9E-44AF-9A73-CBAFE8BFE840}"/>
    <hyperlink ref="A190" r:id="rId13" xr:uid="{6F4FE0EA-B44C-449F-AD64-F9D73C82B2E0}"/>
    <hyperlink ref="A177" r:id="rId14" xr:uid="{AFAD430D-D316-4874-82A1-98BF7B2EA425}"/>
    <hyperlink ref="A148" r:id="rId15" xr:uid="{3471986D-8822-4E1D-9B01-7F368AEAE6BD}"/>
    <hyperlink ref="A178" r:id="rId16" xr:uid="{ABCBF035-CDF1-44E1-BC45-E8FABE44AD77}"/>
    <hyperlink ref="A187" r:id="rId17" xr:uid="{D5607E70-FB50-4992-85C8-59CFBB05AEB1}"/>
    <hyperlink ref="A194" r:id="rId18" xr:uid="{E6DF7BB3-95DF-4838-9CD7-86423DA203FB}"/>
    <hyperlink ref="A193" r:id="rId19" xr:uid="{63228585-AE29-48B4-BB6A-4E8582AC0C68}"/>
    <hyperlink ref="A192" r:id="rId20" xr:uid="{5D9155FA-D6D4-4924-9760-B43E549051CA}"/>
    <hyperlink ref="A150" r:id="rId21" xr:uid="{39E42F46-B8DC-4DFD-AC46-9CDFAC387F6F}"/>
    <hyperlink ref="A168" r:id="rId22" xr:uid="{BC183D2A-2C3A-44FE-BA9D-38FA94136175}"/>
    <hyperlink ref="A199" r:id="rId23" xr:uid="{5E4BB732-77D8-4589-B258-6AC0AFDDC83A}"/>
    <hyperlink ref="A166" r:id="rId24" xr:uid="{C5DC1E63-EABD-4155-96E8-96E9760EE097}"/>
    <hyperlink ref="A252" r:id="rId25" xr:uid="{E9F7F961-3A68-4EFF-B319-FE831AF96B0A}"/>
    <hyperlink ref="A247" r:id="rId26" xr:uid="{3CFF83FC-D3DD-469D-B294-5C3CB32A5C95}"/>
    <hyperlink ref="A202" r:id="rId27" xr:uid="{9C9FACA2-E16D-4D10-A31E-5F2C5BD530BC}"/>
    <hyperlink ref="A249" r:id="rId28" xr:uid="{8723303C-0FF0-4409-97EB-A450C7317D56}"/>
    <hyperlink ref="A189" r:id="rId29" xr:uid="{085A7432-1736-41B1-863F-273FAA3F92A9}"/>
    <hyperlink ref="A152" r:id="rId30" xr:uid="{A1D561DF-64D5-44BE-A5CA-BF831B2E6BF4}"/>
    <hyperlink ref="A304" r:id="rId31" xr:uid="{33D82F85-411B-41C1-990F-57226543FEE5}"/>
    <hyperlink ref="A303" r:id="rId32" xr:uid="{D7B91BCA-3A3E-4658-8F48-79687E567BFA}"/>
    <hyperlink ref="A235" r:id="rId33" xr:uid="{0B9070FF-7A43-423F-8411-BD25D99C02E9}"/>
    <hyperlink ref="A258" r:id="rId34" xr:uid="{39886607-1FFE-46D1-8C2A-EE0013899384}"/>
    <hyperlink ref="A275" r:id="rId35" xr:uid="{A88BC4B7-E58B-4140-A8C3-6738EF0C89DB}"/>
    <hyperlink ref="A337" r:id="rId36" xr:uid="{7B2B53E4-0912-437D-8903-DA5A5C7499D0}"/>
    <hyperlink ref="A336" r:id="rId37" xr:uid="{54B3E38A-EC48-43FB-97BB-DE330BA4AD42}"/>
    <hyperlink ref="A424" location="Opravy!A1" display="CLM2137-0012" xr:uid="{F92EE2C9-4686-4095-A227-7D5C8C8F1E59}"/>
    <hyperlink ref="A463" location="Opravy!A1" display="CLM2147-0040" xr:uid="{667E2B41-5D38-487C-ABA1-58F4C26DD03F}"/>
  </hyperlinks>
  <pageMargins left="0.7" right="0.7" top="0.78740157499999996" bottom="0.78740157499999996" header="0.3" footer="0.3"/>
  <legacyDrawing r:id="rId38"/>
  <tableParts count="1">
    <tablePart r:id="rId39"/>
  </tableParts>
  <extLst>
    <ext xmlns:x14="http://schemas.microsoft.com/office/spreadsheetml/2009/9/main" uri="{78C0D931-6437-407d-A8EE-F0AAD7539E65}">
      <x14:conditionalFormattings>
        <x14:conditionalFormatting xmlns:xm="http://schemas.microsoft.com/office/excel/2006/main">
          <x14:cfRule type="containsText" priority="181" operator="containsText" id="{786E9A43-7469-49F7-BC9E-313D235E9744}">
            <xm:f>NOT(ISERROR(SEARCH("Closed",B260)))</xm:f>
            <xm:f>"Closed"</xm:f>
            <x14:dxf>
              <fill>
                <patternFill>
                  <bgColor rgb="FF92D050"/>
                </patternFill>
              </fill>
            </x14:dxf>
          </x14:cfRule>
          <x14:cfRule type="containsText" priority="182" operator="containsText" id="{07300042-E816-4558-BA47-89726A42B1F7}">
            <xm:f>NOT(ISERROR(SEARCH("Customer ",B260)))</xm:f>
            <xm:f>"Customer "</xm:f>
            <x14:dxf>
              <fill>
                <patternFill>
                  <bgColor theme="9"/>
                </patternFill>
              </fill>
            </x14:dxf>
          </x14:cfRule>
          <x14:cfRule type="containsText" priority="183" operator="containsText" id="{9AABAAB9-896A-44F8-826D-1442E3B3480A}">
            <xm:f>NOT(ISERROR(SEARCH("Customer-&gt; Ferak",B260)))</xm:f>
            <xm:f>"Customer-&gt; Ferak"</xm:f>
            <x14:dxf>
              <fill>
                <patternFill>
                  <bgColor theme="9" tint="0.39994506668294322"/>
                </patternFill>
              </fill>
            </x14:dxf>
          </x14:cfRule>
          <x14:cfRule type="containsText" priority="184" operator="containsText" id="{E722CA8E-BAED-4E35-A4C3-1A23C7A2C8BA}">
            <xm:f>NOT(ISERROR(SEARCH("Ferak ",B260)))</xm:f>
            <xm:f>"Ferak "</xm:f>
            <x14:dxf>
              <fill>
                <patternFill>
                  <bgColor rgb="FF92D050"/>
                </patternFill>
              </fill>
            </x14:dxf>
          </x14:cfRule>
          <x14:cfRule type="containsText" priority="185" operator="containsText" id="{E8574FF4-C158-40D9-9141-27891C8C558B}">
            <xm:f>NOT(ISERROR(SEARCH("Ferak-&gt; Customer",B260)))</xm:f>
            <xm:f>"Ferak-&gt; Customer"</xm:f>
            <x14:dxf>
              <fill>
                <patternFill>
                  <bgColor theme="6" tint="0.39994506668294322"/>
                </patternFill>
              </fill>
            </x14:dxf>
          </x14:cfRule>
          <xm:sqref>F493 F469:F491 F439:F467 B260:B265</xm:sqref>
        </x14:conditionalFormatting>
        <x14:conditionalFormatting xmlns:xm="http://schemas.microsoft.com/office/excel/2006/main">
          <x14:cfRule type="containsText" priority="176" operator="containsText" id="{3F41E28B-1236-4337-ACC3-971723F352EF}">
            <xm:f>NOT(ISERROR(SEARCH("Closed",F468)))</xm:f>
            <xm:f>"Closed"</xm:f>
            <x14:dxf>
              <fill>
                <patternFill>
                  <bgColor rgb="FF92D050"/>
                </patternFill>
              </fill>
            </x14:dxf>
          </x14:cfRule>
          <x14:cfRule type="containsText" priority="177" operator="containsText" id="{8C9C51CC-27CC-477C-8931-9D529D438543}">
            <xm:f>NOT(ISERROR(SEARCH("Customer ",F468)))</xm:f>
            <xm:f>"Customer "</xm:f>
            <x14:dxf>
              <fill>
                <patternFill>
                  <bgColor theme="9"/>
                </patternFill>
              </fill>
            </x14:dxf>
          </x14:cfRule>
          <x14:cfRule type="containsText" priority="178" operator="containsText" id="{F97EEBDB-03E5-44FF-ABCA-8FBB218D7F47}">
            <xm:f>NOT(ISERROR(SEARCH("Customer-&gt; Ferak",F468)))</xm:f>
            <xm:f>"Customer-&gt; Ferak"</xm:f>
            <x14:dxf>
              <fill>
                <patternFill>
                  <bgColor theme="9" tint="0.39994506668294322"/>
                </patternFill>
              </fill>
            </x14:dxf>
          </x14:cfRule>
          <x14:cfRule type="containsText" priority="179" operator="containsText" id="{29DE3830-57BC-423D-B63F-CBF1A443B116}">
            <xm:f>NOT(ISERROR(SEARCH("Ferak ",F468)))</xm:f>
            <xm:f>"Ferak "</xm:f>
            <x14:dxf>
              <fill>
                <patternFill>
                  <bgColor rgb="FF92D050"/>
                </patternFill>
              </fill>
            </x14:dxf>
          </x14:cfRule>
          <x14:cfRule type="containsText" priority="180" operator="containsText" id="{349E9163-6D62-4ACA-BD9C-AC9BD722B7FB}">
            <xm:f>NOT(ISERROR(SEARCH("Ferak-&gt; Customer",F468)))</xm:f>
            <xm:f>"Ferak-&gt; Customer"</xm:f>
            <x14:dxf>
              <fill>
                <patternFill>
                  <bgColor theme="6" tint="0.39994506668294322"/>
                </patternFill>
              </fill>
            </x14:dxf>
          </x14:cfRule>
          <xm:sqref>F468</xm:sqref>
        </x14:conditionalFormatting>
        <x14:conditionalFormatting xmlns:xm="http://schemas.microsoft.com/office/excel/2006/main">
          <x14:cfRule type="containsText" priority="171" operator="containsText" id="{0543168A-5936-4D29-A261-82A11ABA644D}">
            <xm:f>NOT(ISERROR(SEARCH("Closed",F438)))</xm:f>
            <xm:f>"Closed"</xm:f>
            <x14:dxf>
              <fill>
                <patternFill>
                  <bgColor rgb="FF92D050"/>
                </patternFill>
              </fill>
            </x14:dxf>
          </x14:cfRule>
          <x14:cfRule type="containsText" priority="172" operator="containsText" id="{E0032941-D072-408B-B6DB-416DD75F5D80}">
            <xm:f>NOT(ISERROR(SEARCH("Customer ",F438)))</xm:f>
            <xm:f>"Customer "</xm:f>
            <x14:dxf>
              <fill>
                <patternFill>
                  <bgColor theme="9"/>
                </patternFill>
              </fill>
            </x14:dxf>
          </x14:cfRule>
          <x14:cfRule type="containsText" priority="173" operator="containsText" id="{9C3CDB33-1A2B-4E18-BD55-2E05E06EE503}">
            <xm:f>NOT(ISERROR(SEARCH("Customer-&gt; Ferak",F438)))</xm:f>
            <xm:f>"Customer-&gt; Ferak"</xm:f>
            <x14:dxf>
              <fill>
                <patternFill>
                  <bgColor theme="9" tint="0.39994506668294322"/>
                </patternFill>
              </fill>
            </x14:dxf>
          </x14:cfRule>
          <x14:cfRule type="containsText" priority="174" operator="containsText" id="{0D0ED623-B115-4965-9A66-2FE44A6EC9B6}">
            <xm:f>NOT(ISERROR(SEARCH("Ferak ",F438)))</xm:f>
            <xm:f>"Ferak "</xm:f>
            <x14:dxf>
              <fill>
                <patternFill>
                  <bgColor rgb="FF92D050"/>
                </patternFill>
              </fill>
            </x14:dxf>
          </x14:cfRule>
          <x14:cfRule type="containsText" priority="175" operator="containsText" id="{D09881F4-FDEC-4256-BDC0-25D5B67DBA74}">
            <xm:f>NOT(ISERROR(SEARCH("Ferak-&gt; Customer",F438)))</xm:f>
            <xm:f>"Ferak-&gt; Customer"</xm:f>
            <x14:dxf>
              <fill>
                <patternFill>
                  <bgColor theme="6" tint="0.39994506668294322"/>
                </patternFill>
              </fill>
            </x14:dxf>
          </x14:cfRule>
          <xm:sqref>F438</xm:sqref>
        </x14:conditionalFormatting>
        <x14:conditionalFormatting xmlns:xm="http://schemas.microsoft.com/office/excel/2006/main">
          <x14:cfRule type="containsText" priority="166" operator="containsText" id="{7964D833-6397-4B82-8A4D-3BB51D4B668D}">
            <xm:f>NOT(ISERROR(SEARCH("Closed",F437)))</xm:f>
            <xm:f>"Closed"</xm:f>
            <x14:dxf>
              <fill>
                <patternFill>
                  <bgColor rgb="FF92D050"/>
                </patternFill>
              </fill>
            </x14:dxf>
          </x14:cfRule>
          <x14:cfRule type="containsText" priority="167" operator="containsText" id="{3A5E1166-0887-4908-9896-81ADE05F89A1}">
            <xm:f>NOT(ISERROR(SEARCH("Customer ",F437)))</xm:f>
            <xm:f>"Customer "</xm:f>
            <x14:dxf>
              <fill>
                <patternFill>
                  <bgColor theme="9"/>
                </patternFill>
              </fill>
            </x14:dxf>
          </x14:cfRule>
          <x14:cfRule type="containsText" priority="168" operator="containsText" id="{6BA37303-A4BB-48E5-B931-084FBFCA9A98}">
            <xm:f>NOT(ISERROR(SEARCH("Customer-&gt; Ferak",F437)))</xm:f>
            <xm:f>"Customer-&gt; Ferak"</xm:f>
            <x14:dxf>
              <fill>
                <patternFill>
                  <bgColor theme="9" tint="0.39994506668294322"/>
                </patternFill>
              </fill>
            </x14:dxf>
          </x14:cfRule>
          <x14:cfRule type="containsText" priority="169" operator="containsText" id="{C4021504-761A-458A-92E0-8673359A0DC6}">
            <xm:f>NOT(ISERROR(SEARCH("Ferak ",F437)))</xm:f>
            <xm:f>"Ferak "</xm:f>
            <x14:dxf>
              <fill>
                <patternFill>
                  <bgColor rgb="FF92D050"/>
                </patternFill>
              </fill>
            </x14:dxf>
          </x14:cfRule>
          <x14:cfRule type="containsText" priority="170" operator="containsText" id="{EDFBE534-CC27-4076-B862-6EA9FB48C4E6}">
            <xm:f>NOT(ISERROR(SEARCH("Ferak-&gt; Customer",F437)))</xm:f>
            <xm:f>"Ferak-&gt; Customer"</xm:f>
            <x14:dxf>
              <fill>
                <patternFill>
                  <bgColor theme="6" tint="0.39994506668294322"/>
                </patternFill>
              </fill>
            </x14:dxf>
          </x14:cfRule>
          <xm:sqref>F437</xm:sqref>
        </x14:conditionalFormatting>
        <x14:conditionalFormatting xmlns:xm="http://schemas.microsoft.com/office/excel/2006/main">
          <x14:cfRule type="containsText" priority="161" operator="containsText" id="{C36D6E68-B955-40F3-8EDD-69F82C98B2DE}">
            <xm:f>NOT(ISERROR(SEARCH("Closed",F431)))</xm:f>
            <xm:f>"Closed"</xm:f>
            <x14:dxf>
              <fill>
                <patternFill>
                  <bgColor rgb="FF92D050"/>
                </patternFill>
              </fill>
            </x14:dxf>
          </x14:cfRule>
          <x14:cfRule type="containsText" priority="162" operator="containsText" id="{2CDC9BDE-CF2E-4197-AF92-047CD5CC106F}">
            <xm:f>NOT(ISERROR(SEARCH("Customer ",F431)))</xm:f>
            <xm:f>"Customer "</xm:f>
            <x14:dxf>
              <fill>
                <patternFill>
                  <bgColor theme="9"/>
                </patternFill>
              </fill>
            </x14:dxf>
          </x14:cfRule>
          <x14:cfRule type="containsText" priority="163" operator="containsText" id="{F1277FFD-09ED-4252-81A4-EE9D3D024F00}">
            <xm:f>NOT(ISERROR(SEARCH("Customer-&gt; Ferak",F431)))</xm:f>
            <xm:f>"Customer-&gt; Ferak"</xm:f>
            <x14:dxf>
              <fill>
                <patternFill>
                  <bgColor theme="9" tint="0.39994506668294322"/>
                </patternFill>
              </fill>
            </x14:dxf>
          </x14:cfRule>
          <x14:cfRule type="containsText" priority="164" operator="containsText" id="{1BAA6636-28A6-44EC-B40A-567253014EFA}">
            <xm:f>NOT(ISERROR(SEARCH("Ferak ",F431)))</xm:f>
            <xm:f>"Ferak "</xm:f>
            <x14:dxf>
              <fill>
                <patternFill>
                  <bgColor rgb="FF92D050"/>
                </patternFill>
              </fill>
            </x14:dxf>
          </x14:cfRule>
          <x14:cfRule type="containsText" priority="165" operator="containsText" id="{27F0AB83-CF2F-4488-B969-10AC46FE417F}">
            <xm:f>NOT(ISERROR(SEARCH("Ferak-&gt; Customer",F431)))</xm:f>
            <xm:f>"Ferak-&gt; Customer"</xm:f>
            <x14:dxf>
              <fill>
                <patternFill>
                  <bgColor theme="6" tint="0.39994506668294322"/>
                </patternFill>
              </fill>
            </x14:dxf>
          </x14:cfRule>
          <xm:sqref>F431</xm:sqref>
        </x14:conditionalFormatting>
        <x14:conditionalFormatting xmlns:xm="http://schemas.microsoft.com/office/excel/2006/main">
          <x14:cfRule type="containsText" priority="156" operator="containsText" id="{B084A830-B0EB-4818-9E3C-F20F2ADA8792}">
            <xm:f>NOT(ISERROR(SEARCH("Closed",F430)))</xm:f>
            <xm:f>"Closed"</xm:f>
            <x14:dxf>
              <fill>
                <patternFill>
                  <bgColor rgb="FF92D050"/>
                </patternFill>
              </fill>
            </x14:dxf>
          </x14:cfRule>
          <x14:cfRule type="containsText" priority="157" operator="containsText" id="{8CC56444-A259-43D4-80F0-E9FAAB2889C9}">
            <xm:f>NOT(ISERROR(SEARCH("Customer ",F430)))</xm:f>
            <xm:f>"Customer "</xm:f>
            <x14:dxf>
              <fill>
                <patternFill>
                  <bgColor theme="9"/>
                </patternFill>
              </fill>
            </x14:dxf>
          </x14:cfRule>
          <x14:cfRule type="containsText" priority="158" operator="containsText" id="{780795F9-F8D1-45B1-AE94-C91FD5FB3041}">
            <xm:f>NOT(ISERROR(SEARCH("Customer-&gt; Ferak",F430)))</xm:f>
            <xm:f>"Customer-&gt; Ferak"</xm:f>
            <x14:dxf>
              <fill>
                <patternFill>
                  <bgColor theme="9" tint="0.39994506668294322"/>
                </patternFill>
              </fill>
            </x14:dxf>
          </x14:cfRule>
          <x14:cfRule type="containsText" priority="159" operator="containsText" id="{E69ABB28-88A4-4934-B99B-C942FF1A75EE}">
            <xm:f>NOT(ISERROR(SEARCH("Ferak ",F430)))</xm:f>
            <xm:f>"Ferak "</xm:f>
            <x14:dxf>
              <fill>
                <patternFill>
                  <bgColor rgb="FF92D050"/>
                </patternFill>
              </fill>
            </x14:dxf>
          </x14:cfRule>
          <x14:cfRule type="containsText" priority="160" operator="containsText" id="{86D490E9-06A1-4750-B213-E425B0CB2751}">
            <xm:f>NOT(ISERROR(SEARCH("Ferak-&gt; Customer",F430)))</xm:f>
            <xm:f>"Ferak-&gt; Customer"</xm:f>
            <x14:dxf>
              <fill>
                <patternFill>
                  <bgColor theme="6" tint="0.39994506668294322"/>
                </patternFill>
              </fill>
            </x14:dxf>
          </x14:cfRule>
          <xm:sqref>F430</xm:sqref>
        </x14:conditionalFormatting>
        <x14:conditionalFormatting xmlns:xm="http://schemas.microsoft.com/office/excel/2006/main">
          <x14:cfRule type="containsText" priority="151" operator="containsText" id="{4857EE1A-1EF5-4204-B1BB-4F92A571001A}">
            <xm:f>NOT(ISERROR(SEARCH("Closed",F426)))</xm:f>
            <xm:f>"Closed"</xm:f>
            <x14:dxf>
              <fill>
                <patternFill>
                  <bgColor rgb="FF92D050"/>
                </patternFill>
              </fill>
            </x14:dxf>
          </x14:cfRule>
          <x14:cfRule type="containsText" priority="152" operator="containsText" id="{61597097-9ED1-4CC1-9A01-6D7E290269EF}">
            <xm:f>NOT(ISERROR(SEARCH("Customer ",F426)))</xm:f>
            <xm:f>"Customer "</xm:f>
            <x14:dxf>
              <fill>
                <patternFill>
                  <bgColor theme="9"/>
                </patternFill>
              </fill>
            </x14:dxf>
          </x14:cfRule>
          <x14:cfRule type="containsText" priority="153" operator="containsText" id="{BF6E8DF5-8E9A-496B-B0FA-F6F1EB7CF6FA}">
            <xm:f>NOT(ISERROR(SEARCH("Customer-&gt; Ferak",F426)))</xm:f>
            <xm:f>"Customer-&gt; Ferak"</xm:f>
            <x14:dxf>
              <fill>
                <patternFill>
                  <bgColor theme="9" tint="0.39994506668294322"/>
                </patternFill>
              </fill>
            </x14:dxf>
          </x14:cfRule>
          <x14:cfRule type="containsText" priority="154" operator="containsText" id="{7DB7BA5F-08A4-40B0-9BE0-4B1EBBD53EC5}">
            <xm:f>NOT(ISERROR(SEARCH("Ferak ",F426)))</xm:f>
            <xm:f>"Ferak "</xm:f>
            <x14:dxf>
              <fill>
                <patternFill>
                  <bgColor rgb="FF92D050"/>
                </patternFill>
              </fill>
            </x14:dxf>
          </x14:cfRule>
          <x14:cfRule type="containsText" priority="155" operator="containsText" id="{445F8A09-F7B1-4259-B227-9DF8BDDBD53F}">
            <xm:f>NOT(ISERROR(SEARCH("Ferak-&gt; Customer",F426)))</xm:f>
            <xm:f>"Ferak-&gt; Customer"</xm:f>
            <x14:dxf>
              <fill>
                <patternFill>
                  <bgColor theme="6" tint="0.39994506668294322"/>
                </patternFill>
              </fill>
            </x14:dxf>
          </x14:cfRule>
          <xm:sqref>F426</xm:sqref>
        </x14:conditionalFormatting>
        <x14:conditionalFormatting xmlns:xm="http://schemas.microsoft.com/office/excel/2006/main">
          <x14:cfRule type="containsText" priority="146" operator="containsText" id="{5DCF2A54-5EF3-496C-BDDE-C68076827F7F}">
            <xm:f>NOT(ISERROR(SEARCH("Closed",F425)))</xm:f>
            <xm:f>"Closed"</xm:f>
            <x14:dxf>
              <fill>
                <patternFill>
                  <bgColor rgb="FF92D050"/>
                </patternFill>
              </fill>
            </x14:dxf>
          </x14:cfRule>
          <x14:cfRule type="containsText" priority="147" operator="containsText" id="{F7694154-654B-47E0-980A-6F6A361C52DD}">
            <xm:f>NOT(ISERROR(SEARCH("Customer ",F425)))</xm:f>
            <xm:f>"Customer "</xm:f>
            <x14:dxf>
              <fill>
                <patternFill>
                  <bgColor theme="9"/>
                </patternFill>
              </fill>
            </x14:dxf>
          </x14:cfRule>
          <x14:cfRule type="containsText" priority="148" operator="containsText" id="{ACC28565-E506-4973-8EBA-8079F12A7F7F}">
            <xm:f>NOT(ISERROR(SEARCH("Customer-&gt; Ferak",F425)))</xm:f>
            <xm:f>"Customer-&gt; Ferak"</xm:f>
            <x14:dxf>
              <fill>
                <patternFill>
                  <bgColor theme="9" tint="0.39994506668294322"/>
                </patternFill>
              </fill>
            </x14:dxf>
          </x14:cfRule>
          <x14:cfRule type="containsText" priority="149" operator="containsText" id="{9DC95888-0F9A-4E1E-AE25-6672E1E9045D}">
            <xm:f>NOT(ISERROR(SEARCH("Ferak ",F425)))</xm:f>
            <xm:f>"Ferak "</xm:f>
            <x14:dxf>
              <fill>
                <patternFill>
                  <bgColor rgb="FF92D050"/>
                </patternFill>
              </fill>
            </x14:dxf>
          </x14:cfRule>
          <x14:cfRule type="containsText" priority="150" operator="containsText" id="{DF602FFF-6E97-49FB-809D-3AF9D7B62A22}">
            <xm:f>NOT(ISERROR(SEARCH("Ferak-&gt; Customer",F425)))</xm:f>
            <xm:f>"Ferak-&gt; Customer"</xm:f>
            <x14:dxf>
              <fill>
                <patternFill>
                  <bgColor theme="6" tint="0.39994506668294322"/>
                </patternFill>
              </fill>
            </x14:dxf>
          </x14:cfRule>
          <xm:sqref>F425</xm:sqref>
        </x14:conditionalFormatting>
        <x14:conditionalFormatting xmlns:xm="http://schemas.microsoft.com/office/excel/2006/main">
          <x14:cfRule type="containsText" priority="138" operator="containsText" id="{D2499121-5C3C-43BC-8473-331A929FC162}">
            <xm:f>NOT(ISERROR(SEARCH("Closed",B418)))</xm:f>
            <xm:f>"Closed"</xm:f>
            <x14:dxf>
              <fill>
                <patternFill>
                  <bgColor rgb="FF92D050"/>
                </patternFill>
              </fill>
            </x14:dxf>
          </x14:cfRule>
          <x14:cfRule type="containsText" priority="139" operator="containsText" id="{75D42812-3FD2-4F2E-A7EF-DC1B710F1B67}">
            <xm:f>NOT(ISERROR(SEARCH("Customer ",B418)))</xm:f>
            <xm:f>"Customer "</xm:f>
            <x14:dxf>
              <fill>
                <patternFill>
                  <bgColor theme="9"/>
                </patternFill>
              </fill>
            </x14:dxf>
          </x14:cfRule>
          <x14:cfRule type="containsText" priority="140" operator="containsText" id="{F5F90396-142A-48DC-8D42-09E5461EA3E6}">
            <xm:f>NOT(ISERROR(SEARCH("Customer-&gt; Ferak",B418)))</xm:f>
            <xm:f>"Customer-&gt; Ferak"</xm:f>
            <x14:dxf>
              <fill>
                <patternFill>
                  <bgColor theme="9" tint="0.39994506668294322"/>
                </patternFill>
              </fill>
            </x14:dxf>
          </x14:cfRule>
          <x14:cfRule type="containsText" priority="141" operator="containsText" id="{58045B28-572D-4F65-8195-88952C71CE4A}">
            <xm:f>NOT(ISERROR(SEARCH("Ferak ",B418)))</xm:f>
            <xm:f>"Ferak "</xm:f>
            <x14:dxf>
              <fill>
                <patternFill>
                  <bgColor rgb="FF92D050"/>
                </patternFill>
              </fill>
            </x14:dxf>
          </x14:cfRule>
          <x14:cfRule type="containsText" priority="142" operator="containsText" id="{E6AE3CE8-DF51-4713-9AB7-31E685C82750}">
            <xm:f>NOT(ISERROR(SEARCH("Ferak-&gt; Customer",B418)))</xm:f>
            <xm:f>"Ferak-&gt; Customer"</xm:f>
            <x14:dxf>
              <fill>
                <patternFill>
                  <bgColor theme="6" tint="0.39994506668294322"/>
                </patternFill>
              </fill>
            </x14:dxf>
          </x14:cfRule>
          <xm:sqref>B418</xm:sqref>
        </x14:conditionalFormatting>
        <x14:conditionalFormatting xmlns:xm="http://schemas.microsoft.com/office/excel/2006/main">
          <x14:cfRule type="containsText" priority="133" operator="containsText" id="{B95F29D4-4620-4BF9-A323-790E75F2B798}">
            <xm:f>NOT(ISERROR(SEARCH("Closed",F416)))</xm:f>
            <xm:f>"Closed"</xm:f>
            <x14:dxf>
              <fill>
                <patternFill>
                  <bgColor rgb="FF92D050"/>
                </patternFill>
              </fill>
            </x14:dxf>
          </x14:cfRule>
          <x14:cfRule type="containsText" priority="134" operator="containsText" id="{F8CBEA65-A22B-40F0-8449-3A0CC6640D76}">
            <xm:f>NOT(ISERROR(SEARCH("Customer ",F416)))</xm:f>
            <xm:f>"Customer "</xm:f>
            <x14:dxf>
              <fill>
                <patternFill>
                  <bgColor theme="9"/>
                </patternFill>
              </fill>
            </x14:dxf>
          </x14:cfRule>
          <x14:cfRule type="containsText" priority="135" operator="containsText" id="{2822E88C-A94D-4278-8ACE-1A21FC8E063F}">
            <xm:f>NOT(ISERROR(SEARCH("Customer-&gt; Ferak",F416)))</xm:f>
            <xm:f>"Customer-&gt; Ferak"</xm:f>
            <x14:dxf>
              <fill>
                <patternFill>
                  <bgColor theme="9" tint="0.39994506668294322"/>
                </patternFill>
              </fill>
            </x14:dxf>
          </x14:cfRule>
          <x14:cfRule type="containsText" priority="136" operator="containsText" id="{0913F3D0-5948-4A01-9B11-83390953F72E}">
            <xm:f>NOT(ISERROR(SEARCH("Ferak ",F416)))</xm:f>
            <xm:f>"Ferak "</xm:f>
            <x14:dxf>
              <fill>
                <patternFill>
                  <bgColor rgb="FF92D050"/>
                </patternFill>
              </fill>
            </x14:dxf>
          </x14:cfRule>
          <x14:cfRule type="containsText" priority="137" operator="containsText" id="{F302935F-EAFB-4C91-8AB5-796F83461BCC}">
            <xm:f>NOT(ISERROR(SEARCH("Ferak-&gt; Customer",F416)))</xm:f>
            <xm:f>"Ferak-&gt; Customer"</xm:f>
            <x14:dxf>
              <fill>
                <patternFill>
                  <bgColor theme="6" tint="0.39994506668294322"/>
                </patternFill>
              </fill>
            </x14:dxf>
          </x14:cfRule>
          <xm:sqref>F416</xm:sqref>
        </x14:conditionalFormatting>
        <x14:conditionalFormatting xmlns:xm="http://schemas.microsoft.com/office/excel/2006/main">
          <x14:cfRule type="containsText" priority="128" operator="containsText" id="{4251A337-01C8-49E5-9AE9-5D0594F284B5}">
            <xm:f>NOT(ISERROR(SEARCH("Closed",B415)))</xm:f>
            <xm:f>"Closed"</xm:f>
            <x14:dxf>
              <fill>
                <patternFill>
                  <bgColor rgb="FF92D050"/>
                </patternFill>
              </fill>
            </x14:dxf>
          </x14:cfRule>
          <x14:cfRule type="containsText" priority="129" operator="containsText" id="{D1DC1A2A-7BF5-4320-A211-B843502DB0B1}">
            <xm:f>NOT(ISERROR(SEARCH("Customer ",B415)))</xm:f>
            <xm:f>"Customer "</xm:f>
            <x14:dxf>
              <fill>
                <patternFill>
                  <bgColor theme="9"/>
                </patternFill>
              </fill>
            </x14:dxf>
          </x14:cfRule>
          <x14:cfRule type="containsText" priority="130" operator="containsText" id="{38C3FBB2-AF1D-4506-A9A6-DBA03CF37CDB}">
            <xm:f>NOT(ISERROR(SEARCH("Customer-&gt; Ferak",B415)))</xm:f>
            <xm:f>"Customer-&gt; Ferak"</xm:f>
            <x14:dxf>
              <fill>
                <patternFill>
                  <bgColor theme="9" tint="0.39994506668294322"/>
                </patternFill>
              </fill>
            </x14:dxf>
          </x14:cfRule>
          <x14:cfRule type="containsText" priority="131" operator="containsText" id="{592BD3CB-38F7-4FCF-8F73-536689775869}">
            <xm:f>NOT(ISERROR(SEARCH("Ferak ",B415)))</xm:f>
            <xm:f>"Ferak "</xm:f>
            <x14:dxf>
              <fill>
                <patternFill>
                  <bgColor rgb="FF92D050"/>
                </patternFill>
              </fill>
            </x14:dxf>
          </x14:cfRule>
          <x14:cfRule type="containsText" priority="132" operator="containsText" id="{40937A5D-B05A-402E-998E-B6C25C065467}">
            <xm:f>NOT(ISERROR(SEARCH("Ferak-&gt; Customer",B415)))</xm:f>
            <xm:f>"Ferak-&gt; Customer"</xm:f>
            <x14:dxf>
              <fill>
                <patternFill>
                  <bgColor theme="6" tint="0.39994506668294322"/>
                </patternFill>
              </fill>
            </x14:dxf>
          </x14:cfRule>
          <xm:sqref>B415</xm:sqref>
        </x14:conditionalFormatting>
        <x14:conditionalFormatting xmlns:xm="http://schemas.microsoft.com/office/excel/2006/main">
          <x14:cfRule type="containsText" priority="123" operator="containsText" id="{250437A4-B1F7-4ADA-A560-34F23693052D}">
            <xm:f>NOT(ISERROR(SEARCH("Closed",F396)))</xm:f>
            <xm:f>"Closed"</xm:f>
            <x14:dxf>
              <fill>
                <patternFill>
                  <bgColor rgb="FF92D050"/>
                </patternFill>
              </fill>
            </x14:dxf>
          </x14:cfRule>
          <x14:cfRule type="containsText" priority="124" operator="containsText" id="{5A11F08D-ACEF-4859-9E1D-EEBFAD24F8BF}">
            <xm:f>NOT(ISERROR(SEARCH("Customer ",F396)))</xm:f>
            <xm:f>"Customer "</xm:f>
            <x14:dxf>
              <fill>
                <patternFill>
                  <bgColor theme="9"/>
                </patternFill>
              </fill>
            </x14:dxf>
          </x14:cfRule>
          <x14:cfRule type="containsText" priority="125" operator="containsText" id="{9CC64E31-E8B4-4CDE-A675-66CCDB69DBBF}">
            <xm:f>NOT(ISERROR(SEARCH("Customer-&gt; Ferak",F396)))</xm:f>
            <xm:f>"Customer-&gt; Ferak"</xm:f>
            <x14:dxf>
              <fill>
                <patternFill>
                  <bgColor theme="9" tint="0.39994506668294322"/>
                </patternFill>
              </fill>
            </x14:dxf>
          </x14:cfRule>
          <x14:cfRule type="containsText" priority="126" operator="containsText" id="{D6BE5360-57EF-4AFC-9C1F-EC1DB850FF9E}">
            <xm:f>NOT(ISERROR(SEARCH("Ferak ",F396)))</xm:f>
            <xm:f>"Ferak "</xm:f>
            <x14:dxf>
              <fill>
                <patternFill>
                  <bgColor rgb="FF92D050"/>
                </patternFill>
              </fill>
            </x14:dxf>
          </x14:cfRule>
          <x14:cfRule type="containsText" priority="127" operator="containsText" id="{106CACB4-9551-49DD-9960-54F1EEB99BD2}">
            <xm:f>NOT(ISERROR(SEARCH("Ferak-&gt; Customer",F396)))</xm:f>
            <xm:f>"Ferak-&gt; Customer"</xm:f>
            <x14:dxf>
              <fill>
                <patternFill>
                  <bgColor theme="6" tint="0.39994506668294322"/>
                </patternFill>
              </fill>
            </x14:dxf>
          </x14:cfRule>
          <xm:sqref>F396</xm:sqref>
        </x14:conditionalFormatting>
        <x14:conditionalFormatting xmlns:xm="http://schemas.microsoft.com/office/excel/2006/main">
          <x14:cfRule type="containsText" priority="118" operator="containsText" id="{36D05302-D57D-4EC2-9ABA-4503D69D7604}">
            <xm:f>NOT(ISERROR(SEARCH("Closed",B395)))</xm:f>
            <xm:f>"Closed"</xm:f>
            <x14:dxf>
              <fill>
                <patternFill>
                  <bgColor rgb="FF92D050"/>
                </patternFill>
              </fill>
            </x14:dxf>
          </x14:cfRule>
          <x14:cfRule type="containsText" priority="119" operator="containsText" id="{BEF9B0D6-9EAA-4909-823D-96D456A6DBDE}">
            <xm:f>NOT(ISERROR(SEARCH("Customer ",B395)))</xm:f>
            <xm:f>"Customer "</xm:f>
            <x14:dxf>
              <fill>
                <patternFill>
                  <bgColor theme="9"/>
                </patternFill>
              </fill>
            </x14:dxf>
          </x14:cfRule>
          <x14:cfRule type="containsText" priority="120" operator="containsText" id="{6DB9C071-D2A0-42DD-855E-08BE00F0D0E1}">
            <xm:f>NOT(ISERROR(SEARCH("Customer-&gt; Ferak",B395)))</xm:f>
            <xm:f>"Customer-&gt; Ferak"</xm:f>
            <x14:dxf>
              <fill>
                <patternFill>
                  <bgColor theme="9" tint="0.39994506668294322"/>
                </patternFill>
              </fill>
            </x14:dxf>
          </x14:cfRule>
          <x14:cfRule type="containsText" priority="121" operator="containsText" id="{2BB9B287-DD53-408A-8779-4CE27B8D0AAF}">
            <xm:f>NOT(ISERROR(SEARCH("Ferak ",B395)))</xm:f>
            <xm:f>"Ferak "</xm:f>
            <x14:dxf>
              <fill>
                <patternFill>
                  <bgColor rgb="FF92D050"/>
                </patternFill>
              </fill>
            </x14:dxf>
          </x14:cfRule>
          <x14:cfRule type="containsText" priority="122" operator="containsText" id="{9F3E5A04-9BB9-4F04-9B73-01C002743C73}">
            <xm:f>NOT(ISERROR(SEARCH("Ferak-&gt; Customer",B395)))</xm:f>
            <xm:f>"Ferak-&gt; Customer"</xm:f>
            <x14:dxf>
              <fill>
                <patternFill>
                  <bgColor theme="6" tint="0.39994506668294322"/>
                </patternFill>
              </fill>
            </x14:dxf>
          </x14:cfRule>
          <xm:sqref>B395</xm:sqref>
        </x14:conditionalFormatting>
        <x14:conditionalFormatting xmlns:xm="http://schemas.microsoft.com/office/excel/2006/main">
          <x14:cfRule type="containsText" priority="111" operator="containsText" id="{8EF9D615-EA6A-4E0F-AF2F-7E7326E6BE15}">
            <xm:f>NOT(ISERROR(SEARCH("Closed",B390)))</xm:f>
            <xm:f>"Closed"</xm:f>
            <x14:dxf>
              <fill>
                <patternFill>
                  <bgColor rgb="FF92D050"/>
                </patternFill>
              </fill>
            </x14:dxf>
          </x14:cfRule>
          <x14:cfRule type="containsText" priority="112" operator="containsText" id="{113DB0A2-4761-4FB0-8D4B-9856E7BC271F}">
            <xm:f>NOT(ISERROR(SEARCH("Customer ",B390)))</xm:f>
            <xm:f>"Customer "</xm:f>
            <x14:dxf>
              <fill>
                <patternFill>
                  <bgColor theme="9"/>
                </patternFill>
              </fill>
            </x14:dxf>
          </x14:cfRule>
          <x14:cfRule type="containsText" priority="113" operator="containsText" id="{258CA289-DE83-4450-B9CC-030125190FEF}">
            <xm:f>NOT(ISERROR(SEARCH("Customer-&gt; Ferak",B390)))</xm:f>
            <xm:f>"Customer-&gt; Ferak"</xm:f>
            <x14:dxf>
              <fill>
                <patternFill>
                  <bgColor theme="9" tint="0.39994506668294322"/>
                </patternFill>
              </fill>
            </x14:dxf>
          </x14:cfRule>
          <x14:cfRule type="containsText" priority="114" operator="containsText" id="{28226234-B48F-4DDC-B485-CD1507B13593}">
            <xm:f>NOT(ISERROR(SEARCH("Ferak ",B390)))</xm:f>
            <xm:f>"Ferak "</xm:f>
            <x14:dxf>
              <fill>
                <patternFill>
                  <bgColor rgb="FF92D050"/>
                </patternFill>
              </fill>
            </x14:dxf>
          </x14:cfRule>
          <x14:cfRule type="containsText" priority="115" operator="containsText" id="{C59A63C2-6A56-4C8C-BEDD-CC5EE1D2A62A}">
            <xm:f>NOT(ISERROR(SEARCH("Ferak-&gt; Customer",B390)))</xm:f>
            <xm:f>"Ferak-&gt; Customer"</xm:f>
            <x14:dxf>
              <fill>
                <patternFill>
                  <bgColor theme="6" tint="0.39994506668294322"/>
                </patternFill>
              </fill>
            </x14:dxf>
          </x14:cfRule>
          <xm:sqref>B390</xm:sqref>
        </x14:conditionalFormatting>
        <x14:conditionalFormatting xmlns:xm="http://schemas.microsoft.com/office/excel/2006/main">
          <x14:cfRule type="containsText" priority="106" operator="containsText" id="{84E7F9A8-B5DE-43A7-8A14-AB247E73CE4A}">
            <xm:f>NOT(ISERROR(SEARCH("Closed",B387)))</xm:f>
            <xm:f>"Closed"</xm:f>
            <x14:dxf>
              <fill>
                <patternFill>
                  <bgColor rgb="FF92D050"/>
                </patternFill>
              </fill>
            </x14:dxf>
          </x14:cfRule>
          <x14:cfRule type="containsText" priority="107" operator="containsText" id="{726939DA-1181-469A-9A75-D119C8314B3D}">
            <xm:f>NOT(ISERROR(SEARCH("Customer ",B387)))</xm:f>
            <xm:f>"Customer "</xm:f>
            <x14:dxf>
              <fill>
                <patternFill>
                  <bgColor theme="9"/>
                </patternFill>
              </fill>
            </x14:dxf>
          </x14:cfRule>
          <x14:cfRule type="containsText" priority="108" operator="containsText" id="{12340087-FF83-49B9-97C4-E35457C07EAA}">
            <xm:f>NOT(ISERROR(SEARCH("Customer-&gt; Ferak",B387)))</xm:f>
            <xm:f>"Customer-&gt; Ferak"</xm:f>
            <x14:dxf>
              <fill>
                <patternFill>
                  <bgColor theme="9" tint="0.39994506668294322"/>
                </patternFill>
              </fill>
            </x14:dxf>
          </x14:cfRule>
          <x14:cfRule type="containsText" priority="109" operator="containsText" id="{13257ED4-3572-42A3-B071-8D4AD21D8FFD}">
            <xm:f>NOT(ISERROR(SEARCH("Ferak ",B387)))</xm:f>
            <xm:f>"Ferak "</xm:f>
            <x14:dxf>
              <fill>
                <patternFill>
                  <bgColor rgb="FF92D050"/>
                </patternFill>
              </fill>
            </x14:dxf>
          </x14:cfRule>
          <x14:cfRule type="containsText" priority="110" operator="containsText" id="{D2CD05BD-AA4E-42C1-8CC6-DA57C296DE24}">
            <xm:f>NOT(ISERROR(SEARCH("Ferak-&gt; Customer",B387)))</xm:f>
            <xm:f>"Ferak-&gt; Customer"</xm:f>
            <x14:dxf>
              <fill>
                <patternFill>
                  <bgColor theme="6" tint="0.39994506668294322"/>
                </patternFill>
              </fill>
            </x14:dxf>
          </x14:cfRule>
          <xm:sqref>B387</xm:sqref>
        </x14:conditionalFormatting>
        <x14:conditionalFormatting xmlns:xm="http://schemas.microsoft.com/office/excel/2006/main">
          <x14:cfRule type="containsText" priority="101" operator="containsText" id="{3E888DB9-F4AA-4202-A91E-43B30C21EA67}">
            <xm:f>NOT(ISERROR(SEARCH("Closed",B308)))</xm:f>
            <xm:f>"Closed"</xm:f>
            <x14:dxf>
              <fill>
                <patternFill>
                  <bgColor rgb="FF92D050"/>
                </patternFill>
              </fill>
            </x14:dxf>
          </x14:cfRule>
          <x14:cfRule type="containsText" priority="102" operator="containsText" id="{39594CC0-36A4-41E8-AEA6-2648B9264AF5}">
            <xm:f>NOT(ISERROR(SEARCH("Customer ",B308)))</xm:f>
            <xm:f>"Customer "</xm:f>
            <x14:dxf>
              <fill>
                <patternFill>
                  <bgColor theme="9"/>
                </patternFill>
              </fill>
            </x14:dxf>
          </x14:cfRule>
          <x14:cfRule type="containsText" priority="103" operator="containsText" id="{CE6E256B-4953-4A29-AC2D-E1719F49D825}">
            <xm:f>NOT(ISERROR(SEARCH("Customer-&gt; Ferak",B308)))</xm:f>
            <xm:f>"Customer-&gt; Ferak"</xm:f>
            <x14:dxf>
              <fill>
                <patternFill>
                  <bgColor theme="9" tint="0.39994506668294322"/>
                </patternFill>
              </fill>
            </x14:dxf>
          </x14:cfRule>
          <x14:cfRule type="containsText" priority="104" operator="containsText" id="{EAF3876A-880F-4851-B899-3ADE03146873}">
            <xm:f>NOT(ISERROR(SEARCH("Ferak ",B308)))</xm:f>
            <xm:f>"Ferak "</xm:f>
            <x14:dxf>
              <fill>
                <patternFill>
                  <bgColor rgb="FF92D050"/>
                </patternFill>
              </fill>
            </x14:dxf>
          </x14:cfRule>
          <x14:cfRule type="containsText" priority="105" operator="containsText" id="{18ED8A44-1655-4BEF-AD0A-BC62417EA862}">
            <xm:f>NOT(ISERROR(SEARCH("Ferak-&gt; Customer",B308)))</xm:f>
            <xm:f>"Ferak-&gt; Customer"</xm:f>
            <x14:dxf>
              <fill>
                <patternFill>
                  <bgColor theme="6" tint="0.39994506668294322"/>
                </patternFill>
              </fill>
            </x14:dxf>
          </x14:cfRule>
          <xm:sqref>B308</xm:sqref>
        </x14:conditionalFormatting>
        <x14:conditionalFormatting xmlns:xm="http://schemas.microsoft.com/office/excel/2006/main">
          <x14:cfRule type="containsText" priority="96" operator="containsText" id="{4742021A-E108-4A1A-9710-9465CE6805FD}">
            <xm:f>NOT(ISERROR(SEARCH("Closed",B307)))</xm:f>
            <xm:f>"Closed"</xm:f>
            <x14:dxf>
              <fill>
                <patternFill>
                  <bgColor rgb="FF92D050"/>
                </patternFill>
              </fill>
            </x14:dxf>
          </x14:cfRule>
          <x14:cfRule type="containsText" priority="97" operator="containsText" id="{7EEEC836-93DC-44DD-B0A9-F44019382132}">
            <xm:f>NOT(ISERROR(SEARCH("Customer ",B307)))</xm:f>
            <xm:f>"Customer "</xm:f>
            <x14:dxf>
              <fill>
                <patternFill>
                  <bgColor theme="9"/>
                </patternFill>
              </fill>
            </x14:dxf>
          </x14:cfRule>
          <x14:cfRule type="containsText" priority="98" operator="containsText" id="{5533FD98-F300-43DD-AFCC-38735D6FBB17}">
            <xm:f>NOT(ISERROR(SEARCH("Customer-&gt; Ferak",B307)))</xm:f>
            <xm:f>"Customer-&gt; Ferak"</xm:f>
            <x14:dxf>
              <fill>
                <patternFill>
                  <bgColor theme="9" tint="0.39994506668294322"/>
                </patternFill>
              </fill>
            </x14:dxf>
          </x14:cfRule>
          <x14:cfRule type="containsText" priority="99" operator="containsText" id="{D1E3E7AE-3B27-4D8E-BF75-50ECC21F230F}">
            <xm:f>NOT(ISERROR(SEARCH("Ferak ",B307)))</xm:f>
            <xm:f>"Ferak "</xm:f>
            <x14:dxf>
              <fill>
                <patternFill>
                  <bgColor rgb="FF92D050"/>
                </patternFill>
              </fill>
            </x14:dxf>
          </x14:cfRule>
          <x14:cfRule type="containsText" priority="100" operator="containsText" id="{8FDC914F-D93B-4DC2-B40E-0CC32A4ECF8E}">
            <xm:f>NOT(ISERROR(SEARCH("Ferak-&gt; Customer",B307)))</xm:f>
            <xm:f>"Ferak-&gt; Customer"</xm:f>
            <x14:dxf>
              <fill>
                <patternFill>
                  <bgColor theme="6" tint="0.39994506668294322"/>
                </patternFill>
              </fill>
            </x14:dxf>
          </x14:cfRule>
          <xm:sqref>B307</xm:sqref>
        </x14:conditionalFormatting>
        <x14:conditionalFormatting xmlns:xm="http://schemas.microsoft.com/office/excel/2006/main">
          <x14:cfRule type="containsText" priority="91" operator="containsText" id="{AE7DC17F-04EE-4FCD-AB6A-86F6C0260F59}">
            <xm:f>NOT(ISERROR(SEARCH("Closed",B306)))</xm:f>
            <xm:f>"Closed"</xm:f>
            <x14:dxf>
              <fill>
                <patternFill>
                  <bgColor rgb="FF92D050"/>
                </patternFill>
              </fill>
            </x14:dxf>
          </x14:cfRule>
          <x14:cfRule type="containsText" priority="92" operator="containsText" id="{E7A05513-1A85-4C72-8F71-E534B0DF2344}">
            <xm:f>NOT(ISERROR(SEARCH("Customer ",B306)))</xm:f>
            <xm:f>"Customer "</xm:f>
            <x14:dxf>
              <fill>
                <patternFill>
                  <bgColor theme="9"/>
                </patternFill>
              </fill>
            </x14:dxf>
          </x14:cfRule>
          <x14:cfRule type="containsText" priority="93" operator="containsText" id="{BEA66E28-E011-43EF-8F9A-9038ED61A8F4}">
            <xm:f>NOT(ISERROR(SEARCH("Customer-&gt; Ferak",B306)))</xm:f>
            <xm:f>"Customer-&gt; Ferak"</xm:f>
            <x14:dxf>
              <fill>
                <patternFill>
                  <bgColor theme="9" tint="0.39994506668294322"/>
                </patternFill>
              </fill>
            </x14:dxf>
          </x14:cfRule>
          <x14:cfRule type="containsText" priority="94" operator="containsText" id="{07DAD0A7-DDA1-496D-A363-62767ABA539B}">
            <xm:f>NOT(ISERROR(SEARCH("Ferak ",B306)))</xm:f>
            <xm:f>"Ferak "</xm:f>
            <x14:dxf>
              <fill>
                <patternFill>
                  <bgColor rgb="FF92D050"/>
                </patternFill>
              </fill>
            </x14:dxf>
          </x14:cfRule>
          <x14:cfRule type="containsText" priority="95" operator="containsText" id="{460B1FF0-B396-4971-B778-A83E7C0A6EA1}">
            <xm:f>NOT(ISERROR(SEARCH("Ferak-&gt; Customer",B306)))</xm:f>
            <xm:f>"Ferak-&gt; Customer"</xm:f>
            <x14:dxf>
              <fill>
                <patternFill>
                  <bgColor theme="6" tint="0.39994506668294322"/>
                </patternFill>
              </fill>
            </x14:dxf>
          </x14:cfRule>
          <xm:sqref>B306</xm:sqref>
        </x14:conditionalFormatting>
        <x14:conditionalFormatting xmlns:xm="http://schemas.microsoft.com/office/excel/2006/main">
          <x14:cfRule type="containsText" priority="86" operator="containsText" id="{84E15970-9613-42A6-84F6-7F19B553A3AB}">
            <xm:f>NOT(ISERROR(SEARCH("Closed",B282)))</xm:f>
            <xm:f>"Closed"</xm:f>
            <x14:dxf>
              <fill>
                <patternFill>
                  <bgColor rgb="FF92D050"/>
                </patternFill>
              </fill>
            </x14:dxf>
          </x14:cfRule>
          <x14:cfRule type="containsText" priority="87" operator="containsText" id="{AEFBA1D9-E5F3-4C4A-9464-5ED21840D765}">
            <xm:f>NOT(ISERROR(SEARCH("Customer ",B282)))</xm:f>
            <xm:f>"Customer "</xm:f>
            <x14:dxf>
              <fill>
                <patternFill>
                  <bgColor theme="9"/>
                </patternFill>
              </fill>
            </x14:dxf>
          </x14:cfRule>
          <x14:cfRule type="containsText" priority="88" operator="containsText" id="{41BC787D-13F9-4A34-84DD-3414744472C4}">
            <xm:f>NOT(ISERROR(SEARCH("Customer-&gt; Ferak",B282)))</xm:f>
            <xm:f>"Customer-&gt; Ferak"</xm:f>
            <x14:dxf>
              <fill>
                <patternFill>
                  <bgColor theme="9" tint="0.39994506668294322"/>
                </patternFill>
              </fill>
            </x14:dxf>
          </x14:cfRule>
          <x14:cfRule type="containsText" priority="89" operator="containsText" id="{B107C2BC-5DAF-4806-A7A8-4D9CA263DE60}">
            <xm:f>NOT(ISERROR(SEARCH("Ferak ",B282)))</xm:f>
            <xm:f>"Ferak "</xm:f>
            <x14:dxf>
              <fill>
                <patternFill>
                  <bgColor rgb="FF92D050"/>
                </patternFill>
              </fill>
            </x14:dxf>
          </x14:cfRule>
          <x14:cfRule type="containsText" priority="90" operator="containsText" id="{CE696C8F-58F0-4BB2-889B-5F0327CEA649}">
            <xm:f>NOT(ISERROR(SEARCH("Ferak-&gt; Customer",B282)))</xm:f>
            <xm:f>"Ferak-&gt; Customer"</xm:f>
            <x14:dxf>
              <fill>
                <patternFill>
                  <bgColor theme="6" tint="0.39994506668294322"/>
                </patternFill>
              </fill>
            </x14:dxf>
          </x14:cfRule>
          <xm:sqref>B282:B284</xm:sqref>
        </x14:conditionalFormatting>
        <x14:conditionalFormatting xmlns:xm="http://schemas.microsoft.com/office/excel/2006/main">
          <x14:cfRule type="containsText" priority="81" operator="containsText" id="{8E32280E-CEAB-4815-B991-103B46E68DF1}">
            <xm:f>NOT(ISERROR(SEARCH("Closed",B277)))</xm:f>
            <xm:f>"Closed"</xm:f>
            <x14:dxf>
              <fill>
                <patternFill>
                  <bgColor rgb="FF92D050"/>
                </patternFill>
              </fill>
            </x14:dxf>
          </x14:cfRule>
          <x14:cfRule type="containsText" priority="82" operator="containsText" id="{207C3655-0F86-4F60-9085-8600DFCA9799}">
            <xm:f>NOT(ISERROR(SEARCH("Customer ",B277)))</xm:f>
            <xm:f>"Customer "</xm:f>
            <x14:dxf>
              <fill>
                <patternFill>
                  <bgColor theme="9"/>
                </patternFill>
              </fill>
            </x14:dxf>
          </x14:cfRule>
          <x14:cfRule type="containsText" priority="83" operator="containsText" id="{0E77BC1E-569E-42C2-B5B1-8C8968F964D4}">
            <xm:f>NOT(ISERROR(SEARCH("Customer-&gt; Ferak",B277)))</xm:f>
            <xm:f>"Customer-&gt; Ferak"</xm:f>
            <x14:dxf>
              <fill>
                <patternFill>
                  <bgColor theme="9" tint="0.39994506668294322"/>
                </patternFill>
              </fill>
            </x14:dxf>
          </x14:cfRule>
          <x14:cfRule type="containsText" priority="84" operator="containsText" id="{B06F37C8-C6D5-47FE-895D-79D6094860D6}">
            <xm:f>NOT(ISERROR(SEARCH("Ferak ",B277)))</xm:f>
            <xm:f>"Ferak "</xm:f>
            <x14:dxf>
              <fill>
                <patternFill>
                  <bgColor rgb="FF92D050"/>
                </patternFill>
              </fill>
            </x14:dxf>
          </x14:cfRule>
          <x14:cfRule type="containsText" priority="85" operator="containsText" id="{79252659-C666-44D8-838F-F35D5E4FF938}">
            <xm:f>NOT(ISERROR(SEARCH("Ferak-&gt; Customer",B277)))</xm:f>
            <xm:f>"Ferak-&gt; Customer"</xm:f>
            <x14:dxf>
              <fill>
                <patternFill>
                  <bgColor theme="6" tint="0.39994506668294322"/>
                </patternFill>
              </fill>
            </x14:dxf>
          </x14:cfRule>
          <xm:sqref>B277</xm:sqref>
        </x14:conditionalFormatting>
        <x14:conditionalFormatting xmlns:xm="http://schemas.microsoft.com/office/excel/2006/main">
          <x14:cfRule type="containsText" priority="76" operator="containsText" id="{A7F2D210-4F17-478E-B50A-55070E14FA3F}">
            <xm:f>NOT(ISERROR(SEARCH("Closed",B250)))</xm:f>
            <xm:f>"Closed"</xm:f>
            <x14:dxf>
              <fill>
                <patternFill>
                  <bgColor rgb="FF92D050"/>
                </patternFill>
              </fill>
            </x14:dxf>
          </x14:cfRule>
          <x14:cfRule type="containsText" priority="77" operator="containsText" id="{C517C0FC-985E-463E-BCFB-FB207DC7545D}">
            <xm:f>NOT(ISERROR(SEARCH("Customer ",B250)))</xm:f>
            <xm:f>"Customer "</xm:f>
            <x14:dxf>
              <fill>
                <patternFill>
                  <bgColor theme="9"/>
                </patternFill>
              </fill>
            </x14:dxf>
          </x14:cfRule>
          <x14:cfRule type="containsText" priority="78" operator="containsText" id="{6E62FF8D-31B3-47B8-91C6-8A3A632B5791}">
            <xm:f>NOT(ISERROR(SEARCH("Customer-&gt; Ferak",B250)))</xm:f>
            <xm:f>"Customer-&gt; Ferak"</xm:f>
            <x14:dxf>
              <fill>
                <patternFill>
                  <bgColor theme="9" tint="0.39994506668294322"/>
                </patternFill>
              </fill>
            </x14:dxf>
          </x14:cfRule>
          <x14:cfRule type="containsText" priority="79" operator="containsText" id="{EA5D433B-157D-469D-97CA-5BEAA3B17EF8}">
            <xm:f>NOT(ISERROR(SEARCH("Ferak ",B250)))</xm:f>
            <xm:f>"Ferak "</xm:f>
            <x14:dxf>
              <fill>
                <patternFill>
                  <bgColor rgb="FF92D050"/>
                </patternFill>
              </fill>
            </x14:dxf>
          </x14:cfRule>
          <x14:cfRule type="containsText" priority="80" operator="containsText" id="{B33F5D5E-E0E8-4E25-9A9A-804B87C1510B}">
            <xm:f>NOT(ISERROR(SEARCH("Ferak-&gt; Customer",B250)))</xm:f>
            <xm:f>"Ferak-&gt; Customer"</xm:f>
            <x14:dxf>
              <fill>
                <patternFill>
                  <bgColor theme="6" tint="0.39994506668294322"/>
                </patternFill>
              </fill>
            </x14:dxf>
          </x14:cfRule>
          <xm:sqref>B250:B259</xm:sqref>
        </x14:conditionalFormatting>
        <x14:conditionalFormatting xmlns:xm="http://schemas.microsoft.com/office/excel/2006/main">
          <x14:cfRule type="containsText" priority="71" operator="containsText" id="{E4D7237F-3E41-4D94-92B8-A1FB6E9351C4}">
            <xm:f>NOT(ISERROR(SEARCH("Closed",B249)))</xm:f>
            <xm:f>"Closed"</xm:f>
            <x14:dxf>
              <fill>
                <patternFill>
                  <bgColor rgb="FF92D050"/>
                </patternFill>
              </fill>
            </x14:dxf>
          </x14:cfRule>
          <x14:cfRule type="containsText" priority="72" operator="containsText" id="{A556173C-4541-49B6-8B96-D1DACEB50EF7}">
            <xm:f>NOT(ISERROR(SEARCH("Customer ",B249)))</xm:f>
            <xm:f>"Customer "</xm:f>
            <x14:dxf>
              <fill>
                <patternFill>
                  <bgColor theme="9"/>
                </patternFill>
              </fill>
            </x14:dxf>
          </x14:cfRule>
          <x14:cfRule type="containsText" priority="73" operator="containsText" id="{252B3200-4EA1-4576-AB2D-868205C667A7}">
            <xm:f>NOT(ISERROR(SEARCH("Customer-&gt; Ferak",B249)))</xm:f>
            <xm:f>"Customer-&gt; Ferak"</xm:f>
            <x14:dxf>
              <fill>
                <patternFill>
                  <bgColor theme="9" tint="0.39994506668294322"/>
                </patternFill>
              </fill>
            </x14:dxf>
          </x14:cfRule>
          <x14:cfRule type="containsText" priority="74" operator="containsText" id="{C8B9BC32-8B44-4446-A60F-896E1514FAA3}">
            <xm:f>NOT(ISERROR(SEARCH("Ferak ",B249)))</xm:f>
            <xm:f>"Ferak "</xm:f>
            <x14:dxf>
              <fill>
                <patternFill>
                  <bgColor rgb="FF92D050"/>
                </patternFill>
              </fill>
            </x14:dxf>
          </x14:cfRule>
          <x14:cfRule type="containsText" priority="75" operator="containsText" id="{E78D8297-BF69-4382-89FB-291D0A394242}">
            <xm:f>NOT(ISERROR(SEARCH("Ferak-&gt; Customer",B249)))</xm:f>
            <xm:f>"Ferak-&gt; Customer"</xm:f>
            <x14:dxf>
              <fill>
                <patternFill>
                  <bgColor theme="6" tint="0.39994506668294322"/>
                </patternFill>
              </fill>
            </x14:dxf>
          </x14:cfRule>
          <xm:sqref>B249</xm:sqref>
        </x14:conditionalFormatting>
        <x14:conditionalFormatting xmlns:xm="http://schemas.microsoft.com/office/excel/2006/main">
          <x14:cfRule type="containsText" priority="66" operator="containsText" id="{470F280F-7D59-4554-B73E-DA8F1380813D}">
            <xm:f>NOT(ISERROR(SEARCH("Closed",B245)))</xm:f>
            <xm:f>"Closed"</xm:f>
            <x14:dxf>
              <fill>
                <patternFill>
                  <bgColor rgb="FF92D050"/>
                </patternFill>
              </fill>
            </x14:dxf>
          </x14:cfRule>
          <x14:cfRule type="containsText" priority="67" operator="containsText" id="{9C6F97A7-DF03-4A28-8E3C-5DAB6FCCCF33}">
            <xm:f>NOT(ISERROR(SEARCH("Customer ",B245)))</xm:f>
            <xm:f>"Customer "</xm:f>
            <x14:dxf>
              <fill>
                <patternFill>
                  <bgColor theme="9"/>
                </patternFill>
              </fill>
            </x14:dxf>
          </x14:cfRule>
          <x14:cfRule type="containsText" priority="68" operator="containsText" id="{769523BA-9C89-4A50-A837-2D569E4B84F3}">
            <xm:f>NOT(ISERROR(SEARCH("Customer-&gt; Ferak",B245)))</xm:f>
            <xm:f>"Customer-&gt; Ferak"</xm:f>
            <x14:dxf>
              <fill>
                <patternFill>
                  <bgColor theme="9" tint="0.39994506668294322"/>
                </patternFill>
              </fill>
            </x14:dxf>
          </x14:cfRule>
          <x14:cfRule type="containsText" priority="69" operator="containsText" id="{C7DC8826-B247-4E73-87E0-A4F595E7C8A6}">
            <xm:f>NOT(ISERROR(SEARCH("Ferak ",B245)))</xm:f>
            <xm:f>"Ferak "</xm:f>
            <x14:dxf>
              <fill>
                <patternFill>
                  <bgColor rgb="FF92D050"/>
                </patternFill>
              </fill>
            </x14:dxf>
          </x14:cfRule>
          <x14:cfRule type="containsText" priority="70" operator="containsText" id="{2441C852-B205-47C8-BEC4-A8D74B7C0894}">
            <xm:f>NOT(ISERROR(SEARCH("Ferak-&gt; Customer",B245)))</xm:f>
            <xm:f>"Ferak-&gt; Customer"</xm:f>
            <x14:dxf>
              <fill>
                <patternFill>
                  <bgColor theme="6" tint="0.39994506668294322"/>
                </patternFill>
              </fill>
            </x14:dxf>
          </x14:cfRule>
          <xm:sqref>B245</xm:sqref>
        </x14:conditionalFormatting>
        <x14:conditionalFormatting xmlns:xm="http://schemas.microsoft.com/office/excel/2006/main">
          <x14:cfRule type="containsText" priority="61" operator="containsText" id="{85885DBE-8E43-44D2-A484-2B402E689817}">
            <xm:f>NOT(ISERROR(SEARCH("Closed",B246)))</xm:f>
            <xm:f>"Closed"</xm:f>
            <x14:dxf>
              <fill>
                <patternFill>
                  <bgColor rgb="FF92D050"/>
                </patternFill>
              </fill>
            </x14:dxf>
          </x14:cfRule>
          <x14:cfRule type="containsText" priority="62" operator="containsText" id="{4DB17DEA-CE0E-4585-A23E-3BC5EFF739EA}">
            <xm:f>NOT(ISERROR(SEARCH("Customer ",B246)))</xm:f>
            <xm:f>"Customer "</xm:f>
            <x14:dxf>
              <fill>
                <patternFill>
                  <bgColor theme="9"/>
                </patternFill>
              </fill>
            </x14:dxf>
          </x14:cfRule>
          <x14:cfRule type="containsText" priority="63" operator="containsText" id="{83E5FE5F-DF87-404F-AA3A-B3BF53797629}">
            <xm:f>NOT(ISERROR(SEARCH("Customer-&gt; Ferak",B246)))</xm:f>
            <xm:f>"Customer-&gt; Ferak"</xm:f>
            <x14:dxf>
              <fill>
                <patternFill>
                  <bgColor theme="9" tint="0.39994506668294322"/>
                </patternFill>
              </fill>
            </x14:dxf>
          </x14:cfRule>
          <x14:cfRule type="containsText" priority="64" operator="containsText" id="{751A9829-2A38-462C-B4D3-F6E3695D0D90}">
            <xm:f>NOT(ISERROR(SEARCH("Ferak ",B246)))</xm:f>
            <xm:f>"Ferak "</xm:f>
            <x14:dxf>
              <fill>
                <patternFill>
                  <bgColor rgb="FF92D050"/>
                </patternFill>
              </fill>
            </x14:dxf>
          </x14:cfRule>
          <x14:cfRule type="containsText" priority="65" operator="containsText" id="{0EBCD9E2-2B4D-444C-86BA-60DC06F1A9F8}">
            <xm:f>NOT(ISERROR(SEARCH("Ferak-&gt; Customer",B246)))</xm:f>
            <xm:f>"Ferak-&gt; Customer"</xm:f>
            <x14:dxf>
              <fill>
                <patternFill>
                  <bgColor theme="6" tint="0.39994506668294322"/>
                </patternFill>
              </fill>
            </x14:dxf>
          </x14:cfRule>
          <xm:sqref>B246</xm:sqref>
        </x14:conditionalFormatting>
        <x14:conditionalFormatting xmlns:xm="http://schemas.microsoft.com/office/excel/2006/main">
          <x14:cfRule type="containsText" priority="56" operator="containsText" id="{A4FFE8F0-E03B-4E5C-9ABF-11412975EE72}">
            <xm:f>NOT(ISERROR(SEARCH("Closed",B237)))</xm:f>
            <xm:f>"Closed"</xm:f>
            <x14:dxf>
              <fill>
                <patternFill>
                  <bgColor rgb="FF92D050"/>
                </patternFill>
              </fill>
            </x14:dxf>
          </x14:cfRule>
          <x14:cfRule type="containsText" priority="57" operator="containsText" id="{8ADCD431-45A2-44CA-8BED-A786908EE18E}">
            <xm:f>NOT(ISERROR(SEARCH("Customer ",B237)))</xm:f>
            <xm:f>"Customer "</xm:f>
            <x14:dxf>
              <fill>
                <patternFill>
                  <bgColor theme="9"/>
                </patternFill>
              </fill>
            </x14:dxf>
          </x14:cfRule>
          <x14:cfRule type="containsText" priority="58" operator="containsText" id="{3C26DD86-6356-46ED-B673-B8BC0C43E1FD}">
            <xm:f>NOT(ISERROR(SEARCH("Customer-&gt; Ferak",B237)))</xm:f>
            <xm:f>"Customer-&gt; Ferak"</xm:f>
            <x14:dxf>
              <fill>
                <patternFill>
                  <bgColor theme="9" tint="0.39994506668294322"/>
                </patternFill>
              </fill>
            </x14:dxf>
          </x14:cfRule>
          <x14:cfRule type="containsText" priority="59" operator="containsText" id="{E6E31259-E5BB-4BBF-B4EE-56D77D994D27}">
            <xm:f>NOT(ISERROR(SEARCH("Ferak ",B237)))</xm:f>
            <xm:f>"Ferak "</xm:f>
            <x14:dxf>
              <fill>
                <patternFill>
                  <bgColor rgb="FF92D050"/>
                </patternFill>
              </fill>
            </x14:dxf>
          </x14:cfRule>
          <x14:cfRule type="containsText" priority="60" operator="containsText" id="{BFBB5226-530C-4342-8E87-C3F0AC087D23}">
            <xm:f>NOT(ISERROR(SEARCH("Ferak-&gt; Customer",B237)))</xm:f>
            <xm:f>"Ferak-&gt; Customer"</xm:f>
            <x14:dxf>
              <fill>
                <patternFill>
                  <bgColor theme="6" tint="0.39994506668294322"/>
                </patternFill>
              </fill>
            </x14:dxf>
          </x14:cfRule>
          <xm:sqref>B237</xm:sqref>
        </x14:conditionalFormatting>
        <x14:conditionalFormatting xmlns:xm="http://schemas.microsoft.com/office/excel/2006/main">
          <x14:cfRule type="containsText" priority="51" operator="containsText" id="{2B6FAA45-662B-4336-A080-2D691FCD8E15}">
            <xm:f>NOT(ISERROR(SEARCH("Closed",B235)))</xm:f>
            <xm:f>"Closed"</xm:f>
            <x14:dxf>
              <fill>
                <patternFill>
                  <bgColor rgb="FF92D050"/>
                </patternFill>
              </fill>
            </x14:dxf>
          </x14:cfRule>
          <x14:cfRule type="containsText" priority="52" operator="containsText" id="{96EE7E70-E5D9-401F-B4E7-6FAC3F0B6A47}">
            <xm:f>NOT(ISERROR(SEARCH("Customer ",B235)))</xm:f>
            <xm:f>"Customer "</xm:f>
            <x14:dxf>
              <fill>
                <patternFill>
                  <bgColor theme="9"/>
                </patternFill>
              </fill>
            </x14:dxf>
          </x14:cfRule>
          <x14:cfRule type="containsText" priority="53" operator="containsText" id="{23A49C7E-A523-4655-A2BA-828747314CD7}">
            <xm:f>NOT(ISERROR(SEARCH("Customer-&gt; Ferak",B235)))</xm:f>
            <xm:f>"Customer-&gt; Ferak"</xm:f>
            <x14:dxf>
              <fill>
                <patternFill>
                  <bgColor theme="9" tint="0.39994506668294322"/>
                </patternFill>
              </fill>
            </x14:dxf>
          </x14:cfRule>
          <x14:cfRule type="containsText" priority="54" operator="containsText" id="{80583566-55E8-42EA-8F7D-3583C41B4DCB}">
            <xm:f>NOT(ISERROR(SEARCH("Ferak ",B235)))</xm:f>
            <xm:f>"Ferak "</xm:f>
            <x14:dxf>
              <fill>
                <patternFill>
                  <bgColor rgb="FF92D050"/>
                </patternFill>
              </fill>
            </x14:dxf>
          </x14:cfRule>
          <x14:cfRule type="containsText" priority="55" operator="containsText" id="{BE56C02F-B015-42F4-9A7D-D7D4626CA472}">
            <xm:f>NOT(ISERROR(SEARCH("Ferak-&gt; Customer",B235)))</xm:f>
            <xm:f>"Ferak-&gt; Customer"</xm:f>
            <x14:dxf>
              <fill>
                <patternFill>
                  <bgColor theme="6" tint="0.39994506668294322"/>
                </patternFill>
              </fill>
            </x14:dxf>
          </x14:cfRule>
          <xm:sqref>B235:B236</xm:sqref>
        </x14:conditionalFormatting>
        <x14:conditionalFormatting xmlns:xm="http://schemas.microsoft.com/office/excel/2006/main">
          <x14:cfRule type="containsText" priority="46" operator="containsText" id="{694F5F45-E259-469B-B392-210457F6CAAA}">
            <xm:f>NOT(ISERROR(SEARCH("Closed",B266)))</xm:f>
            <xm:f>"Closed"</xm:f>
            <x14:dxf>
              <fill>
                <patternFill>
                  <bgColor rgb="FF92D050"/>
                </patternFill>
              </fill>
            </x14:dxf>
          </x14:cfRule>
          <x14:cfRule type="containsText" priority="47" operator="containsText" id="{DCD0F9C5-96CF-4EE1-8FF8-253E0E8A3575}">
            <xm:f>NOT(ISERROR(SEARCH("Customer ",B266)))</xm:f>
            <xm:f>"Customer "</xm:f>
            <x14:dxf>
              <fill>
                <patternFill>
                  <bgColor theme="9"/>
                </patternFill>
              </fill>
            </x14:dxf>
          </x14:cfRule>
          <x14:cfRule type="containsText" priority="48" operator="containsText" id="{E2F2AE49-5BDF-4AC1-B68D-2F27C0EF6A67}">
            <xm:f>NOT(ISERROR(SEARCH("Customer-&gt; Ferak",B266)))</xm:f>
            <xm:f>"Customer-&gt; Ferak"</xm:f>
            <x14:dxf>
              <fill>
                <patternFill>
                  <bgColor theme="9" tint="0.39994506668294322"/>
                </patternFill>
              </fill>
            </x14:dxf>
          </x14:cfRule>
          <x14:cfRule type="containsText" priority="49" operator="containsText" id="{FA32B465-16CC-4277-A168-C2FBECF46C46}">
            <xm:f>NOT(ISERROR(SEARCH("Ferak ",B266)))</xm:f>
            <xm:f>"Ferak "</xm:f>
            <x14:dxf>
              <fill>
                <patternFill>
                  <bgColor rgb="FF92D050"/>
                </patternFill>
              </fill>
            </x14:dxf>
          </x14:cfRule>
          <x14:cfRule type="containsText" priority="50" operator="containsText" id="{C8F960DB-38E7-4C4E-B140-A4618DC9F0F7}">
            <xm:f>NOT(ISERROR(SEARCH("Ferak-&gt; Customer",B266)))</xm:f>
            <xm:f>"Ferak-&gt; Customer"</xm:f>
            <x14:dxf>
              <fill>
                <patternFill>
                  <bgColor theme="6" tint="0.39994506668294322"/>
                </patternFill>
              </fill>
            </x14:dxf>
          </x14:cfRule>
          <xm:sqref>B266:B267</xm:sqref>
        </x14:conditionalFormatting>
        <x14:conditionalFormatting xmlns:xm="http://schemas.microsoft.com/office/excel/2006/main">
          <x14:cfRule type="containsText" priority="41" operator="containsText" id="{787A205F-7A38-43A0-8584-A5E281F7937F}">
            <xm:f>NOT(ISERROR(SEARCH("Closed",B202)))</xm:f>
            <xm:f>"Closed"</xm:f>
            <x14:dxf>
              <fill>
                <patternFill>
                  <bgColor rgb="FF92D050"/>
                </patternFill>
              </fill>
            </x14:dxf>
          </x14:cfRule>
          <x14:cfRule type="containsText" priority="42" operator="containsText" id="{BD226CCC-7920-40EA-B8F6-B7DA9E21F7BF}">
            <xm:f>NOT(ISERROR(SEARCH("Customer ",B202)))</xm:f>
            <xm:f>"Customer "</xm:f>
            <x14:dxf>
              <fill>
                <patternFill>
                  <bgColor theme="9"/>
                </patternFill>
              </fill>
            </x14:dxf>
          </x14:cfRule>
          <x14:cfRule type="containsText" priority="43" operator="containsText" id="{DE579F80-3187-4053-991A-EF8B91996D04}">
            <xm:f>NOT(ISERROR(SEARCH("Customer-&gt; Ferak",B202)))</xm:f>
            <xm:f>"Customer-&gt; Ferak"</xm:f>
            <x14:dxf>
              <fill>
                <patternFill>
                  <bgColor theme="9" tint="0.39994506668294322"/>
                </patternFill>
              </fill>
            </x14:dxf>
          </x14:cfRule>
          <x14:cfRule type="containsText" priority="44" operator="containsText" id="{002DF883-4E2F-4D5F-8D7A-A000F9EBB140}">
            <xm:f>NOT(ISERROR(SEARCH("Ferak ",B202)))</xm:f>
            <xm:f>"Ferak "</xm:f>
            <x14:dxf>
              <fill>
                <patternFill>
                  <bgColor rgb="FF92D050"/>
                </patternFill>
              </fill>
            </x14:dxf>
          </x14:cfRule>
          <x14:cfRule type="containsText" priority="45" operator="containsText" id="{3F3C7BFC-DBE8-4624-AC9C-20E86E69650C}">
            <xm:f>NOT(ISERROR(SEARCH("Ferak-&gt; Customer",B202)))</xm:f>
            <xm:f>"Ferak-&gt; Customer"</xm:f>
            <x14:dxf>
              <fill>
                <patternFill>
                  <bgColor theme="6" tint="0.39994506668294322"/>
                </patternFill>
              </fill>
            </x14:dxf>
          </x14:cfRule>
          <xm:sqref>B202</xm:sqref>
        </x14:conditionalFormatting>
        <x14:conditionalFormatting xmlns:xm="http://schemas.microsoft.com/office/excel/2006/main">
          <x14:cfRule type="containsText" priority="36" operator="containsText" id="{DBF5C21F-B4BF-477A-B147-DAFE5D67411D}">
            <xm:f>NOT(ISERROR(SEARCH("Closed",B200)))</xm:f>
            <xm:f>"Closed"</xm:f>
            <x14:dxf>
              <fill>
                <patternFill>
                  <bgColor rgb="FF92D050"/>
                </patternFill>
              </fill>
            </x14:dxf>
          </x14:cfRule>
          <x14:cfRule type="containsText" priority="37" operator="containsText" id="{A0B2C1D1-2627-4BB9-B7B8-438466E42B6D}">
            <xm:f>NOT(ISERROR(SEARCH("Customer ",B200)))</xm:f>
            <xm:f>"Customer "</xm:f>
            <x14:dxf>
              <fill>
                <patternFill>
                  <bgColor theme="9"/>
                </patternFill>
              </fill>
            </x14:dxf>
          </x14:cfRule>
          <x14:cfRule type="containsText" priority="38" operator="containsText" id="{03FD1965-D472-4C3A-991E-A486E824AABB}">
            <xm:f>NOT(ISERROR(SEARCH("Customer-&gt; Ferak",B200)))</xm:f>
            <xm:f>"Customer-&gt; Ferak"</xm:f>
            <x14:dxf>
              <fill>
                <patternFill>
                  <bgColor theme="9" tint="0.39994506668294322"/>
                </patternFill>
              </fill>
            </x14:dxf>
          </x14:cfRule>
          <x14:cfRule type="containsText" priority="39" operator="containsText" id="{5EDCCCEC-D743-4A6C-866B-824984C8BE07}">
            <xm:f>NOT(ISERROR(SEARCH("Ferak ",B200)))</xm:f>
            <xm:f>"Ferak "</xm:f>
            <x14:dxf>
              <fill>
                <patternFill>
                  <bgColor rgb="FF92D050"/>
                </patternFill>
              </fill>
            </x14:dxf>
          </x14:cfRule>
          <x14:cfRule type="containsText" priority="40" operator="containsText" id="{8CD4ECBB-D505-4B44-B84C-60798E853A50}">
            <xm:f>NOT(ISERROR(SEARCH("Ferak-&gt; Customer",B200)))</xm:f>
            <xm:f>"Ferak-&gt; Customer"</xm:f>
            <x14:dxf>
              <fill>
                <patternFill>
                  <bgColor theme="6" tint="0.39994506668294322"/>
                </patternFill>
              </fill>
            </x14:dxf>
          </x14:cfRule>
          <xm:sqref>B200</xm:sqref>
        </x14:conditionalFormatting>
        <x14:conditionalFormatting xmlns:xm="http://schemas.microsoft.com/office/excel/2006/main">
          <x14:cfRule type="containsText" priority="31" operator="containsText" id="{9FE3EBB1-A965-497C-B8B8-D34FE98D4885}">
            <xm:f>NOT(ISERROR(SEARCH("Closed",B199)))</xm:f>
            <xm:f>"Closed"</xm:f>
            <x14:dxf>
              <fill>
                <patternFill>
                  <bgColor rgb="FF92D050"/>
                </patternFill>
              </fill>
            </x14:dxf>
          </x14:cfRule>
          <x14:cfRule type="containsText" priority="32" operator="containsText" id="{3E9752B6-54C5-4BAE-80ED-54FE6C8B006B}">
            <xm:f>NOT(ISERROR(SEARCH("Customer ",B199)))</xm:f>
            <xm:f>"Customer "</xm:f>
            <x14:dxf>
              <fill>
                <patternFill>
                  <bgColor theme="9"/>
                </patternFill>
              </fill>
            </x14:dxf>
          </x14:cfRule>
          <x14:cfRule type="containsText" priority="33" operator="containsText" id="{C8931120-B27B-40C7-BEF6-DAD23B3CCBC6}">
            <xm:f>NOT(ISERROR(SEARCH("Customer-&gt; Ferak",B199)))</xm:f>
            <xm:f>"Customer-&gt; Ferak"</xm:f>
            <x14:dxf>
              <fill>
                <patternFill>
                  <bgColor theme="9" tint="0.39994506668294322"/>
                </patternFill>
              </fill>
            </x14:dxf>
          </x14:cfRule>
          <x14:cfRule type="containsText" priority="34" operator="containsText" id="{5E137DD1-D55A-4871-9638-BEECB8682F18}">
            <xm:f>NOT(ISERROR(SEARCH("Ferak ",B199)))</xm:f>
            <xm:f>"Ferak "</xm:f>
            <x14:dxf>
              <fill>
                <patternFill>
                  <bgColor rgb="FF92D050"/>
                </patternFill>
              </fill>
            </x14:dxf>
          </x14:cfRule>
          <x14:cfRule type="containsText" priority="35" operator="containsText" id="{028B20BA-6529-4525-85F4-369306A565E8}">
            <xm:f>NOT(ISERROR(SEARCH("Ferak-&gt; Customer",B199)))</xm:f>
            <xm:f>"Ferak-&gt; Customer"</xm:f>
            <x14:dxf>
              <fill>
                <patternFill>
                  <bgColor theme="6" tint="0.39994506668294322"/>
                </patternFill>
              </fill>
            </x14:dxf>
          </x14:cfRule>
          <xm:sqref>B199</xm:sqref>
        </x14:conditionalFormatting>
        <x14:conditionalFormatting xmlns:xm="http://schemas.microsoft.com/office/excel/2006/main">
          <x14:cfRule type="containsText" priority="26" operator="containsText" id="{00090B88-D6E5-49D3-A7B0-A5A9D6D6A763}">
            <xm:f>NOT(ISERROR(SEARCH("Closed",B198)))</xm:f>
            <xm:f>"Closed"</xm:f>
            <x14:dxf>
              <fill>
                <patternFill>
                  <bgColor rgb="FF92D050"/>
                </patternFill>
              </fill>
            </x14:dxf>
          </x14:cfRule>
          <x14:cfRule type="containsText" priority="27" operator="containsText" id="{99860C9C-F0D9-480F-8852-88E288780B04}">
            <xm:f>NOT(ISERROR(SEARCH("Customer ",B198)))</xm:f>
            <xm:f>"Customer "</xm:f>
            <x14:dxf>
              <fill>
                <patternFill>
                  <bgColor theme="9"/>
                </patternFill>
              </fill>
            </x14:dxf>
          </x14:cfRule>
          <x14:cfRule type="containsText" priority="28" operator="containsText" id="{B3C2BB85-0F56-4EE0-99AB-7AE1F98B78BA}">
            <xm:f>NOT(ISERROR(SEARCH("Customer-&gt; Ferak",B198)))</xm:f>
            <xm:f>"Customer-&gt; Ferak"</xm:f>
            <x14:dxf>
              <fill>
                <patternFill>
                  <bgColor theme="9" tint="0.39994506668294322"/>
                </patternFill>
              </fill>
            </x14:dxf>
          </x14:cfRule>
          <x14:cfRule type="containsText" priority="29" operator="containsText" id="{9D054EBF-1974-45E2-B6E3-F12C5870F260}">
            <xm:f>NOT(ISERROR(SEARCH("Ferak ",B198)))</xm:f>
            <xm:f>"Ferak "</xm:f>
            <x14:dxf>
              <fill>
                <patternFill>
                  <bgColor rgb="FF92D050"/>
                </patternFill>
              </fill>
            </x14:dxf>
          </x14:cfRule>
          <x14:cfRule type="containsText" priority="30" operator="containsText" id="{4D846112-94B5-475F-8FF0-F6029CA41C07}">
            <xm:f>NOT(ISERROR(SEARCH("Ferak-&gt; Customer",B198)))</xm:f>
            <xm:f>"Ferak-&gt; Customer"</xm:f>
            <x14:dxf>
              <fill>
                <patternFill>
                  <bgColor theme="6" tint="0.39994506668294322"/>
                </patternFill>
              </fill>
            </x14:dxf>
          </x14:cfRule>
          <xm:sqref>B198</xm:sqref>
        </x14:conditionalFormatting>
        <x14:conditionalFormatting xmlns:xm="http://schemas.microsoft.com/office/excel/2006/main">
          <x14:cfRule type="containsText" priority="21" operator="containsText" id="{37D4F121-3C7C-4336-B8C1-65857C6BB7B7}">
            <xm:f>NOT(ISERROR(SEARCH("Closed",B197)))</xm:f>
            <xm:f>"Closed"</xm:f>
            <x14:dxf>
              <fill>
                <patternFill>
                  <bgColor rgb="FF92D050"/>
                </patternFill>
              </fill>
            </x14:dxf>
          </x14:cfRule>
          <x14:cfRule type="containsText" priority="22" operator="containsText" id="{7764EA18-3966-4250-9F45-7E94BEE164C7}">
            <xm:f>NOT(ISERROR(SEARCH("Customer ",B197)))</xm:f>
            <xm:f>"Customer "</xm:f>
            <x14:dxf>
              <fill>
                <patternFill>
                  <bgColor theme="9"/>
                </patternFill>
              </fill>
            </x14:dxf>
          </x14:cfRule>
          <x14:cfRule type="containsText" priority="23" operator="containsText" id="{0BC074A5-534C-462B-B366-C4BDF4A9BD32}">
            <xm:f>NOT(ISERROR(SEARCH("Customer-&gt; Ferak",B197)))</xm:f>
            <xm:f>"Customer-&gt; Ferak"</xm:f>
            <x14:dxf>
              <fill>
                <patternFill>
                  <bgColor theme="9" tint="0.39994506668294322"/>
                </patternFill>
              </fill>
            </x14:dxf>
          </x14:cfRule>
          <x14:cfRule type="containsText" priority="24" operator="containsText" id="{F33FC316-F97A-4D24-8A9E-1C02849B6562}">
            <xm:f>NOT(ISERROR(SEARCH("Ferak ",B197)))</xm:f>
            <xm:f>"Ferak "</xm:f>
            <x14:dxf>
              <fill>
                <patternFill>
                  <bgColor rgb="FF92D050"/>
                </patternFill>
              </fill>
            </x14:dxf>
          </x14:cfRule>
          <x14:cfRule type="containsText" priority="25" operator="containsText" id="{4AEBE08C-F25D-4C99-9231-AD40259916AF}">
            <xm:f>NOT(ISERROR(SEARCH("Ferak-&gt; Customer",B197)))</xm:f>
            <xm:f>"Ferak-&gt; Customer"</xm:f>
            <x14:dxf>
              <fill>
                <patternFill>
                  <bgColor theme="6" tint="0.39994506668294322"/>
                </patternFill>
              </fill>
            </x14:dxf>
          </x14:cfRule>
          <xm:sqref>B197</xm:sqref>
        </x14:conditionalFormatting>
        <x14:conditionalFormatting xmlns:xm="http://schemas.microsoft.com/office/excel/2006/main">
          <x14:cfRule type="containsText" priority="16" operator="containsText" id="{0EA09E81-707B-47C3-BC6F-EE414C86DB89}">
            <xm:f>NOT(ISERROR(SEARCH("Closed",B196)))</xm:f>
            <xm:f>"Closed"</xm:f>
            <x14:dxf>
              <fill>
                <patternFill>
                  <bgColor rgb="FF92D050"/>
                </patternFill>
              </fill>
            </x14:dxf>
          </x14:cfRule>
          <x14:cfRule type="containsText" priority="17" operator="containsText" id="{682990BE-CAB9-4955-9B53-85304ED0BDCD}">
            <xm:f>NOT(ISERROR(SEARCH("Customer ",B196)))</xm:f>
            <xm:f>"Customer "</xm:f>
            <x14:dxf>
              <fill>
                <patternFill>
                  <bgColor theme="9"/>
                </patternFill>
              </fill>
            </x14:dxf>
          </x14:cfRule>
          <x14:cfRule type="containsText" priority="18" operator="containsText" id="{D3EE0EE8-45A8-4921-8819-B1976A3EAD1F}">
            <xm:f>NOT(ISERROR(SEARCH("Customer-&gt; Ferak",B196)))</xm:f>
            <xm:f>"Customer-&gt; Ferak"</xm:f>
            <x14:dxf>
              <fill>
                <patternFill>
                  <bgColor theme="9" tint="0.39994506668294322"/>
                </patternFill>
              </fill>
            </x14:dxf>
          </x14:cfRule>
          <x14:cfRule type="containsText" priority="19" operator="containsText" id="{C0639718-163D-4CA3-96D2-A343093F1050}">
            <xm:f>NOT(ISERROR(SEARCH("Ferak ",B196)))</xm:f>
            <xm:f>"Ferak "</xm:f>
            <x14:dxf>
              <fill>
                <patternFill>
                  <bgColor rgb="FF92D050"/>
                </patternFill>
              </fill>
            </x14:dxf>
          </x14:cfRule>
          <x14:cfRule type="containsText" priority="20" operator="containsText" id="{F04D2B90-A729-4B28-848B-9FF97A7DEA27}">
            <xm:f>NOT(ISERROR(SEARCH("Ferak-&gt; Customer",B196)))</xm:f>
            <xm:f>"Ferak-&gt; Customer"</xm:f>
            <x14:dxf>
              <fill>
                <patternFill>
                  <bgColor theme="6" tint="0.39994506668294322"/>
                </patternFill>
              </fill>
            </x14:dxf>
          </x14:cfRule>
          <xm:sqref>B196</xm:sqref>
        </x14:conditionalFormatting>
        <x14:conditionalFormatting xmlns:xm="http://schemas.microsoft.com/office/excel/2006/main">
          <x14:cfRule type="containsText" priority="11" operator="containsText" id="{792D8DE3-D675-42E5-869C-C430794D2B8F}">
            <xm:f>NOT(ISERROR(SEARCH("Closed",B193)))</xm:f>
            <xm:f>"Closed"</xm:f>
            <x14:dxf>
              <fill>
                <patternFill>
                  <bgColor rgb="FF92D050"/>
                </patternFill>
              </fill>
            </x14:dxf>
          </x14:cfRule>
          <x14:cfRule type="containsText" priority="12" operator="containsText" id="{7C8F0EAB-71FB-4D5C-A73E-0122BD1AE8D8}">
            <xm:f>NOT(ISERROR(SEARCH("Customer ",B193)))</xm:f>
            <xm:f>"Customer "</xm:f>
            <x14:dxf>
              <fill>
                <patternFill>
                  <bgColor theme="9"/>
                </patternFill>
              </fill>
            </x14:dxf>
          </x14:cfRule>
          <x14:cfRule type="containsText" priority="13" operator="containsText" id="{ED129867-6717-4FE0-8262-A0C2C42BFE75}">
            <xm:f>NOT(ISERROR(SEARCH("Customer-&gt; Ferak",B193)))</xm:f>
            <xm:f>"Customer-&gt; Ferak"</xm:f>
            <x14:dxf>
              <fill>
                <patternFill>
                  <bgColor theme="9" tint="0.39994506668294322"/>
                </patternFill>
              </fill>
            </x14:dxf>
          </x14:cfRule>
          <x14:cfRule type="containsText" priority="14" operator="containsText" id="{2D81237E-3D61-4A4B-90A2-697128D35793}">
            <xm:f>NOT(ISERROR(SEARCH("Ferak ",B193)))</xm:f>
            <xm:f>"Ferak "</xm:f>
            <x14:dxf>
              <fill>
                <patternFill>
                  <bgColor rgb="FF92D050"/>
                </patternFill>
              </fill>
            </x14:dxf>
          </x14:cfRule>
          <x14:cfRule type="containsText" priority="15" operator="containsText" id="{6172C105-403E-4E66-BF04-8BFB8ADDB8F1}">
            <xm:f>NOT(ISERROR(SEARCH("Ferak-&gt; Customer",B193)))</xm:f>
            <xm:f>"Ferak-&gt; Customer"</xm:f>
            <x14:dxf>
              <fill>
                <patternFill>
                  <bgColor theme="6" tint="0.39994506668294322"/>
                </patternFill>
              </fill>
            </x14:dxf>
          </x14:cfRule>
          <xm:sqref>B193</xm:sqref>
        </x14:conditionalFormatting>
        <x14:conditionalFormatting xmlns:xm="http://schemas.microsoft.com/office/excel/2006/main">
          <x14:cfRule type="containsText" priority="6" operator="containsText" id="{E9B6DE59-FB6F-48DF-AF5C-4A72C2F3C986}">
            <xm:f>NOT(ISERROR(SEARCH("Closed",B192)))</xm:f>
            <xm:f>"Closed"</xm:f>
            <x14:dxf>
              <fill>
                <patternFill>
                  <bgColor rgb="FF92D050"/>
                </patternFill>
              </fill>
            </x14:dxf>
          </x14:cfRule>
          <x14:cfRule type="containsText" priority="7" operator="containsText" id="{C9B0C5CF-759A-489C-A04C-99128F2D1B6B}">
            <xm:f>NOT(ISERROR(SEARCH("Customer ",B192)))</xm:f>
            <xm:f>"Customer "</xm:f>
            <x14:dxf>
              <fill>
                <patternFill>
                  <bgColor theme="9"/>
                </patternFill>
              </fill>
            </x14:dxf>
          </x14:cfRule>
          <x14:cfRule type="containsText" priority="8" operator="containsText" id="{60E4CA6B-7639-4839-8F2E-41A373C186F9}">
            <xm:f>NOT(ISERROR(SEARCH("Customer-&gt; Ferak",B192)))</xm:f>
            <xm:f>"Customer-&gt; Ferak"</xm:f>
            <x14:dxf>
              <fill>
                <patternFill>
                  <bgColor theme="9" tint="0.39994506668294322"/>
                </patternFill>
              </fill>
            </x14:dxf>
          </x14:cfRule>
          <x14:cfRule type="containsText" priority="9" operator="containsText" id="{AD8B5A60-ED01-4E94-93AF-DD7BF2B88DCF}">
            <xm:f>NOT(ISERROR(SEARCH("Ferak ",B192)))</xm:f>
            <xm:f>"Ferak "</xm:f>
            <x14:dxf>
              <fill>
                <patternFill>
                  <bgColor rgb="FF92D050"/>
                </patternFill>
              </fill>
            </x14:dxf>
          </x14:cfRule>
          <x14:cfRule type="containsText" priority="10" operator="containsText" id="{3E0312D8-F699-48A0-B605-574C7DD3E4D1}">
            <xm:f>NOT(ISERROR(SEARCH("Ferak-&gt; Customer",B192)))</xm:f>
            <xm:f>"Ferak-&gt; Customer"</xm:f>
            <x14:dxf>
              <fill>
                <patternFill>
                  <bgColor theme="6" tint="0.39994506668294322"/>
                </patternFill>
              </fill>
            </x14:dxf>
          </x14:cfRule>
          <xm:sqref>B192</xm:sqref>
        </x14:conditionalFormatting>
        <x14:conditionalFormatting xmlns:xm="http://schemas.microsoft.com/office/excel/2006/main">
          <x14:cfRule type="containsText" priority="1" operator="containsText" id="{C3D45FD6-F70F-4C99-9DC5-49554D4B1910}">
            <xm:f>NOT(ISERROR(SEARCH("Closed",B88)))</xm:f>
            <xm:f>"Closed"</xm:f>
            <x14:dxf>
              <fill>
                <patternFill>
                  <bgColor rgb="FF92D050"/>
                </patternFill>
              </fill>
            </x14:dxf>
          </x14:cfRule>
          <x14:cfRule type="containsText" priority="2" operator="containsText" id="{F08F2557-24D5-4AEA-9143-14D556E452E7}">
            <xm:f>NOT(ISERROR(SEARCH("Customer ",B88)))</xm:f>
            <xm:f>"Customer "</xm:f>
            <x14:dxf>
              <fill>
                <patternFill>
                  <bgColor theme="9"/>
                </patternFill>
              </fill>
            </x14:dxf>
          </x14:cfRule>
          <x14:cfRule type="containsText" priority="3" operator="containsText" id="{39B3CC7B-7D7F-48D3-AAED-D1377A8AD660}">
            <xm:f>NOT(ISERROR(SEARCH("Customer-&gt; Ferak",B88)))</xm:f>
            <xm:f>"Customer-&gt; Ferak"</xm:f>
            <x14:dxf>
              <fill>
                <patternFill>
                  <bgColor theme="9" tint="0.39994506668294322"/>
                </patternFill>
              </fill>
            </x14:dxf>
          </x14:cfRule>
          <x14:cfRule type="containsText" priority="4" operator="containsText" id="{F9FDD70F-358C-4ECC-B331-BC2D1C69302F}">
            <xm:f>NOT(ISERROR(SEARCH("Ferak ",B88)))</xm:f>
            <xm:f>"Ferak "</xm:f>
            <x14:dxf>
              <fill>
                <patternFill>
                  <bgColor rgb="FF92D050"/>
                </patternFill>
              </fill>
            </x14:dxf>
          </x14:cfRule>
          <x14:cfRule type="containsText" priority="5" operator="containsText" id="{34181BE0-7572-4327-9568-C03FA41E0200}">
            <xm:f>NOT(ISERROR(SEARCH("Ferak-&gt; Customer",B88)))</xm:f>
            <xm:f>"Ferak-&gt; Customer"</xm:f>
            <x14:dxf>
              <fill>
                <patternFill>
                  <bgColor theme="6" tint="0.39994506668294322"/>
                </patternFill>
              </fill>
            </x14:dxf>
          </x14:cfRule>
          <xm:sqref>B88:B90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7178-BA5E-4EA3-A70F-47FCB7C3155A}">
  <dimension ref="A1:K682"/>
  <sheetViews>
    <sheetView workbookViewId="0">
      <selection activeCell="K1" sqref="K1"/>
    </sheetView>
  </sheetViews>
  <sheetFormatPr defaultRowHeight="15" x14ac:dyDescent="0.25"/>
  <cols>
    <col min="1" max="1" width="45.42578125" bestFit="1" customWidth="1"/>
    <col min="2" max="2" width="22" bestFit="1" customWidth="1"/>
    <col min="3" max="3" width="18.5703125" bestFit="1" customWidth="1"/>
    <col min="7" max="7" width="14.42578125" bestFit="1" customWidth="1"/>
    <col min="8" max="8" width="34.28515625" bestFit="1" customWidth="1"/>
    <col min="9" max="9" width="14.85546875" bestFit="1" customWidth="1"/>
    <col min="11" max="11" width="16" bestFit="1" customWidth="1"/>
  </cols>
  <sheetData>
    <row r="1" spans="1:11" x14ac:dyDescent="0.25">
      <c r="A1" t="str">
        <f>DATA!B2</f>
        <v>774100-00E/000017</v>
      </c>
      <c r="B1" t="str">
        <f>_xlfn.TEXTBEFORE(A1,"/")</f>
        <v>774100-00E</v>
      </c>
      <c r="C1" t="str">
        <f>IF(EXACT(_xlfn.TEXTBEFORE(B1,"-"),"775369"),"A1","")</f>
        <v/>
      </c>
      <c r="D1" t="str">
        <f>IF(EXACT(_xlfn.TEXTBEFORE(B1,"-"),"774166"),"A2","")</f>
        <v/>
      </c>
      <c r="E1" t="str">
        <f>IF(EXACT(_xlfn.TEXTBEFORE(B1,"-"),"776445"),"B1","")</f>
        <v/>
      </c>
      <c r="F1" t="str">
        <f>IF(EXACT(_xlfn.TEXTBEFORE(B1,"-"),"774100"),"B2","")</f>
        <v>B2</v>
      </c>
      <c r="G1" t="str">
        <f>_xlfn.TEXTJOIN("_",,B1,C1,D1,E1,F1)</f>
        <v>774100-00E_B2</v>
      </c>
      <c r="H1" t="str">
        <f>_xlfn.TEXTAFTER(A1,"/")</f>
        <v>000017</v>
      </c>
      <c r="I1" t="str">
        <f>DATA!A2</f>
        <v xml:space="preserve">CLM1848-0282 </v>
      </c>
      <c r="J1">
        <f>COUNTIF($I$1:I1,I1)</f>
        <v>1</v>
      </c>
      <c r="K1" t="str">
        <f>_xlfn.TEXTJOIN("_",,I1,J1)</f>
        <v>CLM1848-0282 _1</v>
      </c>
    </row>
    <row r="2" spans="1:11" x14ac:dyDescent="0.25">
      <c r="A2" t="str">
        <f>DATA!B3</f>
        <v>776445-00D/000198</v>
      </c>
      <c r="B2" t="str">
        <f t="shared" ref="B2:B65" si="0">_xlfn.TEXTBEFORE(A2,"/")</f>
        <v>776445-00D</v>
      </c>
      <c r="C2" t="str">
        <f t="shared" ref="C2:C65" si="1">IF(EXACT(_xlfn.TEXTBEFORE(B2,"-"),"775369"),"A1","")</f>
        <v/>
      </c>
      <c r="D2" t="str">
        <f t="shared" ref="D2:D65" si="2">IF(EXACT(_xlfn.TEXTBEFORE(B2,"-"),"774166"),"A2","")</f>
        <v/>
      </c>
      <c r="E2" t="str">
        <f t="shared" ref="E2:E65" si="3">IF(EXACT(_xlfn.TEXTBEFORE(B2,"-"),"776445"),"B1","")</f>
        <v>B1</v>
      </c>
      <c r="F2" t="str">
        <f t="shared" ref="F2:F65" si="4">IF(EXACT(_xlfn.TEXTBEFORE(B2,"-"),"774100"),"B2","")</f>
        <v/>
      </c>
      <c r="G2" t="str">
        <f t="shared" ref="G2:G65" si="5">_xlfn.TEXTJOIN("_",,B2,C2,D2,E2,F2)</f>
        <v>776445-00D_B1</v>
      </c>
      <c r="H2" t="str">
        <f t="shared" ref="H2:H65" si="6">_xlfn.TEXTAFTER(A2,"/")</f>
        <v>000198</v>
      </c>
      <c r="I2" t="str">
        <f>DATA!A3</f>
        <v xml:space="preserve">CLM1901-0105 </v>
      </c>
      <c r="J2">
        <f>COUNTIF($I$1:I2,I2)</f>
        <v>1</v>
      </c>
      <c r="K2" t="str">
        <f t="shared" ref="K2:K65" si="7">_xlfn.TEXTJOIN("_",,I2,J2)</f>
        <v>CLM1901-0105 _1</v>
      </c>
    </row>
    <row r="3" spans="1:11" x14ac:dyDescent="0.25">
      <c r="A3" t="str">
        <f>DATA!B4</f>
        <v>776445-00D/000399</v>
      </c>
      <c r="B3" t="str">
        <f t="shared" si="0"/>
        <v>776445-00D</v>
      </c>
      <c r="C3" t="str">
        <f t="shared" si="1"/>
        <v/>
      </c>
      <c r="D3" t="str">
        <f t="shared" si="2"/>
        <v/>
      </c>
      <c r="E3" t="str">
        <f t="shared" si="3"/>
        <v>B1</v>
      </c>
      <c r="F3" t="str">
        <f t="shared" si="4"/>
        <v/>
      </c>
      <c r="G3" t="str">
        <f t="shared" si="5"/>
        <v>776445-00D_B1</v>
      </c>
      <c r="H3" t="str">
        <f t="shared" si="6"/>
        <v>000399</v>
      </c>
      <c r="I3" t="str">
        <f>DATA!A4</f>
        <v xml:space="preserve">CLM1902-0340 </v>
      </c>
      <c r="J3">
        <f>COUNTIF($I$1:I3,I3)</f>
        <v>1</v>
      </c>
      <c r="K3" t="str">
        <f t="shared" si="7"/>
        <v>CLM1902-0340 _1</v>
      </c>
    </row>
    <row r="4" spans="1:11" x14ac:dyDescent="0.25">
      <c r="A4" t="str">
        <f>DATA!B5</f>
        <v>776445-00E/000230</v>
      </c>
      <c r="B4" t="str">
        <f t="shared" si="0"/>
        <v>776445-00E</v>
      </c>
      <c r="C4" t="str">
        <f t="shared" si="1"/>
        <v/>
      </c>
      <c r="D4" t="str">
        <f t="shared" si="2"/>
        <v/>
      </c>
      <c r="E4" t="str">
        <f t="shared" si="3"/>
        <v>B1</v>
      </c>
      <c r="F4" t="str">
        <f t="shared" si="4"/>
        <v/>
      </c>
      <c r="G4" t="str">
        <f t="shared" si="5"/>
        <v>776445-00E_B1</v>
      </c>
      <c r="H4" t="str">
        <f t="shared" si="6"/>
        <v>000230</v>
      </c>
      <c r="I4" t="str">
        <f>DATA!A5</f>
        <v xml:space="preserve">CLM1902-0340 </v>
      </c>
      <c r="J4">
        <f>COUNTIF($I$1:I4,I4)</f>
        <v>2</v>
      </c>
      <c r="K4" t="str">
        <f t="shared" si="7"/>
        <v>CLM1902-0340 _2</v>
      </c>
    </row>
    <row r="5" spans="1:11" x14ac:dyDescent="0.25">
      <c r="A5" t="str">
        <f>DATA!B6</f>
        <v>776445-00D/000458</v>
      </c>
      <c r="B5" t="str">
        <f t="shared" si="0"/>
        <v>776445-00D</v>
      </c>
      <c r="C5" t="str">
        <f t="shared" si="1"/>
        <v/>
      </c>
      <c r="D5" t="str">
        <f t="shared" si="2"/>
        <v/>
      </c>
      <c r="E5" t="str">
        <f t="shared" si="3"/>
        <v>B1</v>
      </c>
      <c r="F5" t="str">
        <f t="shared" si="4"/>
        <v/>
      </c>
      <c r="G5" t="str">
        <f t="shared" si="5"/>
        <v>776445-00D_B1</v>
      </c>
      <c r="H5" t="str">
        <f t="shared" si="6"/>
        <v>000458</v>
      </c>
      <c r="I5" t="str">
        <f>DATA!A6</f>
        <v xml:space="preserve">CLM1902-0340 </v>
      </c>
      <c r="J5">
        <f>COUNTIF($I$1:I5,I5)</f>
        <v>3</v>
      </c>
      <c r="K5" t="str">
        <f t="shared" si="7"/>
        <v>CLM1902-0340 _3</v>
      </c>
    </row>
    <row r="6" spans="1:11" x14ac:dyDescent="0.25">
      <c r="A6" t="str">
        <f>DATA!B7</f>
        <v>775369-00E/000255</v>
      </c>
      <c r="B6" t="str">
        <f t="shared" si="0"/>
        <v>775369-00E</v>
      </c>
      <c r="C6" t="str">
        <f t="shared" si="1"/>
        <v>A1</v>
      </c>
      <c r="D6" t="str">
        <f t="shared" si="2"/>
        <v/>
      </c>
      <c r="E6" t="str">
        <f t="shared" si="3"/>
        <v/>
      </c>
      <c r="F6" t="str">
        <f t="shared" si="4"/>
        <v/>
      </c>
      <c r="G6" t="str">
        <f t="shared" si="5"/>
        <v>775369-00E_A1</v>
      </c>
      <c r="H6" t="str">
        <f t="shared" si="6"/>
        <v>000255</v>
      </c>
      <c r="I6" t="str">
        <f>DATA!A7</f>
        <v>CLM1906-0255</v>
      </c>
      <c r="J6">
        <f>COUNTIF($I$1:I6,I6)</f>
        <v>1</v>
      </c>
      <c r="K6" t="str">
        <f t="shared" si="7"/>
        <v>CLM1906-0255_1</v>
      </c>
    </row>
    <row r="7" spans="1:11" x14ac:dyDescent="0.25">
      <c r="A7" t="str">
        <f>DATA!B8</f>
        <v>776445-00D/002163</v>
      </c>
      <c r="B7" t="str">
        <f t="shared" si="0"/>
        <v>776445-00D</v>
      </c>
      <c r="C7" t="str">
        <f t="shared" si="1"/>
        <v/>
      </c>
      <c r="D7" t="str">
        <f t="shared" si="2"/>
        <v/>
      </c>
      <c r="E7" t="str">
        <f t="shared" si="3"/>
        <v>B1</v>
      </c>
      <c r="F7" t="str">
        <f t="shared" si="4"/>
        <v/>
      </c>
      <c r="G7" t="str">
        <f t="shared" si="5"/>
        <v>776445-00D_B1</v>
      </c>
      <c r="H7" t="str">
        <f t="shared" si="6"/>
        <v>002163</v>
      </c>
      <c r="I7" t="str">
        <f>DATA!A8</f>
        <v>CLM1913-0273</v>
      </c>
      <c r="J7">
        <f>COUNTIF($I$1:I7,I7)</f>
        <v>1</v>
      </c>
      <c r="K7" t="str">
        <f t="shared" si="7"/>
        <v>CLM1913-0273_1</v>
      </c>
    </row>
    <row r="8" spans="1:11" x14ac:dyDescent="0.25">
      <c r="A8" t="str">
        <f>DATA!B9</f>
        <v>776445-00E/000845</v>
      </c>
      <c r="B8" t="str">
        <f t="shared" si="0"/>
        <v>776445-00E</v>
      </c>
      <c r="C8" t="str">
        <f t="shared" si="1"/>
        <v/>
      </c>
      <c r="D8" t="str">
        <f t="shared" si="2"/>
        <v/>
      </c>
      <c r="E8" t="str">
        <f t="shared" si="3"/>
        <v>B1</v>
      </c>
      <c r="F8" t="str">
        <f t="shared" si="4"/>
        <v/>
      </c>
      <c r="G8" t="str">
        <f t="shared" si="5"/>
        <v>776445-00E_B1</v>
      </c>
      <c r="H8" t="str">
        <f t="shared" si="6"/>
        <v>000845</v>
      </c>
      <c r="I8" t="str">
        <f>DATA!A9</f>
        <v>CLM1914-0280</v>
      </c>
      <c r="J8">
        <f>COUNTIF($I$1:I8,I8)</f>
        <v>1</v>
      </c>
      <c r="K8" t="str">
        <f t="shared" si="7"/>
        <v>CLM1914-0280_1</v>
      </c>
    </row>
    <row r="9" spans="1:11" x14ac:dyDescent="0.25">
      <c r="A9" t="str">
        <f>DATA!B10</f>
        <v>776445-00D/000209</v>
      </c>
      <c r="B9" t="str">
        <f t="shared" si="0"/>
        <v>776445-00D</v>
      </c>
      <c r="C9" t="str">
        <f t="shared" si="1"/>
        <v/>
      </c>
      <c r="D9" t="str">
        <f t="shared" si="2"/>
        <v/>
      </c>
      <c r="E9" t="str">
        <f t="shared" si="3"/>
        <v>B1</v>
      </c>
      <c r="F9" t="str">
        <f t="shared" si="4"/>
        <v/>
      </c>
      <c r="G9" t="str">
        <f t="shared" si="5"/>
        <v>776445-00D_B1</v>
      </c>
      <c r="H9" t="str">
        <f t="shared" si="6"/>
        <v>000209</v>
      </c>
      <c r="I9" t="str">
        <f>DATA!A10</f>
        <v>CLM1914-0280</v>
      </c>
      <c r="J9">
        <f>COUNTIF($I$1:I9,I9)</f>
        <v>2</v>
      </c>
      <c r="K9" t="str">
        <f t="shared" si="7"/>
        <v>CLM1914-0280_2</v>
      </c>
    </row>
    <row r="10" spans="1:11" x14ac:dyDescent="0.25">
      <c r="A10" t="str">
        <f>DATA!B11</f>
        <v>776445-00D/000380</v>
      </c>
      <c r="B10" t="str">
        <f t="shared" si="0"/>
        <v>776445-00D</v>
      </c>
      <c r="C10" t="str">
        <f t="shared" si="1"/>
        <v/>
      </c>
      <c r="D10" t="str">
        <f t="shared" si="2"/>
        <v/>
      </c>
      <c r="E10" t="str">
        <f t="shared" si="3"/>
        <v>B1</v>
      </c>
      <c r="F10" t="str">
        <f t="shared" si="4"/>
        <v/>
      </c>
      <c r="G10" t="str">
        <f t="shared" si="5"/>
        <v>776445-00D_B1</v>
      </c>
      <c r="H10" t="str">
        <f t="shared" si="6"/>
        <v>000380</v>
      </c>
      <c r="I10" t="str">
        <f>DATA!A11</f>
        <v>CLM1914-0280</v>
      </c>
      <c r="J10">
        <f>COUNTIF($I$1:I10,I10)</f>
        <v>3</v>
      </c>
      <c r="K10" t="str">
        <f t="shared" si="7"/>
        <v>CLM1914-0280_3</v>
      </c>
    </row>
    <row r="11" spans="1:11" x14ac:dyDescent="0.25">
      <c r="A11" t="str">
        <f>DATA!B12</f>
        <v>776445-00D/000364</v>
      </c>
      <c r="B11" t="str">
        <f t="shared" si="0"/>
        <v>776445-00D</v>
      </c>
      <c r="C11" t="str">
        <f t="shared" si="1"/>
        <v/>
      </c>
      <c r="D11" t="str">
        <f t="shared" si="2"/>
        <v/>
      </c>
      <c r="E11" t="str">
        <f t="shared" si="3"/>
        <v>B1</v>
      </c>
      <c r="F11" t="str">
        <f t="shared" si="4"/>
        <v/>
      </c>
      <c r="G11" t="str">
        <f t="shared" si="5"/>
        <v>776445-00D_B1</v>
      </c>
      <c r="H11" t="str">
        <f t="shared" si="6"/>
        <v>000364</v>
      </c>
      <c r="I11" t="str">
        <f>DATA!A12</f>
        <v>CLM1914-0280</v>
      </c>
      <c r="J11">
        <f>COUNTIF($I$1:I11,I11)</f>
        <v>4</v>
      </c>
      <c r="K11" t="str">
        <f t="shared" si="7"/>
        <v>CLM1914-0280_4</v>
      </c>
    </row>
    <row r="12" spans="1:11" x14ac:dyDescent="0.25">
      <c r="A12" t="str">
        <f>DATA!B13</f>
        <v>776445-00D/000347</v>
      </c>
      <c r="B12" t="str">
        <f t="shared" si="0"/>
        <v>776445-00D</v>
      </c>
      <c r="C12" t="str">
        <f t="shared" si="1"/>
        <v/>
      </c>
      <c r="D12" t="str">
        <f t="shared" si="2"/>
        <v/>
      </c>
      <c r="E12" t="str">
        <f t="shared" si="3"/>
        <v>B1</v>
      </c>
      <c r="F12" t="str">
        <f t="shared" si="4"/>
        <v/>
      </c>
      <c r="G12" t="str">
        <f t="shared" si="5"/>
        <v>776445-00D_B1</v>
      </c>
      <c r="H12" t="str">
        <f t="shared" si="6"/>
        <v>000347</v>
      </c>
      <c r="I12" t="str">
        <f>DATA!A13</f>
        <v>CLM1914-0280</v>
      </c>
      <c r="J12">
        <f>COUNTIF($I$1:I12,I12)</f>
        <v>5</v>
      </c>
      <c r="K12" t="str">
        <f t="shared" si="7"/>
        <v>CLM1914-0280_5</v>
      </c>
    </row>
    <row r="13" spans="1:11" x14ac:dyDescent="0.25">
      <c r="A13" t="str">
        <f>DATA!B14</f>
        <v>776445-00D/000368</v>
      </c>
      <c r="B13" t="str">
        <f t="shared" si="0"/>
        <v>776445-00D</v>
      </c>
      <c r="C13" t="str">
        <f t="shared" si="1"/>
        <v/>
      </c>
      <c r="D13" t="str">
        <f t="shared" si="2"/>
        <v/>
      </c>
      <c r="E13" t="str">
        <f t="shared" si="3"/>
        <v>B1</v>
      </c>
      <c r="F13" t="str">
        <f t="shared" si="4"/>
        <v/>
      </c>
      <c r="G13" t="str">
        <f t="shared" si="5"/>
        <v>776445-00D_B1</v>
      </c>
      <c r="H13" t="str">
        <f t="shared" si="6"/>
        <v>000368</v>
      </c>
      <c r="I13" t="str">
        <f>DATA!A14</f>
        <v>CLM1914-0280</v>
      </c>
      <c r="J13">
        <f>COUNTIF($I$1:I13,I13)</f>
        <v>6</v>
      </c>
      <c r="K13" t="str">
        <f t="shared" si="7"/>
        <v>CLM1914-0280_6</v>
      </c>
    </row>
    <row r="14" spans="1:11" x14ac:dyDescent="0.25">
      <c r="A14" t="str">
        <f>DATA!B15</f>
        <v>776445-00D/000401</v>
      </c>
      <c r="B14" t="str">
        <f t="shared" si="0"/>
        <v>776445-00D</v>
      </c>
      <c r="C14" t="str">
        <f t="shared" si="1"/>
        <v/>
      </c>
      <c r="D14" t="str">
        <f t="shared" si="2"/>
        <v/>
      </c>
      <c r="E14" t="str">
        <f t="shared" si="3"/>
        <v>B1</v>
      </c>
      <c r="F14" t="str">
        <f t="shared" si="4"/>
        <v/>
      </c>
      <c r="G14" t="str">
        <f t="shared" si="5"/>
        <v>776445-00D_B1</v>
      </c>
      <c r="H14" t="str">
        <f t="shared" si="6"/>
        <v>000401</v>
      </c>
      <c r="I14" t="str">
        <f>DATA!A15</f>
        <v>CLM1914-0280</v>
      </c>
      <c r="J14">
        <f>COUNTIF($I$1:I14,I14)</f>
        <v>7</v>
      </c>
      <c r="K14" t="str">
        <f t="shared" si="7"/>
        <v>CLM1914-0280_7</v>
      </c>
    </row>
    <row r="15" spans="1:11" x14ac:dyDescent="0.25">
      <c r="A15" t="str">
        <f>DATA!B16</f>
        <v>776445-00D/000379</v>
      </c>
      <c r="B15" t="str">
        <f t="shared" si="0"/>
        <v>776445-00D</v>
      </c>
      <c r="C15" t="str">
        <f t="shared" si="1"/>
        <v/>
      </c>
      <c r="D15" t="str">
        <f t="shared" si="2"/>
        <v/>
      </c>
      <c r="E15" t="str">
        <f t="shared" si="3"/>
        <v>B1</v>
      </c>
      <c r="F15" t="str">
        <f t="shared" si="4"/>
        <v/>
      </c>
      <c r="G15" t="str">
        <f t="shared" si="5"/>
        <v>776445-00D_B1</v>
      </c>
      <c r="H15" t="str">
        <f t="shared" si="6"/>
        <v>000379</v>
      </c>
      <c r="I15" t="str">
        <f>DATA!A16</f>
        <v>CLM1914-0280</v>
      </c>
      <c r="J15">
        <f>COUNTIF($I$1:I15,I15)</f>
        <v>8</v>
      </c>
      <c r="K15" t="str">
        <f t="shared" si="7"/>
        <v>CLM1914-0280_8</v>
      </c>
    </row>
    <row r="16" spans="1:11" x14ac:dyDescent="0.25">
      <c r="A16" t="str">
        <f>DATA!B17</f>
        <v>776445-00D/000357</v>
      </c>
      <c r="B16" t="str">
        <f t="shared" si="0"/>
        <v>776445-00D</v>
      </c>
      <c r="C16" t="str">
        <f t="shared" si="1"/>
        <v/>
      </c>
      <c r="D16" t="str">
        <f t="shared" si="2"/>
        <v/>
      </c>
      <c r="E16" t="str">
        <f t="shared" si="3"/>
        <v>B1</v>
      </c>
      <c r="F16" t="str">
        <f t="shared" si="4"/>
        <v/>
      </c>
      <c r="G16" t="str">
        <f t="shared" si="5"/>
        <v>776445-00D_B1</v>
      </c>
      <c r="H16" t="str">
        <f t="shared" si="6"/>
        <v>000357</v>
      </c>
      <c r="I16" t="str">
        <f>DATA!A17</f>
        <v>CLM1914-0280</v>
      </c>
      <c r="J16">
        <f>COUNTIF($I$1:I16,I16)</f>
        <v>9</v>
      </c>
      <c r="K16" t="str">
        <f t="shared" si="7"/>
        <v>CLM1914-0280_9</v>
      </c>
    </row>
    <row r="17" spans="1:11" x14ac:dyDescent="0.25">
      <c r="A17" t="str">
        <f>DATA!B18</f>
        <v>776445-00D/000190</v>
      </c>
      <c r="B17" t="str">
        <f t="shared" si="0"/>
        <v>776445-00D</v>
      </c>
      <c r="C17" t="str">
        <f t="shared" si="1"/>
        <v/>
      </c>
      <c r="D17" t="str">
        <f t="shared" si="2"/>
        <v/>
      </c>
      <c r="E17" t="str">
        <f t="shared" si="3"/>
        <v>B1</v>
      </c>
      <c r="F17" t="str">
        <f t="shared" si="4"/>
        <v/>
      </c>
      <c r="G17" t="str">
        <f t="shared" si="5"/>
        <v>776445-00D_B1</v>
      </c>
      <c r="H17" t="str">
        <f t="shared" si="6"/>
        <v>000190</v>
      </c>
      <c r="I17" t="str">
        <f>DATA!A18</f>
        <v>CLM1914-0280</v>
      </c>
      <c r="J17">
        <f>COUNTIF($I$1:I17,I17)</f>
        <v>10</v>
      </c>
      <c r="K17" t="str">
        <f t="shared" si="7"/>
        <v>CLM1914-0280_10</v>
      </c>
    </row>
    <row r="18" spans="1:11" x14ac:dyDescent="0.25">
      <c r="A18" t="str">
        <f>DATA!B19</f>
        <v>774100-00G/000122</v>
      </c>
      <c r="B18" t="str">
        <f t="shared" si="0"/>
        <v>774100-00G</v>
      </c>
      <c r="C18" t="str">
        <f t="shared" si="1"/>
        <v/>
      </c>
      <c r="D18" t="str">
        <f t="shared" si="2"/>
        <v/>
      </c>
      <c r="E18" t="str">
        <f t="shared" si="3"/>
        <v/>
      </c>
      <c r="F18" t="str">
        <f t="shared" si="4"/>
        <v>B2</v>
      </c>
      <c r="G18" t="str">
        <f t="shared" si="5"/>
        <v>774100-00G_B2</v>
      </c>
      <c r="H18" t="str">
        <f t="shared" si="6"/>
        <v>000122</v>
      </c>
      <c r="I18" t="str">
        <f>DATA!A19</f>
        <v>CLM1914-0280</v>
      </c>
      <c r="J18">
        <f>COUNTIF($I$1:I18,I18)</f>
        <v>11</v>
      </c>
      <c r="K18" t="str">
        <f t="shared" si="7"/>
        <v>CLM1914-0280_11</v>
      </c>
    </row>
    <row r="19" spans="1:11" x14ac:dyDescent="0.25">
      <c r="A19" t="str">
        <f>DATA!B20</f>
        <v>776445-00D/000390</v>
      </c>
      <c r="B19" t="str">
        <f t="shared" si="0"/>
        <v>776445-00D</v>
      </c>
      <c r="C19" t="str">
        <f t="shared" si="1"/>
        <v/>
      </c>
      <c r="D19" t="str">
        <f t="shared" si="2"/>
        <v/>
      </c>
      <c r="E19" t="str">
        <f t="shared" si="3"/>
        <v>B1</v>
      </c>
      <c r="F19" t="str">
        <f t="shared" si="4"/>
        <v/>
      </c>
      <c r="G19" t="str">
        <f t="shared" si="5"/>
        <v>776445-00D_B1</v>
      </c>
      <c r="H19" t="str">
        <f t="shared" si="6"/>
        <v>000390</v>
      </c>
      <c r="I19" t="str">
        <f>DATA!A20</f>
        <v>CLM1914-0280</v>
      </c>
      <c r="J19">
        <f>COUNTIF($I$1:I19,I19)</f>
        <v>12</v>
      </c>
      <c r="K19" t="str">
        <f t="shared" si="7"/>
        <v>CLM1914-0280_12</v>
      </c>
    </row>
    <row r="20" spans="1:11" x14ac:dyDescent="0.25">
      <c r="A20" t="str">
        <f>DATA!B21</f>
        <v>776445-00D/000393</v>
      </c>
      <c r="B20" t="str">
        <f t="shared" si="0"/>
        <v>776445-00D</v>
      </c>
      <c r="C20" t="str">
        <f t="shared" si="1"/>
        <v/>
      </c>
      <c r="D20" t="str">
        <f t="shared" si="2"/>
        <v/>
      </c>
      <c r="E20" t="str">
        <f t="shared" si="3"/>
        <v>B1</v>
      </c>
      <c r="F20" t="str">
        <f t="shared" si="4"/>
        <v/>
      </c>
      <c r="G20" t="str">
        <f t="shared" si="5"/>
        <v>776445-00D_B1</v>
      </c>
      <c r="H20" t="str">
        <f t="shared" si="6"/>
        <v>000393</v>
      </c>
      <c r="I20" t="str">
        <f>DATA!A21</f>
        <v>CLM1914-0280</v>
      </c>
      <c r="J20">
        <f>COUNTIF($I$1:I20,I20)</f>
        <v>13</v>
      </c>
      <c r="K20" t="str">
        <f t="shared" si="7"/>
        <v>CLM1914-0280_13</v>
      </c>
    </row>
    <row r="21" spans="1:11" x14ac:dyDescent="0.25">
      <c r="A21" t="str">
        <f>DATA!B22</f>
        <v>774100-00F/000208</v>
      </c>
      <c r="B21" t="str">
        <f t="shared" si="0"/>
        <v>774100-00F</v>
      </c>
      <c r="C21" t="str">
        <f t="shared" si="1"/>
        <v/>
      </c>
      <c r="D21" t="str">
        <f t="shared" si="2"/>
        <v/>
      </c>
      <c r="E21" t="str">
        <f t="shared" si="3"/>
        <v/>
      </c>
      <c r="F21" t="str">
        <f t="shared" si="4"/>
        <v>B2</v>
      </c>
      <c r="G21" t="str">
        <f t="shared" si="5"/>
        <v>774100-00F_B2</v>
      </c>
      <c r="H21" t="str">
        <f t="shared" si="6"/>
        <v>000208</v>
      </c>
      <c r="I21" t="str">
        <f>DATA!A22</f>
        <v>CLM1914-0280</v>
      </c>
      <c r="J21">
        <f>COUNTIF($I$1:I21,I21)</f>
        <v>14</v>
      </c>
      <c r="K21" t="str">
        <f t="shared" si="7"/>
        <v>CLM1914-0280_14</v>
      </c>
    </row>
    <row r="22" spans="1:11" x14ac:dyDescent="0.25">
      <c r="A22" t="str">
        <f>DATA!B23</f>
        <v>776445-00D/000281</v>
      </c>
      <c r="B22" t="str">
        <f t="shared" si="0"/>
        <v>776445-00D</v>
      </c>
      <c r="C22" t="str">
        <f t="shared" si="1"/>
        <v/>
      </c>
      <c r="D22" t="str">
        <f t="shared" si="2"/>
        <v/>
      </c>
      <c r="E22" t="str">
        <f t="shared" si="3"/>
        <v>B1</v>
      </c>
      <c r="F22" t="str">
        <f t="shared" si="4"/>
        <v/>
      </c>
      <c r="G22" t="str">
        <f t="shared" si="5"/>
        <v>776445-00D_B1</v>
      </c>
      <c r="H22" t="str">
        <f t="shared" si="6"/>
        <v>000281</v>
      </c>
      <c r="I22" t="str">
        <f>DATA!A23</f>
        <v>CLM1914-0280</v>
      </c>
      <c r="J22">
        <f>COUNTIF($I$1:I22,I22)</f>
        <v>15</v>
      </c>
      <c r="K22" t="str">
        <f t="shared" si="7"/>
        <v>CLM1914-0280_15</v>
      </c>
    </row>
    <row r="23" spans="1:11" x14ac:dyDescent="0.25">
      <c r="A23" t="str">
        <f>DATA!B24</f>
        <v>776445-00D/000387</v>
      </c>
      <c r="B23" t="str">
        <f t="shared" si="0"/>
        <v>776445-00D</v>
      </c>
      <c r="C23" t="str">
        <f t="shared" si="1"/>
        <v/>
      </c>
      <c r="D23" t="str">
        <f t="shared" si="2"/>
        <v/>
      </c>
      <c r="E23" t="str">
        <f t="shared" si="3"/>
        <v>B1</v>
      </c>
      <c r="F23" t="str">
        <f t="shared" si="4"/>
        <v/>
      </c>
      <c r="G23" t="str">
        <f t="shared" si="5"/>
        <v>776445-00D_B1</v>
      </c>
      <c r="H23" t="str">
        <f t="shared" si="6"/>
        <v>000387</v>
      </c>
      <c r="I23" t="str">
        <f>DATA!A24</f>
        <v>CLM1914-0280</v>
      </c>
      <c r="J23">
        <f>COUNTIF($I$1:I23,I23)</f>
        <v>16</v>
      </c>
      <c r="K23" t="str">
        <f t="shared" si="7"/>
        <v>CLM1914-0280_16</v>
      </c>
    </row>
    <row r="24" spans="1:11" x14ac:dyDescent="0.25">
      <c r="A24" t="str">
        <f>DATA!B25</f>
        <v>776445-00D/000334</v>
      </c>
      <c r="B24" t="str">
        <f t="shared" si="0"/>
        <v>776445-00D</v>
      </c>
      <c r="C24" t="str">
        <f t="shared" si="1"/>
        <v/>
      </c>
      <c r="D24" t="str">
        <f t="shared" si="2"/>
        <v/>
      </c>
      <c r="E24" t="str">
        <f t="shared" si="3"/>
        <v>B1</v>
      </c>
      <c r="F24" t="str">
        <f t="shared" si="4"/>
        <v/>
      </c>
      <c r="G24" t="str">
        <f t="shared" si="5"/>
        <v>776445-00D_B1</v>
      </c>
      <c r="H24" t="str">
        <f t="shared" si="6"/>
        <v>000334</v>
      </c>
      <c r="I24" t="str">
        <f>DATA!A25</f>
        <v>CLM1914-0280</v>
      </c>
      <c r="J24">
        <f>COUNTIF($I$1:I24,I24)</f>
        <v>17</v>
      </c>
      <c r="K24" t="str">
        <f t="shared" si="7"/>
        <v>CLM1914-0280_17</v>
      </c>
    </row>
    <row r="25" spans="1:11" x14ac:dyDescent="0.25">
      <c r="A25" t="str">
        <f>DATA!B26</f>
        <v>776445-00D/000252</v>
      </c>
      <c r="B25" t="str">
        <f t="shared" si="0"/>
        <v>776445-00D</v>
      </c>
      <c r="C25" t="str">
        <f t="shared" si="1"/>
        <v/>
      </c>
      <c r="D25" t="str">
        <f t="shared" si="2"/>
        <v/>
      </c>
      <c r="E25" t="str">
        <f t="shared" si="3"/>
        <v>B1</v>
      </c>
      <c r="F25" t="str">
        <f t="shared" si="4"/>
        <v/>
      </c>
      <c r="G25" t="str">
        <f t="shared" si="5"/>
        <v>776445-00D_B1</v>
      </c>
      <c r="H25" t="str">
        <f t="shared" si="6"/>
        <v>000252</v>
      </c>
      <c r="I25" t="str">
        <f>DATA!A26</f>
        <v>CLM1914-0280</v>
      </c>
      <c r="J25">
        <f>COUNTIF($I$1:I25,I25)</f>
        <v>18</v>
      </c>
      <c r="K25" t="str">
        <f t="shared" si="7"/>
        <v>CLM1914-0280_18</v>
      </c>
    </row>
    <row r="26" spans="1:11" x14ac:dyDescent="0.25">
      <c r="A26" t="str">
        <f>DATA!B27</f>
        <v>774100-00G/000122</v>
      </c>
      <c r="B26" t="str">
        <f t="shared" si="0"/>
        <v>774100-00G</v>
      </c>
      <c r="C26" t="str">
        <f t="shared" si="1"/>
        <v/>
      </c>
      <c r="D26" t="str">
        <f t="shared" si="2"/>
        <v/>
      </c>
      <c r="E26" t="str">
        <f t="shared" si="3"/>
        <v/>
      </c>
      <c r="F26" t="str">
        <f t="shared" si="4"/>
        <v>B2</v>
      </c>
      <c r="G26" t="str">
        <f t="shared" si="5"/>
        <v>774100-00G_B2</v>
      </c>
      <c r="H26" t="str">
        <f t="shared" si="6"/>
        <v>000122</v>
      </c>
      <c r="I26" t="str">
        <f>DATA!A27</f>
        <v>CLM1914-0280</v>
      </c>
      <c r="J26">
        <f>COUNTIF($I$1:I26,I26)</f>
        <v>19</v>
      </c>
      <c r="K26" t="str">
        <f t="shared" si="7"/>
        <v>CLM1914-0280_19</v>
      </c>
    </row>
    <row r="27" spans="1:11" x14ac:dyDescent="0.25">
      <c r="A27" t="str">
        <f>DATA!B28</f>
        <v>775369-00G/001166</v>
      </c>
      <c r="B27" t="str">
        <f t="shared" si="0"/>
        <v>775369-00G</v>
      </c>
      <c r="C27" t="str">
        <f t="shared" si="1"/>
        <v>A1</v>
      </c>
      <c r="D27" t="str">
        <f t="shared" si="2"/>
        <v/>
      </c>
      <c r="E27" t="str">
        <f t="shared" si="3"/>
        <v/>
      </c>
      <c r="F27" t="str">
        <f t="shared" si="4"/>
        <v/>
      </c>
      <c r="G27" t="str">
        <f t="shared" si="5"/>
        <v>775369-00G_A1</v>
      </c>
      <c r="H27" t="str">
        <f t="shared" si="6"/>
        <v>001166</v>
      </c>
      <c r="I27" t="str">
        <f>DATA!A28</f>
        <v xml:space="preserve">CLM1914-0311 </v>
      </c>
      <c r="J27">
        <f>COUNTIF($I$1:I27,I27)</f>
        <v>1</v>
      </c>
      <c r="K27" t="str">
        <f t="shared" si="7"/>
        <v>CLM1914-0311 _1</v>
      </c>
    </row>
    <row r="28" spans="1:11" x14ac:dyDescent="0.25">
      <c r="A28" t="str">
        <f>DATA!B29</f>
        <v>776445-00E/000980</v>
      </c>
      <c r="B28" t="str">
        <f t="shared" si="0"/>
        <v>776445-00E</v>
      </c>
      <c r="C28" t="str">
        <f t="shared" si="1"/>
        <v/>
      </c>
      <c r="D28" t="str">
        <f t="shared" si="2"/>
        <v/>
      </c>
      <c r="E28" t="str">
        <f t="shared" si="3"/>
        <v>B1</v>
      </c>
      <c r="F28" t="str">
        <f t="shared" si="4"/>
        <v/>
      </c>
      <c r="G28" t="str">
        <f t="shared" si="5"/>
        <v>776445-00E_B1</v>
      </c>
      <c r="H28" t="str">
        <f t="shared" si="6"/>
        <v>000980</v>
      </c>
      <c r="I28" t="str">
        <f>DATA!A29</f>
        <v>CLM1915-0270</v>
      </c>
      <c r="J28">
        <f>COUNTIF($I$1:I28,I28)</f>
        <v>1</v>
      </c>
      <c r="K28" t="str">
        <f t="shared" si="7"/>
        <v>CLM1915-0270_1</v>
      </c>
    </row>
    <row r="29" spans="1:11" x14ac:dyDescent="0.25">
      <c r="A29" t="str">
        <f>DATA!B30</f>
        <v>776445-00E/001867</v>
      </c>
      <c r="B29" t="str">
        <f t="shared" si="0"/>
        <v>776445-00E</v>
      </c>
      <c r="C29" t="str">
        <f t="shared" si="1"/>
        <v/>
      </c>
      <c r="D29" t="str">
        <f t="shared" si="2"/>
        <v/>
      </c>
      <c r="E29" t="str">
        <f t="shared" si="3"/>
        <v>B1</v>
      </c>
      <c r="F29" t="str">
        <f t="shared" si="4"/>
        <v/>
      </c>
      <c r="G29" t="str">
        <f t="shared" si="5"/>
        <v>776445-00E_B1</v>
      </c>
      <c r="H29" t="str">
        <f t="shared" si="6"/>
        <v>001867</v>
      </c>
      <c r="I29" t="str">
        <f>DATA!A30</f>
        <v>CLM1915-0270</v>
      </c>
      <c r="J29">
        <f>COUNTIF($I$1:I29,I29)</f>
        <v>2</v>
      </c>
      <c r="K29" t="str">
        <f t="shared" si="7"/>
        <v>CLM1915-0270_2</v>
      </c>
    </row>
    <row r="30" spans="1:11" x14ac:dyDescent="0.25">
      <c r="A30" t="str">
        <f>DATA!B31</f>
        <v>776445-00E/003260</v>
      </c>
      <c r="B30" t="str">
        <f t="shared" si="0"/>
        <v>776445-00E</v>
      </c>
      <c r="C30" t="str">
        <f t="shared" si="1"/>
        <v/>
      </c>
      <c r="D30" t="str">
        <f t="shared" si="2"/>
        <v/>
      </c>
      <c r="E30" t="str">
        <f t="shared" si="3"/>
        <v>B1</v>
      </c>
      <c r="F30" t="str">
        <f t="shared" si="4"/>
        <v/>
      </c>
      <c r="G30" t="str">
        <f t="shared" si="5"/>
        <v>776445-00E_B1</v>
      </c>
      <c r="H30" t="str">
        <f t="shared" si="6"/>
        <v>003260</v>
      </c>
      <c r="I30" t="str">
        <f>DATA!A31</f>
        <v xml:space="preserve">CLM1916-0265 </v>
      </c>
      <c r="J30">
        <f>COUNTIF($I$1:I30,I30)</f>
        <v>1</v>
      </c>
      <c r="K30" t="str">
        <f t="shared" si="7"/>
        <v>CLM1916-0265 _1</v>
      </c>
    </row>
    <row r="31" spans="1:11" x14ac:dyDescent="0.25">
      <c r="A31" t="str">
        <f>DATA!B32</f>
        <v>776445-00E/003232</v>
      </c>
      <c r="B31" t="str">
        <f t="shared" si="0"/>
        <v>776445-00E</v>
      </c>
      <c r="C31" t="str">
        <f t="shared" si="1"/>
        <v/>
      </c>
      <c r="D31" t="str">
        <f t="shared" si="2"/>
        <v/>
      </c>
      <c r="E31" t="str">
        <f t="shared" si="3"/>
        <v>B1</v>
      </c>
      <c r="F31" t="str">
        <f t="shared" si="4"/>
        <v/>
      </c>
      <c r="G31" t="str">
        <f t="shared" si="5"/>
        <v>776445-00E_B1</v>
      </c>
      <c r="H31" t="str">
        <f t="shared" si="6"/>
        <v>003232</v>
      </c>
      <c r="I31" t="str">
        <f>DATA!A32</f>
        <v xml:space="preserve">CLM1916-0267 </v>
      </c>
      <c r="J31">
        <f>COUNTIF($I$1:I31,I31)</f>
        <v>1</v>
      </c>
      <c r="K31" t="str">
        <f t="shared" si="7"/>
        <v>CLM1916-0267 _1</v>
      </c>
    </row>
    <row r="32" spans="1:11" x14ac:dyDescent="0.25">
      <c r="A32" t="str">
        <f>DATA!B33</f>
        <v>775369-00G/001842</v>
      </c>
      <c r="B32" t="str">
        <f t="shared" si="0"/>
        <v>775369-00G</v>
      </c>
      <c r="C32" t="str">
        <f t="shared" si="1"/>
        <v>A1</v>
      </c>
      <c r="D32" t="str">
        <f t="shared" si="2"/>
        <v/>
      </c>
      <c r="E32" t="str">
        <f t="shared" si="3"/>
        <v/>
      </c>
      <c r="F32" t="str">
        <f t="shared" si="4"/>
        <v/>
      </c>
      <c r="G32" t="str">
        <f t="shared" si="5"/>
        <v>775369-00G_A1</v>
      </c>
      <c r="H32" t="str">
        <f t="shared" si="6"/>
        <v>001842</v>
      </c>
      <c r="I32" t="str">
        <f>DATA!A33</f>
        <v xml:space="preserve">CLM1916-0269 </v>
      </c>
      <c r="J32">
        <f>COUNTIF($I$1:I32,I32)</f>
        <v>1</v>
      </c>
      <c r="K32" t="str">
        <f t="shared" si="7"/>
        <v>CLM1916-0269 _1</v>
      </c>
    </row>
    <row r="33" spans="1:11" x14ac:dyDescent="0.25">
      <c r="A33" t="str">
        <f>DATA!B34</f>
        <v>775369-00G/001612</v>
      </c>
      <c r="B33" t="str">
        <f t="shared" si="0"/>
        <v>775369-00G</v>
      </c>
      <c r="C33" t="str">
        <f t="shared" si="1"/>
        <v>A1</v>
      </c>
      <c r="D33" t="str">
        <f t="shared" si="2"/>
        <v/>
      </c>
      <c r="E33" t="str">
        <f t="shared" si="3"/>
        <v/>
      </c>
      <c r="F33" t="str">
        <f t="shared" si="4"/>
        <v/>
      </c>
      <c r="G33" t="str">
        <f t="shared" si="5"/>
        <v>775369-00G_A1</v>
      </c>
      <c r="H33" t="str">
        <f t="shared" si="6"/>
        <v>001612</v>
      </c>
      <c r="I33" t="str">
        <f>DATA!A34</f>
        <v xml:space="preserve">CLM1916-0270 </v>
      </c>
      <c r="J33">
        <f>COUNTIF($I$1:I33,I33)</f>
        <v>1</v>
      </c>
      <c r="K33" t="str">
        <f t="shared" si="7"/>
        <v>CLM1916-0270 _1</v>
      </c>
    </row>
    <row r="34" spans="1:11" x14ac:dyDescent="0.25">
      <c r="A34" t="str">
        <f>DATA!B35</f>
        <v>775369-00G/001826</v>
      </c>
      <c r="B34" t="str">
        <f t="shared" si="0"/>
        <v>775369-00G</v>
      </c>
      <c r="C34" t="str">
        <f t="shared" si="1"/>
        <v>A1</v>
      </c>
      <c r="D34" t="str">
        <f t="shared" si="2"/>
        <v/>
      </c>
      <c r="E34" t="str">
        <f t="shared" si="3"/>
        <v/>
      </c>
      <c r="F34" t="str">
        <f t="shared" si="4"/>
        <v/>
      </c>
      <c r="G34" t="str">
        <f t="shared" si="5"/>
        <v>775369-00G_A1</v>
      </c>
      <c r="H34" t="str">
        <f t="shared" si="6"/>
        <v>001826</v>
      </c>
      <c r="I34" t="str">
        <f>DATA!A35</f>
        <v xml:space="preserve">CLM1916-0271 </v>
      </c>
      <c r="J34">
        <f>COUNTIF($I$1:I34,I34)</f>
        <v>1</v>
      </c>
      <c r="K34" t="str">
        <f t="shared" si="7"/>
        <v>CLM1916-0271 _1</v>
      </c>
    </row>
    <row r="35" spans="1:11" x14ac:dyDescent="0.25">
      <c r="A35" t="str">
        <f>DATA!B36</f>
        <v>775369-00G/001921</v>
      </c>
      <c r="B35" t="str">
        <f t="shared" si="0"/>
        <v>775369-00G</v>
      </c>
      <c r="C35" t="str">
        <f t="shared" si="1"/>
        <v>A1</v>
      </c>
      <c r="D35" t="str">
        <f t="shared" si="2"/>
        <v/>
      </c>
      <c r="E35" t="str">
        <f t="shared" si="3"/>
        <v/>
      </c>
      <c r="F35" t="str">
        <f t="shared" si="4"/>
        <v/>
      </c>
      <c r="G35" t="str">
        <f t="shared" si="5"/>
        <v>775369-00G_A1</v>
      </c>
      <c r="H35" t="str">
        <f t="shared" si="6"/>
        <v>001921</v>
      </c>
      <c r="I35" t="str">
        <f>DATA!A36</f>
        <v xml:space="preserve">CLM1920-0256 </v>
      </c>
      <c r="J35">
        <f>COUNTIF($I$1:I35,I35)</f>
        <v>1</v>
      </c>
      <c r="K35" t="str">
        <f t="shared" si="7"/>
        <v>CLM1920-0256 _1</v>
      </c>
    </row>
    <row r="36" spans="1:11" x14ac:dyDescent="0.25">
      <c r="A36" t="str">
        <f>DATA!B37</f>
        <v>776445-00E/003552</v>
      </c>
      <c r="B36" t="str">
        <f t="shared" si="0"/>
        <v>776445-00E</v>
      </c>
      <c r="C36" t="str">
        <f t="shared" si="1"/>
        <v/>
      </c>
      <c r="D36" t="str">
        <f t="shared" si="2"/>
        <v/>
      </c>
      <c r="E36" t="str">
        <f t="shared" si="3"/>
        <v>B1</v>
      </c>
      <c r="F36" t="str">
        <f t="shared" si="4"/>
        <v/>
      </c>
      <c r="G36" t="str">
        <f t="shared" si="5"/>
        <v>776445-00E_B1</v>
      </c>
      <c r="H36" t="str">
        <f t="shared" si="6"/>
        <v>003552</v>
      </c>
      <c r="I36" t="str">
        <f>DATA!A37</f>
        <v xml:space="preserve">CLM1920-0257 </v>
      </c>
      <c r="J36">
        <f>COUNTIF($I$1:I36,I36)</f>
        <v>1</v>
      </c>
      <c r="K36" t="str">
        <f t="shared" si="7"/>
        <v>CLM1920-0257 _1</v>
      </c>
    </row>
    <row r="37" spans="1:11" x14ac:dyDescent="0.25">
      <c r="A37" t="str">
        <f>DATA!B38</f>
        <v>776445-00E/003542</v>
      </c>
      <c r="B37" t="str">
        <f t="shared" si="0"/>
        <v>776445-00E</v>
      </c>
      <c r="C37" t="str">
        <f t="shared" si="1"/>
        <v/>
      </c>
      <c r="D37" t="str">
        <f t="shared" si="2"/>
        <v/>
      </c>
      <c r="E37" t="str">
        <f t="shared" si="3"/>
        <v>B1</v>
      </c>
      <c r="F37" t="str">
        <f t="shared" si="4"/>
        <v/>
      </c>
      <c r="G37" t="str">
        <f t="shared" si="5"/>
        <v>776445-00E_B1</v>
      </c>
      <c r="H37" t="str">
        <f t="shared" si="6"/>
        <v>003542</v>
      </c>
      <c r="I37" t="str">
        <f>DATA!A38</f>
        <v xml:space="preserve">CLM1923-0269 </v>
      </c>
      <c r="J37">
        <f>COUNTIF($I$1:I37,I37)</f>
        <v>1</v>
      </c>
      <c r="K37" t="str">
        <f t="shared" si="7"/>
        <v>CLM1923-0269 _1</v>
      </c>
    </row>
    <row r="38" spans="1:11" x14ac:dyDescent="0.25">
      <c r="A38" t="str">
        <f>DATA!B39</f>
        <v>776445-00E/003776</v>
      </c>
      <c r="B38" t="str">
        <f t="shared" si="0"/>
        <v>776445-00E</v>
      </c>
      <c r="C38" t="str">
        <f t="shared" si="1"/>
        <v/>
      </c>
      <c r="D38" t="str">
        <f t="shared" si="2"/>
        <v/>
      </c>
      <c r="E38" t="str">
        <f t="shared" si="3"/>
        <v>B1</v>
      </c>
      <c r="F38" t="str">
        <f t="shared" si="4"/>
        <v/>
      </c>
      <c r="G38" t="str">
        <f t="shared" si="5"/>
        <v>776445-00E_B1</v>
      </c>
      <c r="H38" t="str">
        <f t="shared" si="6"/>
        <v>003776</v>
      </c>
      <c r="I38" t="str">
        <f>DATA!A39</f>
        <v xml:space="preserve">CLM1923-0269 </v>
      </c>
      <c r="J38">
        <f>COUNTIF($I$1:I38,I38)</f>
        <v>2</v>
      </c>
      <c r="K38" t="str">
        <f t="shared" si="7"/>
        <v>CLM1923-0269 _2</v>
      </c>
    </row>
    <row r="39" spans="1:11" x14ac:dyDescent="0.25">
      <c r="A39" t="str">
        <f>DATA!B40</f>
        <v>774166-00H/002017</v>
      </c>
      <c r="B39" t="str">
        <f t="shared" si="0"/>
        <v>774166-00H</v>
      </c>
      <c r="C39" t="str">
        <f t="shared" si="1"/>
        <v/>
      </c>
      <c r="D39" t="str">
        <f t="shared" si="2"/>
        <v>A2</v>
      </c>
      <c r="E39" t="str">
        <f t="shared" si="3"/>
        <v/>
      </c>
      <c r="F39" t="str">
        <f t="shared" si="4"/>
        <v/>
      </c>
      <c r="G39" t="str">
        <f t="shared" si="5"/>
        <v>774166-00H_A2</v>
      </c>
      <c r="H39" t="str">
        <f t="shared" si="6"/>
        <v>002017</v>
      </c>
      <c r="I39" t="str">
        <f>DATA!A40</f>
        <v xml:space="preserve">CLM1923-0270 </v>
      </c>
      <c r="J39">
        <f>COUNTIF($I$1:I39,I39)</f>
        <v>1</v>
      </c>
      <c r="K39" t="str">
        <f t="shared" si="7"/>
        <v>CLM1923-0270 _1</v>
      </c>
    </row>
    <row r="40" spans="1:11" x14ac:dyDescent="0.25">
      <c r="A40" t="str">
        <f>DATA!B41</f>
        <v>775369-00G/000920</v>
      </c>
      <c r="B40" t="str">
        <f t="shared" si="0"/>
        <v>775369-00G</v>
      </c>
      <c r="C40" t="str">
        <f t="shared" si="1"/>
        <v>A1</v>
      </c>
      <c r="D40" t="str">
        <f t="shared" si="2"/>
        <v/>
      </c>
      <c r="E40" t="str">
        <f t="shared" si="3"/>
        <v/>
      </c>
      <c r="F40" t="str">
        <f t="shared" si="4"/>
        <v/>
      </c>
      <c r="G40" t="str">
        <f t="shared" si="5"/>
        <v>775369-00G_A1</v>
      </c>
      <c r="H40" t="str">
        <f t="shared" si="6"/>
        <v>000920</v>
      </c>
      <c r="I40" t="str">
        <f>DATA!A41</f>
        <v>CLM1925-0249</v>
      </c>
      <c r="J40">
        <f>COUNTIF($I$1:I40,I40)</f>
        <v>1</v>
      </c>
      <c r="K40" t="str">
        <f t="shared" si="7"/>
        <v>CLM1925-0249_1</v>
      </c>
    </row>
    <row r="41" spans="1:11" x14ac:dyDescent="0.25">
      <c r="A41" t="str">
        <f>DATA!B42</f>
        <v>776445-00E/000847</v>
      </c>
      <c r="B41" t="str">
        <f t="shared" si="0"/>
        <v>776445-00E</v>
      </c>
      <c r="C41" t="str">
        <f t="shared" si="1"/>
        <v/>
      </c>
      <c r="D41" t="str">
        <f t="shared" si="2"/>
        <v/>
      </c>
      <c r="E41" t="str">
        <f t="shared" si="3"/>
        <v>B1</v>
      </c>
      <c r="F41" t="str">
        <f t="shared" si="4"/>
        <v/>
      </c>
      <c r="G41" t="str">
        <f t="shared" si="5"/>
        <v>776445-00E_B1</v>
      </c>
      <c r="H41" t="str">
        <f t="shared" si="6"/>
        <v>000847</v>
      </c>
      <c r="I41" t="str">
        <f>DATA!A42</f>
        <v>CLM1925-0270</v>
      </c>
      <c r="J41">
        <f>COUNTIF($I$1:I41,I41)</f>
        <v>1</v>
      </c>
      <c r="K41" t="str">
        <f t="shared" si="7"/>
        <v>CLM1925-0270_1</v>
      </c>
    </row>
    <row r="42" spans="1:11" x14ac:dyDescent="0.25">
      <c r="A42" t="str">
        <f>DATA!B43</f>
        <v>776445-00D/000196</v>
      </c>
      <c r="B42" t="str">
        <f t="shared" si="0"/>
        <v>776445-00D</v>
      </c>
      <c r="C42" t="str">
        <f t="shared" si="1"/>
        <v/>
      </c>
      <c r="D42" t="str">
        <f t="shared" si="2"/>
        <v/>
      </c>
      <c r="E42" t="str">
        <f t="shared" si="3"/>
        <v>B1</v>
      </c>
      <c r="F42" t="str">
        <f t="shared" si="4"/>
        <v/>
      </c>
      <c r="G42" t="str">
        <f t="shared" si="5"/>
        <v>776445-00D_B1</v>
      </c>
      <c r="H42" t="str">
        <f t="shared" si="6"/>
        <v>000196</v>
      </c>
      <c r="I42" t="str">
        <f>DATA!A43</f>
        <v>CLM1925-0270</v>
      </c>
      <c r="J42">
        <f>COUNTIF($I$1:I42,I42)</f>
        <v>2</v>
      </c>
      <c r="K42" t="str">
        <f t="shared" si="7"/>
        <v>CLM1925-0270_2</v>
      </c>
    </row>
    <row r="43" spans="1:11" x14ac:dyDescent="0.25">
      <c r="A43" t="str">
        <f>DATA!B44</f>
        <v>775369-00E/000408</v>
      </c>
      <c r="B43" t="str">
        <f t="shared" si="0"/>
        <v>775369-00E</v>
      </c>
      <c r="C43" t="str">
        <f t="shared" si="1"/>
        <v>A1</v>
      </c>
      <c r="D43" t="str">
        <f t="shared" si="2"/>
        <v/>
      </c>
      <c r="E43" t="str">
        <f t="shared" si="3"/>
        <v/>
      </c>
      <c r="F43" t="str">
        <f t="shared" si="4"/>
        <v/>
      </c>
      <c r="G43" t="str">
        <f t="shared" si="5"/>
        <v>775369-00E_A1</v>
      </c>
      <c r="H43" t="str">
        <f t="shared" si="6"/>
        <v>000408</v>
      </c>
      <c r="I43" t="str">
        <f>DATA!A44</f>
        <v>CLM1925-0285</v>
      </c>
      <c r="J43">
        <f>COUNTIF($I$1:I43,I43)</f>
        <v>1</v>
      </c>
      <c r="K43" t="str">
        <f t="shared" si="7"/>
        <v>CLM1925-0285_1</v>
      </c>
    </row>
    <row r="44" spans="1:11" x14ac:dyDescent="0.25">
      <c r="A44" t="str">
        <f>DATA!B45</f>
        <v>775369-00E/000301</v>
      </c>
      <c r="B44" t="str">
        <f t="shared" si="0"/>
        <v>775369-00E</v>
      </c>
      <c r="C44" t="str">
        <f t="shared" si="1"/>
        <v>A1</v>
      </c>
      <c r="D44" t="str">
        <f t="shared" si="2"/>
        <v/>
      </c>
      <c r="E44" t="str">
        <f t="shared" si="3"/>
        <v/>
      </c>
      <c r="F44" t="str">
        <f t="shared" si="4"/>
        <v/>
      </c>
      <c r="G44" t="str">
        <f t="shared" si="5"/>
        <v>775369-00E_A1</v>
      </c>
      <c r="H44" t="str">
        <f t="shared" si="6"/>
        <v>000301</v>
      </c>
      <c r="I44" t="str">
        <f>DATA!A45</f>
        <v>CLM1925-0285</v>
      </c>
      <c r="J44">
        <f>COUNTIF($I$1:I44,I44)</f>
        <v>2</v>
      </c>
      <c r="K44" t="str">
        <f t="shared" si="7"/>
        <v>CLM1925-0285_2</v>
      </c>
    </row>
    <row r="45" spans="1:11" x14ac:dyDescent="0.25">
      <c r="A45" t="str">
        <f>DATA!B46</f>
        <v>775369-00E/000279</v>
      </c>
      <c r="B45" t="str">
        <f t="shared" si="0"/>
        <v>775369-00E</v>
      </c>
      <c r="C45" t="str">
        <f t="shared" si="1"/>
        <v>A1</v>
      </c>
      <c r="D45" t="str">
        <f t="shared" si="2"/>
        <v/>
      </c>
      <c r="E45" t="str">
        <f t="shared" si="3"/>
        <v/>
      </c>
      <c r="F45" t="str">
        <f t="shared" si="4"/>
        <v/>
      </c>
      <c r="G45" t="str">
        <f t="shared" si="5"/>
        <v>775369-00E_A1</v>
      </c>
      <c r="H45" t="str">
        <f t="shared" si="6"/>
        <v>000279</v>
      </c>
      <c r="I45" t="str">
        <f>DATA!A46</f>
        <v>CLM1925-0285</v>
      </c>
      <c r="J45">
        <f>COUNTIF($I$1:I45,I45)</f>
        <v>3</v>
      </c>
      <c r="K45" t="str">
        <f t="shared" si="7"/>
        <v>CLM1925-0285_3</v>
      </c>
    </row>
    <row r="46" spans="1:11" x14ac:dyDescent="0.25">
      <c r="A46" t="str">
        <f>DATA!B47</f>
        <v>775369-00G/001809</v>
      </c>
      <c r="B46" t="str">
        <f t="shared" si="0"/>
        <v>775369-00G</v>
      </c>
      <c r="C46" t="str">
        <f t="shared" si="1"/>
        <v>A1</v>
      </c>
      <c r="D46" t="str">
        <f t="shared" si="2"/>
        <v/>
      </c>
      <c r="E46" t="str">
        <f t="shared" si="3"/>
        <v/>
      </c>
      <c r="F46" t="str">
        <f t="shared" si="4"/>
        <v/>
      </c>
      <c r="G46" t="str">
        <f t="shared" si="5"/>
        <v>775369-00G_A1</v>
      </c>
      <c r="H46" t="str">
        <f t="shared" si="6"/>
        <v>001809</v>
      </c>
      <c r="I46" t="str">
        <f>DATA!A47</f>
        <v>CLM1925-0285</v>
      </c>
      <c r="J46">
        <f>COUNTIF($I$1:I46,I46)</f>
        <v>4</v>
      </c>
      <c r="K46" t="str">
        <f t="shared" si="7"/>
        <v>CLM1925-0285_4</v>
      </c>
    </row>
    <row r="47" spans="1:11" x14ac:dyDescent="0.25">
      <c r="A47" t="str">
        <f>DATA!B48</f>
        <v>775369-00G/001757</v>
      </c>
      <c r="B47" t="str">
        <f t="shared" si="0"/>
        <v>775369-00G</v>
      </c>
      <c r="C47" t="str">
        <f t="shared" si="1"/>
        <v>A1</v>
      </c>
      <c r="D47" t="str">
        <f t="shared" si="2"/>
        <v/>
      </c>
      <c r="E47" t="str">
        <f t="shared" si="3"/>
        <v/>
      </c>
      <c r="F47" t="str">
        <f t="shared" si="4"/>
        <v/>
      </c>
      <c r="G47" t="str">
        <f t="shared" si="5"/>
        <v>775369-00G_A1</v>
      </c>
      <c r="H47" t="str">
        <f t="shared" si="6"/>
        <v>001757</v>
      </c>
      <c r="I47" t="str">
        <f>DATA!A48</f>
        <v>CLM1925-0285</v>
      </c>
      <c r="J47">
        <f>COUNTIF($I$1:I47,I47)</f>
        <v>5</v>
      </c>
      <c r="K47" t="str">
        <f t="shared" si="7"/>
        <v>CLM1925-0285_5</v>
      </c>
    </row>
    <row r="48" spans="1:11" x14ac:dyDescent="0.25">
      <c r="A48" t="str">
        <f>DATA!B49</f>
        <v>775369-00G/001758</v>
      </c>
      <c r="B48" t="str">
        <f t="shared" si="0"/>
        <v>775369-00G</v>
      </c>
      <c r="C48" t="str">
        <f t="shared" si="1"/>
        <v>A1</v>
      </c>
      <c r="D48" t="str">
        <f t="shared" si="2"/>
        <v/>
      </c>
      <c r="E48" t="str">
        <f t="shared" si="3"/>
        <v/>
      </c>
      <c r="F48" t="str">
        <f t="shared" si="4"/>
        <v/>
      </c>
      <c r="G48" t="str">
        <f t="shared" si="5"/>
        <v>775369-00G_A1</v>
      </c>
      <c r="H48" t="str">
        <f t="shared" si="6"/>
        <v>001758</v>
      </c>
      <c r="I48" t="str">
        <f>DATA!A49</f>
        <v>CLM1925-0285</v>
      </c>
      <c r="J48">
        <f>COUNTIF($I$1:I48,I48)</f>
        <v>6</v>
      </c>
      <c r="K48" t="str">
        <f t="shared" si="7"/>
        <v>CLM1925-0285_6</v>
      </c>
    </row>
    <row r="49" spans="1:11" x14ac:dyDescent="0.25">
      <c r="A49" t="str">
        <f>DATA!B50</f>
        <v>775369-00G/001781</v>
      </c>
      <c r="B49" t="str">
        <f t="shared" si="0"/>
        <v>775369-00G</v>
      </c>
      <c r="C49" t="str">
        <f t="shared" si="1"/>
        <v>A1</v>
      </c>
      <c r="D49" t="str">
        <f t="shared" si="2"/>
        <v/>
      </c>
      <c r="E49" t="str">
        <f t="shared" si="3"/>
        <v/>
      </c>
      <c r="F49" t="str">
        <f t="shared" si="4"/>
        <v/>
      </c>
      <c r="G49" t="str">
        <f t="shared" si="5"/>
        <v>775369-00G_A1</v>
      </c>
      <c r="H49" t="str">
        <f t="shared" si="6"/>
        <v>001781</v>
      </c>
      <c r="I49" t="str">
        <f>DATA!A50</f>
        <v>CLM1925-0285</v>
      </c>
      <c r="J49">
        <f>COUNTIF($I$1:I49,I49)</f>
        <v>7</v>
      </c>
      <c r="K49" t="str">
        <f t="shared" si="7"/>
        <v>CLM1925-0285_7</v>
      </c>
    </row>
    <row r="50" spans="1:11" x14ac:dyDescent="0.25">
      <c r="A50" t="str">
        <f>DATA!B51</f>
        <v>775369-00G/001741</v>
      </c>
      <c r="B50" t="str">
        <f t="shared" si="0"/>
        <v>775369-00G</v>
      </c>
      <c r="C50" t="str">
        <f t="shared" si="1"/>
        <v>A1</v>
      </c>
      <c r="D50" t="str">
        <f t="shared" si="2"/>
        <v/>
      </c>
      <c r="E50" t="str">
        <f t="shared" si="3"/>
        <v/>
      </c>
      <c r="F50" t="str">
        <f t="shared" si="4"/>
        <v/>
      </c>
      <c r="G50" t="str">
        <f t="shared" si="5"/>
        <v>775369-00G_A1</v>
      </c>
      <c r="H50" t="str">
        <f t="shared" si="6"/>
        <v>001741</v>
      </c>
      <c r="I50" t="str">
        <f>DATA!A51</f>
        <v>CLM1925-0285</v>
      </c>
      <c r="J50">
        <f>COUNTIF($I$1:I50,I50)</f>
        <v>8</v>
      </c>
      <c r="K50" t="str">
        <f t="shared" si="7"/>
        <v>CLM1925-0285_8</v>
      </c>
    </row>
    <row r="51" spans="1:11" x14ac:dyDescent="0.25">
      <c r="A51" t="str">
        <f>DATA!B52</f>
        <v>775369-00E/000408</v>
      </c>
      <c r="B51" t="str">
        <f t="shared" si="0"/>
        <v>775369-00E</v>
      </c>
      <c r="C51" t="str">
        <f t="shared" si="1"/>
        <v>A1</v>
      </c>
      <c r="D51" t="str">
        <f t="shared" si="2"/>
        <v/>
      </c>
      <c r="E51" t="str">
        <f t="shared" si="3"/>
        <v/>
      </c>
      <c r="F51" t="str">
        <f t="shared" si="4"/>
        <v/>
      </c>
      <c r="G51" t="str">
        <f t="shared" si="5"/>
        <v>775369-00E_A1</v>
      </c>
      <c r="H51" t="str">
        <f t="shared" si="6"/>
        <v>000408</v>
      </c>
      <c r="I51" t="str">
        <f>DATA!A52</f>
        <v>CLM1925-0285</v>
      </c>
      <c r="J51">
        <f>COUNTIF($I$1:I51,I51)</f>
        <v>9</v>
      </c>
      <c r="K51" t="str">
        <f t="shared" si="7"/>
        <v>CLM1925-0285_9</v>
      </c>
    </row>
    <row r="52" spans="1:11" x14ac:dyDescent="0.25">
      <c r="A52" t="str">
        <f>DATA!B53</f>
        <v>775369-00G/000278</v>
      </c>
      <c r="B52" t="str">
        <f t="shared" si="0"/>
        <v>775369-00G</v>
      </c>
      <c r="C52" t="str">
        <f t="shared" si="1"/>
        <v>A1</v>
      </c>
      <c r="D52" t="str">
        <f t="shared" si="2"/>
        <v/>
      </c>
      <c r="E52" t="str">
        <f t="shared" si="3"/>
        <v/>
      </c>
      <c r="F52" t="str">
        <f t="shared" si="4"/>
        <v/>
      </c>
      <c r="G52" t="str">
        <f t="shared" si="5"/>
        <v>775369-00G_A1</v>
      </c>
      <c r="H52" t="str">
        <f t="shared" si="6"/>
        <v>000278</v>
      </c>
      <c r="I52" t="str">
        <f>DATA!A53</f>
        <v>CLM1925-0285</v>
      </c>
      <c r="J52">
        <f>COUNTIF($I$1:I52,I52)</f>
        <v>10</v>
      </c>
      <c r="K52" t="str">
        <f t="shared" si="7"/>
        <v>CLM1925-0285_10</v>
      </c>
    </row>
    <row r="53" spans="1:11" x14ac:dyDescent="0.25">
      <c r="A53" t="str">
        <f>DATA!B54</f>
        <v>775369-00G/001990</v>
      </c>
      <c r="B53" t="str">
        <f t="shared" si="0"/>
        <v>775369-00G</v>
      </c>
      <c r="C53" t="str">
        <f t="shared" si="1"/>
        <v>A1</v>
      </c>
      <c r="D53" t="str">
        <f t="shared" si="2"/>
        <v/>
      </c>
      <c r="E53" t="str">
        <f t="shared" si="3"/>
        <v/>
      </c>
      <c r="F53" t="str">
        <f t="shared" si="4"/>
        <v/>
      </c>
      <c r="G53" t="str">
        <f t="shared" si="5"/>
        <v>775369-00G_A1</v>
      </c>
      <c r="H53" t="str">
        <f t="shared" si="6"/>
        <v>001990</v>
      </c>
      <c r="I53" t="str">
        <f>DATA!A54</f>
        <v xml:space="preserve">CLM1926-0236 </v>
      </c>
      <c r="J53">
        <f>COUNTIF($I$1:I53,I53)</f>
        <v>1</v>
      </c>
      <c r="K53" t="str">
        <f t="shared" si="7"/>
        <v>CLM1926-0236 _1</v>
      </c>
    </row>
    <row r="54" spans="1:11" x14ac:dyDescent="0.25">
      <c r="A54" t="str">
        <f>DATA!B55</f>
        <v>774166-00H/001384</v>
      </c>
      <c r="B54" t="str">
        <f t="shared" si="0"/>
        <v>774166-00H</v>
      </c>
      <c r="C54" t="str">
        <f t="shared" si="1"/>
        <v/>
      </c>
      <c r="D54" t="str">
        <f t="shared" si="2"/>
        <v>A2</v>
      </c>
      <c r="E54" t="str">
        <f t="shared" si="3"/>
        <v/>
      </c>
      <c r="F54" t="str">
        <f t="shared" si="4"/>
        <v/>
      </c>
      <c r="G54" t="str">
        <f t="shared" si="5"/>
        <v>774166-00H_A2</v>
      </c>
      <c r="H54" t="str">
        <f t="shared" si="6"/>
        <v>001384</v>
      </c>
      <c r="I54" t="str">
        <f>DATA!A55</f>
        <v xml:space="preserve">CLM1927-0225 </v>
      </c>
      <c r="J54">
        <f>COUNTIF($I$1:I54,I54)</f>
        <v>1</v>
      </c>
      <c r="K54" t="str">
        <f t="shared" si="7"/>
        <v>CLM1927-0225 _1</v>
      </c>
    </row>
    <row r="55" spans="1:11" x14ac:dyDescent="0.25">
      <c r="A55" t="str">
        <f>DATA!B56</f>
        <v>775369-00G/000183</v>
      </c>
      <c r="B55" t="str">
        <f t="shared" si="0"/>
        <v>775369-00G</v>
      </c>
      <c r="C55" t="str">
        <f t="shared" si="1"/>
        <v>A1</v>
      </c>
      <c r="D55" t="str">
        <f t="shared" si="2"/>
        <v/>
      </c>
      <c r="E55" t="str">
        <f t="shared" si="3"/>
        <v/>
      </c>
      <c r="F55" t="str">
        <f t="shared" si="4"/>
        <v/>
      </c>
      <c r="G55" t="str">
        <f t="shared" si="5"/>
        <v>775369-00G_A1</v>
      </c>
      <c r="H55" t="str">
        <f t="shared" si="6"/>
        <v>000183</v>
      </c>
      <c r="I55" t="str">
        <f>DATA!A56</f>
        <v xml:space="preserve">CLM1927-0230 </v>
      </c>
      <c r="J55">
        <f>COUNTIF($I$1:I55,I55)</f>
        <v>1</v>
      </c>
      <c r="K55" t="str">
        <f t="shared" si="7"/>
        <v>CLM1927-0230 _1</v>
      </c>
    </row>
    <row r="56" spans="1:11" x14ac:dyDescent="0.25">
      <c r="A56" t="str">
        <f>DATA!B57</f>
        <v>774272-01H</v>
      </c>
      <c r="B56" t="str">
        <f>DATA!B57</f>
        <v>774272-01H</v>
      </c>
      <c r="C56" t="str">
        <f t="shared" si="1"/>
        <v/>
      </c>
      <c r="D56" t="str">
        <f t="shared" si="2"/>
        <v/>
      </c>
      <c r="E56" t="str">
        <f t="shared" si="3"/>
        <v/>
      </c>
      <c r="F56" t="str">
        <f t="shared" si="4"/>
        <v/>
      </c>
      <c r="G56" t="str">
        <f t="shared" si="5"/>
        <v>774272-01H</v>
      </c>
      <c r="I56" t="str">
        <f>DATA!A57</f>
        <v>CLM1927-0240</v>
      </c>
      <c r="J56">
        <f>COUNTIF($I$1:I56,I56)</f>
        <v>1</v>
      </c>
      <c r="K56" t="str">
        <f t="shared" si="7"/>
        <v>CLM1927-0240_1</v>
      </c>
    </row>
    <row r="57" spans="1:11" x14ac:dyDescent="0.25">
      <c r="A57" t="str">
        <f>DATA!B58</f>
        <v>775369-00G/001024</v>
      </c>
      <c r="B57" t="str">
        <f t="shared" si="0"/>
        <v>775369-00G</v>
      </c>
      <c r="C57" t="str">
        <f t="shared" si="1"/>
        <v>A1</v>
      </c>
      <c r="D57" t="str">
        <f t="shared" si="2"/>
        <v/>
      </c>
      <c r="E57" t="str">
        <f t="shared" si="3"/>
        <v/>
      </c>
      <c r="F57" t="str">
        <f t="shared" si="4"/>
        <v/>
      </c>
      <c r="G57" t="str">
        <f t="shared" si="5"/>
        <v>775369-00G_A1</v>
      </c>
      <c r="H57" t="str">
        <f t="shared" si="6"/>
        <v>001024</v>
      </c>
      <c r="I57" t="str">
        <f>DATA!A58</f>
        <v xml:space="preserve">CLM1928-0262 </v>
      </c>
      <c r="J57">
        <f>COUNTIF($I$1:I57,I57)</f>
        <v>1</v>
      </c>
      <c r="K57" t="str">
        <f t="shared" si="7"/>
        <v>CLM1928-0262 _1</v>
      </c>
    </row>
    <row r="58" spans="1:11" x14ac:dyDescent="0.25">
      <c r="A58" t="str">
        <f>DATA!B59</f>
        <v>774100-00G/000152</v>
      </c>
      <c r="B58" t="str">
        <f t="shared" si="0"/>
        <v>774100-00G</v>
      </c>
      <c r="C58" t="str">
        <f t="shared" si="1"/>
        <v/>
      </c>
      <c r="D58" t="str">
        <f t="shared" si="2"/>
        <v/>
      </c>
      <c r="E58" t="str">
        <f t="shared" si="3"/>
        <v/>
      </c>
      <c r="F58" t="str">
        <f t="shared" si="4"/>
        <v>B2</v>
      </c>
      <c r="G58" t="str">
        <f t="shared" si="5"/>
        <v>774100-00G_B2</v>
      </c>
      <c r="H58" t="str">
        <f t="shared" si="6"/>
        <v>000152</v>
      </c>
      <c r="I58" t="str">
        <f>DATA!A59</f>
        <v>CLM1929-0223</v>
      </c>
      <c r="J58">
        <f>COUNTIF($I$1:I58,I58)</f>
        <v>1</v>
      </c>
      <c r="K58" t="str">
        <f t="shared" si="7"/>
        <v>CLM1929-0223_1</v>
      </c>
    </row>
    <row r="59" spans="1:11" x14ac:dyDescent="0.25">
      <c r="A59" t="str">
        <f>DATA!B60</f>
        <v>774100-00G/000152</v>
      </c>
      <c r="B59" t="str">
        <f t="shared" si="0"/>
        <v>774100-00G</v>
      </c>
      <c r="C59" t="str">
        <f t="shared" si="1"/>
        <v/>
      </c>
      <c r="D59" t="str">
        <f t="shared" si="2"/>
        <v/>
      </c>
      <c r="E59" t="str">
        <f t="shared" si="3"/>
        <v/>
      </c>
      <c r="F59" t="str">
        <f t="shared" si="4"/>
        <v>B2</v>
      </c>
      <c r="G59" t="str">
        <f t="shared" si="5"/>
        <v>774100-00G_B2</v>
      </c>
      <c r="H59" t="str">
        <f t="shared" si="6"/>
        <v>000152</v>
      </c>
      <c r="I59" t="str">
        <f>DATA!A60</f>
        <v>CLM1929-0223</v>
      </c>
      <c r="J59">
        <f>COUNTIF($I$1:I59,I59)</f>
        <v>2</v>
      </c>
      <c r="K59" t="str">
        <f t="shared" si="7"/>
        <v>CLM1929-0223_2</v>
      </c>
    </row>
    <row r="60" spans="1:11" x14ac:dyDescent="0.25">
      <c r="A60" t="str">
        <f>DATA!B61</f>
        <v>774100-00G/000680</v>
      </c>
      <c r="B60" t="str">
        <f t="shared" si="0"/>
        <v>774100-00G</v>
      </c>
      <c r="C60" t="str">
        <f t="shared" si="1"/>
        <v/>
      </c>
      <c r="D60" t="str">
        <f t="shared" si="2"/>
        <v/>
      </c>
      <c r="E60" t="str">
        <f t="shared" si="3"/>
        <v/>
      </c>
      <c r="F60" t="str">
        <f t="shared" si="4"/>
        <v>B2</v>
      </c>
      <c r="G60" t="str">
        <f t="shared" si="5"/>
        <v>774100-00G_B2</v>
      </c>
      <c r="H60" t="str">
        <f t="shared" si="6"/>
        <v>000680</v>
      </c>
      <c r="I60" t="str">
        <f>DATA!A61</f>
        <v xml:space="preserve">CLM1929-0223 </v>
      </c>
      <c r="J60">
        <f>COUNTIF($I$1:I60,I60)</f>
        <v>1</v>
      </c>
      <c r="K60" t="str">
        <f t="shared" si="7"/>
        <v>CLM1929-0223 _1</v>
      </c>
    </row>
    <row r="61" spans="1:11" x14ac:dyDescent="0.25">
      <c r="A61" t="str">
        <f>DATA!B62</f>
        <v>774100-00G/004177</v>
      </c>
      <c r="B61" t="str">
        <f t="shared" si="0"/>
        <v>774100-00G</v>
      </c>
      <c r="C61" t="str">
        <f t="shared" si="1"/>
        <v/>
      </c>
      <c r="D61" t="str">
        <f t="shared" si="2"/>
        <v/>
      </c>
      <c r="E61" t="str">
        <f t="shared" si="3"/>
        <v/>
      </c>
      <c r="F61" t="str">
        <f t="shared" si="4"/>
        <v>B2</v>
      </c>
      <c r="G61" t="str">
        <f t="shared" si="5"/>
        <v>774100-00G_B2</v>
      </c>
      <c r="H61" t="str">
        <f t="shared" si="6"/>
        <v>004177</v>
      </c>
      <c r="I61" t="str">
        <f>DATA!A62</f>
        <v>CLM1932-0169</v>
      </c>
      <c r="J61">
        <f>COUNTIF($I$1:I61,I61)</f>
        <v>1</v>
      </c>
      <c r="K61" t="str">
        <f t="shared" si="7"/>
        <v>CLM1932-0169_1</v>
      </c>
    </row>
    <row r="62" spans="1:11" x14ac:dyDescent="0.25">
      <c r="A62" t="str">
        <f>DATA!B63</f>
        <v>774100-00G/004368</v>
      </c>
      <c r="B62" t="str">
        <f t="shared" si="0"/>
        <v>774100-00G</v>
      </c>
      <c r="C62" t="str">
        <f t="shared" si="1"/>
        <v/>
      </c>
      <c r="D62" t="str">
        <f t="shared" si="2"/>
        <v/>
      </c>
      <c r="E62" t="str">
        <f t="shared" si="3"/>
        <v/>
      </c>
      <c r="F62" t="str">
        <f t="shared" si="4"/>
        <v>B2</v>
      </c>
      <c r="G62" t="str">
        <f t="shared" si="5"/>
        <v>774100-00G_B2</v>
      </c>
      <c r="H62" t="str">
        <f t="shared" si="6"/>
        <v>004368</v>
      </c>
      <c r="I62" t="str">
        <f>DATA!A63</f>
        <v>CLM1932-0169</v>
      </c>
      <c r="J62">
        <f>COUNTIF($I$1:I62,I62)</f>
        <v>2</v>
      </c>
      <c r="K62" t="str">
        <f t="shared" si="7"/>
        <v>CLM1932-0169_2</v>
      </c>
    </row>
    <row r="63" spans="1:11" x14ac:dyDescent="0.25">
      <c r="A63" t="str">
        <f>DATA!B64</f>
        <v xml:space="preserve"> </v>
      </c>
      <c r="G63" t="str">
        <f t="shared" si="5"/>
        <v/>
      </c>
      <c r="I63" t="str">
        <f>DATA!A64</f>
        <v>CLM1933-0148</v>
      </c>
      <c r="J63">
        <f>COUNTIF($I$1:I63,I63)</f>
        <v>1</v>
      </c>
      <c r="K63" t="str">
        <f t="shared" si="7"/>
        <v>CLM1933-0148_1</v>
      </c>
    </row>
    <row r="64" spans="1:11" x14ac:dyDescent="0.25">
      <c r="A64" t="str">
        <f>DATA!B65</f>
        <v xml:space="preserve">776445-00E/000835 </v>
      </c>
      <c r="B64" t="str">
        <f t="shared" si="0"/>
        <v>776445-00E</v>
      </c>
      <c r="C64" t="str">
        <f t="shared" si="1"/>
        <v/>
      </c>
      <c r="D64" t="str">
        <f t="shared" si="2"/>
        <v/>
      </c>
      <c r="E64" t="str">
        <f t="shared" si="3"/>
        <v>B1</v>
      </c>
      <c r="F64" t="str">
        <f t="shared" si="4"/>
        <v/>
      </c>
      <c r="G64" t="str">
        <f t="shared" si="5"/>
        <v>776445-00E_B1</v>
      </c>
      <c r="H64" t="str">
        <f t="shared" si="6"/>
        <v xml:space="preserve">000835 </v>
      </c>
      <c r="I64" t="str">
        <f>DATA!A65</f>
        <v>CLM1935-0162</v>
      </c>
      <c r="J64">
        <f>COUNTIF($I$1:I64,I64)</f>
        <v>1</v>
      </c>
      <c r="K64" t="str">
        <f t="shared" si="7"/>
        <v>CLM1935-0162_1</v>
      </c>
    </row>
    <row r="65" spans="1:11" x14ac:dyDescent="0.25">
      <c r="A65" t="str">
        <f>DATA!B66</f>
        <v>776445-00D/000091</v>
      </c>
      <c r="B65" t="str">
        <f t="shared" si="0"/>
        <v>776445-00D</v>
      </c>
      <c r="C65" t="str">
        <f t="shared" si="1"/>
        <v/>
      </c>
      <c r="D65" t="str">
        <f t="shared" si="2"/>
        <v/>
      </c>
      <c r="E65" t="str">
        <f t="shared" si="3"/>
        <v>B1</v>
      </c>
      <c r="F65" t="str">
        <f t="shared" si="4"/>
        <v/>
      </c>
      <c r="G65" t="str">
        <f t="shared" si="5"/>
        <v>776445-00D_B1</v>
      </c>
      <c r="H65" t="str">
        <f t="shared" si="6"/>
        <v>000091</v>
      </c>
      <c r="I65" t="str">
        <f>DATA!A66</f>
        <v>CLM1935-0162</v>
      </c>
      <c r="J65">
        <f>COUNTIF($I$1:I65,I65)</f>
        <v>2</v>
      </c>
      <c r="K65" t="str">
        <f t="shared" si="7"/>
        <v>CLM1935-0162_2</v>
      </c>
    </row>
    <row r="66" spans="1:11" x14ac:dyDescent="0.25">
      <c r="A66" t="str">
        <f>DATA!B67</f>
        <v xml:space="preserve">776445-00E/000835 </v>
      </c>
      <c r="B66" t="str">
        <f t="shared" ref="B66:B129" si="8">_xlfn.TEXTBEFORE(A66,"/")</f>
        <v>776445-00E</v>
      </c>
      <c r="C66" t="str">
        <f t="shared" ref="C66:C129" si="9">IF(EXACT(_xlfn.TEXTBEFORE(B66,"-"),"775369"),"A1","")</f>
        <v/>
      </c>
      <c r="D66" t="str">
        <f t="shared" ref="D66:D129" si="10">IF(EXACT(_xlfn.TEXTBEFORE(B66,"-"),"774166"),"A2","")</f>
        <v/>
      </c>
      <c r="E66" t="str">
        <f t="shared" ref="E66:E129" si="11">IF(EXACT(_xlfn.TEXTBEFORE(B66,"-"),"776445"),"B1","")</f>
        <v>B1</v>
      </c>
      <c r="F66" t="str">
        <f t="shared" ref="F66:F129" si="12">IF(EXACT(_xlfn.TEXTBEFORE(B66,"-"),"774100"),"B2","")</f>
        <v/>
      </c>
      <c r="G66" t="str">
        <f t="shared" ref="G66:G129" si="13">_xlfn.TEXTJOIN("_",,B66,C66,D66,E66,F66)</f>
        <v>776445-00E_B1</v>
      </c>
      <c r="H66" t="str">
        <f t="shared" ref="H66:H129" si="14">_xlfn.TEXTAFTER(A66,"/")</f>
        <v xml:space="preserve">000835 </v>
      </c>
      <c r="I66" t="str">
        <f>DATA!A67</f>
        <v>CLM1935-0162</v>
      </c>
      <c r="J66">
        <f>COUNTIF($I$1:I66,I66)</f>
        <v>3</v>
      </c>
      <c r="K66" t="str">
        <f t="shared" ref="K66:K129" si="15">_xlfn.TEXTJOIN("_",,I66,J66)</f>
        <v>CLM1935-0162_3</v>
      </c>
    </row>
    <row r="67" spans="1:11" x14ac:dyDescent="0.25">
      <c r="A67" t="str">
        <f>DATA!B68</f>
        <v>775369-00G/002286</v>
      </c>
      <c r="B67" t="str">
        <f t="shared" si="8"/>
        <v>775369-00G</v>
      </c>
      <c r="C67" t="str">
        <f t="shared" si="9"/>
        <v>A1</v>
      </c>
      <c r="D67" t="str">
        <f t="shared" si="10"/>
        <v/>
      </c>
      <c r="E67" t="str">
        <f t="shared" si="11"/>
        <v/>
      </c>
      <c r="F67" t="str">
        <f t="shared" si="12"/>
        <v/>
      </c>
      <c r="G67" t="str">
        <f t="shared" si="13"/>
        <v>775369-00G_A1</v>
      </c>
      <c r="H67" t="str">
        <f t="shared" si="14"/>
        <v>002286</v>
      </c>
      <c r="I67" t="str">
        <f>DATA!A68</f>
        <v>CLM1935-0184</v>
      </c>
      <c r="J67">
        <f>COUNTIF($I$1:I67,I67)</f>
        <v>1</v>
      </c>
      <c r="K67" t="str">
        <f t="shared" si="15"/>
        <v>CLM1935-0184_1</v>
      </c>
    </row>
    <row r="68" spans="1:11" x14ac:dyDescent="0.25">
      <c r="A68" t="str">
        <f>DATA!B69</f>
        <v>775369-00G/002290</v>
      </c>
      <c r="B68" t="str">
        <f t="shared" si="8"/>
        <v>775369-00G</v>
      </c>
      <c r="C68" t="str">
        <f t="shared" si="9"/>
        <v>A1</v>
      </c>
      <c r="D68" t="str">
        <f t="shared" si="10"/>
        <v/>
      </c>
      <c r="E68" t="str">
        <f t="shared" si="11"/>
        <v/>
      </c>
      <c r="F68" t="str">
        <f t="shared" si="12"/>
        <v/>
      </c>
      <c r="G68" t="str">
        <f t="shared" si="13"/>
        <v>775369-00G_A1</v>
      </c>
      <c r="H68" t="str">
        <f t="shared" si="14"/>
        <v>002290</v>
      </c>
      <c r="I68" t="str">
        <f>DATA!A69</f>
        <v>CLM1935-0184</v>
      </c>
      <c r="J68">
        <f>COUNTIF($I$1:I68,I68)</f>
        <v>2</v>
      </c>
      <c r="K68" t="str">
        <f t="shared" si="15"/>
        <v>CLM1935-0184_2</v>
      </c>
    </row>
    <row r="69" spans="1:11" x14ac:dyDescent="0.25">
      <c r="A69" t="str">
        <f>DATA!B70</f>
        <v>775369-00G/000278</v>
      </c>
      <c r="B69" t="str">
        <f t="shared" si="8"/>
        <v>775369-00G</v>
      </c>
      <c r="C69" t="str">
        <f t="shared" si="9"/>
        <v>A1</v>
      </c>
      <c r="D69" t="str">
        <f t="shared" si="10"/>
        <v/>
      </c>
      <c r="E69" t="str">
        <f t="shared" si="11"/>
        <v/>
      </c>
      <c r="F69" t="str">
        <f t="shared" si="12"/>
        <v/>
      </c>
      <c r="G69" t="str">
        <f t="shared" si="13"/>
        <v>775369-00G_A1</v>
      </c>
      <c r="H69" t="str">
        <f t="shared" si="14"/>
        <v>000278</v>
      </c>
      <c r="I69" t="str">
        <f>DATA!A70</f>
        <v>CLM1935-0184</v>
      </c>
      <c r="J69">
        <f>COUNTIF($I$1:I69,I69)</f>
        <v>3</v>
      </c>
      <c r="K69" t="str">
        <f t="shared" si="15"/>
        <v>CLM1935-0184_3</v>
      </c>
    </row>
    <row r="70" spans="1:11" x14ac:dyDescent="0.25">
      <c r="A70" t="str">
        <f>DATA!B71</f>
        <v>776445-00D/004126</v>
      </c>
      <c r="B70" t="str">
        <f t="shared" si="8"/>
        <v>776445-00D</v>
      </c>
      <c r="C70" t="str">
        <f t="shared" si="9"/>
        <v/>
      </c>
      <c r="D70" t="str">
        <f t="shared" si="10"/>
        <v/>
      </c>
      <c r="E70" t="str">
        <f t="shared" si="11"/>
        <v>B1</v>
      </c>
      <c r="F70" t="str">
        <f t="shared" si="12"/>
        <v/>
      </c>
      <c r="G70" t="str">
        <f t="shared" si="13"/>
        <v>776445-00D_B1</v>
      </c>
      <c r="H70" t="str">
        <f t="shared" si="14"/>
        <v>004126</v>
      </c>
      <c r="I70" t="str">
        <f>DATA!A71</f>
        <v>CLM1936-0234</v>
      </c>
      <c r="J70">
        <f>COUNTIF($I$1:I70,I70)</f>
        <v>1</v>
      </c>
      <c r="K70" t="str">
        <f t="shared" si="15"/>
        <v>CLM1936-0234_1</v>
      </c>
    </row>
    <row r="71" spans="1:11" x14ac:dyDescent="0.25">
      <c r="A71" t="str">
        <f>DATA!B72</f>
        <v>774272-11B/005485</v>
      </c>
      <c r="B71" t="str">
        <f t="shared" si="8"/>
        <v>774272-11B</v>
      </c>
      <c r="C71" t="str">
        <f t="shared" si="9"/>
        <v/>
      </c>
      <c r="D71" t="str">
        <f t="shared" si="10"/>
        <v/>
      </c>
      <c r="E71" t="str">
        <f t="shared" si="11"/>
        <v/>
      </c>
      <c r="F71" t="str">
        <f t="shared" si="12"/>
        <v/>
      </c>
      <c r="G71" t="str">
        <f t="shared" si="13"/>
        <v>774272-11B</v>
      </c>
      <c r="H71" t="str">
        <f t="shared" si="14"/>
        <v>005485</v>
      </c>
      <c r="I71" t="str">
        <f>DATA!A72</f>
        <v>CLM1937-0317</v>
      </c>
      <c r="J71">
        <f>COUNTIF($I$1:I71,I71)</f>
        <v>1</v>
      </c>
      <c r="K71" t="str">
        <f t="shared" si="15"/>
        <v>CLM1937-0317_1</v>
      </c>
    </row>
    <row r="72" spans="1:11" x14ac:dyDescent="0.25">
      <c r="A72" t="str">
        <f>DATA!B73</f>
        <v>774272-03D</v>
      </c>
      <c r="B72" t="str">
        <f>DATA!B73</f>
        <v>774272-03D</v>
      </c>
      <c r="C72" t="str">
        <f t="shared" si="9"/>
        <v/>
      </c>
      <c r="D72" t="str">
        <f t="shared" si="10"/>
        <v/>
      </c>
      <c r="E72" t="str">
        <f t="shared" si="11"/>
        <v/>
      </c>
      <c r="F72" t="str">
        <f t="shared" si="12"/>
        <v/>
      </c>
      <c r="G72" t="str">
        <f t="shared" si="13"/>
        <v>774272-03D</v>
      </c>
      <c r="I72" t="str">
        <f>DATA!A73</f>
        <v>CLM1938-0284</v>
      </c>
      <c r="J72">
        <f>COUNTIF($I$1:I72,I72)</f>
        <v>1</v>
      </c>
      <c r="K72" t="str">
        <f t="shared" si="15"/>
        <v>CLM1938-0284_1</v>
      </c>
    </row>
    <row r="73" spans="1:11" x14ac:dyDescent="0.25">
      <c r="A73" t="str">
        <f>DATA!B74</f>
        <v>775369-00G/000634</v>
      </c>
      <c r="B73" t="str">
        <f t="shared" si="8"/>
        <v>775369-00G</v>
      </c>
      <c r="C73" t="str">
        <f t="shared" si="9"/>
        <v>A1</v>
      </c>
      <c r="D73" t="str">
        <f t="shared" si="10"/>
        <v/>
      </c>
      <c r="E73" t="str">
        <f t="shared" si="11"/>
        <v/>
      </c>
      <c r="F73" t="str">
        <f t="shared" si="12"/>
        <v/>
      </c>
      <c r="G73" t="str">
        <f t="shared" si="13"/>
        <v>775369-00G_A1</v>
      </c>
      <c r="H73" t="str">
        <f t="shared" si="14"/>
        <v>000634</v>
      </c>
      <c r="I73" t="str">
        <f>DATA!A74</f>
        <v>CLM1939-0234</v>
      </c>
      <c r="J73">
        <f>COUNTIF($I$1:I73,I73)</f>
        <v>1</v>
      </c>
      <c r="K73" t="str">
        <f t="shared" si="15"/>
        <v>CLM1939-0234_1</v>
      </c>
    </row>
    <row r="74" spans="1:11" x14ac:dyDescent="0.25">
      <c r="A74" t="str">
        <f>DATA!B75</f>
        <v>774166-00E/000208</v>
      </c>
      <c r="B74" t="str">
        <f t="shared" si="8"/>
        <v>774166-00E</v>
      </c>
      <c r="C74" t="str">
        <f t="shared" si="9"/>
        <v/>
      </c>
      <c r="D74" t="str">
        <f t="shared" si="10"/>
        <v>A2</v>
      </c>
      <c r="E74" t="str">
        <f t="shared" si="11"/>
        <v/>
      </c>
      <c r="F74" t="str">
        <f t="shared" si="12"/>
        <v/>
      </c>
      <c r="G74" t="str">
        <f t="shared" si="13"/>
        <v>774166-00E_A2</v>
      </c>
      <c r="H74" t="str">
        <f t="shared" si="14"/>
        <v>000208</v>
      </c>
      <c r="I74" t="str">
        <f>DATA!A75</f>
        <v>CLM1939-0234</v>
      </c>
      <c r="J74">
        <f>COUNTIF($I$1:I74,I74)</f>
        <v>2</v>
      </c>
      <c r="K74" t="str">
        <f t="shared" si="15"/>
        <v>CLM1939-0234_2</v>
      </c>
    </row>
    <row r="75" spans="1:11" x14ac:dyDescent="0.25">
      <c r="A75" t="str">
        <f>DATA!B76</f>
        <v>776445-00D/000088</v>
      </c>
      <c r="B75" t="str">
        <f t="shared" si="8"/>
        <v>776445-00D</v>
      </c>
      <c r="C75" t="str">
        <f t="shared" si="9"/>
        <v/>
      </c>
      <c r="D75" t="str">
        <f t="shared" si="10"/>
        <v/>
      </c>
      <c r="E75" t="str">
        <f t="shared" si="11"/>
        <v>B1</v>
      </c>
      <c r="F75" t="str">
        <f t="shared" si="12"/>
        <v/>
      </c>
      <c r="G75" t="str">
        <f t="shared" si="13"/>
        <v>776445-00D_B1</v>
      </c>
      <c r="H75" t="str">
        <f t="shared" si="14"/>
        <v>000088</v>
      </c>
      <c r="I75" t="str">
        <f>DATA!A76</f>
        <v>CLM1939-0237</v>
      </c>
      <c r="J75">
        <f>COUNTIF($I$1:I75,I75)</f>
        <v>1</v>
      </c>
      <c r="K75" t="str">
        <f t="shared" si="15"/>
        <v>CLM1939-0237_1</v>
      </c>
    </row>
    <row r="76" spans="1:11" x14ac:dyDescent="0.25">
      <c r="A76" t="str">
        <f>DATA!B77</f>
        <v>776445-00D/000089</v>
      </c>
      <c r="B76" t="str">
        <f t="shared" si="8"/>
        <v>776445-00D</v>
      </c>
      <c r="C76" t="str">
        <f t="shared" si="9"/>
        <v/>
      </c>
      <c r="D76" t="str">
        <f t="shared" si="10"/>
        <v/>
      </c>
      <c r="E76" t="str">
        <f t="shared" si="11"/>
        <v>B1</v>
      </c>
      <c r="F76" t="str">
        <f t="shared" si="12"/>
        <v/>
      </c>
      <c r="G76" t="str">
        <f t="shared" si="13"/>
        <v>776445-00D_B1</v>
      </c>
      <c r="H76" t="str">
        <f t="shared" si="14"/>
        <v>000089</v>
      </c>
      <c r="I76" t="str">
        <f>DATA!A77</f>
        <v>CLM1939-0237</v>
      </c>
      <c r="J76">
        <f>COUNTIF($I$1:I76,I76)</f>
        <v>2</v>
      </c>
      <c r="K76" t="str">
        <f t="shared" si="15"/>
        <v>CLM1939-0237_2</v>
      </c>
    </row>
    <row r="77" spans="1:11" x14ac:dyDescent="0.25">
      <c r="A77" t="str">
        <f>DATA!B78</f>
        <v>776445-00D/000775</v>
      </c>
      <c r="B77" t="str">
        <f t="shared" si="8"/>
        <v>776445-00D</v>
      </c>
      <c r="C77" t="str">
        <f t="shared" si="9"/>
        <v/>
      </c>
      <c r="D77" t="str">
        <f t="shared" si="10"/>
        <v/>
      </c>
      <c r="E77" t="str">
        <f t="shared" si="11"/>
        <v>B1</v>
      </c>
      <c r="F77" t="str">
        <f t="shared" si="12"/>
        <v/>
      </c>
      <c r="G77" t="str">
        <f t="shared" si="13"/>
        <v>776445-00D_B1</v>
      </c>
      <c r="H77" t="str">
        <f t="shared" si="14"/>
        <v>000775</v>
      </c>
      <c r="I77" t="str">
        <f>DATA!A78</f>
        <v>CLM1939-0237</v>
      </c>
      <c r="J77">
        <f>COUNTIF($I$1:I77,I77)</f>
        <v>3</v>
      </c>
      <c r="K77" t="str">
        <f t="shared" si="15"/>
        <v>CLM1939-0237_3</v>
      </c>
    </row>
    <row r="78" spans="1:11" x14ac:dyDescent="0.25">
      <c r="A78" t="str">
        <f>DATA!B79</f>
        <v>776445-00D/000204</v>
      </c>
      <c r="B78" t="str">
        <f t="shared" si="8"/>
        <v>776445-00D</v>
      </c>
      <c r="C78" t="str">
        <f t="shared" si="9"/>
        <v/>
      </c>
      <c r="D78" t="str">
        <f t="shared" si="10"/>
        <v/>
      </c>
      <c r="E78" t="str">
        <f t="shared" si="11"/>
        <v>B1</v>
      </c>
      <c r="F78" t="str">
        <f t="shared" si="12"/>
        <v/>
      </c>
      <c r="G78" t="str">
        <f t="shared" si="13"/>
        <v>776445-00D_B1</v>
      </c>
      <c r="H78" t="str">
        <f t="shared" si="14"/>
        <v>000204</v>
      </c>
      <c r="I78" t="str">
        <f>DATA!A79</f>
        <v>CLM1939-0237</v>
      </c>
      <c r="J78">
        <f>COUNTIF($I$1:I78,I78)</f>
        <v>4</v>
      </c>
      <c r="K78" t="str">
        <f t="shared" si="15"/>
        <v>CLM1939-0237_4</v>
      </c>
    </row>
    <row r="79" spans="1:11" x14ac:dyDescent="0.25">
      <c r="A79" t="str">
        <f>DATA!B80</f>
        <v>776445-00D/000683</v>
      </c>
      <c r="B79" t="str">
        <f t="shared" si="8"/>
        <v>776445-00D</v>
      </c>
      <c r="C79" t="str">
        <f t="shared" si="9"/>
        <v/>
      </c>
      <c r="D79" t="str">
        <f t="shared" si="10"/>
        <v/>
      </c>
      <c r="E79" t="str">
        <f t="shared" si="11"/>
        <v>B1</v>
      </c>
      <c r="F79" t="str">
        <f t="shared" si="12"/>
        <v/>
      </c>
      <c r="G79" t="str">
        <f t="shared" si="13"/>
        <v>776445-00D_B1</v>
      </c>
      <c r="H79" t="str">
        <f t="shared" si="14"/>
        <v>000683</v>
      </c>
      <c r="I79" t="str">
        <f>DATA!A80</f>
        <v>CLM1940-0270</v>
      </c>
      <c r="J79">
        <f>COUNTIF($I$1:I79,I79)</f>
        <v>1</v>
      </c>
      <c r="K79" t="str">
        <f t="shared" si="15"/>
        <v>CLM1940-0270_1</v>
      </c>
    </row>
    <row r="80" spans="1:11" x14ac:dyDescent="0.25">
      <c r="A80" t="str">
        <f>DATA!B81</f>
        <v>776445-00D/000349</v>
      </c>
      <c r="B80" t="str">
        <f t="shared" si="8"/>
        <v>776445-00D</v>
      </c>
      <c r="C80" t="str">
        <f t="shared" si="9"/>
        <v/>
      </c>
      <c r="D80" t="str">
        <f t="shared" si="10"/>
        <v/>
      </c>
      <c r="E80" t="str">
        <f t="shared" si="11"/>
        <v>B1</v>
      </c>
      <c r="F80" t="str">
        <f t="shared" si="12"/>
        <v/>
      </c>
      <c r="G80" t="str">
        <f t="shared" si="13"/>
        <v>776445-00D_B1</v>
      </c>
      <c r="H80" t="str">
        <f t="shared" si="14"/>
        <v>000349</v>
      </c>
      <c r="I80" t="str">
        <f>DATA!A81</f>
        <v>CLM1940-0270</v>
      </c>
      <c r="J80">
        <f>COUNTIF($I$1:I80,I80)</f>
        <v>2</v>
      </c>
      <c r="K80" t="str">
        <f t="shared" si="15"/>
        <v>CLM1940-0270_2</v>
      </c>
    </row>
    <row r="81" spans="1:11" x14ac:dyDescent="0.25">
      <c r="A81" t="str">
        <f>DATA!B82</f>
        <v>776445-00D/000683</v>
      </c>
      <c r="B81" t="str">
        <f t="shared" si="8"/>
        <v>776445-00D</v>
      </c>
      <c r="C81" t="str">
        <f t="shared" si="9"/>
        <v/>
      </c>
      <c r="D81" t="str">
        <f t="shared" si="10"/>
        <v/>
      </c>
      <c r="E81" t="str">
        <f t="shared" si="11"/>
        <v>B1</v>
      </c>
      <c r="F81" t="str">
        <f t="shared" si="12"/>
        <v/>
      </c>
      <c r="G81" t="str">
        <f t="shared" si="13"/>
        <v>776445-00D_B1</v>
      </c>
      <c r="H81" t="str">
        <f t="shared" si="14"/>
        <v>000683</v>
      </c>
      <c r="I81" t="str">
        <f>DATA!A82</f>
        <v>CLM1940-0270</v>
      </c>
      <c r="J81">
        <f>COUNTIF($I$1:I81,I81)</f>
        <v>3</v>
      </c>
      <c r="K81" t="str">
        <f t="shared" si="15"/>
        <v>CLM1940-0270_3</v>
      </c>
    </row>
    <row r="82" spans="1:11" x14ac:dyDescent="0.25">
      <c r="A82" t="str">
        <f>DATA!B83</f>
        <v>774272-00J/001111</v>
      </c>
      <c r="B82" t="str">
        <f t="shared" si="8"/>
        <v>774272-00J</v>
      </c>
      <c r="C82" t="str">
        <f t="shared" si="9"/>
        <v/>
      </c>
      <c r="D82" t="str">
        <f t="shared" si="10"/>
        <v/>
      </c>
      <c r="E82" t="str">
        <f t="shared" si="11"/>
        <v/>
      </c>
      <c r="F82" t="str">
        <f t="shared" si="12"/>
        <v/>
      </c>
      <c r="G82" t="str">
        <f t="shared" si="13"/>
        <v>774272-00J</v>
      </c>
      <c r="H82" t="str">
        <f t="shared" si="14"/>
        <v>001111</v>
      </c>
      <c r="I82" t="str">
        <f>DATA!A83</f>
        <v xml:space="preserve">CLM1940-0272 </v>
      </c>
      <c r="J82">
        <f>COUNTIF($I$1:I82,I82)</f>
        <v>1</v>
      </c>
      <c r="K82" t="str">
        <f t="shared" si="15"/>
        <v>CLM1940-0272 _1</v>
      </c>
    </row>
    <row r="83" spans="1:11" x14ac:dyDescent="0.25">
      <c r="A83" t="str">
        <f>DATA!B84</f>
        <v>774166-00H/002318</v>
      </c>
      <c r="B83" t="str">
        <f t="shared" si="8"/>
        <v>774166-00H</v>
      </c>
      <c r="C83" t="str">
        <f t="shared" si="9"/>
        <v/>
      </c>
      <c r="D83" t="str">
        <f t="shared" si="10"/>
        <v>A2</v>
      </c>
      <c r="E83" t="str">
        <f t="shared" si="11"/>
        <v/>
      </c>
      <c r="F83" t="str">
        <f t="shared" si="12"/>
        <v/>
      </c>
      <c r="G83" t="str">
        <f t="shared" si="13"/>
        <v>774166-00H_A2</v>
      </c>
      <c r="H83" t="str">
        <f t="shared" si="14"/>
        <v>002318</v>
      </c>
      <c r="I83" t="str">
        <f>DATA!A84</f>
        <v xml:space="preserve">CLM1940-0289 </v>
      </c>
      <c r="J83">
        <f>COUNTIF($I$1:I83,I83)</f>
        <v>1</v>
      </c>
      <c r="K83" t="str">
        <f t="shared" si="15"/>
        <v>CLM1940-0289 _1</v>
      </c>
    </row>
    <row r="84" spans="1:11" x14ac:dyDescent="0.25">
      <c r="A84" t="str">
        <f>DATA!B85</f>
        <v>775369-00G/002177</v>
      </c>
      <c r="B84" t="str">
        <f t="shared" si="8"/>
        <v>775369-00G</v>
      </c>
      <c r="C84" t="str">
        <f t="shared" si="9"/>
        <v>A1</v>
      </c>
      <c r="D84" t="str">
        <f t="shared" si="10"/>
        <v/>
      </c>
      <c r="E84" t="str">
        <f t="shared" si="11"/>
        <v/>
      </c>
      <c r="F84" t="str">
        <f t="shared" si="12"/>
        <v/>
      </c>
      <c r="G84" t="str">
        <f t="shared" si="13"/>
        <v>775369-00G_A1</v>
      </c>
      <c r="H84" t="str">
        <f t="shared" si="14"/>
        <v>002177</v>
      </c>
      <c r="I84" t="str">
        <f>DATA!A85</f>
        <v xml:space="preserve">CLM1940-0295 </v>
      </c>
      <c r="J84">
        <f>COUNTIF($I$1:I84,I84)</f>
        <v>1</v>
      </c>
      <c r="K84" t="str">
        <f t="shared" si="15"/>
        <v>CLM1940-0295 _1</v>
      </c>
    </row>
    <row r="85" spans="1:11" x14ac:dyDescent="0.25">
      <c r="A85" t="str">
        <f>DATA!B86</f>
        <v>775369-00G/002152</v>
      </c>
      <c r="B85" t="str">
        <f t="shared" si="8"/>
        <v>775369-00G</v>
      </c>
      <c r="C85" t="str">
        <f t="shared" si="9"/>
        <v>A1</v>
      </c>
      <c r="D85" t="str">
        <f t="shared" si="10"/>
        <v/>
      </c>
      <c r="E85" t="str">
        <f t="shared" si="11"/>
        <v/>
      </c>
      <c r="F85" t="str">
        <f t="shared" si="12"/>
        <v/>
      </c>
      <c r="G85" t="str">
        <f t="shared" si="13"/>
        <v>775369-00G_A1</v>
      </c>
      <c r="H85" t="str">
        <f t="shared" si="14"/>
        <v>002152</v>
      </c>
      <c r="I85" t="str">
        <f>DATA!A86</f>
        <v xml:space="preserve">CLM1940-0295 </v>
      </c>
      <c r="J85">
        <f>COUNTIF($I$1:I85,I85)</f>
        <v>2</v>
      </c>
      <c r="K85" t="str">
        <f t="shared" si="15"/>
        <v>CLM1940-0295 _2</v>
      </c>
    </row>
    <row r="86" spans="1:11" x14ac:dyDescent="0.25">
      <c r="A86" t="str">
        <f>DATA!B87</f>
        <v>774166-00E/000208</v>
      </c>
      <c r="B86" t="str">
        <f t="shared" si="8"/>
        <v>774166-00E</v>
      </c>
      <c r="C86" t="str">
        <f t="shared" si="9"/>
        <v/>
      </c>
      <c r="D86" t="str">
        <f t="shared" si="10"/>
        <v>A2</v>
      </c>
      <c r="E86" t="str">
        <f t="shared" si="11"/>
        <v/>
      </c>
      <c r="F86" t="str">
        <f t="shared" si="12"/>
        <v/>
      </c>
      <c r="G86" t="str">
        <f t="shared" si="13"/>
        <v>774166-00E_A2</v>
      </c>
      <c r="H86" t="str">
        <f t="shared" si="14"/>
        <v>000208</v>
      </c>
      <c r="I86" t="str">
        <f>DATA!A87</f>
        <v>CLM1942-0253</v>
      </c>
      <c r="J86">
        <f>COUNTIF($I$1:I86,I86)</f>
        <v>1</v>
      </c>
      <c r="K86" t="str">
        <f t="shared" si="15"/>
        <v>CLM1942-0253_1</v>
      </c>
    </row>
    <row r="87" spans="1:11" x14ac:dyDescent="0.25">
      <c r="A87" t="str">
        <f>DATA!B88</f>
        <v>774166-00H/001116</v>
      </c>
      <c r="B87" t="str">
        <f t="shared" si="8"/>
        <v>774166-00H</v>
      </c>
      <c r="C87" t="str">
        <f t="shared" si="9"/>
        <v/>
      </c>
      <c r="D87" t="str">
        <f t="shared" si="10"/>
        <v>A2</v>
      </c>
      <c r="E87" t="str">
        <f t="shared" si="11"/>
        <v/>
      </c>
      <c r="F87" t="str">
        <f t="shared" si="12"/>
        <v/>
      </c>
      <c r="G87" t="str">
        <f t="shared" si="13"/>
        <v>774166-00H_A2</v>
      </c>
      <c r="H87" t="str">
        <f t="shared" si="14"/>
        <v>001116</v>
      </c>
      <c r="I87" t="str">
        <f>DATA!A88</f>
        <v>CLM1942-0253</v>
      </c>
      <c r="J87">
        <f>COUNTIF($I$1:I87,I87)</f>
        <v>2</v>
      </c>
      <c r="K87" t="str">
        <f t="shared" si="15"/>
        <v>CLM1942-0253_2</v>
      </c>
    </row>
    <row r="88" spans="1:11" x14ac:dyDescent="0.25">
      <c r="A88" t="str">
        <f>DATA!B89</f>
        <v>775369-00G/000634</v>
      </c>
      <c r="B88" t="str">
        <f t="shared" si="8"/>
        <v>775369-00G</v>
      </c>
      <c r="C88" t="str">
        <f t="shared" si="9"/>
        <v>A1</v>
      </c>
      <c r="D88" t="str">
        <f t="shared" si="10"/>
        <v/>
      </c>
      <c r="E88" t="str">
        <f t="shared" si="11"/>
        <v/>
      </c>
      <c r="F88" t="str">
        <f t="shared" si="12"/>
        <v/>
      </c>
      <c r="G88" t="str">
        <f t="shared" si="13"/>
        <v>775369-00G_A1</v>
      </c>
      <c r="H88" t="str">
        <f t="shared" si="14"/>
        <v>000634</v>
      </c>
      <c r="I88" t="str">
        <f>DATA!A89</f>
        <v>CLM1942-0254</v>
      </c>
      <c r="J88">
        <f>COUNTIF($I$1:I88,I88)</f>
        <v>1</v>
      </c>
      <c r="K88" t="str">
        <f t="shared" si="15"/>
        <v>CLM1942-0254_1</v>
      </c>
    </row>
    <row r="89" spans="1:11" x14ac:dyDescent="0.25">
      <c r="A89" t="str">
        <f>DATA!B90</f>
        <v>774166-00H/001115</v>
      </c>
      <c r="B89" t="str">
        <f t="shared" si="8"/>
        <v>774166-00H</v>
      </c>
      <c r="C89" t="str">
        <f t="shared" si="9"/>
        <v/>
      </c>
      <c r="D89" t="str">
        <f t="shared" si="10"/>
        <v>A2</v>
      </c>
      <c r="E89" t="str">
        <f t="shared" si="11"/>
        <v/>
      </c>
      <c r="F89" t="str">
        <f t="shared" si="12"/>
        <v/>
      </c>
      <c r="G89" t="str">
        <f t="shared" si="13"/>
        <v>774166-00H_A2</v>
      </c>
      <c r="H89" t="str">
        <f t="shared" si="14"/>
        <v>001115</v>
      </c>
      <c r="I89" t="str">
        <f>DATA!A90</f>
        <v>CLM1942-0254</v>
      </c>
      <c r="J89">
        <f>COUNTIF($I$1:I89,I89)</f>
        <v>2</v>
      </c>
      <c r="K89" t="str">
        <f t="shared" si="15"/>
        <v>CLM1942-0254_2</v>
      </c>
    </row>
    <row r="90" spans="1:11" x14ac:dyDescent="0.25">
      <c r="A90" t="str">
        <f>DATA!B91</f>
        <v>776445-00D/000144</v>
      </c>
      <c r="B90" t="str">
        <f t="shared" si="8"/>
        <v>776445-00D</v>
      </c>
      <c r="C90" t="str">
        <f t="shared" si="9"/>
        <v/>
      </c>
      <c r="D90" t="str">
        <f t="shared" si="10"/>
        <v/>
      </c>
      <c r="E90" t="str">
        <f t="shared" si="11"/>
        <v>B1</v>
      </c>
      <c r="F90" t="str">
        <f t="shared" si="12"/>
        <v/>
      </c>
      <c r="G90" t="str">
        <f t="shared" si="13"/>
        <v>776445-00D_B1</v>
      </c>
      <c r="H90" t="str">
        <f t="shared" si="14"/>
        <v>000144</v>
      </c>
      <c r="I90" t="str">
        <f>DATA!A91</f>
        <v>CLM1942-0272</v>
      </c>
      <c r="J90">
        <f>COUNTIF($I$1:I90,I90)</f>
        <v>1</v>
      </c>
      <c r="K90" t="str">
        <f t="shared" si="15"/>
        <v>CLM1942-0272_1</v>
      </c>
    </row>
    <row r="91" spans="1:11" x14ac:dyDescent="0.25">
      <c r="A91" t="str">
        <f>DATA!B92</f>
        <v>776445-00D/000200</v>
      </c>
      <c r="B91" t="str">
        <f t="shared" si="8"/>
        <v>776445-00D</v>
      </c>
      <c r="C91" t="str">
        <f t="shared" si="9"/>
        <v/>
      </c>
      <c r="D91" t="str">
        <f t="shared" si="10"/>
        <v/>
      </c>
      <c r="E91" t="str">
        <f t="shared" si="11"/>
        <v>B1</v>
      </c>
      <c r="F91" t="str">
        <f t="shared" si="12"/>
        <v/>
      </c>
      <c r="G91" t="str">
        <f t="shared" si="13"/>
        <v>776445-00D_B1</v>
      </c>
      <c r="H91" t="str">
        <f t="shared" si="14"/>
        <v>000200</v>
      </c>
      <c r="I91" t="str">
        <f>DATA!A92</f>
        <v>CLM1942-0273</v>
      </c>
      <c r="J91">
        <f>COUNTIF($I$1:I91,I91)</f>
        <v>1</v>
      </c>
      <c r="K91" t="str">
        <f t="shared" si="15"/>
        <v>CLM1942-0273_1</v>
      </c>
    </row>
    <row r="92" spans="1:11" x14ac:dyDescent="0.25">
      <c r="A92" t="str">
        <f>DATA!B93</f>
        <v>776445-00D/000119</v>
      </c>
      <c r="B92" t="str">
        <f t="shared" si="8"/>
        <v>776445-00D</v>
      </c>
      <c r="C92" t="str">
        <f t="shared" si="9"/>
        <v/>
      </c>
      <c r="D92" t="str">
        <f t="shared" si="10"/>
        <v/>
      </c>
      <c r="E92" t="str">
        <f t="shared" si="11"/>
        <v>B1</v>
      </c>
      <c r="F92" t="str">
        <f t="shared" si="12"/>
        <v/>
      </c>
      <c r="G92" t="str">
        <f t="shared" si="13"/>
        <v>776445-00D_B1</v>
      </c>
      <c r="H92" t="str">
        <f t="shared" si="14"/>
        <v>000119</v>
      </c>
      <c r="I92" t="str">
        <f>DATA!A93</f>
        <v>CLM1942-0273</v>
      </c>
      <c r="J92">
        <f>COUNTIF($I$1:I92,I92)</f>
        <v>2</v>
      </c>
      <c r="K92" t="str">
        <f t="shared" si="15"/>
        <v>CLM1942-0273_2</v>
      </c>
    </row>
    <row r="93" spans="1:11" x14ac:dyDescent="0.25">
      <c r="A93" t="str">
        <f>DATA!B94</f>
        <v>776445-00E/000797</v>
      </c>
      <c r="B93" t="str">
        <f t="shared" si="8"/>
        <v>776445-00E</v>
      </c>
      <c r="C93" t="str">
        <f t="shared" si="9"/>
        <v/>
      </c>
      <c r="D93" t="str">
        <f t="shared" si="10"/>
        <v/>
      </c>
      <c r="E93" t="str">
        <f t="shared" si="11"/>
        <v>B1</v>
      </c>
      <c r="F93" t="str">
        <f t="shared" si="12"/>
        <v/>
      </c>
      <c r="G93" t="str">
        <f t="shared" si="13"/>
        <v>776445-00E_B1</v>
      </c>
      <c r="H93" t="str">
        <f t="shared" si="14"/>
        <v>000797</v>
      </c>
      <c r="I93" t="str">
        <f>DATA!A94</f>
        <v xml:space="preserve">CLM1943-0354 </v>
      </c>
      <c r="J93">
        <f>COUNTIF($I$1:I93,I93)</f>
        <v>1</v>
      </c>
      <c r="K93" t="str">
        <f t="shared" si="15"/>
        <v>CLM1943-0354 _1</v>
      </c>
    </row>
    <row r="94" spans="1:11" x14ac:dyDescent="0.25">
      <c r="A94" t="str">
        <f>DATA!B95</f>
        <v>776445-00E/000865</v>
      </c>
      <c r="B94" t="str">
        <f t="shared" si="8"/>
        <v>776445-00E</v>
      </c>
      <c r="C94" t="str">
        <f t="shared" si="9"/>
        <v/>
      </c>
      <c r="D94" t="str">
        <f t="shared" si="10"/>
        <v/>
      </c>
      <c r="E94" t="str">
        <f t="shared" si="11"/>
        <v>B1</v>
      </c>
      <c r="F94" t="str">
        <f t="shared" si="12"/>
        <v/>
      </c>
      <c r="G94" t="str">
        <f t="shared" si="13"/>
        <v>776445-00E_B1</v>
      </c>
      <c r="H94" t="str">
        <f t="shared" si="14"/>
        <v>000865</v>
      </c>
      <c r="I94" t="str">
        <f>DATA!A95</f>
        <v xml:space="preserve">CLM1943-0354 </v>
      </c>
      <c r="J94">
        <f>COUNTIF($I$1:I94,I94)</f>
        <v>2</v>
      </c>
      <c r="K94" t="str">
        <f t="shared" si="15"/>
        <v>CLM1943-0354 _2</v>
      </c>
    </row>
    <row r="95" spans="1:11" x14ac:dyDescent="0.25">
      <c r="A95" t="str">
        <f>DATA!B96</f>
        <v>776445-00E/000797</v>
      </c>
      <c r="B95" t="str">
        <f t="shared" si="8"/>
        <v>776445-00E</v>
      </c>
      <c r="C95" t="str">
        <f t="shared" si="9"/>
        <v/>
      </c>
      <c r="D95" t="str">
        <f t="shared" si="10"/>
        <v/>
      </c>
      <c r="E95" t="str">
        <f t="shared" si="11"/>
        <v>B1</v>
      </c>
      <c r="F95" t="str">
        <f t="shared" si="12"/>
        <v/>
      </c>
      <c r="G95" t="str">
        <f t="shared" si="13"/>
        <v>776445-00E_B1</v>
      </c>
      <c r="H95" t="str">
        <f t="shared" si="14"/>
        <v>000797</v>
      </c>
      <c r="I95" t="str">
        <f>DATA!A96</f>
        <v xml:space="preserve">CLM1943-0354 </v>
      </c>
      <c r="J95">
        <f>COUNTIF($I$1:I95,I95)</f>
        <v>3</v>
      </c>
      <c r="K95" t="str">
        <f t="shared" si="15"/>
        <v>CLM1943-0354 _3</v>
      </c>
    </row>
    <row r="96" spans="1:11" x14ac:dyDescent="0.25">
      <c r="A96" t="str">
        <f>DATA!B97</f>
        <v>776445-00D/000796</v>
      </c>
      <c r="B96" t="str">
        <f t="shared" si="8"/>
        <v>776445-00D</v>
      </c>
      <c r="C96" t="str">
        <f t="shared" si="9"/>
        <v/>
      </c>
      <c r="D96" t="str">
        <f t="shared" si="10"/>
        <v/>
      </c>
      <c r="E96" t="str">
        <f t="shared" si="11"/>
        <v>B1</v>
      </c>
      <c r="F96" t="str">
        <f t="shared" si="12"/>
        <v/>
      </c>
      <c r="G96" t="str">
        <f t="shared" si="13"/>
        <v>776445-00D_B1</v>
      </c>
      <c r="H96" t="str">
        <f t="shared" si="14"/>
        <v>000796</v>
      </c>
      <c r="I96" t="str">
        <f>DATA!A97</f>
        <v>CLM1943-0356</v>
      </c>
      <c r="J96">
        <f>COUNTIF($I$1:I96,I96)</f>
        <v>1</v>
      </c>
      <c r="K96" t="str">
        <f t="shared" si="15"/>
        <v>CLM1943-0356_1</v>
      </c>
    </row>
    <row r="97" spans="1:11" x14ac:dyDescent="0.25">
      <c r="A97" t="str">
        <f>DATA!B98</f>
        <v>776445-00D/000127</v>
      </c>
      <c r="B97" t="str">
        <f t="shared" si="8"/>
        <v>776445-00D</v>
      </c>
      <c r="C97" t="str">
        <f t="shared" si="9"/>
        <v/>
      </c>
      <c r="D97" t="str">
        <f t="shared" si="10"/>
        <v/>
      </c>
      <c r="E97" t="str">
        <f t="shared" si="11"/>
        <v>B1</v>
      </c>
      <c r="F97" t="str">
        <f t="shared" si="12"/>
        <v/>
      </c>
      <c r="G97" t="str">
        <f t="shared" si="13"/>
        <v>776445-00D_B1</v>
      </c>
      <c r="H97" t="str">
        <f t="shared" si="14"/>
        <v>000127</v>
      </c>
      <c r="I97" t="str">
        <f>DATA!A98</f>
        <v>CLM1943-0356</v>
      </c>
      <c r="J97">
        <f>COUNTIF($I$1:I97,I97)</f>
        <v>2</v>
      </c>
      <c r="K97" t="str">
        <f t="shared" si="15"/>
        <v>CLM1943-0356_2</v>
      </c>
    </row>
    <row r="98" spans="1:11" x14ac:dyDescent="0.25">
      <c r="A98" t="str">
        <f>DATA!B99</f>
        <v>775369-00G/002307</v>
      </c>
      <c r="B98" t="str">
        <f t="shared" si="8"/>
        <v>775369-00G</v>
      </c>
      <c r="C98" t="str">
        <f t="shared" si="9"/>
        <v>A1</v>
      </c>
      <c r="D98" t="str">
        <f t="shared" si="10"/>
        <v/>
      </c>
      <c r="E98" t="str">
        <f t="shared" si="11"/>
        <v/>
      </c>
      <c r="F98" t="str">
        <f t="shared" si="12"/>
        <v/>
      </c>
      <c r="G98" t="str">
        <f t="shared" si="13"/>
        <v>775369-00G_A1</v>
      </c>
      <c r="H98" t="str">
        <f t="shared" si="14"/>
        <v>002307</v>
      </c>
      <c r="I98" t="str">
        <f>DATA!A99</f>
        <v>CLM1943-0367</v>
      </c>
      <c r="J98">
        <f>COUNTIF($I$1:I98,I98)</f>
        <v>1</v>
      </c>
      <c r="K98" t="str">
        <f t="shared" si="15"/>
        <v>CLM1943-0367_1</v>
      </c>
    </row>
    <row r="99" spans="1:11" x14ac:dyDescent="0.25">
      <c r="A99" t="str">
        <f>DATA!B100</f>
        <v>775369-00G/002284</v>
      </c>
      <c r="B99" t="str">
        <f t="shared" si="8"/>
        <v>775369-00G</v>
      </c>
      <c r="C99" t="str">
        <f t="shared" si="9"/>
        <v>A1</v>
      </c>
      <c r="D99" t="str">
        <f t="shared" si="10"/>
        <v/>
      </c>
      <c r="E99" t="str">
        <f t="shared" si="11"/>
        <v/>
      </c>
      <c r="F99" t="str">
        <f t="shared" si="12"/>
        <v/>
      </c>
      <c r="G99" t="str">
        <f t="shared" si="13"/>
        <v>775369-00G_A1</v>
      </c>
      <c r="H99" t="str">
        <f t="shared" si="14"/>
        <v>002284</v>
      </c>
      <c r="I99" t="str">
        <f>DATA!A100</f>
        <v>CLM1946-0329</v>
      </c>
      <c r="J99">
        <f>COUNTIF($I$1:I99,I99)</f>
        <v>1</v>
      </c>
      <c r="K99" t="str">
        <f t="shared" si="15"/>
        <v>CLM1946-0329_1</v>
      </c>
    </row>
    <row r="100" spans="1:11" x14ac:dyDescent="0.25">
      <c r="A100" t="str">
        <f>DATA!B101</f>
        <v>774100-00F/000170</v>
      </c>
      <c r="B100" t="str">
        <f t="shared" si="8"/>
        <v>774100-00F</v>
      </c>
      <c r="C100" t="str">
        <f t="shared" si="9"/>
        <v/>
      </c>
      <c r="D100" t="str">
        <f t="shared" si="10"/>
        <v/>
      </c>
      <c r="E100" t="str">
        <f t="shared" si="11"/>
        <v/>
      </c>
      <c r="F100" t="str">
        <f t="shared" si="12"/>
        <v>B2</v>
      </c>
      <c r="G100" t="str">
        <f t="shared" si="13"/>
        <v>774100-00F_B2</v>
      </c>
      <c r="H100" t="str">
        <f t="shared" si="14"/>
        <v>000170</v>
      </c>
      <c r="I100" t="str">
        <f>DATA!A101</f>
        <v>CLM1948-0324</v>
      </c>
      <c r="J100">
        <f>COUNTIF($I$1:I100,I100)</f>
        <v>1</v>
      </c>
      <c r="K100" t="str">
        <f t="shared" si="15"/>
        <v>CLM1948-0324_1</v>
      </c>
    </row>
    <row r="101" spans="1:11" x14ac:dyDescent="0.25">
      <c r="A101" t="str">
        <f>DATA!B102</f>
        <v>774100-00F/000344</v>
      </c>
      <c r="B101" t="str">
        <f t="shared" si="8"/>
        <v>774100-00F</v>
      </c>
      <c r="C101" t="str">
        <f t="shared" si="9"/>
        <v/>
      </c>
      <c r="D101" t="str">
        <f t="shared" si="10"/>
        <v/>
      </c>
      <c r="E101" t="str">
        <f t="shared" si="11"/>
        <v/>
      </c>
      <c r="F101" t="str">
        <f t="shared" si="12"/>
        <v>B2</v>
      </c>
      <c r="G101" t="str">
        <f t="shared" si="13"/>
        <v>774100-00F_B2</v>
      </c>
      <c r="H101" t="str">
        <f t="shared" si="14"/>
        <v>000344</v>
      </c>
      <c r="I101" t="str">
        <f>DATA!A102</f>
        <v>CLM1948-0324</v>
      </c>
      <c r="J101">
        <f>COUNTIF($I$1:I101,I101)</f>
        <v>2</v>
      </c>
      <c r="K101" t="str">
        <f t="shared" si="15"/>
        <v>CLM1948-0324_2</v>
      </c>
    </row>
    <row r="102" spans="1:11" x14ac:dyDescent="0.25">
      <c r="A102" t="str">
        <f>DATA!B103</f>
        <v>774100-00G/000170</v>
      </c>
      <c r="B102" t="str">
        <f t="shared" si="8"/>
        <v>774100-00G</v>
      </c>
      <c r="C102" t="str">
        <f t="shared" si="9"/>
        <v/>
      </c>
      <c r="D102" t="str">
        <f t="shared" si="10"/>
        <v/>
      </c>
      <c r="E102" t="str">
        <f t="shared" si="11"/>
        <v/>
      </c>
      <c r="F102" t="str">
        <f t="shared" si="12"/>
        <v>B2</v>
      </c>
      <c r="G102" t="str">
        <f t="shared" si="13"/>
        <v>774100-00G_B2</v>
      </c>
      <c r="H102" t="str">
        <f t="shared" si="14"/>
        <v>000170</v>
      </c>
      <c r="I102" t="str">
        <f>DATA!A103</f>
        <v>CLM1948-0324</v>
      </c>
      <c r="J102">
        <f>COUNTIF($I$1:I102,I102)</f>
        <v>3</v>
      </c>
      <c r="K102" t="str">
        <f t="shared" si="15"/>
        <v>CLM1948-0324_3</v>
      </c>
    </row>
    <row r="103" spans="1:11" x14ac:dyDescent="0.25">
      <c r="A103" t="str">
        <f>DATA!B104</f>
        <v>775369-00G/001733</v>
      </c>
      <c r="B103" t="str">
        <f t="shared" si="8"/>
        <v>775369-00G</v>
      </c>
      <c r="C103" t="str">
        <f t="shared" si="9"/>
        <v>A1</v>
      </c>
      <c r="D103" t="str">
        <f t="shared" si="10"/>
        <v/>
      </c>
      <c r="E103" t="str">
        <f t="shared" si="11"/>
        <v/>
      </c>
      <c r="F103" t="str">
        <f t="shared" si="12"/>
        <v/>
      </c>
      <c r="G103" t="str">
        <f t="shared" si="13"/>
        <v>775369-00G_A1</v>
      </c>
      <c r="H103" t="str">
        <f t="shared" si="14"/>
        <v>001733</v>
      </c>
      <c r="I103" t="str">
        <f>DATA!A104</f>
        <v>CLM1949-0360</v>
      </c>
      <c r="J103">
        <f>COUNTIF($I$1:I103,I103)</f>
        <v>1</v>
      </c>
      <c r="K103" t="str">
        <f t="shared" si="15"/>
        <v>CLM1949-0360_1</v>
      </c>
    </row>
    <row r="104" spans="1:11" x14ac:dyDescent="0.25">
      <c r="A104" t="str">
        <f>DATA!B105</f>
        <v>774166-00H/002018</v>
      </c>
      <c r="B104" t="str">
        <f t="shared" si="8"/>
        <v>774166-00H</v>
      </c>
      <c r="C104" t="str">
        <f t="shared" si="9"/>
        <v/>
      </c>
      <c r="D104" t="str">
        <f t="shared" si="10"/>
        <v>A2</v>
      </c>
      <c r="E104" t="str">
        <f t="shared" si="11"/>
        <v/>
      </c>
      <c r="F104" t="str">
        <f t="shared" si="12"/>
        <v/>
      </c>
      <c r="G104" t="str">
        <f t="shared" si="13"/>
        <v>774166-00H_A2</v>
      </c>
      <c r="H104" t="str">
        <f t="shared" si="14"/>
        <v>002018</v>
      </c>
      <c r="I104" t="str">
        <f>DATA!A105</f>
        <v>CLM1952-0098</v>
      </c>
      <c r="J104">
        <f>COUNTIF($I$1:I104,I104)</f>
        <v>1</v>
      </c>
      <c r="K104" t="str">
        <f t="shared" si="15"/>
        <v>CLM1952-0098_1</v>
      </c>
    </row>
    <row r="105" spans="1:11" x14ac:dyDescent="0.25">
      <c r="A105" t="str">
        <f>DATA!B106</f>
        <v>776445-00E/000837</v>
      </c>
      <c r="B105" t="str">
        <f t="shared" si="8"/>
        <v>776445-00E</v>
      </c>
      <c r="C105" t="str">
        <f t="shared" si="9"/>
        <v/>
      </c>
      <c r="D105" t="str">
        <f t="shared" si="10"/>
        <v/>
      </c>
      <c r="E105" t="str">
        <f t="shared" si="11"/>
        <v>B1</v>
      </c>
      <c r="F105" t="str">
        <f t="shared" si="12"/>
        <v/>
      </c>
      <c r="G105" t="str">
        <f t="shared" si="13"/>
        <v>776445-00E_B1</v>
      </c>
      <c r="H105" t="str">
        <f t="shared" si="14"/>
        <v>000837</v>
      </c>
      <c r="I105" t="str">
        <f>DATA!A106</f>
        <v>CLM2001-0134</v>
      </c>
      <c r="J105">
        <f>COUNTIF($I$1:I105,I105)</f>
        <v>1</v>
      </c>
      <c r="K105" t="str">
        <f t="shared" si="15"/>
        <v>CLM2001-0134_1</v>
      </c>
    </row>
    <row r="106" spans="1:11" x14ac:dyDescent="0.25">
      <c r="A106" t="str">
        <f>DATA!B107</f>
        <v>776445-00D/000156</v>
      </c>
      <c r="B106" t="str">
        <f t="shared" si="8"/>
        <v>776445-00D</v>
      </c>
      <c r="C106" t="str">
        <f t="shared" si="9"/>
        <v/>
      </c>
      <c r="D106" t="str">
        <f t="shared" si="10"/>
        <v/>
      </c>
      <c r="E106" t="str">
        <f t="shared" si="11"/>
        <v>B1</v>
      </c>
      <c r="F106" t="str">
        <f t="shared" si="12"/>
        <v/>
      </c>
      <c r="G106" t="str">
        <f t="shared" si="13"/>
        <v>776445-00D_B1</v>
      </c>
      <c r="H106" t="str">
        <f t="shared" si="14"/>
        <v>000156</v>
      </c>
      <c r="I106" t="str">
        <f>DATA!A107</f>
        <v>CLM2001-0134</v>
      </c>
      <c r="J106">
        <f>COUNTIF($I$1:I106,I106)</f>
        <v>2</v>
      </c>
      <c r="K106" t="str">
        <f t="shared" si="15"/>
        <v>CLM2001-0134_2</v>
      </c>
    </row>
    <row r="107" spans="1:11" x14ac:dyDescent="0.25">
      <c r="A107" t="str">
        <f>DATA!B108</f>
        <v>776445-00E/002782</v>
      </c>
      <c r="B107" t="str">
        <f t="shared" si="8"/>
        <v>776445-00E</v>
      </c>
      <c r="C107" t="str">
        <f t="shared" si="9"/>
        <v/>
      </c>
      <c r="D107" t="str">
        <f t="shared" si="10"/>
        <v/>
      </c>
      <c r="E107" t="str">
        <f t="shared" si="11"/>
        <v>B1</v>
      </c>
      <c r="F107" t="str">
        <f t="shared" si="12"/>
        <v/>
      </c>
      <c r="G107" t="str">
        <f t="shared" si="13"/>
        <v>776445-00E_B1</v>
      </c>
      <c r="H107" t="str">
        <f t="shared" si="14"/>
        <v>002782</v>
      </c>
      <c r="I107" t="str">
        <f>DATA!A108</f>
        <v>CLM2002-0375</v>
      </c>
      <c r="J107">
        <f>COUNTIF($I$1:I107,I107)</f>
        <v>1</v>
      </c>
      <c r="K107" t="str">
        <f t="shared" si="15"/>
        <v>CLM2002-0375_1</v>
      </c>
    </row>
    <row r="108" spans="1:11" x14ac:dyDescent="0.25">
      <c r="A108" t="str">
        <f>DATA!B109</f>
        <v>773477-01F/000065</v>
      </c>
      <c r="B108" t="str">
        <f t="shared" si="8"/>
        <v>773477-01F</v>
      </c>
      <c r="C108" t="str">
        <f t="shared" si="9"/>
        <v/>
      </c>
      <c r="D108" t="str">
        <f t="shared" si="10"/>
        <v/>
      </c>
      <c r="E108" t="str">
        <f t="shared" si="11"/>
        <v/>
      </c>
      <c r="F108" t="str">
        <f t="shared" si="12"/>
        <v/>
      </c>
      <c r="G108" t="str">
        <f t="shared" si="13"/>
        <v>773477-01F</v>
      </c>
      <c r="H108" t="str">
        <f t="shared" si="14"/>
        <v>000065</v>
      </c>
      <c r="I108" t="str">
        <f>DATA!A109</f>
        <v>CLM2002-0387</v>
      </c>
      <c r="J108">
        <f>COUNTIF($I$1:I108,I108)</f>
        <v>1</v>
      </c>
      <c r="K108" t="str">
        <f t="shared" si="15"/>
        <v>CLM2002-0387_1</v>
      </c>
    </row>
    <row r="109" spans="1:11" x14ac:dyDescent="0.25">
      <c r="A109" t="str">
        <f>DATA!B110</f>
        <v>774100-00G/002671</v>
      </c>
      <c r="B109" t="str">
        <f t="shared" si="8"/>
        <v>774100-00G</v>
      </c>
      <c r="C109" t="str">
        <f t="shared" si="9"/>
        <v/>
      </c>
      <c r="D109" t="str">
        <f t="shared" si="10"/>
        <v/>
      </c>
      <c r="E109" t="str">
        <f t="shared" si="11"/>
        <v/>
      </c>
      <c r="F109" t="str">
        <f t="shared" si="12"/>
        <v>B2</v>
      </c>
      <c r="G109" t="str">
        <f t="shared" si="13"/>
        <v>774100-00G_B2</v>
      </c>
      <c r="H109" t="str">
        <f t="shared" si="14"/>
        <v>002671</v>
      </c>
      <c r="I109" t="str">
        <f>DATA!A110</f>
        <v>CLM2003-0363</v>
      </c>
      <c r="J109">
        <f>COUNTIF($I$1:I109,I109)</f>
        <v>1</v>
      </c>
      <c r="K109" t="str">
        <f t="shared" si="15"/>
        <v>CLM2003-0363_1</v>
      </c>
    </row>
    <row r="110" spans="1:11" x14ac:dyDescent="0.25">
      <c r="A110" t="str">
        <f>DATA!B111</f>
        <v>776445-00E/000200</v>
      </c>
      <c r="B110" t="str">
        <f t="shared" si="8"/>
        <v>776445-00E</v>
      </c>
      <c r="C110" t="str">
        <f t="shared" si="9"/>
        <v/>
      </c>
      <c r="D110" t="str">
        <f t="shared" si="10"/>
        <v/>
      </c>
      <c r="E110" t="str">
        <f t="shared" si="11"/>
        <v>B1</v>
      </c>
      <c r="F110" t="str">
        <f t="shared" si="12"/>
        <v/>
      </c>
      <c r="G110" t="str">
        <f t="shared" si="13"/>
        <v>776445-00E_B1</v>
      </c>
      <c r="H110" t="str">
        <f t="shared" si="14"/>
        <v>000200</v>
      </c>
      <c r="I110" t="str">
        <f>DATA!A111</f>
        <v xml:space="preserve">CLM2005-0336 </v>
      </c>
      <c r="J110">
        <f>COUNTIF($I$1:I110,I110)</f>
        <v>1</v>
      </c>
      <c r="K110" t="str">
        <f t="shared" si="15"/>
        <v>CLM2005-0336 _1</v>
      </c>
    </row>
    <row r="111" spans="1:11" x14ac:dyDescent="0.25">
      <c r="A111" t="str">
        <f>DATA!B112</f>
        <v>776445-00D/000105</v>
      </c>
      <c r="B111" t="str">
        <f t="shared" si="8"/>
        <v>776445-00D</v>
      </c>
      <c r="C111" t="str">
        <f t="shared" si="9"/>
        <v/>
      </c>
      <c r="D111" t="str">
        <f t="shared" si="10"/>
        <v/>
      </c>
      <c r="E111" t="str">
        <f t="shared" si="11"/>
        <v>B1</v>
      </c>
      <c r="F111" t="str">
        <f t="shared" si="12"/>
        <v/>
      </c>
      <c r="G111" t="str">
        <f t="shared" si="13"/>
        <v>776445-00D_B1</v>
      </c>
      <c r="H111" t="str">
        <f t="shared" si="14"/>
        <v>000105</v>
      </c>
      <c r="I111" t="str">
        <f>DATA!A112</f>
        <v xml:space="preserve">CLM2005-0336 </v>
      </c>
      <c r="J111">
        <f>COUNTIF($I$1:I111,I111)</f>
        <v>2</v>
      </c>
      <c r="K111" t="str">
        <f t="shared" si="15"/>
        <v>CLM2005-0336 _2</v>
      </c>
    </row>
    <row r="112" spans="1:11" x14ac:dyDescent="0.25">
      <c r="A112" t="str">
        <f>DATA!B113</f>
        <v>776445-00D/000108</v>
      </c>
      <c r="B112" t="str">
        <f t="shared" si="8"/>
        <v>776445-00D</v>
      </c>
      <c r="C112" t="str">
        <f t="shared" si="9"/>
        <v/>
      </c>
      <c r="D112" t="str">
        <f t="shared" si="10"/>
        <v/>
      </c>
      <c r="E112" t="str">
        <f t="shared" si="11"/>
        <v>B1</v>
      </c>
      <c r="F112" t="str">
        <f t="shared" si="12"/>
        <v/>
      </c>
      <c r="G112" t="str">
        <f t="shared" si="13"/>
        <v>776445-00D_B1</v>
      </c>
      <c r="H112" t="str">
        <f t="shared" si="14"/>
        <v>000108</v>
      </c>
      <c r="I112" t="str">
        <f>DATA!A113</f>
        <v xml:space="preserve">CLM2005-0336 </v>
      </c>
      <c r="J112">
        <f>COUNTIF($I$1:I112,I112)</f>
        <v>3</v>
      </c>
      <c r="K112" t="str">
        <f t="shared" si="15"/>
        <v>CLM2005-0336 _3</v>
      </c>
    </row>
    <row r="113" spans="1:11" x14ac:dyDescent="0.25">
      <c r="A113" t="str">
        <f>DATA!B114</f>
        <v>776445-00E/000837</v>
      </c>
      <c r="B113" t="str">
        <f t="shared" si="8"/>
        <v>776445-00E</v>
      </c>
      <c r="C113" t="str">
        <f t="shared" si="9"/>
        <v/>
      </c>
      <c r="D113" t="str">
        <f t="shared" si="10"/>
        <v/>
      </c>
      <c r="E113" t="str">
        <f t="shared" si="11"/>
        <v>B1</v>
      </c>
      <c r="F113" t="str">
        <f t="shared" si="12"/>
        <v/>
      </c>
      <c r="G113" t="str">
        <f t="shared" si="13"/>
        <v>776445-00E_B1</v>
      </c>
      <c r="H113" t="str">
        <f t="shared" si="14"/>
        <v>000837</v>
      </c>
      <c r="I113" t="str">
        <f>DATA!A114</f>
        <v>CLM2006-0287</v>
      </c>
      <c r="J113">
        <f>COUNTIF($I$1:I113,I113)</f>
        <v>1</v>
      </c>
      <c r="K113" t="str">
        <f t="shared" si="15"/>
        <v>CLM2006-0287_1</v>
      </c>
    </row>
    <row r="114" spans="1:11" x14ac:dyDescent="0.25">
      <c r="A114" t="str">
        <f>DATA!B115</f>
        <v>776445-00E/000837</v>
      </c>
      <c r="B114" t="str">
        <f t="shared" si="8"/>
        <v>776445-00E</v>
      </c>
      <c r="C114" t="str">
        <f t="shared" si="9"/>
        <v/>
      </c>
      <c r="D114" t="str">
        <f t="shared" si="10"/>
        <v/>
      </c>
      <c r="E114" t="str">
        <f t="shared" si="11"/>
        <v>B1</v>
      </c>
      <c r="F114" t="str">
        <f t="shared" si="12"/>
        <v/>
      </c>
      <c r="G114" t="str">
        <f t="shared" si="13"/>
        <v>776445-00E_B1</v>
      </c>
      <c r="H114" t="str">
        <f t="shared" si="14"/>
        <v>000837</v>
      </c>
      <c r="I114" t="str">
        <f>DATA!A115</f>
        <v>CLM2006-0287</v>
      </c>
      <c r="J114">
        <f>COUNTIF($I$1:I114,I114)</f>
        <v>2</v>
      </c>
      <c r="K114" t="str">
        <f t="shared" si="15"/>
        <v>CLM2006-0287_2</v>
      </c>
    </row>
    <row r="115" spans="1:11" x14ac:dyDescent="0.25">
      <c r="A115" t="str">
        <f>DATA!B116</f>
        <v>775369-00G/001596</v>
      </c>
      <c r="B115" t="str">
        <f t="shared" si="8"/>
        <v>775369-00G</v>
      </c>
      <c r="C115" t="str">
        <f t="shared" si="9"/>
        <v>A1</v>
      </c>
      <c r="D115" t="str">
        <f t="shared" si="10"/>
        <v/>
      </c>
      <c r="E115" t="str">
        <f t="shared" si="11"/>
        <v/>
      </c>
      <c r="F115" t="str">
        <f t="shared" si="12"/>
        <v/>
      </c>
      <c r="G115" t="str">
        <f t="shared" si="13"/>
        <v>775369-00G_A1</v>
      </c>
      <c r="H115" t="str">
        <f t="shared" si="14"/>
        <v>001596</v>
      </c>
      <c r="I115" t="str">
        <f>DATA!A116</f>
        <v>CLM2006-0295</v>
      </c>
      <c r="J115">
        <f>COUNTIF($I$1:I115,I115)</f>
        <v>1</v>
      </c>
      <c r="K115" t="str">
        <f t="shared" si="15"/>
        <v>CLM2006-0295_1</v>
      </c>
    </row>
    <row r="116" spans="1:11" x14ac:dyDescent="0.25">
      <c r="A116" t="str">
        <f>DATA!B117</f>
        <v>776445-00D/000748</v>
      </c>
      <c r="B116" t="str">
        <f t="shared" si="8"/>
        <v>776445-00D</v>
      </c>
      <c r="C116" t="str">
        <f t="shared" si="9"/>
        <v/>
      </c>
      <c r="D116" t="str">
        <f t="shared" si="10"/>
        <v/>
      </c>
      <c r="E116" t="str">
        <f t="shared" si="11"/>
        <v>B1</v>
      </c>
      <c r="F116" t="str">
        <f t="shared" si="12"/>
        <v/>
      </c>
      <c r="G116" t="str">
        <f t="shared" si="13"/>
        <v>776445-00D_B1</v>
      </c>
      <c r="H116" t="str">
        <f t="shared" si="14"/>
        <v>000748</v>
      </c>
      <c r="I116" t="str">
        <f>DATA!A117</f>
        <v>CLM2008-0307</v>
      </c>
      <c r="J116">
        <f>COUNTIF($I$1:I116,I116)</f>
        <v>1</v>
      </c>
      <c r="K116" t="str">
        <f t="shared" si="15"/>
        <v>CLM2008-0307_1</v>
      </c>
    </row>
    <row r="117" spans="1:11" x14ac:dyDescent="0.25">
      <c r="A117" t="str">
        <f>DATA!B118</f>
        <v>776445-00D/000148</v>
      </c>
      <c r="B117" t="str">
        <f t="shared" si="8"/>
        <v>776445-00D</v>
      </c>
      <c r="C117" t="str">
        <f t="shared" si="9"/>
        <v/>
      </c>
      <c r="D117" t="str">
        <f t="shared" si="10"/>
        <v/>
      </c>
      <c r="E117" t="str">
        <f t="shared" si="11"/>
        <v>B1</v>
      </c>
      <c r="F117" t="str">
        <f t="shared" si="12"/>
        <v/>
      </c>
      <c r="G117" t="str">
        <f t="shared" si="13"/>
        <v>776445-00D_B1</v>
      </c>
      <c r="H117" t="str">
        <f t="shared" si="14"/>
        <v>000148</v>
      </c>
      <c r="I117" t="str">
        <f>DATA!A118</f>
        <v>CLM2008-0307</v>
      </c>
      <c r="J117">
        <f>COUNTIF($I$1:I117,I117)</f>
        <v>2</v>
      </c>
      <c r="K117" t="str">
        <f t="shared" si="15"/>
        <v>CLM2008-0307_2</v>
      </c>
    </row>
    <row r="118" spans="1:11" x14ac:dyDescent="0.25">
      <c r="A118" t="str">
        <f>DATA!B119</f>
        <v>776445-00D/000747</v>
      </c>
      <c r="B118" t="str">
        <f t="shared" si="8"/>
        <v>776445-00D</v>
      </c>
      <c r="C118" t="str">
        <f t="shared" si="9"/>
        <v/>
      </c>
      <c r="D118" t="str">
        <f t="shared" si="10"/>
        <v/>
      </c>
      <c r="E118" t="str">
        <f t="shared" si="11"/>
        <v>B1</v>
      </c>
      <c r="F118" t="str">
        <f t="shared" si="12"/>
        <v/>
      </c>
      <c r="G118" t="str">
        <f t="shared" si="13"/>
        <v>776445-00D_B1</v>
      </c>
      <c r="H118" t="str">
        <f t="shared" si="14"/>
        <v>000747</v>
      </c>
      <c r="I118" t="str">
        <f>DATA!A119</f>
        <v>CLM2008-0307</v>
      </c>
      <c r="J118">
        <f>COUNTIF($I$1:I118,I118)</f>
        <v>3</v>
      </c>
      <c r="K118" t="str">
        <f t="shared" si="15"/>
        <v>CLM2008-0307_3</v>
      </c>
    </row>
    <row r="119" spans="1:11" x14ac:dyDescent="0.25">
      <c r="A119" t="str">
        <f>DATA!B120</f>
        <v>776445-00D/000078</v>
      </c>
      <c r="B119" t="str">
        <f t="shared" si="8"/>
        <v>776445-00D</v>
      </c>
      <c r="C119" t="str">
        <f t="shared" si="9"/>
        <v/>
      </c>
      <c r="D119" t="str">
        <f t="shared" si="10"/>
        <v/>
      </c>
      <c r="E119" t="str">
        <f t="shared" si="11"/>
        <v>B1</v>
      </c>
      <c r="F119" t="str">
        <f t="shared" si="12"/>
        <v/>
      </c>
      <c r="G119" t="str">
        <f t="shared" si="13"/>
        <v>776445-00D_B1</v>
      </c>
      <c r="H119" t="str">
        <f t="shared" si="14"/>
        <v>000078</v>
      </c>
      <c r="I119" t="str">
        <f>DATA!A120</f>
        <v>CLM2008-0307</v>
      </c>
      <c r="J119">
        <f>COUNTIF($I$1:I119,I119)</f>
        <v>4</v>
      </c>
      <c r="K119" t="str">
        <f t="shared" si="15"/>
        <v>CLM2008-0307_4</v>
      </c>
    </row>
    <row r="120" spans="1:11" x14ac:dyDescent="0.25">
      <c r="A120" t="str">
        <f>DATA!B121</f>
        <v>775369-00G/002178</v>
      </c>
      <c r="B120" t="str">
        <f t="shared" si="8"/>
        <v>775369-00G</v>
      </c>
      <c r="C120" t="str">
        <f t="shared" si="9"/>
        <v>A1</v>
      </c>
      <c r="D120" t="str">
        <f t="shared" si="10"/>
        <v/>
      </c>
      <c r="E120" t="str">
        <f t="shared" si="11"/>
        <v/>
      </c>
      <c r="F120" t="str">
        <f t="shared" si="12"/>
        <v/>
      </c>
      <c r="G120" t="str">
        <f t="shared" si="13"/>
        <v>775369-00G_A1</v>
      </c>
      <c r="H120" t="str">
        <f t="shared" si="14"/>
        <v>002178</v>
      </c>
      <c r="I120" t="str">
        <f>DATA!A121</f>
        <v>CLM2008-0322</v>
      </c>
      <c r="J120">
        <f>COUNTIF($I$1:I120,I120)</f>
        <v>1</v>
      </c>
      <c r="K120" t="str">
        <f t="shared" si="15"/>
        <v>CLM2008-0322_1</v>
      </c>
    </row>
    <row r="121" spans="1:11" x14ac:dyDescent="0.25">
      <c r="A121" t="str">
        <f>DATA!B122</f>
        <v>775369-00G/002674</v>
      </c>
      <c r="B121" t="str">
        <f t="shared" si="8"/>
        <v>775369-00G</v>
      </c>
      <c r="C121" t="str">
        <f t="shared" si="9"/>
        <v>A1</v>
      </c>
      <c r="D121" t="str">
        <f t="shared" si="10"/>
        <v/>
      </c>
      <c r="E121" t="str">
        <f t="shared" si="11"/>
        <v/>
      </c>
      <c r="F121" t="str">
        <f t="shared" si="12"/>
        <v/>
      </c>
      <c r="G121" t="str">
        <f t="shared" si="13"/>
        <v>775369-00G_A1</v>
      </c>
      <c r="H121" t="str">
        <f t="shared" si="14"/>
        <v>002674</v>
      </c>
      <c r="I121" t="str">
        <f>DATA!A122</f>
        <v>CLM2008-0334</v>
      </c>
      <c r="J121">
        <f>COUNTIF($I$1:I121,I121)</f>
        <v>1</v>
      </c>
      <c r="K121" t="str">
        <f t="shared" si="15"/>
        <v>CLM2008-0334_1</v>
      </c>
    </row>
    <row r="122" spans="1:11" x14ac:dyDescent="0.25">
      <c r="A122" t="str">
        <f>DATA!B123</f>
        <v>776445-00E/005255</v>
      </c>
      <c r="B122" t="str">
        <f t="shared" si="8"/>
        <v>776445-00E</v>
      </c>
      <c r="C122" t="str">
        <f t="shared" si="9"/>
        <v/>
      </c>
      <c r="D122" t="str">
        <f t="shared" si="10"/>
        <v/>
      </c>
      <c r="E122" t="str">
        <f t="shared" si="11"/>
        <v>B1</v>
      </c>
      <c r="F122" t="str">
        <f t="shared" si="12"/>
        <v/>
      </c>
      <c r="G122" t="str">
        <f t="shared" si="13"/>
        <v>776445-00E_B1</v>
      </c>
      <c r="H122" t="str">
        <f t="shared" si="14"/>
        <v>005255</v>
      </c>
      <c r="I122" t="str">
        <f>DATA!A123</f>
        <v>CLM2009-0338</v>
      </c>
      <c r="J122">
        <f>COUNTIF($I$1:I122,I122)</f>
        <v>1</v>
      </c>
      <c r="K122" t="str">
        <f t="shared" si="15"/>
        <v>CLM2009-0338_1</v>
      </c>
    </row>
    <row r="123" spans="1:11" x14ac:dyDescent="0.25">
      <c r="A123" t="str">
        <f>DATA!B124</f>
        <v>775369-00G/002554</v>
      </c>
      <c r="B123" t="str">
        <f t="shared" si="8"/>
        <v>775369-00G</v>
      </c>
      <c r="C123" t="str">
        <f t="shared" si="9"/>
        <v>A1</v>
      </c>
      <c r="D123" t="str">
        <f t="shared" si="10"/>
        <v/>
      </c>
      <c r="E123" t="str">
        <f t="shared" si="11"/>
        <v/>
      </c>
      <c r="F123" t="str">
        <f t="shared" si="12"/>
        <v/>
      </c>
      <c r="G123" t="str">
        <f t="shared" si="13"/>
        <v>775369-00G_A1</v>
      </c>
      <c r="H123" t="str">
        <f t="shared" si="14"/>
        <v>002554</v>
      </c>
      <c r="I123" t="str">
        <f>DATA!A124</f>
        <v>CLM2010-0321</v>
      </c>
      <c r="J123">
        <f>COUNTIF($I$1:I123,I123)</f>
        <v>1</v>
      </c>
      <c r="K123" t="str">
        <f t="shared" si="15"/>
        <v>CLM2010-0321_1</v>
      </c>
    </row>
    <row r="124" spans="1:11" x14ac:dyDescent="0.25">
      <c r="A124" t="str">
        <f>DATA!B125</f>
        <v>775369-00G/002589</v>
      </c>
      <c r="B124" t="str">
        <f t="shared" si="8"/>
        <v>775369-00G</v>
      </c>
      <c r="C124" t="str">
        <f t="shared" si="9"/>
        <v>A1</v>
      </c>
      <c r="D124" t="str">
        <f t="shared" si="10"/>
        <v/>
      </c>
      <c r="E124" t="str">
        <f t="shared" si="11"/>
        <v/>
      </c>
      <c r="F124" t="str">
        <f t="shared" si="12"/>
        <v/>
      </c>
      <c r="G124" t="str">
        <f t="shared" si="13"/>
        <v>775369-00G_A1</v>
      </c>
      <c r="H124" t="str">
        <f t="shared" si="14"/>
        <v>002589</v>
      </c>
      <c r="I124" t="str">
        <f>DATA!A125</f>
        <v>CLM2010-0321</v>
      </c>
      <c r="J124">
        <f>COUNTIF($I$1:I124,I124)</f>
        <v>2</v>
      </c>
      <c r="K124" t="str">
        <f t="shared" si="15"/>
        <v>CLM2010-0321_2</v>
      </c>
    </row>
    <row r="125" spans="1:11" x14ac:dyDescent="0.25">
      <c r="A125" t="str">
        <f>DATA!B126</f>
        <v>775369-00G/002839</v>
      </c>
      <c r="B125" t="str">
        <f t="shared" si="8"/>
        <v>775369-00G</v>
      </c>
      <c r="C125" t="str">
        <f t="shared" si="9"/>
        <v>A1</v>
      </c>
      <c r="D125" t="str">
        <f t="shared" si="10"/>
        <v/>
      </c>
      <c r="E125" t="str">
        <f t="shared" si="11"/>
        <v/>
      </c>
      <c r="F125" t="str">
        <f t="shared" si="12"/>
        <v/>
      </c>
      <c r="G125" t="str">
        <f t="shared" si="13"/>
        <v>775369-00G_A1</v>
      </c>
      <c r="H125" t="str">
        <f t="shared" si="14"/>
        <v>002839</v>
      </c>
      <c r="I125" t="str">
        <f>DATA!A126</f>
        <v>CLM2010-0332</v>
      </c>
      <c r="J125">
        <f>COUNTIF($I$1:I125,I125)</f>
        <v>1</v>
      </c>
      <c r="K125" t="str">
        <f t="shared" si="15"/>
        <v>CLM2010-0332_1</v>
      </c>
    </row>
    <row r="126" spans="1:11" x14ac:dyDescent="0.25">
      <c r="A126" t="str">
        <f>DATA!B127</f>
        <v>775369-00G/002728</v>
      </c>
      <c r="B126" t="str">
        <f t="shared" si="8"/>
        <v>775369-00G</v>
      </c>
      <c r="C126" t="str">
        <f t="shared" si="9"/>
        <v>A1</v>
      </c>
      <c r="D126" t="str">
        <f t="shared" si="10"/>
        <v/>
      </c>
      <c r="E126" t="str">
        <f t="shared" si="11"/>
        <v/>
      </c>
      <c r="F126" t="str">
        <f t="shared" si="12"/>
        <v/>
      </c>
      <c r="G126" t="str">
        <f t="shared" si="13"/>
        <v>775369-00G_A1</v>
      </c>
      <c r="H126" t="str">
        <f t="shared" si="14"/>
        <v>002728</v>
      </c>
      <c r="I126" t="str">
        <f>DATA!A127</f>
        <v>CLM2010-0340</v>
      </c>
      <c r="J126">
        <f>COUNTIF($I$1:I126,I126)</f>
        <v>1</v>
      </c>
      <c r="K126" t="str">
        <f t="shared" si="15"/>
        <v>CLM2010-0340_1</v>
      </c>
    </row>
    <row r="127" spans="1:11" x14ac:dyDescent="0.25">
      <c r="A127" t="str">
        <f>DATA!B128</f>
        <v>776445-00D/000180</v>
      </c>
      <c r="B127" t="str">
        <f t="shared" si="8"/>
        <v>776445-00D</v>
      </c>
      <c r="C127" t="str">
        <f t="shared" si="9"/>
        <v/>
      </c>
      <c r="D127" t="str">
        <f t="shared" si="10"/>
        <v/>
      </c>
      <c r="E127" t="str">
        <f t="shared" si="11"/>
        <v>B1</v>
      </c>
      <c r="F127" t="str">
        <f t="shared" si="12"/>
        <v/>
      </c>
      <c r="G127" t="str">
        <f t="shared" si="13"/>
        <v>776445-00D_B1</v>
      </c>
      <c r="H127" t="str">
        <f t="shared" si="14"/>
        <v>000180</v>
      </c>
      <c r="I127" t="str">
        <f>DATA!A128</f>
        <v>CLM2011-0001</v>
      </c>
      <c r="J127">
        <f>COUNTIF($I$1:I127,I127)</f>
        <v>1</v>
      </c>
      <c r="K127" t="str">
        <f t="shared" si="15"/>
        <v>CLM2011-0001_1</v>
      </c>
    </row>
    <row r="128" spans="1:11" x14ac:dyDescent="0.25">
      <c r="A128" t="str">
        <f>DATA!B129</f>
        <v>776445-00D/000205</v>
      </c>
      <c r="B128" t="str">
        <f t="shared" si="8"/>
        <v>776445-00D</v>
      </c>
      <c r="C128" t="str">
        <f t="shared" si="9"/>
        <v/>
      </c>
      <c r="D128" t="str">
        <f t="shared" si="10"/>
        <v/>
      </c>
      <c r="E128" t="str">
        <f t="shared" si="11"/>
        <v>B1</v>
      </c>
      <c r="F128" t="str">
        <f t="shared" si="12"/>
        <v/>
      </c>
      <c r="G128" t="str">
        <f t="shared" si="13"/>
        <v>776445-00D_B1</v>
      </c>
      <c r="H128" t="str">
        <f t="shared" si="14"/>
        <v>000205</v>
      </c>
      <c r="I128" t="str">
        <f>DATA!A129</f>
        <v>CLM2011-0001</v>
      </c>
      <c r="J128">
        <f>COUNTIF($I$1:I128,I128)</f>
        <v>2</v>
      </c>
      <c r="K128" t="str">
        <f t="shared" si="15"/>
        <v>CLM2011-0001_2</v>
      </c>
    </row>
    <row r="129" spans="1:11" x14ac:dyDescent="0.25">
      <c r="A129" t="str">
        <f>DATA!B130</f>
        <v>776445-00E/000835</v>
      </c>
      <c r="B129" t="str">
        <f t="shared" si="8"/>
        <v>776445-00E</v>
      </c>
      <c r="C129" t="str">
        <f t="shared" si="9"/>
        <v/>
      </c>
      <c r="D129" t="str">
        <f t="shared" si="10"/>
        <v/>
      </c>
      <c r="E129" t="str">
        <f t="shared" si="11"/>
        <v>B1</v>
      </c>
      <c r="F129" t="str">
        <f t="shared" si="12"/>
        <v/>
      </c>
      <c r="G129" t="str">
        <f t="shared" si="13"/>
        <v>776445-00E_B1</v>
      </c>
      <c r="H129" t="str">
        <f t="shared" si="14"/>
        <v>000835</v>
      </c>
      <c r="I129" t="str">
        <f>DATA!A130</f>
        <v>CLM2011-0001</v>
      </c>
      <c r="J129">
        <f>COUNTIF($I$1:I129,I129)</f>
        <v>3</v>
      </c>
      <c r="K129" t="str">
        <f t="shared" si="15"/>
        <v>CLM2011-0001_3</v>
      </c>
    </row>
    <row r="130" spans="1:11" x14ac:dyDescent="0.25">
      <c r="A130" t="str">
        <f>DATA!B131</f>
        <v>776445-00E/005743</v>
      </c>
      <c r="B130" t="str">
        <f t="shared" ref="B130:B193" si="16">_xlfn.TEXTBEFORE(A130,"/")</f>
        <v>776445-00E</v>
      </c>
      <c r="C130" t="str">
        <f t="shared" ref="C130:C193" si="17">IF(EXACT(_xlfn.TEXTBEFORE(B130,"-"),"775369"),"A1","")</f>
        <v/>
      </c>
      <c r="D130" t="str">
        <f t="shared" ref="D130:D150" si="18">IF(EXACT(_xlfn.TEXTBEFORE(B130,"-"),"774166"),"A2","")</f>
        <v/>
      </c>
      <c r="E130" t="str">
        <f t="shared" ref="E130:E150" si="19">IF(EXACT(_xlfn.TEXTBEFORE(B130,"-"),"776445"),"B1","")</f>
        <v>B1</v>
      </c>
      <c r="F130" t="str">
        <f t="shared" ref="F130:F150" si="20">IF(EXACT(_xlfn.TEXTBEFORE(B130,"-"),"774100"),"B2","")</f>
        <v/>
      </c>
      <c r="G130" t="str">
        <f t="shared" ref="G130:G193" si="21">_xlfn.TEXTJOIN("_",,B130,C130,D130,E130,F130)</f>
        <v>776445-00E_B1</v>
      </c>
      <c r="H130" t="str">
        <f t="shared" ref="H130:H193" si="22">_xlfn.TEXTAFTER(A130,"/")</f>
        <v>005743</v>
      </c>
      <c r="I130" t="str">
        <f>DATA!A131</f>
        <v>CLM2011-0001</v>
      </c>
      <c r="J130">
        <f>COUNTIF($I$1:I130,I130)</f>
        <v>4</v>
      </c>
      <c r="K130" t="str">
        <f t="shared" ref="K130:K193" si="23">_xlfn.TEXTJOIN("_",,I130,J130)</f>
        <v>CLM2011-0001_4</v>
      </c>
    </row>
    <row r="131" spans="1:11" x14ac:dyDescent="0.25">
      <c r="A131" t="str">
        <f>DATA!B132</f>
        <v>776445-00E/002312</v>
      </c>
      <c r="B131" t="str">
        <f t="shared" si="16"/>
        <v>776445-00E</v>
      </c>
      <c r="C131" t="str">
        <f t="shared" si="17"/>
        <v/>
      </c>
      <c r="D131" t="str">
        <f t="shared" si="18"/>
        <v/>
      </c>
      <c r="E131" t="str">
        <f t="shared" si="19"/>
        <v>B1</v>
      </c>
      <c r="F131" t="str">
        <f t="shared" si="20"/>
        <v/>
      </c>
      <c r="G131" t="str">
        <f t="shared" si="21"/>
        <v>776445-00E_B1</v>
      </c>
      <c r="H131" t="str">
        <f t="shared" si="22"/>
        <v>002312</v>
      </c>
      <c r="I131" t="str">
        <f>DATA!A132</f>
        <v>CLM2011-0293</v>
      </c>
      <c r="J131">
        <f>COUNTIF($I$1:I131,I131)</f>
        <v>1</v>
      </c>
      <c r="K131" t="str">
        <f t="shared" si="23"/>
        <v>CLM2011-0293_1</v>
      </c>
    </row>
    <row r="132" spans="1:11" x14ac:dyDescent="0.25">
      <c r="A132" t="str">
        <f>DATA!B133</f>
        <v>776445-00E/005034</v>
      </c>
      <c r="B132" t="str">
        <f t="shared" si="16"/>
        <v>776445-00E</v>
      </c>
      <c r="C132" t="str">
        <f t="shared" si="17"/>
        <v/>
      </c>
      <c r="D132" t="str">
        <f t="shared" si="18"/>
        <v/>
      </c>
      <c r="E132" t="str">
        <f t="shared" si="19"/>
        <v>B1</v>
      </c>
      <c r="F132" t="str">
        <f t="shared" si="20"/>
        <v/>
      </c>
      <c r="G132" t="str">
        <f t="shared" si="21"/>
        <v>776445-00E_B1</v>
      </c>
      <c r="H132" t="str">
        <f t="shared" si="22"/>
        <v>005034</v>
      </c>
      <c r="I132" t="str">
        <f>DATA!A133</f>
        <v xml:space="preserve">CLM2011-0296 </v>
      </c>
      <c r="J132">
        <f>COUNTIF($I$1:I132,I132)</f>
        <v>1</v>
      </c>
      <c r="K132" t="str">
        <f t="shared" si="23"/>
        <v>CLM2011-0296 _1</v>
      </c>
    </row>
    <row r="133" spans="1:11" x14ac:dyDescent="0.25">
      <c r="A133" t="str">
        <f>DATA!B134</f>
        <v>774166-00H/000822</v>
      </c>
      <c r="B133" t="str">
        <f t="shared" si="16"/>
        <v>774166-00H</v>
      </c>
      <c r="C133" t="str">
        <f t="shared" si="17"/>
        <v/>
      </c>
      <c r="D133" t="str">
        <f t="shared" si="18"/>
        <v>A2</v>
      </c>
      <c r="E133" t="str">
        <f t="shared" si="19"/>
        <v/>
      </c>
      <c r="F133" t="str">
        <f t="shared" si="20"/>
        <v/>
      </c>
      <c r="G133" t="str">
        <f t="shared" si="21"/>
        <v>774166-00H_A2</v>
      </c>
      <c r="H133" t="str">
        <f t="shared" si="22"/>
        <v>000822</v>
      </c>
      <c r="I133" t="str">
        <f>DATA!A134</f>
        <v>CLM2011-0304</v>
      </c>
      <c r="J133">
        <f>COUNTIF($I$1:I133,I133)</f>
        <v>1</v>
      </c>
      <c r="K133" t="str">
        <f t="shared" si="23"/>
        <v>CLM2011-0304_1</v>
      </c>
    </row>
    <row r="134" spans="1:11" x14ac:dyDescent="0.25">
      <c r="A134" t="str">
        <f>DATA!B135</f>
        <v>776445-00E/000814</v>
      </c>
      <c r="B134" t="str">
        <f t="shared" si="16"/>
        <v>776445-00E</v>
      </c>
      <c r="C134" t="str">
        <f t="shared" si="17"/>
        <v/>
      </c>
      <c r="D134" t="str">
        <f t="shared" si="18"/>
        <v/>
      </c>
      <c r="E134" t="str">
        <f t="shared" si="19"/>
        <v>B1</v>
      </c>
      <c r="F134" t="str">
        <f t="shared" si="20"/>
        <v/>
      </c>
      <c r="G134" t="str">
        <f t="shared" si="21"/>
        <v>776445-00E_B1</v>
      </c>
      <c r="H134" t="str">
        <f t="shared" si="22"/>
        <v>000814</v>
      </c>
      <c r="I134" t="str">
        <f>DATA!A135</f>
        <v>CLM2011-0319</v>
      </c>
      <c r="J134">
        <f>COUNTIF($I$1:I134,I134)</f>
        <v>1</v>
      </c>
      <c r="K134" t="str">
        <f t="shared" si="23"/>
        <v>CLM2011-0319_1</v>
      </c>
    </row>
    <row r="135" spans="1:11" x14ac:dyDescent="0.25">
      <c r="A135" t="str">
        <f>DATA!B136</f>
        <v>776445-00E/003159</v>
      </c>
      <c r="B135" t="str">
        <f t="shared" si="16"/>
        <v>776445-00E</v>
      </c>
      <c r="C135" t="str">
        <f t="shared" si="17"/>
        <v/>
      </c>
      <c r="D135" t="str">
        <f t="shared" si="18"/>
        <v/>
      </c>
      <c r="E135" t="str">
        <f t="shared" si="19"/>
        <v>B1</v>
      </c>
      <c r="F135" t="str">
        <f t="shared" si="20"/>
        <v/>
      </c>
      <c r="G135" t="str">
        <f t="shared" si="21"/>
        <v>776445-00E_B1</v>
      </c>
      <c r="H135" t="str">
        <f t="shared" si="22"/>
        <v>003159</v>
      </c>
      <c r="I135" t="str">
        <f>DATA!A136</f>
        <v>CLM2011-0319</v>
      </c>
      <c r="J135">
        <f>COUNTIF($I$1:I135,I135)</f>
        <v>2</v>
      </c>
      <c r="K135" t="str">
        <f t="shared" si="23"/>
        <v>CLM2011-0319_2</v>
      </c>
    </row>
    <row r="136" spans="1:11" x14ac:dyDescent="0.25">
      <c r="A136" t="str">
        <f>DATA!B137</f>
        <v>776445-00E/003159</v>
      </c>
      <c r="B136" t="str">
        <f t="shared" si="16"/>
        <v>776445-00E</v>
      </c>
      <c r="C136" t="str">
        <f t="shared" si="17"/>
        <v/>
      </c>
      <c r="D136" t="str">
        <f t="shared" si="18"/>
        <v/>
      </c>
      <c r="E136" t="str">
        <f t="shared" si="19"/>
        <v>B1</v>
      </c>
      <c r="F136" t="str">
        <f t="shared" si="20"/>
        <v/>
      </c>
      <c r="G136" t="str">
        <f t="shared" si="21"/>
        <v>776445-00E_B1</v>
      </c>
      <c r="H136" t="str">
        <f t="shared" si="22"/>
        <v>003159</v>
      </c>
      <c r="I136" t="str">
        <f>DATA!A137</f>
        <v>CLM2011-0319</v>
      </c>
      <c r="J136">
        <f>COUNTIF($I$1:I136,I136)</f>
        <v>3</v>
      </c>
      <c r="K136" t="str">
        <f t="shared" si="23"/>
        <v>CLM2011-0319_3</v>
      </c>
    </row>
    <row r="137" spans="1:11" x14ac:dyDescent="0.25">
      <c r="A137" t="str">
        <f>DATA!B138</f>
        <v>776445-00E/000814</v>
      </c>
      <c r="B137" t="str">
        <f t="shared" si="16"/>
        <v>776445-00E</v>
      </c>
      <c r="C137" t="str">
        <f t="shared" si="17"/>
        <v/>
      </c>
      <c r="D137" t="str">
        <f t="shared" si="18"/>
        <v/>
      </c>
      <c r="E137" t="str">
        <f t="shared" si="19"/>
        <v>B1</v>
      </c>
      <c r="F137" t="str">
        <f t="shared" si="20"/>
        <v/>
      </c>
      <c r="G137" t="str">
        <f t="shared" si="21"/>
        <v>776445-00E_B1</v>
      </c>
      <c r="H137" t="str">
        <f t="shared" si="22"/>
        <v>000814</v>
      </c>
      <c r="I137" t="str">
        <f>DATA!A138</f>
        <v>CLM2011-0319</v>
      </c>
      <c r="J137">
        <f>COUNTIF($I$1:I137,I137)</f>
        <v>4</v>
      </c>
      <c r="K137" t="str">
        <f t="shared" si="23"/>
        <v>CLM2011-0319_4</v>
      </c>
    </row>
    <row r="138" spans="1:11" x14ac:dyDescent="0.25">
      <c r="A138" t="str">
        <f>DATA!B139</f>
        <v>776445-00E/004848</v>
      </c>
      <c r="B138" t="str">
        <f t="shared" si="16"/>
        <v>776445-00E</v>
      </c>
      <c r="C138" t="str">
        <f t="shared" si="17"/>
        <v/>
      </c>
      <c r="D138" t="str">
        <f t="shared" si="18"/>
        <v/>
      </c>
      <c r="E138" t="str">
        <f t="shared" si="19"/>
        <v>B1</v>
      </c>
      <c r="F138" t="str">
        <f t="shared" si="20"/>
        <v/>
      </c>
      <c r="G138" t="str">
        <f t="shared" si="21"/>
        <v>776445-00E_B1</v>
      </c>
      <c r="H138" t="str">
        <f t="shared" si="22"/>
        <v>004848</v>
      </c>
      <c r="I138" t="str">
        <f>DATA!A139</f>
        <v>CLM2013-0287</v>
      </c>
      <c r="J138">
        <f>COUNTIF($I$1:I138,I138)</f>
        <v>1</v>
      </c>
      <c r="K138" t="str">
        <f t="shared" si="23"/>
        <v>CLM2013-0287_1</v>
      </c>
    </row>
    <row r="139" spans="1:11" x14ac:dyDescent="0.25">
      <c r="A139" t="str">
        <f>DATA!B140</f>
        <v>776445-00E/000835</v>
      </c>
      <c r="B139" t="str">
        <f t="shared" si="16"/>
        <v>776445-00E</v>
      </c>
      <c r="C139" t="str">
        <f t="shared" si="17"/>
        <v/>
      </c>
      <c r="D139" t="str">
        <f t="shared" si="18"/>
        <v/>
      </c>
      <c r="E139" t="str">
        <f t="shared" si="19"/>
        <v>B1</v>
      </c>
      <c r="F139" t="str">
        <f t="shared" si="20"/>
        <v/>
      </c>
      <c r="G139" t="str">
        <f t="shared" si="21"/>
        <v>776445-00E_B1</v>
      </c>
      <c r="H139" t="str">
        <f t="shared" si="22"/>
        <v>000835</v>
      </c>
      <c r="I139" t="str">
        <f>DATA!A140</f>
        <v>CLM2015-0003</v>
      </c>
      <c r="J139">
        <f>COUNTIF($I$1:I139,I139)</f>
        <v>1</v>
      </c>
      <c r="K139" t="str">
        <f t="shared" si="23"/>
        <v>CLM2015-0003_1</v>
      </c>
    </row>
    <row r="140" spans="1:11" x14ac:dyDescent="0.25">
      <c r="A140" t="str">
        <f>DATA!B141</f>
        <v>776445-00D/000215</v>
      </c>
      <c r="B140" t="str">
        <f t="shared" si="16"/>
        <v>776445-00D</v>
      </c>
      <c r="C140" t="str">
        <f t="shared" si="17"/>
        <v/>
      </c>
      <c r="D140" t="str">
        <f t="shared" si="18"/>
        <v/>
      </c>
      <c r="E140" t="str">
        <f t="shared" si="19"/>
        <v>B1</v>
      </c>
      <c r="F140" t="str">
        <f t="shared" si="20"/>
        <v/>
      </c>
      <c r="G140" t="str">
        <f t="shared" si="21"/>
        <v>776445-00D_B1</v>
      </c>
      <c r="H140" t="str">
        <f t="shared" si="22"/>
        <v>000215</v>
      </c>
      <c r="I140" t="str">
        <f>DATA!A141</f>
        <v>CLM2015-0003</v>
      </c>
      <c r="J140">
        <f>COUNTIF($I$1:I140,I140)</f>
        <v>2</v>
      </c>
      <c r="K140" t="str">
        <f t="shared" si="23"/>
        <v>CLM2015-0003_2</v>
      </c>
    </row>
    <row r="141" spans="1:11" x14ac:dyDescent="0.25">
      <c r="A141" t="str">
        <f>DATA!B142</f>
        <v>776445-00E/000835</v>
      </c>
      <c r="B141" t="str">
        <f t="shared" si="16"/>
        <v>776445-00E</v>
      </c>
      <c r="C141" t="str">
        <f t="shared" si="17"/>
        <v/>
      </c>
      <c r="D141" t="str">
        <f t="shared" si="18"/>
        <v/>
      </c>
      <c r="E141" t="str">
        <f t="shared" si="19"/>
        <v>B1</v>
      </c>
      <c r="F141" t="str">
        <f t="shared" si="20"/>
        <v/>
      </c>
      <c r="G141" t="str">
        <f t="shared" si="21"/>
        <v>776445-00E_B1</v>
      </c>
      <c r="H141" t="str">
        <f t="shared" si="22"/>
        <v>000835</v>
      </c>
      <c r="I141" t="str">
        <f>DATA!A142</f>
        <v>CLM2015-0003</v>
      </c>
      <c r="J141">
        <f>COUNTIF($I$1:I141,I141)</f>
        <v>3</v>
      </c>
      <c r="K141" t="str">
        <f t="shared" si="23"/>
        <v>CLM2015-0003_3</v>
      </c>
    </row>
    <row r="142" spans="1:11" x14ac:dyDescent="0.25">
      <c r="A142" t="str">
        <f>DATA!B143</f>
        <v>775369-00G/000278</v>
      </c>
      <c r="B142" t="str">
        <f t="shared" si="16"/>
        <v>775369-00G</v>
      </c>
      <c r="C142" t="str">
        <f t="shared" si="17"/>
        <v>A1</v>
      </c>
      <c r="D142" t="str">
        <f t="shared" si="18"/>
        <v/>
      </c>
      <c r="E142" t="str">
        <f t="shared" si="19"/>
        <v/>
      </c>
      <c r="F142" t="str">
        <f t="shared" si="20"/>
        <v/>
      </c>
      <c r="G142" t="str">
        <f t="shared" si="21"/>
        <v>775369-00G_A1</v>
      </c>
      <c r="H142" t="str">
        <f t="shared" si="22"/>
        <v>000278</v>
      </c>
      <c r="I142" t="str">
        <f>DATA!A143</f>
        <v>CLM2018-0248</v>
      </c>
      <c r="J142">
        <f>COUNTIF($I$1:I142,I142)</f>
        <v>1</v>
      </c>
      <c r="K142" t="str">
        <f t="shared" si="23"/>
        <v>CLM2018-0248_1</v>
      </c>
    </row>
    <row r="143" spans="1:11" x14ac:dyDescent="0.25">
      <c r="A143" t="str">
        <f>DATA!B144</f>
        <v>775369-00G/002162</v>
      </c>
      <c r="B143" t="str">
        <f t="shared" si="16"/>
        <v>775369-00G</v>
      </c>
      <c r="C143" t="str">
        <f t="shared" si="17"/>
        <v>A1</v>
      </c>
      <c r="D143" t="str">
        <f t="shared" si="18"/>
        <v/>
      </c>
      <c r="E143" t="str">
        <f t="shared" si="19"/>
        <v/>
      </c>
      <c r="F143" t="str">
        <f t="shared" si="20"/>
        <v/>
      </c>
      <c r="G143" t="str">
        <f t="shared" si="21"/>
        <v>775369-00G_A1</v>
      </c>
      <c r="H143" t="str">
        <f t="shared" si="22"/>
        <v>002162</v>
      </c>
      <c r="I143" t="str">
        <f>DATA!A144</f>
        <v>CLM2018-0249</v>
      </c>
      <c r="J143">
        <f>COUNTIF($I$1:I143,I143)</f>
        <v>1</v>
      </c>
      <c r="K143" t="str">
        <f t="shared" si="23"/>
        <v>CLM2018-0249_1</v>
      </c>
    </row>
    <row r="144" spans="1:11" x14ac:dyDescent="0.25">
      <c r="A144" t="str">
        <f>DATA!B145</f>
        <v>775369-00G/000278</v>
      </c>
      <c r="B144" t="str">
        <f t="shared" si="16"/>
        <v>775369-00G</v>
      </c>
      <c r="C144" t="str">
        <f t="shared" si="17"/>
        <v>A1</v>
      </c>
      <c r="D144" t="str">
        <f t="shared" si="18"/>
        <v/>
      </c>
      <c r="E144" t="str">
        <f t="shared" si="19"/>
        <v/>
      </c>
      <c r="F144" t="str">
        <f t="shared" si="20"/>
        <v/>
      </c>
      <c r="G144" t="str">
        <f t="shared" si="21"/>
        <v>775369-00G_A1</v>
      </c>
      <c r="H144" t="str">
        <f t="shared" si="22"/>
        <v>000278</v>
      </c>
      <c r="I144" t="str">
        <f>DATA!A145</f>
        <v>CLM2018-0249</v>
      </c>
      <c r="J144">
        <f>COUNTIF($I$1:I144,I144)</f>
        <v>2</v>
      </c>
      <c r="K144" t="str">
        <f t="shared" si="23"/>
        <v>CLM2018-0249_2</v>
      </c>
    </row>
    <row r="145" spans="1:11" x14ac:dyDescent="0.25">
      <c r="A145" t="str">
        <f>DATA!B146</f>
        <v>775369-00G/001102</v>
      </c>
      <c r="B145" t="str">
        <f t="shared" si="16"/>
        <v>775369-00G</v>
      </c>
      <c r="C145" t="str">
        <f t="shared" si="17"/>
        <v>A1</v>
      </c>
      <c r="D145" t="str">
        <f t="shared" si="18"/>
        <v/>
      </c>
      <c r="E145" t="str">
        <f t="shared" si="19"/>
        <v/>
      </c>
      <c r="F145" t="str">
        <f t="shared" si="20"/>
        <v/>
      </c>
      <c r="G145" t="str">
        <f t="shared" si="21"/>
        <v>775369-00G_A1</v>
      </c>
      <c r="H145" t="str">
        <f t="shared" si="22"/>
        <v>001102</v>
      </c>
      <c r="I145" t="str">
        <f>DATA!A146</f>
        <v>CLM2019-0224</v>
      </c>
      <c r="J145">
        <f>COUNTIF($I$1:I145,I145)</f>
        <v>1</v>
      </c>
      <c r="K145" t="str">
        <f t="shared" si="23"/>
        <v>CLM2019-0224_1</v>
      </c>
    </row>
    <row r="146" spans="1:11" x14ac:dyDescent="0.25">
      <c r="A146" t="str">
        <f>DATA!B147</f>
        <v>776445-00E/002312</v>
      </c>
      <c r="B146" t="str">
        <f t="shared" si="16"/>
        <v>776445-00E</v>
      </c>
      <c r="C146" t="str">
        <f t="shared" si="17"/>
        <v/>
      </c>
      <c r="D146" t="str">
        <f t="shared" si="18"/>
        <v/>
      </c>
      <c r="E146" t="str">
        <f t="shared" si="19"/>
        <v>B1</v>
      </c>
      <c r="F146" t="str">
        <f t="shared" si="20"/>
        <v/>
      </c>
      <c r="G146" t="str">
        <f t="shared" si="21"/>
        <v>776445-00E_B1</v>
      </c>
      <c r="H146" t="str">
        <f t="shared" si="22"/>
        <v>002312</v>
      </c>
      <c r="I146" t="str">
        <f>DATA!A147</f>
        <v>CLM2019-0234</v>
      </c>
      <c r="J146">
        <f>COUNTIF($I$1:I146,I146)</f>
        <v>1</v>
      </c>
      <c r="K146" t="str">
        <f t="shared" si="23"/>
        <v>CLM2019-0234_1</v>
      </c>
    </row>
    <row r="147" spans="1:11" x14ac:dyDescent="0.25">
      <c r="A147" t="str">
        <f>DATA!B148</f>
        <v>776445-00E/003592</v>
      </c>
      <c r="B147" t="str">
        <f t="shared" si="16"/>
        <v>776445-00E</v>
      </c>
      <c r="C147" t="str">
        <f t="shared" si="17"/>
        <v/>
      </c>
      <c r="D147" t="str">
        <f t="shared" si="18"/>
        <v/>
      </c>
      <c r="E147" t="str">
        <f t="shared" si="19"/>
        <v>B1</v>
      </c>
      <c r="F147" t="str">
        <f t="shared" si="20"/>
        <v/>
      </c>
      <c r="G147" t="str">
        <f t="shared" si="21"/>
        <v>776445-00E_B1</v>
      </c>
      <c r="H147" t="str">
        <f t="shared" si="22"/>
        <v>003592</v>
      </c>
      <c r="I147" t="str">
        <f>DATA!A148</f>
        <v>CLM2019-0234</v>
      </c>
      <c r="J147">
        <f>COUNTIF($I$1:I147,I147)</f>
        <v>2</v>
      </c>
      <c r="K147" t="str">
        <f t="shared" si="23"/>
        <v>CLM2019-0234_2</v>
      </c>
    </row>
    <row r="148" spans="1:11" x14ac:dyDescent="0.25">
      <c r="A148" t="str">
        <f>DATA!B149</f>
        <v>774100-00G/005842</v>
      </c>
      <c r="B148" t="str">
        <f t="shared" si="16"/>
        <v>774100-00G</v>
      </c>
      <c r="C148" t="str">
        <f t="shared" si="17"/>
        <v/>
      </c>
      <c r="D148" t="str">
        <f t="shared" si="18"/>
        <v/>
      </c>
      <c r="E148" t="str">
        <f t="shared" si="19"/>
        <v/>
      </c>
      <c r="F148" t="str">
        <f t="shared" si="20"/>
        <v>B2</v>
      </c>
      <c r="G148" t="str">
        <f t="shared" si="21"/>
        <v>774100-00G_B2</v>
      </c>
      <c r="H148" t="str">
        <f t="shared" si="22"/>
        <v>005842</v>
      </c>
      <c r="I148" t="str">
        <f>DATA!A149</f>
        <v>CLM2020-0002</v>
      </c>
      <c r="J148">
        <f>COUNTIF($I$1:I148,I148)</f>
        <v>1</v>
      </c>
      <c r="K148" t="str">
        <f t="shared" si="23"/>
        <v>CLM2020-0002_1</v>
      </c>
    </row>
    <row r="149" spans="1:11" x14ac:dyDescent="0.25">
      <c r="A149" t="str">
        <f>DATA!B150</f>
        <v>776445-00E/006241</v>
      </c>
      <c r="B149" t="str">
        <f t="shared" si="16"/>
        <v>776445-00E</v>
      </c>
      <c r="C149" t="str">
        <f t="shared" si="17"/>
        <v/>
      </c>
      <c r="D149" t="str">
        <f t="shared" si="18"/>
        <v/>
      </c>
      <c r="E149" t="str">
        <f t="shared" si="19"/>
        <v>B1</v>
      </c>
      <c r="F149" t="str">
        <f t="shared" si="20"/>
        <v/>
      </c>
      <c r="G149" t="str">
        <f t="shared" si="21"/>
        <v>776445-00E_B1</v>
      </c>
      <c r="H149" t="str">
        <f t="shared" si="22"/>
        <v>006241</v>
      </c>
      <c r="I149" t="str">
        <f>DATA!A150</f>
        <v>CLM2021-0001</v>
      </c>
      <c r="J149">
        <f>COUNTIF($I$1:I149,I149)</f>
        <v>1</v>
      </c>
      <c r="K149" t="str">
        <f t="shared" si="23"/>
        <v>CLM2021-0001_1</v>
      </c>
    </row>
    <row r="150" spans="1:11" x14ac:dyDescent="0.25">
      <c r="A150" t="str">
        <f>DATA!B151</f>
        <v>775369-00G/001449</v>
      </c>
      <c r="B150" t="str">
        <f t="shared" si="16"/>
        <v>775369-00G</v>
      </c>
      <c r="C150" t="str">
        <f t="shared" si="17"/>
        <v>A1</v>
      </c>
      <c r="D150" t="str">
        <f t="shared" si="18"/>
        <v/>
      </c>
      <c r="E150" t="str">
        <f t="shared" si="19"/>
        <v/>
      </c>
      <c r="F150" t="str">
        <f t="shared" si="20"/>
        <v/>
      </c>
      <c r="G150" t="str">
        <f t="shared" si="21"/>
        <v>775369-00G_A1</v>
      </c>
      <c r="H150" t="str">
        <f t="shared" si="22"/>
        <v>001449</v>
      </c>
      <c r="I150" t="str">
        <f>DATA!A151</f>
        <v>CLM2021-0294</v>
      </c>
      <c r="J150">
        <f>COUNTIF($I$1:I150,I150)</f>
        <v>1</v>
      </c>
      <c r="K150" t="str">
        <f t="shared" si="23"/>
        <v>CLM2021-0294_1</v>
      </c>
    </row>
    <row r="151" spans="1:11" x14ac:dyDescent="0.25">
      <c r="G151" t="str">
        <f t="shared" si="21"/>
        <v/>
      </c>
      <c r="I151" t="str">
        <f>DATA!A152</f>
        <v>CLM2023-0003</v>
      </c>
      <c r="J151">
        <f>COUNTIF($I$1:I151,I151)</f>
        <v>1</v>
      </c>
      <c r="K151" t="str">
        <f t="shared" si="23"/>
        <v>CLM2023-0003_1</v>
      </c>
    </row>
    <row r="152" spans="1:11" x14ac:dyDescent="0.25">
      <c r="A152" t="str">
        <f>DATA!B153</f>
        <v>776445-00D/000796</v>
      </c>
      <c r="B152" t="str">
        <f t="shared" si="16"/>
        <v>776445-00D</v>
      </c>
      <c r="C152" t="str">
        <f t="shared" si="17"/>
        <v/>
      </c>
      <c r="D152" t="str">
        <f t="shared" ref="D152:D214" si="24">IF(EXACT(_xlfn.TEXTBEFORE(B152,"-"),"774166"),"A2","")</f>
        <v/>
      </c>
      <c r="E152" t="str">
        <f t="shared" ref="E152:E214" si="25">IF(EXACT(_xlfn.TEXTBEFORE(B152,"-"),"776445"),"B1","")</f>
        <v>B1</v>
      </c>
      <c r="F152" t="str">
        <f t="shared" ref="F152:F214" si="26">IF(EXACT(_xlfn.TEXTBEFORE(B152,"-"),"774100"),"B2","")</f>
        <v/>
      </c>
      <c r="G152" t="str">
        <f t="shared" si="21"/>
        <v>776445-00D_B1</v>
      </c>
      <c r="H152" t="str">
        <f t="shared" si="22"/>
        <v>000796</v>
      </c>
      <c r="I152" t="str">
        <f>DATA!A153</f>
        <v>CLM2025-0009</v>
      </c>
      <c r="J152">
        <f>COUNTIF($I$1:I152,I152)</f>
        <v>1</v>
      </c>
      <c r="K152" t="str">
        <f t="shared" si="23"/>
        <v>CLM2025-0009_1</v>
      </c>
    </row>
    <row r="153" spans="1:11" x14ac:dyDescent="0.25">
      <c r="A153" t="str">
        <f>DATA!B154</f>
        <v>776445-00D/000802</v>
      </c>
      <c r="B153" t="str">
        <f t="shared" si="16"/>
        <v>776445-00D</v>
      </c>
      <c r="C153" t="str">
        <f t="shared" si="17"/>
        <v/>
      </c>
      <c r="D153" t="str">
        <f t="shared" si="24"/>
        <v/>
      </c>
      <c r="E153" t="str">
        <f t="shared" si="25"/>
        <v>B1</v>
      </c>
      <c r="F153" t="str">
        <f t="shared" si="26"/>
        <v/>
      </c>
      <c r="G153" t="str">
        <f t="shared" si="21"/>
        <v>776445-00D_B1</v>
      </c>
      <c r="H153" t="str">
        <f t="shared" si="22"/>
        <v>000802</v>
      </c>
      <c r="I153" t="str">
        <f>DATA!A154</f>
        <v>CLM2025-0009</v>
      </c>
      <c r="J153">
        <f>COUNTIF($I$1:I153,I153)</f>
        <v>2</v>
      </c>
      <c r="K153" t="str">
        <f t="shared" si="23"/>
        <v>CLM2025-0009_2</v>
      </c>
    </row>
    <row r="154" spans="1:11" x14ac:dyDescent="0.25">
      <c r="A154" t="str">
        <f>DATA!B155</f>
        <v>776445-00D/000837</v>
      </c>
      <c r="B154" t="str">
        <f t="shared" si="16"/>
        <v>776445-00D</v>
      </c>
      <c r="C154" t="str">
        <f t="shared" si="17"/>
        <v/>
      </c>
      <c r="D154" t="str">
        <f t="shared" si="24"/>
        <v/>
      </c>
      <c r="E154" t="str">
        <f t="shared" si="25"/>
        <v>B1</v>
      </c>
      <c r="F154" t="str">
        <f t="shared" si="26"/>
        <v/>
      </c>
      <c r="G154" t="str">
        <f t="shared" si="21"/>
        <v>776445-00D_B1</v>
      </c>
      <c r="H154" t="str">
        <f t="shared" si="22"/>
        <v>000837</v>
      </c>
      <c r="I154" t="str">
        <f>DATA!A155</f>
        <v>CLM2025-0009</v>
      </c>
      <c r="J154">
        <f>COUNTIF($I$1:I154,I154)</f>
        <v>3</v>
      </c>
      <c r="K154" t="str">
        <f t="shared" si="23"/>
        <v>CLM2025-0009_3</v>
      </c>
    </row>
    <row r="155" spans="1:11" x14ac:dyDescent="0.25">
      <c r="A155" t="str">
        <f>DATA!B156</f>
        <v>776445-00D/000399</v>
      </c>
      <c r="B155" t="str">
        <f t="shared" si="16"/>
        <v>776445-00D</v>
      </c>
      <c r="C155" t="str">
        <f t="shared" si="17"/>
        <v/>
      </c>
      <c r="D155" t="str">
        <f t="shared" si="24"/>
        <v/>
      </c>
      <c r="E155" t="str">
        <f t="shared" si="25"/>
        <v>B1</v>
      </c>
      <c r="F155" t="str">
        <f t="shared" si="26"/>
        <v/>
      </c>
      <c r="G155" t="str">
        <f t="shared" si="21"/>
        <v>776445-00D_B1</v>
      </c>
      <c r="H155" t="str">
        <f t="shared" si="22"/>
        <v>000399</v>
      </c>
      <c r="I155" t="str">
        <f>DATA!A156</f>
        <v>CLM2025-0009</v>
      </c>
      <c r="J155">
        <f>COUNTIF($I$1:I155,I155)</f>
        <v>4</v>
      </c>
      <c r="K155" t="str">
        <f t="shared" si="23"/>
        <v>CLM2025-0009_4</v>
      </c>
    </row>
    <row r="156" spans="1:11" x14ac:dyDescent="0.25">
      <c r="A156" t="str">
        <f>DATA!B157</f>
        <v>776445-00D/000403</v>
      </c>
      <c r="B156" t="str">
        <f t="shared" si="16"/>
        <v>776445-00D</v>
      </c>
      <c r="C156" t="str">
        <f t="shared" si="17"/>
        <v/>
      </c>
      <c r="D156" t="str">
        <f t="shared" si="24"/>
        <v/>
      </c>
      <c r="E156" t="str">
        <f t="shared" si="25"/>
        <v>B1</v>
      </c>
      <c r="F156" t="str">
        <f t="shared" si="26"/>
        <v/>
      </c>
      <c r="G156" t="str">
        <f t="shared" si="21"/>
        <v>776445-00D_B1</v>
      </c>
      <c r="H156" t="str">
        <f t="shared" si="22"/>
        <v>000403</v>
      </c>
      <c r="I156" t="str">
        <f>DATA!A157</f>
        <v>CLM2025-0009</v>
      </c>
      <c r="J156">
        <f>COUNTIF($I$1:I156,I156)</f>
        <v>5</v>
      </c>
      <c r="K156" t="str">
        <f t="shared" si="23"/>
        <v>CLM2025-0009_5</v>
      </c>
    </row>
    <row r="157" spans="1:11" x14ac:dyDescent="0.25">
      <c r="A157" t="str">
        <f>DATA!B158</f>
        <v>776445-00D/000402</v>
      </c>
      <c r="B157" t="str">
        <f t="shared" si="16"/>
        <v>776445-00D</v>
      </c>
      <c r="C157" t="str">
        <f t="shared" si="17"/>
        <v/>
      </c>
      <c r="D157" t="str">
        <f t="shared" si="24"/>
        <v/>
      </c>
      <c r="E157" t="str">
        <f t="shared" si="25"/>
        <v>B1</v>
      </c>
      <c r="F157" t="str">
        <f t="shared" si="26"/>
        <v/>
      </c>
      <c r="G157" t="str">
        <f t="shared" si="21"/>
        <v>776445-00D_B1</v>
      </c>
      <c r="H157" t="str">
        <f t="shared" si="22"/>
        <v>000402</v>
      </c>
      <c r="I157" t="str">
        <f>DATA!A158</f>
        <v>CLM2025-0009</v>
      </c>
      <c r="J157">
        <f>COUNTIF($I$1:I157,I157)</f>
        <v>6</v>
      </c>
      <c r="K157" t="str">
        <f t="shared" si="23"/>
        <v>CLM2025-0009_6</v>
      </c>
    </row>
    <row r="158" spans="1:11" x14ac:dyDescent="0.25">
      <c r="A158" t="str">
        <f>DATA!B159</f>
        <v>776445-00D/000400</v>
      </c>
      <c r="B158" t="str">
        <f t="shared" si="16"/>
        <v>776445-00D</v>
      </c>
      <c r="C158" t="str">
        <f t="shared" si="17"/>
        <v/>
      </c>
      <c r="D158" t="str">
        <f t="shared" si="24"/>
        <v/>
      </c>
      <c r="E158" t="str">
        <f t="shared" si="25"/>
        <v>B1</v>
      </c>
      <c r="F158" t="str">
        <f t="shared" si="26"/>
        <v/>
      </c>
      <c r="G158" t="str">
        <f t="shared" si="21"/>
        <v>776445-00D_B1</v>
      </c>
      <c r="H158" t="str">
        <f t="shared" si="22"/>
        <v>000400</v>
      </c>
      <c r="I158" t="str">
        <f>DATA!A159</f>
        <v>CLM2025-0009</v>
      </c>
      <c r="J158">
        <f>COUNTIF($I$1:I158,I158)</f>
        <v>7</v>
      </c>
      <c r="K158" t="str">
        <f t="shared" si="23"/>
        <v>CLM2025-0009_7</v>
      </c>
    </row>
    <row r="159" spans="1:11" x14ac:dyDescent="0.25">
      <c r="A159" t="str">
        <f>DATA!B160</f>
        <v>776445-00D/000398</v>
      </c>
      <c r="B159" t="str">
        <f t="shared" si="16"/>
        <v>776445-00D</v>
      </c>
      <c r="C159" t="str">
        <f t="shared" si="17"/>
        <v/>
      </c>
      <c r="D159" t="str">
        <f t="shared" si="24"/>
        <v/>
      </c>
      <c r="E159" t="str">
        <f t="shared" si="25"/>
        <v>B1</v>
      </c>
      <c r="F159" t="str">
        <f t="shared" si="26"/>
        <v/>
      </c>
      <c r="G159" t="str">
        <f t="shared" si="21"/>
        <v>776445-00D_B1</v>
      </c>
      <c r="H159" t="str">
        <f t="shared" si="22"/>
        <v>000398</v>
      </c>
      <c r="I159" t="str">
        <f>DATA!A160</f>
        <v>CLM2025-0009</v>
      </c>
      <c r="J159">
        <f>COUNTIF($I$1:I159,I159)</f>
        <v>8</v>
      </c>
      <c r="K159" t="str">
        <f t="shared" si="23"/>
        <v>CLM2025-0009_8</v>
      </c>
    </row>
    <row r="160" spans="1:11" x14ac:dyDescent="0.25">
      <c r="A160" t="str">
        <f>DATA!B161</f>
        <v>776445-00E/000399</v>
      </c>
      <c r="B160" t="str">
        <f t="shared" si="16"/>
        <v>776445-00E</v>
      </c>
      <c r="C160" t="str">
        <f t="shared" si="17"/>
        <v/>
      </c>
      <c r="D160" t="str">
        <f t="shared" si="24"/>
        <v/>
      </c>
      <c r="E160" t="str">
        <f t="shared" si="25"/>
        <v>B1</v>
      </c>
      <c r="F160" t="str">
        <f t="shared" si="26"/>
        <v/>
      </c>
      <c r="G160" t="str">
        <f t="shared" si="21"/>
        <v>776445-00E_B1</v>
      </c>
      <c r="H160" t="str">
        <f t="shared" si="22"/>
        <v>000399</v>
      </c>
      <c r="I160" t="str">
        <f>DATA!A161</f>
        <v>CLM2025-0009</v>
      </c>
      <c r="J160">
        <f>COUNTIF($I$1:I160,I160)</f>
        <v>9</v>
      </c>
      <c r="K160" t="str">
        <f t="shared" si="23"/>
        <v>CLM2025-0009_9</v>
      </c>
    </row>
    <row r="161" spans="1:11" x14ac:dyDescent="0.25">
      <c r="A161" t="str">
        <f>DATA!B162</f>
        <v>776445-00D/000796</v>
      </c>
      <c r="B161" t="str">
        <f t="shared" si="16"/>
        <v>776445-00D</v>
      </c>
      <c r="C161" t="str">
        <f t="shared" si="17"/>
        <v/>
      </c>
      <c r="D161" t="str">
        <f t="shared" si="24"/>
        <v/>
      </c>
      <c r="E161" t="str">
        <f t="shared" si="25"/>
        <v>B1</v>
      </c>
      <c r="F161" t="str">
        <f t="shared" si="26"/>
        <v/>
      </c>
      <c r="G161" t="str">
        <f t="shared" si="21"/>
        <v>776445-00D_B1</v>
      </c>
      <c r="H161" t="str">
        <f t="shared" si="22"/>
        <v>000796</v>
      </c>
      <c r="I161" t="str">
        <f>DATA!A162</f>
        <v>CLM2025-0009</v>
      </c>
      <c r="J161">
        <f>COUNTIF($I$1:I161,I161)</f>
        <v>10</v>
      </c>
      <c r="K161" t="str">
        <f t="shared" si="23"/>
        <v>CLM2025-0009_10</v>
      </c>
    </row>
    <row r="162" spans="1:11" x14ac:dyDescent="0.25">
      <c r="A162" t="str">
        <f>DATA!B163</f>
        <v>776445-00E/000802</v>
      </c>
      <c r="B162" t="str">
        <f t="shared" si="16"/>
        <v>776445-00E</v>
      </c>
      <c r="C162" t="str">
        <f t="shared" si="17"/>
        <v/>
      </c>
      <c r="D162" t="str">
        <f t="shared" si="24"/>
        <v/>
      </c>
      <c r="E162" t="str">
        <f t="shared" si="25"/>
        <v>B1</v>
      </c>
      <c r="F162" t="str">
        <f t="shared" si="26"/>
        <v/>
      </c>
      <c r="G162" t="str">
        <f t="shared" si="21"/>
        <v>776445-00E_B1</v>
      </c>
      <c r="H162" t="str">
        <f t="shared" si="22"/>
        <v>000802</v>
      </c>
      <c r="I162" t="str">
        <f>DATA!A163</f>
        <v>CLM2025-0009</v>
      </c>
      <c r="J162">
        <f>COUNTIF($I$1:I162,I162)</f>
        <v>11</v>
      </c>
      <c r="K162" t="str">
        <f t="shared" si="23"/>
        <v>CLM2025-0009_11</v>
      </c>
    </row>
    <row r="163" spans="1:11" x14ac:dyDescent="0.25">
      <c r="A163" t="str">
        <f>DATA!B164</f>
        <v>776445-00E/000837</v>
      </c>
      <c r="B163" t="str">
        <f t="shared" si="16"/>
        <v>776445-00E</v>
      </c>
      <c r="C163" t="str">
        <f t="shared" si="17"/>
        <v/>
      </c>
      <c r="D163" t="str">
        <f t="shared" si="24"/>
        <v/>
      </c>
      <c r="E163" t="str">
        <f t="shared" si="25"/>
        <v>B1</v>
      </c>
      <c r="F163" t="str">
        <f t="shared" si="26"/>
        <v/>
      </c>
      <c r="G163" t="str">
        <f t="shared" si="21"/>
        <v>776445-00E_B1</v>
      </c>
      <c r="H163" t="str">
        <f t="shared" si="22"/>
        <v>000837</v>
      </c>
      <c r="I163" t="str">
        <f>DATA!A164</f>
        <v>CLM2025-0009</v>
      </c>
      <c r="J163">
        <f>COUNTIF($I$1:I163,I163)</f>
        <v>12</v>
      </c>
      <c r="K163" t="str">
        <f t="shared" si="23"/>
        <v>CLM2025-0009_12</v>
      </c>
    </row>
    <row r="164" spans="1:11" x14ac:dyDescent="0.25">
      <c r="A164" t="str">
        <f>DATA!B165</f>
        <v>776445-00D/000190</v>
      </c>
      <c r="B164" t="str">
        <f t="shared" si="16"/>
        <v>776445-00D</v>
      </c>
      <c r="C164" t="str">
        <f t="shared" si="17"/>
        <v/>
      </c>
      <c r="D164" t="str">
        <f t="shared" si="24"/>
        <v/>
      </c>
      <c r="E164" t="str">
        <f t="shared" si="25"/>
        <v>B1</v>
      </c>
      <c r="F164" t="str">
        <f t="shared" si="26"/>
        <v/>
      </c>
      <c r="G164" t="str">
        <f t="shared" si="21"/>
        <v>776445-00D_B1</v>
      </c>
      <c r="H164" t="str">
        <f t="shared" si="22"/>
        <v>000190</v>
      </c>
      <c r="I164" t="str">
        <f>DATA!A165</f>
        <v>CLM2026-0001</v>
      </c>
      <c r="J164">
        <f>COUNTIF($I$1:I164,I164)</f>
        <v>1</v>
      </c>
      <c r="K164" t="str">
        <f t="shared" si="23"/>
        <v>CLM2026-0001_1</v>
      </c>
    </row>
    <row r="165" spans="1:11" x14ac:dyDescent="0.25">
      <c r="A165" t="str">
        <f>DATA!B166</f>
        <v>776445-00E/004743</v>
      </c>
      <c r="B165" t="str">
        <f t="shared" si="16"/>
        <v>776445-00E</v>
      </c>
      <c r="C165" t="str">
        <f t="shared" si="17"/>
        <v/>
      </c>
      <c r="D165" t="str">
        <f t="shared" si="24"/>
        <v/>
      </c>
      <c r="E165" t="str">
        <f t="shared" si="25"/>
        <v>B1</v>
      </c>
      <c r="F165" t="str">
        <f t="shared" si="26"/>
        <v/>
      </c>
      <c r="G165" t="str">
        <f t="shared" si="21"/>
        <v>776445-00E_B1</v>
      </c>
      <c r="H165" t="str">
        <f t="shared" si="22"/>
        <v>004743</v>
      </c>
      <c r="I165" t="str">
        <f>DATA!A166</f>
        <v>CLM2026-0001</v>
      </c>
      <c r="J165">
        <f>COUNTIF($I$1:I165,I165)</f>
        <v>2</v>
      </c>
      <c r="K165" t="str">
        <f t="shared" si="23"/>
        <v>CLM2026-0001_2</v>
      </c>
    </row>
    <row r="166" spans="1:11" x14ac:dyDescent="0.25">
      <c r="A166" t="str">
        <f>DATA!B167</f>
        <v>776445-00E/000190</v>
      </c>
      <c r="B166" t="str">
        <f t="shared" si="16"/>
        <v>776445-00E</v>
      </c>
      <c r="C166" t="str">
        <f t="shared" si="17"/>
        <v/>
      </c>
      <c r="D166" t="str">
        <f t="shared" si="24"/>
        <v/>
      </c>
      <c r="E166" t="str">
        <f t="shared" si="25"/>
        <v>B1</v>
      </c>
      <c r="F166" t="str">
        <f t="shared" si="26"/>
        <v/>
      </c>
      <c r="G166" t="str">
        <f t="shared" si="21"/>
        <v>776445-00E_B1</v>
      </c>
      <c r="H166" t="str">
        <f t="shared" si="22"/>
        <v>000190</v>
      </c>
      <c r="I166" t="str">
        <f>DATA!A167</f>
        <v>CLM2026-0001</v>
      </c>
      <c r="J166">
        <f>COUNTIF($I$1:I166,I166)</f>
        <v>3</v>
      </c>
      <c r="K166" t="str">
        <f t="shared" si="23"/>
        <v>CLM2026-0001_3</v>
      </c>
    </row>
    <row r="167" spans="1:11" x14ac:dyDescent="0.25">
      <c r="A167" t="str">
        <f>DATA!B168</f>
        <v>775369-00G/003351</v>
      </c>
      <c r="B167" t="str">
        <f t="shared" si="16"/>
        <v>775369-00G</v>
      </c>
      <c r="C167" t="str">
        <f t="shared" si="17"/>
        <v>A1</v>
      </c>
      <c r="D167" t="str">
        <f t="shared" si="24"/>
        <v/>
      </c>
      <c r="E167" t="str">
        <f t="shared" si="25"/>
        <v/>
      </c>
      <c r="F167" t="str">
        <f t="shared" si="26"/>
        <v/>
      </c>
      <c r="G167" t="str">
        <f t="shared" si="21"/>
        <v>775369-00G_A1</v>
      </c>
      <c r="H167" t="str">
        <f t="shared" si="22"/>
        <v>003351</v>
      </c>
      <c r="I167" t="str">
        <f>DATA!A168</f>
        <v>CLM2026-0003</v>
      </c>
      <c r="J167">
        <f>COUNTIF($I$1:I167,I167)</f>
        <v>1</v>
      </c>
      <c r="K167" t="str">
        <f t="shared" si="23"/>
        <v>CLM2026-0003_1</v>
      </c>
    </row>
    <row r="168" spans="1:11" x14ac:dyDescent="0.25">
      <c r="A168" t="str">
        <f>DATA!B169</f>
        <v>773477-01F/000050</v>
      </c>
      <c r="B168" t="str">
        <f t="shared" si="16"/>
        <v>773477-01F</v>
      </c>
      <c r="C168" t="str">
        <f t="shared" si="17"/>
        <v/>
      </c>
      <c r="D168" t="str">
        <f t="shared" si="24"/>
        <v/>
      </c>
      <c r="E168" t="str">
        <f t="shared" si="25"/>
        <v/>
      </c>
      <c r="F168" t="str">
        <f t="shared" si="26"/>
        <v/>
      </c>
      <c r="G168" t="str">
        <f t="shared" si="21"/>
        <v>773477-01F</v>
      </c>
      <c r="H168" t="str">
        <f t="shared" si="22"/>
        <v>000050</v>
      </c>
      <c r="I168" t="str">
        <f>DATA!A169</f>
        <v>CLM2026-0005</v>
      </c>
      <c r="J168">
        <f>COUNTIF($I$1:I168,I168)</f>
        <v>1</v>
      </c>
      <c r="K168" t="str">
        <f t="shared" si="23"/>
        <v>CLM2026-0005_1</v>
      </c>
    </row>
    <row r="169" spans="1:11" x14ac:dyDescent="0.25">
      <c r="A169" t="str">
        <f>DATA!B170</f>
        <v>775369-00G/002737</v>
      </c>
      <c r="B169" t="str">
        <f t="shared" si="16"/>
        <v>775369-00G</v>
      </c>
      <c r="C169" t="str">
        <f t="shared" si="17"/>
        <v>A1</v>
      </c>
      <c r="D169" t="str">
        <f t="shared" si="24"/>
        <v/>
      </c>
      <c r="E169" t="str">
        <f t="shared" si="25"/>
        <v/>
      </c>
      <c r="F169" t="str">
        <f t="shared" si="26"/>
        <v/>
      </c>
      <c r="G169" t="str">
        <f t="shared" si="21"/>
        <v>775369-00G_A1</v>
      </c>
      <c r="H169" t="str">
        <f t="shared" si="22"/>
        <v>002737</v>
      </c>
      <c r="I169" t="str">
        <f>DATA!A170</f>
        <v>CLM2026-0006</v>
      </c>
      <c r="J169">
        <f>COUNTIF($I$1:I169,I169)</f>
        <v>1</v>
      </c>
      <c r="K169" t="str">
        <f t="shared" si="23"/>
        <v>CLM2026-0006_1</v>
      </c>
    </row>
    <row r="170" spans="1:11" x14ac:dyDescent="0.25">
      <c r="A170" t="str">
        <f>DATA!B171</f>
        <v>775369-00G/002740</v>
      </c>
      <c r="B170" t="str">
        <f t="shared" si="16"/>
        <v>775369-00G</v>
      </c>
      <c r="C170" t="str">
        <f t="shared" si="17"/>
        <v>A1</v>
      </c>
      <c r="D170" t="str">
        <f t="shared" si="24"/>
        <v/>
      </c>
      <c r="E170" t="str">
        <f t="shared" si="25"/>
        <v/>
      </c>
      <c r="F170" t="str">
        <f t="shared" si="26"/>
        <v/>
      </c>
      <c r="G170" t="str">
        <f t="shared" si="21"/>
        <v>775369-00G_A1</v>
      </c>
      <c r="H170" t="str">
        <f t="shared" si="22"/>
        <v>002740</v>
      </c>
      <c r="I170" t="str">
        <f>DATA!A171</f>
        <v>CLM2026-0006</v>
      </c>
      <c r="J170">
        <f>COUNTIF($I$1:I170,I170)</f>
        <v>2</v>
      </c>
      <c r="K170" t="str">
        <f t="shared" si="23"/>
        <v>CLM2026-0006_2</v>
      </c>
    </row>
    <row r="171" spans="1:11" x14ac:dyDescent="0.25">
      <c r="A171" t="str">
        <f>DATA!B172</f>
        <v>775369-00G/002759</v>
      </c>
      <c r="B171" t="str">
        <f t="shared" si="16"/>
        <v>775369-00G</v>
      </c>
      <c r="C171" t="str">
        <f t="shared" si="17"/>
        <v>A1</v>
      </c>
      <c r="D171" t="str">
        <f t="shared" si="24"/>
        <v/>
      </c>
      <c r="E171" t="str">
        <f t="shared" si="25"/>
        <v/>
      </c>
      <c r="F171" t="str">
        <f t="shared" si="26"/>
        <v/>
      </c>
      <c r="G171" t="str">
        <f t="shared" si="21"/>
        <v>775369-00G_A1</v>
      </c>
      <c r="H171" t="str">
        <f t="shared" si="22"/>
        <v>002759</v>
      </c>
      <c r="I171" t="str">
        <f>DATA!A172</f>
        <v>CLM2026-0006</v>
      </c>
      <c r="J171">
        <f>COUNTIF($I$1:I171,I171)</f>
        <v>3</v>
      </c>
      <c r="K171" t="str">
        <f t="shared" si="23"/>
        <v>CLM2026-0006_3</v>
      </c>
    </row>
    <row r="172" spans="1:11" x14ac:dyDescent="0.25">
      <c r="A172" t="str">
        <f>DATA!B173</f>
        <v>775369-00G/002736</v>
      </c>
      <c r="B172" t="str">
        <f t="shared" si="16"/>
        <v>775369-00G</v>
      </c>
      <c r="C172" t="str">
        <f t="shared" si="17"/>
        <v>A1</v>
      </c>
      <c r="D172" t="str">
        <f t="shared" si="24"/>
        <v/>
      </c>
      <c r="E172" t="str">
        <f t="shared" si="25"/>
        <v/>
      </c>
      <c r="F172" t="str">
        <f t="shared" si="26"/>
        <v/>
      </c>
      <c r="G172" t="str">
        <f t="shared" si="21"/>
        <v>775369-00G_A1</v>
      </c>
      <c r="H172" t="str">
        <f t="shared" si="22"/>
        <v>002736</v>
      </c>
      <c r="I172" t="str">
        <f>DATA!A173</f>
        <v>CLM2026-0006</v>
      </c>
      <c r="J172">
        <f>COUNTIF($I$1:I172,I172)</f>
        <v>4</v>
      </c>
      <c r="K172" t="str">
        <f t="shared" si="23"/>
        <v>CLM2026-0006_4</v>
      </c>
    </row>
    <row r="173" spans="1:11" x14ac:dyDescent="0.25">
      <c r="A173" t="str">
        <f>DATA!B174</f>
        <v>775369-00G/002753</v>
      </c>
      <c r="B173" t="str">
        <f t="shared" si="16"/>
        <v>775369-00G</v>
      </c>
      <c r="C173" t="str">
        <f t="shared" si="17"/>
        <v>A1</v>
      </c>
      <c r="D173" t="str">
        <f t="shared" si="24"/>
        <v/>
      </c>
      <c r="E173" t="str">
        <f t="shared" si="25"/>
        <v/>
      </c>
      <c r="F173" t="str">
        <f t="shared" si="26"/>
        <v/>
      </c>
      <c r="G173" t="str">
        <f t="shared" si="21"/>
        <v>775369-00G_A1</v>
      </c>
      <c r="H173" t="str">
        <f t="shared" si="22"/>
        <v>002753</v>
      </c>
      <c r="I173" t="str">
        <f>DATA!A174</f>
        <v>CLM2026-0006</v>
      </c>
      <c r="J173">
        <f>COUNTIF($I$1:I173,I173)</f>
        <v>5</v>
      </c>
      <c r="K173" t="str">
        <f t="shared" si="23"/>
        <v>CLM2026-0006_5</v>
      </c>
    </row>
    <row r="174" spans="1:11" x14ac:dyDescent="0.25">
      <c r="A174" t="str">
        <f>DATA!B175</f>
        <v>775369-00G/002568</v>
      </c>
      <c r="B174" t="str">
        <f t="shared" si="16"/>
        <v>775369-00G</v>
      </c>
      <c r="C174" t="str">
        <f t="shared" si="17"/>
        <v>A1</v>
      </c>
      <c r="D174" t="str">
        <f t="shared" si="24"/>
        <v/>
      </c>
      <c r="E174" t="str">
        <f t="shared" si="25"/>
        <v/>
      </c>
      <c r="F174" t="str">
        <f t="shared" si="26"/>
        <v/>
      </c>
      <c r="G174" t="str">
        <f t="shared" si="21"/>
        <v>775369-00G_A1</v>
      </c>
      <c r="H174" t="str">
        <f t="shared" si="22"/>
        <v>002568</v>
      </c>
      <c r="I174" t="str">
        <f>DATA!A175</f>
        <v>CLM2026-0006</v>
      </c>
      <c r="J174">
        <f>COUNTIF($I$1:I174,I174)</f>
        <v>6</v>
      </c>
      <c r="K174" t="str">
        <f t="shared" si="23"/>
        <v>CLM2026-0006_6</v>
      </c>
    </row>
    <row r="175" spans="1:11" x14ac:dyDescent="0.25">
      <c r="A175" t="str">
        <f>DATA!B176</f>
        <v>776445-00E/003285</v>
      </c>
      <c r="B175" t="str">
        <f t="shared" si="16"/>
        <v>776445-00E</v>
      </c>
      <c r="C175" t="str">
        <f t="shared" si="17"/>
        <v/>
      </c>
      <c r="D175" t="str">
        <f t="shared" si="24"/>
        <v/>
      </c>
      <c r="E175" t="str">
        <f t="shared" si="25"/>
        <v>B1</v>
      </c>
      <c r="F175" t="str">
        <f t="shared" si="26"/>
        <v/>
      </c>
      <c r="G175" t="str">
        <f t="shared" si="21"/>
        <v>776445-00E_B1</v>
      </c>
      <c r="H175" t="str">
        <f t="shared" si="22"/>
        <v>003285</v>
      </c>
      <c r="I175" t="str">
        <f>DATA!A176</f>
        <v>CLM2026-0297</v>
      </c>
      <c r="J175">
        <f>COUNTIF($I$1:I175,I175)</f>
        <v>1</v>
      </c>
      <c r="K175" t="str">
        <f t="shared" si="23"/>
        <v>CLM2026-0297_1</v>
      </c>
    </row>
    <row r="176" spans="1:11" x14ac:dyDescent="0.25">
      <c r="A176" t="str">
        <f>DATA!B177</f>
        <v>775369-00G/001757</v>
      </c>
      <c r="B176" t="str">
        <f t="shared" si="16"/>
        <v>775369-00G</v>
      </c>
      <c r="C176" t="str">
        <f t="shared" si="17"/>
        <v>A1</v>
      </c>
      <c r="D176" t="str">
        <f t="shared" si="24"/>
        <v/>
      </c>
      <c r="E176" t="str">
        <f t="shared" si="25"/>
        <v/>
      </c>
      <c r="F176" t="str">
        <f t="shared" si="26"/>
        <v/>
      </c>
      <c r="G176" t="str">
        <f t="shared" si="21"/>
        <v>775369-00G_A1</v>
      </c>
      <c r="H176" t="str">
        <f t="shared" si="22"/>
        <v>001757</v>
      </c>
      <c r="I176" t="str">
        <f>DATA!A177</f>
        <v>CLM2027-0282</v>
      </c>
      <c r="J176">
        <f>COUNTIF($I$1:I176,I176)</f>
        <v>1</v>
      </c>
      <c r="K176" t="str">
        <f t="shared" si="23"/>
        <v>CLM2027-0282_1</v>
      </c>
    </row>
    <row r="177" spans="1:11" x14ac:dyDescent="0.25">
      <c r="A177" t="str">
        <f>DATA!B178</f>
        <v>774166-00E/002897</v>
      </c>
      <c r="B177" t="str">
        <f t="shared" si="16"/>
        <v>774166-00E</v>
      </c>
      <c r="C177" t="str">
        <f t="shared" si="17"/>
        <v/>
      </c>
      <c r="D177" t="str">
        <f t="shared" si="24"/>
        <v>A2</v>
      </c>
      <c r="E177" t="str">
        <f t="shared" si="25"/>
        <v/>
      </c>
      <c r="F177" t="str">
        <f t="shared" si="26"/>
        <v/>
      </c>
      <c r="G177" t="str">
        <f t="shared" si="21"/>
        <v>774166-00E_A2</v>
      </c>
      <c r="H177" t="str">
        <f t="shared" si="22"/>
        <v>002897</v>
      </c>
      <c r="I177" t="str">
        <f>DATA!A178</f>
        <v>CLM2028-0001</v>
      </c>
      <c r="J177">
        <f>COUNTIF($I$1:I177,I177)</f>
        <v>1</v>
      </c>
      <c r="K177" t="str">
        <f t="shared" si="23"/>
        <v>CLM2028-0001_1</v>
      </c>
    </row>
    <row r="178" spans="1:11" x14ac:dyDescent="0.25">
      <c r="A178" t="str">
        <f>DATA!B179</f>
        <v>774166-00H/002012</v>
      </c>
      <c r="B178" t="str">
        <f t="shared" si="16"/>
        <v>774166-00H</v>
      </c>
      <c r="C178" t="str">
        <f t="shared" si="17"/>
        <v/>
      </c>
      <c r="D178" t="str">
        <f t="shared" si="24"/>
        <v>A2</v>
      </c>
      <c r="E178" t="str">
        <f t="shared" si="25"/>
        <v/>
      </c>
      <c r="F178" t="str">
        <f t="shared" si="26"/>
        <v/>
      </c>
      <c r="G178" t="str">
        <f t="shared" si="21"/>
        <v>774166-00H_A2</v>
      </c>
      <c r="H178" t="str">
        <f t="shared" si="22"/>
        <v>002012</v>
      </c>
      <c r="I178" t="str">
        <f>DATA!A179</f>
        <v>CLM2028-0003</v>
      </c>
      <c r="J178">
        <f>COUNTIF($I$1:I178,I178)</f>
        <v>1</v>
      </c>
      <c r="K178" t="str">
        <f t="shared" si="23"/>
        <v>CLM2028-0003_1</v>
      </c>
    </row>
    <row r="179" spans="1:11" x14ac:dyDescent="0.25">
      <c r="A179" t="str">
        <f>DATA!B180</f>
        <v>774166-00H/003349</v>
      </c>
      <c r="B179" t="str">
        <f t="shared" si="16"/>
        <v>774166-00H</v>
      </c>
      <c r="C179" t="str">
        <f t="shared" si="17"/>
        <v/>
      </c>
      <c r="D179" t="str">
        <f t="shared" si="24"/>
        <v>A2</v>
      </c>
      <c r="E179" t="str">
        <f t="shared" si="25"/>
        <v/>
      </c>
      <c r="F179" t="str">
        <f t="shared" si="26"/>
        <v/>
      </c>
      <c r="G179" t="str">
        <f t="shared" si="21"/>
        <v>774166-00H_A2</v>
      </c>
      <c r="H179" t="str">
        <f t="shared" si="22"/>
        <v>003349</v>
      </c>
      <c r="I179" t="str">
        <f>DATA!A180</f>
        <v>CLM2029-0001</v>
      </c>
      <c r="J179">
        <f>COUNTIF($I$1:I179,I179)</f>
        <v>1</v>
      </c>
      <c r="K179" t="str">
        <f t="shared" si="23"/>
        <v>CLM2029-0001_1</v>
      </c>
    </row>
    <row r="180" spans="1:11" x14ac:dyDescent="0.25">
      <c r="A180" t="str">
        <f>DATA!B181</f>
        <v>776445-00E/000797</v>
      </c>
      <c r="B180" t="str">
        <f t="shared" si="16"/>
        <v>776445-00E</v>
      </c>
      <c r="C180" t="str">
        <f t="shared" si="17"/>
        <v/>
      </c>
      <c r="D180" t="str">
        <f t="shared" si="24"/>
        <v/>
      </c>
      <c r="E180" t="str">
        <f t="shared" si="25"/>
        <v>B1</v>
      </c>
      <c r="F180" t="str">
        <f t="shared" si="26"/>
        <v/>
      </c>
      <c r="G180" t="str">
        <f t="shared" si="21"/>
        <v>776445-00E_B1</v>
      </c>
      <c r="H180" t="str">
        <f t="shared" si="22"/>
        <v>000797</v>
      </c>
      <c r="I180" t="str">
        <f>DATA!A181</f>
        <v>CLM2029-0006</v>
      </c>
      <c r="J180">
        <f>COUNTIF($I$1:I180,I180)</f>
        <v>1</v>
      </c>
      <c r="K180" t="str">
        <f t="shared" si="23"/>
        <v>CLM2029-0006_1</v>
      </c>
    </row>
    <row r="181" spans="1:11" x14ac:dyDescent="0.25">
      <c r="A181" t="str">
        <f>DATA!B182</f>
        <v>776445-00D/000683</v>
      </c>
      <c r="B181" t="str">
        <f t="shared" si="16"/>
        <v>776445-00D</v>
      </c>
      <c r="C181" t="str">
        <f t="shared" si="17"/>
        <v/>
      </c>
      <c r="D181" t="str">
        <f t="shared" si="24"/>
        <v/>
      </c>
      <c r="E181" t="str">
        <f t="shared" si="25"/>
        <v>B1</v>
      </c>
      <c r="F181" t="str">
        <f t="shared" si="26"/>
        <v/>
      </c>
      <c r="G181" t="str">
        <f t="shared" si="21"/>
        <v>776445-00D_B1</v>
      </c>
      <c r="H181" t="str">
        <f t="shared" si="22"/>
        <v>000683</v>
      </c>
      <c r="I181" t="str">
        <f>DATA!A182</f>
        <v>CLM2029-0006</v>
      </c>
      <c r="J181">
        <f>COUNTIF($I$1:I181,I181)</f>
        <v>2</v>
      </c>
      <c r="K181" t="str">
        <f t="shared" si="23"/>
        <v>CLM2029-0006_2</v>
      </c>
    </row>
    <row r="182" spans="1:11" x14ac:dyDescent="0.25">
      <c r="A182" t="str">
        <f>DATA!B183</f>
        <v>776445-00D/000033</v>
      </c>
      <c r="B182" t="str">
        <f t="shared" si="16"/>
        <v>776445-00D</v>
      </c>
      <c r="C182" t="str">
        <f t="shared" si="17"/>
        <v/>
      </c>
      <c r="D182" t="str">
        <f t="shared" si="24"/>
        <v/>
      </c>
      <c r="E182" t="str">
        <f t="shared" si="25"/>
        <v>B1</v>
      </c>
      <c r="F182" t="str">
        <f t="shared" si="26"/>
        <v/>
      </c>
      <c r="G182" t="str">
        <f t="shared" si="21"/>
        <v>776445-00D_B1</v>
      </c>
      <c r="H182" t="str">
        <f t="shared" si="22"/>
        <v>000033</v>
      </c>
      <c r="I182" t="str">
        <f>DATA!A183</f>
        <v>CLM2029-0006</v>
      </c>
      <c r="J182">
        <f>COUNTIF($I$1:I182,I182)</f>
        <v>3</v>
      </c>
      <c r="K182" t="str">
        <f t="shared" si="23"/>
        <v>CLM2029-0006_3</v>
      </c>
    </row>
    <row r="183" spans="1:11" x14ac:dyDescent="0.25">
      <c r="A183" t="str">
        <f>DATA!B184</f>
        <v>776445-00D/000032</v>
      </c>
      <c r="B183" t="str">
        <f t="shared" si="16"/>
        <v>776445-00D</v>
      </c>
      <c r="C183" t="str">
        <f t="shared" si="17"/>
        <v/>
      </c>
      <c r="D183" t="str">
        <f t="shared" si="24"/>
        <v/>
      </c>
      <c r="E183" t="str">
        <f t="shared" si="25"/>
        <v>B1</v>
      </c>
      <c r="F183" t="str">
        <f t="shared" si="26"/>
        <v/>
      </c>
      <c r="G183" t="str">
        <f t="shared" si="21"/>
        <v>776445-00D_B1</v>
      </c>
      <c r="H183" t="str">
        <f t="shared" si="22"/>
        <v>000032</v>
      </c>
      <c r="I183" t="str">
        <f>DATA!A184</f>
        <v>CLM2029-0006</v>
      </c>
      <c r="J183">
        <f>COUNTIF($I$1:I183,I183)</f>
        <v>4</v>
      </c>
      <c r="K183" t="str">
        <f t="shared" si="23"/>
        <v>CLM2029-0006_4</v>
      </c>
    </row>
    <row r="184" spans="1:11" x14ac:dyDescent="0.25">
      <c r="A184" t="str">
        <f>DATA!B185</f>
        <v>776445-00E/000683//000797</v>
      </c>
      <c r="B184" t="str">
        <f t="shared" si="16"/>
        <v>776445-00E</v>
      </c>
      <c r="C184" t="str">
        <f t="shared" si="17"/>
        <v/>
      </c>
      <c r="D184" t="str">
        <f t="shared" si="24"/>
        <v/>
      </c>
      <c r="E184" t="str">
        <f t="shared" si="25"/>
        <v>B1</v>
      </c>
      <c r="F184" t="str">
        <f t="shared" si="26"/>
        <v/>
      </c>
      <c r="G184" t="str">
        <f t="shared" si="21"/>
        <v>776445-00E_B1</v>
      </c>
      <c r="H184" t="str">
        <f t="shared" si="22"/>
        <v>000683//000797</v>
      </c>
      <c r="I184" t="str">
        <f>DATA!A185</f>
        <v>CLM2029-0006</v>
      </c>
      <c r="J184">
        <f>COUNTIF($I$1:I184,I184)</f>
        <v>5</v>
      </c>
      <c r="K184" t="str">
        <f t="shared" si="23"/>
        <v>CLM2029-0006_5</v>
      </c>
    </row>
    <row r="185" spans="1:11" x14ac:dyDescent="0.25">
      <c r="A185" t="str">
        <f>DATA!B186</f>
        <v>775369-00G/001809</v>
      </c>
      <c r="B185" t="str">
        <f t="shared" si="16"/>
        <v>775369-00G</v>
      </c>
      <c r="C185" t="str">
        <f t="shared" si="17"/>
        <v>A1</v>
      </c>
      <c r="D185" t="str">
        <f t="shared" si="24"/>
        <v/>
      </c>
      <c r="E185" t="str">
        <f t="shared" si="25"/>
        <v/>
      </c>
      <c r="F185" t="str">
        <f t="shared" si="26"/>
        <v/>
      </c>
      <c r="G185" t="str">
        <f t="shared" si="21"/>
        <v>775369-00G_A1</v>
      </c>
      <c r="H185" t="str">
        <f t="shared" si="22"/>
        <v>001809</v>
      </c>
      <c r="I185" t="str">
        <f>DATA!A186</f>
        <v>CLM2033-0001</v>
      </c>
      <c r="J185">
        <f>COUNTIF($I$1:I185,I185)</f>
        <v>1</v>
      </c>
      <c r="K185" t="str">
        <f t="shared" si="23"/>
        <v>CLM2033-0001_1</v>
      </c>
    </row>
    <row r="186" spans="1:11" x14ac:dyDescent="0.25">
      <c r="A186" t="str">
        <f>DATA!B187</f>
        <v>775369-00G/001352</v>
      </c>
      <c r="B186" t="str">
        <f t="shared" si="16"/>
        <v>775369-00G</v>
      </c>
      <c r="C186" t="str">
        <f t="shared" si="17"/>
        <v>A1</v>
      </c>
      <c r="D186" t="str">
        <f t="shared" si="24"/>
        <v/>
      </c>
      <c r="E186" t="str">
        <f t="shared" si="25"/>
        <v/>
      </c>
      <c r="F186" t="str">
        <f t="shared" si="26"/>
        <v/>
      </c>
      <c r="G186" t="str">
        <f t="shared" si="21"/>
        <v>775369-00G_A1</v>
      </c>
      <c r="H186" t="str">
        <f t="shared" si="22"/>
        <v>001352</v>
      </c>
      <c r="I186" t="str">
        <f>DATA!A187</f>
        <v>CLM2033-0001</v>
      </c>
      <c r="J186">
        <f>COUNTIF($I$1:I186,I186)</f>
        <v>2</v>
      </c>
      <c r="K186" t="str">
        <f t="shared" si="23"/>
        <v>CLM2033-0001_2</v>
      </c>
    </row>
    <row r="187" spans="1:11" x14ac:dyDescent="0.25">
      <c r="A187" t="str">
        <f>DATA!B188</f>
        <v>775369-00G/001809</v>
      </c>
      <c r="B187" t="str">
        <f t="shared" si="16"/>
        <v>775369-00G</v>
      </c>
      <c r="C187" t="str">
        <f t="shared" si="17"/>
        <v>A1</v>
      </c>
      <c r="D187" t="str">
        <f t="shared" si="24"/>
        <v/>
      </c>
      <c r="E187" t="str">
        <f t="shared" si="25"/>
        <v/>
      </c>
      <c r="F187" t="str">
        <f t="shared" si="26"/>
        <v/>
      </c>
      <c r="G187" t="str">
        <f t="shared" si="21"/>
        <v>775369-00G_A1</v>
      </c>
      <c r="H187" t="str">
        <f t="shared" si="22"/>
        <v>001809</v>
      </c>
      <c r="I187" t="str">
        <f>DATA!A188</f>
        <v>CLM2033-0001</v>
      </c>
      <c r="J187">
        <f>COUNTIF($I$1:I187,I187)</f>
        <v>3</v>
      </c>
      <c r="K187" t="str">
        <f t="shared" si="23"/>
        <v>CLM2033-0001_3</v>
      </c>
    </row>
    <row r="188" spans="1:11" x14ac:dyDescent="0.25">
      <c r="A188" t="str">
        <f>DATA!B189</f>
        <v>775369-00G/002089</v>
      </c>
      <c r="B188" t="str">
        <f t="shared" si="16"/>
        <v>775369-00G</v>
      </c>
      <c r="C188" t="str">
        <f t="shared" si="17"/>
        <v>A1</v>
      </c>
      <c r="D188" t="str">
        <f t="shared" si="24"/>
        <v/>
      </c>
      <c r="E188" t="str">
        <f t="shared" si="25"/>
        <v/>
      </c>
      <c r="F188" t="str">
        <f t="shared" si="26"/>
        <v/>
      </c>
      <c r="G188" t="str">
        <f t="shared" si="21"/>
        <v>775369-00G_A1</v>
      </c>
      <c r="H188" t="str">
        <f t="shared" si="22"/>
        <v>002089</v>
      </c>
      <c r="I188" t="str">
        <f>DATA!A189</f>
        <v>CLM2033-0022</v>
      </c>
      <c r="J188">
        <f>COUNTIF($I$1:I188,I188)</f>
        <v>1</v>
      </c>
      <c r="K188" t="str">
        <f t="shared" si="23"/>
        <v>CLM2033-0022_1</v>
      </c>
    </row>
    <row r="189" spans="1:11" x14ac:dyDescent="0.25">
      <c r="A189" t="str">
        <f>DATA!B190</f>
        <v>775369-00F/000712</v>
      </c>
      <c r="B189" t="str">
        <f t="shared" si="16"/>
        <v>775369-00F</v>
      </c>
      <c r="C189" t="str">
        <f t="shared" si="17"/>
        <v>A1</v>
      </c>
      <c r="D189" t="str">
        <f t="shared" si="24"/>
        <v/>
      </c>
      <c r="E189" t="str">
        <f t="shared" si="25"/>
        <v/>
      </c>
      <c r="F189" t="str">
        <f t="shared" si="26"/>
        <v/>
      </c>
      <c r="G189" t="str">
        <f t="shared" si="21"/>
        <v>775369-00F_A1</v>
      </c>
      <c r="H189" t="str">
        <f t="shared" si="22"/>
        <v>000712</v>
      </c>
      <c r="I189" t="str">
        <f>DATA!A190</f>
        <v>CLM2033-0181</v>
      </c>
      <c r="J189">
        <f>COUNTIF($I$1:I189,I189)</f>
        <v>1</v>
      </c>
      <c r="K189" t="str">
        <f t="shared" si="23"/>
        <v>CLM2033-0181_1</v>
      </c>
    </row>
    <row r="190" spans="1:11" x14ac:dyDescent="0.25">
      <c r="A190" t="str">
        <f>DATA!B191</f>
        <v>776445-00E/006326</v>
      </c>
      <c r="B190" t="str">
        <f t="shared" si="16"/>
        <v>776445-00E</v>
      </c>
      <c r="C190" t="str">
        <f t="shared" si="17"/>
        <v/>
      </c>
      <c r="D190" t="str">
        <f t="shared" si="24"/>
        <v/>
      </c>
      <c r="E190" t="str">
        <f t="shared" si="25"/>
        <v>B1</v>
      </c>
      <c r="F190" t="str">
        <f t="shared" si="26"/>
        <v/>
      </c>
      <c r="G190" t="str">
        <f t="shared" si="21"/>
        <v>776445-00E_B1</v>
      </c>
      <c r="H190" t="str">
        <f t="shared" si="22"/>
        <v>006326</v>
      </c>
      <c r="I190" t="str">
        <f>DATA!A191</f>
        <v>CLM2034-0005</v>
      </c>
      <c r="J190">
        <f>COUNTIF($I$1:I190,I190)</f>
        <v>1</v>
      </c>
      <c r="K190" t="str">
        <f t="shared" si="23"/>
        <v>CLM2034-0005_1</v>
      </c>
    </row>
    <row r="191" spans="1:11" x14ac:dyDescent="0.25">
      <c r="A191" t="str">
        <f>DATA!B192</f>
        <v>776445-00E/006384</v>
      </c>
      <c r="B191" t="str">
        <f t="shared" si="16"/>
        <v>776445-00E</v>
      </c>
      <c r="C191" t="str">
        <f t="shared" si="17"/>
        <v/>
      </c>
      <c r="D191" t="str">
        <f t="shared" si="24"/>
        <v/>
      </c>
      <c r="E191" t="str">
        <f t="shared" si="25"/>
        <v>B1</v>
      </c>
      <c r="F191" t="str">
        <f t="shared" si="26"/>
        <v/>
      </c>
      <c r="G191" t="str">
        <f t="shared" si="21"/>
        <v>776445-00E_B1</v>
      </c>
      <c r="H191" t="str">
        <f t="shared" si="22"/>
        <v>006384</v>
      </c>
      <c r="I191" t="str">
        <f>DATA!A192</f>
        <v>CLM2035-0008</v>
      </c>
      <c r="J191">
        <f>COUNTIF($I$1:I191,I191)</f>
        <v>1</v>
      </c>
      <c r="K191" t="str">
        <f t="shared" si="23"/>
        <v>CLM2035-0008_1</v>
      </c>
    </row>
    <row r="192" spans="1:11" x14ac:dyDescent="0.25">
      <c r="A192" t="str">
        <f>DATA!B193</f>
        <v>776445-00E/006512</v>
      </c>
      <c r="B192" t="str">
        <f t="shared" si="16"/>
        <v>776445-00E</v>
      </c>
      <c r="C192" t="str">
        <f t="shared" si="17"/>
        <v/>
      </c>
      <c r="D192" t="str">
        <f t="shared" si="24"/>
        <v/>
      </c>
      <c r="E192" t="str">
        <f t="shared" si="25"/>
        <v>B1</v>
      </c>
      <c r="F192" t="str">
        <f t="shared" si="26"/>
        <v/>
      </c>
      <c r="G192" t="str">
        <f t="shared" si="21"/>
        <v>776445-00E_B1</v>
      </c>
      <c r="H192" t="str">
        <f t="shared" si="22"/>
        <v>006512</v>
      </c>
      <c r="I192" t="str">
        <f>DATA!A193</f>
        <v>CLM2035-0009</v>
      </c>
      <c r="J192">
        <f>COUNTIF($I$1:I192,I192)</f>
        <v>1</v>
      </c>
      <c r="K192" t="str">
        <f t="shared" si="23"/>
        <v>CLM2035-0009_1</v>
      </c>
    </row>
    <row r="193" spans="1:11" x14ac:dyDescent="0.25">
      <c r="A193" t="str">
        <f>DATA!B194</f>
        <v>774100-00G/006868</v>
      </c>
      <c r="B193" t="str">
        <f t="shared" si="16"/>
        <v>774100-00G</v>
      </c>
      <c r="C193" t="str">
        <f t="shared" si="17"/>
        <v/>
      </c>
      <c r="D193" t="str">
        <f t="shared" si="24"/>
        <v/>
      </c>
      <c r="E193" t="str">
        <f t="shared" si="25"/>
        <v/>
      </c>
      <c r="F193" t="str">
        <f t="shared" si="26"/>
        <v>B2</v>
      </c>
      <c r="G193" t="str">
        <f t="shared" si="21"/>
        <v>774100-00G_B2</v>
      </c>
      <c r="H193" t="str">
        <f t="shared" si="22"/>
        <v>006868</v>
      </c>
      <c r="I193" t="str">
        <f>DATA!A194</f>
        <v>CLM2036-0001</v>
      </c>
      <c r="J193">
        <f>COUNTIF($I$1:I193,I193)</f>
        <v>1</v>
      </c>
      <c r="K193" t="str">
        <f t="shared" si="23"/>
        <v>CLM2036-0001_1</v>
      </c>
    </row>
    <row r="194" spans="1:11" x14ac:dyDescent="0.25">
      <c r="A194" t="str">
        <f>DATA!B195</f>
        <v>776445-00E/006971</v>
      </c>
      <c r="B194" t="str">
        <f t="shared" ref="B194:B257" si="27">_xlfn.TEXTBEFORE(A194,"/")</f>
        <v>776445-00E</v>
      </c>
      <c r="C194" t="str">
        <f t="shared" ref="C194:C257" si="28">IF(EXACT(_xlfn.TEXTBEFORE(B194,"-"),"775369"),"A1","")</f>
        <v/>
      </c>
      <c r="D194" t="str">
        <f t="shared" si="24"/>
        <v/>
      </c>
      <c r="E194" t="str">
        <f t="shared" si="25"/>
        <v>B1</v>
      </c>
      <c r="F194" t="str">
        <f t="shared" si="26"/>
        <v/>
      </c>
      <c r="G194" t="str">
        <f t="shared" ref="G194:G257" si="29">_xlfn.TEXTJOIN("_",,B194,C194,D194,E194,F194)</f>
        <v>776445-00E_B1</v>
      </c>
      <c r="H194" t="str">
        <f t="shared" ref="H194:H257" si="30">_xlfn.TEXTAFTER(A194,"/")</f>
        <v>006971</v>
      </c>
      <c r="I194" t="str">
        <f>DATA!A195</f>
        <v>CLM2037-0009</v>
      </c>
      <c r="J194">
        <f>COUNTIF($I$1:I194,I194)</f>
        <v>1</v>
      </c>
      <c r="K194" t="str">
        <f t="shared" ref="K194:K257" si="31">_xlfn.TEXTJOIN("_",,I194,J194)</f>
        <v>CLM2037-0009_1</v>
      </c>
    </row>
    <row r="195" spans="1:11" x14ac:dyDescent="0.25">
      <c r="A195" t="str">
        <f>DATA!B196</f>
        <v>776445-00E/006859</v>
      </c>
      <c r="B195" t="str">
        <f t="shared" si="27"/>
        <v>776445-00E</v>
      </c>
      <c r="C195" t="str">
        <f t="shared" si="28"/>
        <v/>
      </c>
      <c r="D195" t="str">
        <f t="shared" si="24"/>
        <v/>
      </c>
      <c r="E195" t="str">
        <f t="shared" si="25"/>
        <v>B1</v>
      </c>
      <c r="F195" t="str">
        <f t="shared" si="26"/>
        <v/>
      </c>
      <c r="G195" t="str">
        <f t="shared" si="29"/>
        <v>776445-00E_B1</v>
      </c>
      <c r="H195" t="str">
        <f t="shared" si="30"/>
        <v>006859</v>
      </c>
      <c r="I195" t="str">
        <f>DATA!A196</f>
        <v>CLM2037-0010</v>
      </c>
      <c r="J195">
        <f>COUNTIF($I$1:I195,I195)</f>
        <v>1</v>
      </c>
      <c r="K195" t="str">
        <f t="shared" si="31"/>
        <v>CLM2037-0010_1</v>
      </c>
    </row>
    <row r="196" spans="1:11" x14ac:dyDescent="0.25">
      <c r="A196" t="str">
        <f>DATA!B197</f>
        <v>774100-00G/006883</v>
      </c>
      <c r="B196" t="str">
        <f t="shared" si="27"/>
        <v>774100-00G</v>
      </c>
      <c r="C196" t="str">
        <f t="shared" si="28"/>
        <v/>
      </c>
      <c r="D196" t="str">
        <f t="shared" si="24"/>
        <v/>
      </c>
      <c r="E196" t="str">
        <f t="shared" si="25"/>
        <v/>
      </c>
      <c r="F196" t="str">
        <f t="shared" si="26"/>
        <v>B2</v>
      </c>
      <c r="G196" t="str">
        <f t="shared" si="29"/>
        <v>774100-00G_B2</v>
      </c>
      <c r="H196" t="str">
        <f t="shared" si="30"/>
        <v>006883</v>
      </c>
      <c r="I196" t="str">
        <f>DATA!A197</f>
        <v>CLM2038-0003</v>
      </c>
      <c r="J196">
        <f>COUNTIF($I$1:I196,I196)</f>
        <v>1</v>
      </c>
      <c r="K196" t="str">
        <f t="shared" si="31"/>
        <v>CLM2038-0003_1</v>
      </c>
    </row>
    <row r="197" spans="1:11" x14ac:dyDescent="0.25">
      <c r="A197" t="str">
        <f>DATA!B198</f>
        <v>776445-00E/006880</v>
      </c>
      <c r="B197" t="str">
        <f t="shared" si="27"/>
        <v>776445-00E</v>
      </c>
      <c r="C197" t="str">
        <f t="shared" si="28"/>
        <v/>
      </c>
      <c r="D197" t="str">
        <f t="shared" si="24"/>
        <v/>
      </c>
      <c r="E197" t="str">
        <f t="shared" si="25"/>
        <v>B1</v>
      </c>
      <c r="F197" t="str">
        <f t="shared" si="26"/>
        <v/>
      </c>
      <c r="G197" t="str">
        <f t="shared" si="29"/>
        <v>776445-00E_B1</v>
      </c>
      <c r="H197" t="str">
        <f t="shared" si="30"/>
        <v>006880</v>
      </c>
      <c r="I197" t="str">
        <f>DATA!A198</f>
        <v>CLM2038-0004</v>
      </c>
      <c r="J197">
        <f>COUNTIF($I$1:I197,I197)</f>
        <v>1</v>
      </c>
      <c r="K197" t="str">
        <f t="shared" si="31"/>
        <v>CLM2038-0004_1</v>
      </c>
    </row>
    <row r="198" spans="1:11" x14ac:dyDescent="0.25">
      <c r="A198" t="str">
        <f>DATA!B199</f>
        <v>775369-00G/003654</v>
      </c>
      <c r="B198" t="str">
        <f t="shared" si="27"/>
        <v>775369-00G</v>
      </c>
      <c r="C198" t="str">
        <f t="shared" si="28"/>
        <v>A1</v>
      </c>
      <c r="D198" t="str">
        <f t="shared" si="24"/>
        <v/>
      </c>
      <c r="E198" t="str">
        <f t="shared" si="25"/>
        <v/>
      </c>
      <c r="F198" t="str">
        <f t="shared" si="26"/>
        <v/>
      </c>
      <c r="G198" t="str">
        <f t="shared" si="29"/>
        <v>775369-00G_A1</v>
      </c>
      <c r="H198" t="str">
        <f t="shared" si="30"/>
        <v>003654</v>
      </c>
      <c r="I198" t="str">
        <f>DATA!A199</f>
        <v>CLM2039-0006</v>
      </c>
      <c r="J198">
        <f>COUNTIF($I$1:I198,I198)</f>
        <v>1</v>
      </c>
      <c r="K198" t="str">
        <f t="shared" si="31"/>
        <v>CLM2039-0006_1</v>
      </c>
    </row>
    <row r="199" spans="1:11" x14ac:dyDescent="0.25">
      <c r="A199" t="str">
        <f>DATA!B200</f>
        <v>775369-00G/001146</v>
      </c>
      <c r="B199" t="str">
        <f t="shared" si="27"/>
        <v>775369-00G</v>
      </c>
      <c r="C199" t="str">
        <f t="shared" si="28"/>
        <v>A1</v>
      </c>
      <c r="D199" t="str">
        <f t="shared" si="24"/>
        <v/>
      </c>
      <c r="E199" t="str">
        <f t="shared" si="25"/>
        <v/>
      </c>
      <c r="F199" t="str">
        <f t="shared" si="26"/>
        <v/>
      </c>
      <c r="G199" t="str">
        <f t="shared" si="29"/>
        <v>775369-00G_A1</v>
      </c>
      <c r="H199" t="str">
        <f t="shared" si="30"/>
        <v>001146</v>
      </c>
      <c r="I199" t="str">
        <f>DATA!A200</f>
        <v>CLM2039-0279</v>
      </c>
      <c r="J199">
        <f>COUNTIF($I$1:I199,I199)</f>
        <v>1</v>
      </c>
      <c r="K199" t="str">
        <f t="shared" si="31"/>
        <v>CLM2039-0279_1</v>
      </c>
    </row>
    <row r="200" spans="1:11" x14ac:dyDescent="0.25">
      <c r="A200" t="str">
        <f>DATA!B201</f>
        <v>776445-00E/006057</v>
      </c>
      <c r="B200" t="str">
        <f t="shared" si="27"/>
        <v>776445-00E</v>
      </c>
      <c r="C200" t="str">
        <f t="shared" si="28"/>
        <v/>
      </c>
      <c r="D200" t="str">
        <f t="shared" si="24"/>
        <v/>
      </c>
      <c r="E200" t="str">
        <f t="shared" si="25"/>
        <v>B1</v>
      </c>
      <c r="F200" t="str">
        <f t="shared" si="26"/>
        <v/>
      </c>
      <c r="G200" t="str">
        <f t="shared" si="29"/>
        <v>776445-00E_B1</v>
      </c>
      <c r="H200" t="str">
        <f t="shared" si="30"/>
        <v>006057</v>
      </c>
      <c r="I200" t="str">
        <f>DATA!A201</f>
        <v>CLM2040-0003</v>
      </c>
      <c r="J200">
        <f>COUNTIF($I$1:I200,I200)</f>
        <v>1</v>
      </c>
      <c r="K200" t="str">
        <f t="shared" si="31"/>
        <v>CLM2040-0003_1</v>
      </c>
    </row>
    <row r="201" spans="1:11" x14ac:dyDescent="0.25">
      <c r="A201" t="str">
        <f>DATA!B202</f>
        <v>776445-00E/003711</v>
      </c>
      <c r="B201" t="str">
        <f t="shared" si="27"/>
        <v>776445-00E</v>
      </c>
      <c r="C201" t="str">
        <f t="shared" si="28"/>
        <v/>
      </c>
      <c r="D201" t="str">
        <f t="shared" si="24"/>
        <v/>
      </c>
      <c r="E201" t="str">
        <f t="shared" si="25"/>
        <v>B1</v>
      </c>
      <c r="F201" t="str">
        <f t="shared" si="26"/>
        <v/>
      </c>
      <c r="G201" t="str">
        <f t="shared" si="29"/>
        <v>776445-00E_B1</v>
      </c>
      <c r="H201" t="str">
        <f t="shared" si="30"/>
        <v>003711</v>
      </c>
      <c r="I201" t="str">
        <f>DATA!A202</f>
        <v>CLM2040-0011</v>
      </c>
      <c r="J201">
        <f>COUNTIF($I$1:I201,I201)</f>
        <v>1</v>
      </c>
      <c r="K201" t="str">
        <f t="shared" si="31"/>
        <v>CLM2040-0011_1</v>
      </c>
    </row>
    <row r="202" spans="1:11" x14ac:dyDescent="0.25">
      <c r="A202" t="str">
        <f>DATA!B203</f>
        <v>776445-00E/000119</v>
      </c>
      <c r="B202" t="str">
        <f t="shared" si="27"/>
        <v>776445-00E</v>
      </c>
      <c r="C202" t="str">
        <f t="shared" si="28"/>
        <v/>
      </c>
      <c r="D202" t="str">
        <f t="shared" si="24"/>
        <v/>
      </c>
      <c r="E202" t="str">
        <f t="shared" si="25"/>
        <v>B1</v>
      </c>
      <c r="F202" t="str">
        <f t="shared" si="26"/>
        <v/>
      </c>
      <c r="G202" t="str">
        <f t="shared" si="29"/>
        <v>776445-00E_B1</v>
      </c>
      <c r="H202" t="str">
        <f t="shared" si="30"/>
        <v>000119</v>
      </c>
      <c r="I202" t="str">
        <f>DATA!A203</f>
        <v>CLM2040-0014</v>
      </c>
      <c r="J202">
        <f>COUNTIF($I$1:I202,I202)</f>
        <v>1</v>
      </c>
      <c r="K202" t="str">
        <f t="shared" si="31"/>
        <v>CLM2040-0014_1</v>
      </c>
    </row>
    <row r="203" spans="1:11" x14ac:dyDescent="0.25">
      <c r="A203" t="str">
        <f>DATA!B204</f>
        <v>776445-00D/000980</v>
      </c>
      <c r="B203" t="str">
        <f t="shared" si="27"/>
        <v>776445-00D</v>
      </c>
      <c r="C203" t="str">
        <f t="shared" si="28"/>
        <v/>
      </c>
      <c r="D203" t="str">
        <f t="shared" si="24"/>
        <v/>
      </c>
      <c r="E203" t="str">
        <f t="shared" si="25"/>
        <v>B1</v>
      </c>
      <c r="F203" t="str">
        <f t="shared" si="26"/>
        <v/>
      </c>
      <c r="G203" t="str">
        <f t="shared" si="29"/>
        <v>776445-00D_B1</v>
      </c>
      <c r="H203" t="str">
        <f t="shared" si="30"/>
        <v>000980</v>
      </c>
      <c r="I203" t="str">
        <f>DATA!A204</f>
        <v>CLM2041-0005</v>
      </c>
      <c r="J203">
        <f>COUNTIF($I$1:I203,I203)</f>
        <v>1</v>
      </c>
      <c r="K203" t="str">
        <f t="shared" si="31"/>
        <v>CLM2041-0005_1</v>
      </c>
    </row>
    <row r="204" spans="1:11" x14ac:dyDescent="0.25">
      <c r="A204" t="str">
        <f>DATA!B205</f>
        <v>774100-00F/000062</v>
      </c>
      <c r="B204" t="str">
        <f t="shared" si="27"/>
        <v>774100-00F</v>
      </c>
      <c r="C204" t="str">
        <f t="shared" si="28"/>
        <v/>
      </c>
      <c r="D204" t="str">
        <f t="shared" si="24"/>
        <v/>
      </c>
      <c r="E204" t="str">
        <f t="shared" si="25"/>
        <v/>
      </c>
      <c r="F204" t="str">
        <f t="shared" si="26"/>
        <v>B2</v>
      </c>
      <c r="G204" t="str">
        <f t="shared" si="29"/>
        <v>774100-00F_B2</v>
      </c>
      <c r="H204" t="str">
        <f t="shared" si="30"/>
        <v>000062</v>
      </c>
      <c r="I204" t="str">
        <f>DATA!A205</f>
        <v>CLM2041-0005</v>
      </c>
      <c r="J204">
        <f>COUNTIF($I$1:I204,I204)</f>
        <v>2</v>
      </c>
      <c r="K204" t="str">
        <f t="shared" si="31"/>
        <v>CLM2041-0005_2</v>
      </c>
    </row>
    <row r="205" spans="1:11" x14ac:dyDescent="0.25">
      <c r="A205" t="str">
        <f>DATA!B206</f>
        <v>776445-00E/000980</v>
      </c>
      <c r="B205" t="str">
        <f t="shared" si="27"/>
        <v>776445-00E</v>
      </c>
      <c r="C205" t="str">
        <f t="shared" si="28"/>
        <v/>
      </c>
      <c r="D205" t="str">
        <f t="shared" si="24"/>
        <v/>
      </c>
      <c r="E205" t="str">
        <f t="shared" si="25"/>
        <v>B1</v>
      </c>
      <c r="F205" t="str">
        <f t="shared" si="26"/>
        <v/>
      </c>
      <c r="G205" t="str">
        <f t="shared" si="29"/>
        <v>776445-00E_B1</v>
      </c>
      <c r="H205" t="str">
        <f t="shared" si="30"/>
        <v>000980</v>
      </c>
      <c r="I205" t="str">
        <f>DATA!A206</f>
        <v>CLM2041-0005</v>
      </c>
      <c r="J205">
        <f>COUNTIF($I$1:I205,I205)</f>
        <v>3</v>
      </c>
      <c r="K205" t="str">
        <f t="shared" si="31"/>
        <v>CLM2041-0005_3</v>
      </c>
    </row>
    <row r="206" spans="1:11" x14ac:dyDescent="0.25">
      <c r="A206" t="str">
        <f>DATA!B207</f>
        <v>776445-00D/000209</v>
      </c>
      <c r="B206" t="str">
        <f t="shared" si="27"/>
        <v>776445-00D</v>
      </c>
      <c r="C206" t="str">
        <f t="shared" si="28"/>
        <v/>
      </c>
      <c r="D206" t="str">
        <f t="shared" si="24"/>
        <v/>
      </c>
      <c r="E206" t="str">
        <f t="shared" si="25"/>
        <v>B1</v>
      </c>
      <c r="F206" t="str">
        <f t="shared" si="26"/>
        <v/>
      </c>
      <c r="G206" t="str">
        <f t="shared" si="29"/>
        <v>776445-00D_B1</v>
      </c>
      <c r="H206" t="str">
        <f t="shared" si="30"/>
        <v>000209</v>
      </c>
      <c r="I206" t="str">
        <f>DATA!A207</f>
        <v>CLM2041-0018</v>
      </c>
      <c r="J206">
        <f>COUNTIF($I$1:I206,I206)</f>
        <v>1</v>
      </c>
      <c r="K206" t="str">
        <f t="shared" si="31"/>
        <v>CLM2041-0018_1</v>
      </c>
    </row>
    <row r="207" spans="1:11" x14ac:dyDescent="0.25">
      <c r="A207" t="str">
        <f>DATA!B208</f>
        <v>776445-00E/000209</v>
      </c>
      <c r="B207" t="str">
        <f t="shared" si="27"/>
        <v>776445-00E</v>
      </c>
      <c r="C207" t="str">
        <f t="shared" si="28"/>
        <v/>
      </c>
      <c r="D207" t="str">
        <f t="shared" si="24"/>
        <v/>
      </c>
      <c r="E207" t="str">
        <f t="shared" si="25"/>
        <v>B1</v>
      </c>
      <c r="F207" t="str">
        <f t="shared" si="26"/>
        <v/>
      </c>
      <c r="G207" t="str">
        <f t="shared" si="29"/>
        <v>776445-00E_B1</v>
      </c>
      <c r="H207" t="str">
        <f t="shared" si="30"/>
        <v>000209</v>
      </c>
      <c r="I207" t="str">
        <f>DATA!A208</f>
        <v>CLM2041-0018</v>
      </c>
      <c r="J207">
        <f>COUNTIF($I$1:I207,I207)</f>
        <v>2</v>
      </c>
      <c r="K207" t="str">
        <f t="shared" si="31"/>
        <v>CLM2041-0018_2</v>
      </c>
    </row>
    <row r="208" spans="1:11" x14ac:dyDescent="0.25">
      <c r="A208" t="str">
        <f>DATA!B209</f>
        <v>776445-00E/000203</v>
      </c>
      <c r="B208" t="str">
        <f t="shared" si="27"/>
        <v>776445-00E</v>
      </c>
      <c r="C208" t="str">
        <f t="shared" si="28"/>
        <v/>
      </c>
      <c r="D208" t="str">
        <f t="shared" si="24"/>
        <v/>
      </c>
      <c r="E208" t="str">
        <f t="shared" si="25"/>
        <v>B1</v>
      </c>
      <c r="F208" t="str">
        <f t="shared" si="26"/>
        <v/>
      </c>
      <c r="G208" t="str">
        <f t="shared" si="29"/>
        <v>776445-00E_B1</v>
      </c>
      <c r="H208" t="str">
        <f t="shared" si="30"/>
        <v>000203</v>
      </c>
      <c r="I208" t="str">
        <f>DATA!A209</f>
        <v>CLM2041-0018</v>
      </c>
      <c r="J208">
        <f>COUNTIF($I$1:I208,I208)</f>
        <v>3</v>
      </c>
      <c r="K208" t="str">
        <f t="shared" si="31"/>
        <v>CLM2041-0018_3</v>
      </c>
    </row>
    <row r="209" spans="1:11" x14ac:dyDescent="0.25">
      <c r="A209" t="str">
        <f>DATA!B210</f>
        <v>775369-00G/003742</v>
      </c>
      <c r="B209" t="str">
        <f t="shared" si="27"/>
        <v>775369-00G</v>
      </c>
      <c r="C209" t="str">
        <f t="shared" si="28"/>
        <v>A1</v>
      </c>
      <c r="D209" t="str">
        <f t="shared" si="24"/>
        <v/>
      </c>
      <c r="E209" t="str">
        <f t="shared" si="25"/>
        <v/>
      </c>
      <c r="F209" t="str">
        <f t="shared" si="26"/>
        <v/>
      </c>
      <c r="G209" t="str">
        <f t="shared" si="29"/>
        <v>775369-00G_A1</v>
      </c>
      <c r="H209" t="str">
        <f t="shared" si="30"/>
        <v>003742</v>
      </c>
      <c r="I209" t="str">
        <f>DATA!A210</f>
        <v>CLM2041-0035</v>
      </c>
      <c r="J209">
        <f>COUNTIF($I$1:I209,I209)</f>
        <v>1</v>
      </c>
      <c r="K209" t="str">
        <f t="shared" si="31"/>
        <v>CLM2041-0035_1</v>
      </c>
    </row>
    <row r="210" spans="1:11" x14ac:dyDescent="0.25">
      <c r="A210" t="str">
        <f>DATA!B211</f>
        <v>776445-00E/001040</v>
      </c>
      <c r="B210" t="str">
        <f t="shared" si="27"/>
        <v>776445-00E</v>
      </c>
      <c r="C210" t="str">
        <f t="shared" si="28"/>
        <v/>
      </c>
      <c r="D210" t="str">
        <f t="shared" si="24"/>
        <v/>
      </c>
      <c r="E210" t="str">
        <f t="shared" si="25"/>
        <v>B1</v>
      </c>
      <c r="F210" t="str">
        <f t="shared" si="26"/>
        <v/>
      </c>
      <c r="G210" t="str">
        <f t="shared" si="29"/>
        <v>776445-00E_B1</v>
      </c>
      <c r="H210" t="str">
        <f t="shared" si="30"/>
        <v>001040</v>
      </c>
      <c r="I210" t="str">
        <f>DATA!A211</f>
        <v>CLM2042-0015</v>
      </c>
      <c r="J210">
        <f>COUNTIF($I$1:I210,I210)</f>
        <v>1</v>
      </c>
      <c r="K210" t="str">
        <f t="shared" si="31"/>
        <v>CLM2042-0015_1</v>
      </c>
    </row>
    <row r="211" spans="1:11" x14ac:dyDescent="0.25">
      <c r="A211" t="str">
        <f>DATA!B212</f>
        <v>776445-00D/000188</v>
      </c>
      <c r="B211" t="str">
        <f t="shared" si="27"/>
        <v>776445-00D</v>
      </c>
      <c r="C211" t="str">
        <f t="shared" si="28"/>
        <v/>
      </c>
      <c r="D211" t="str">
        <f t="shared" si="24"/>
        <v/>
      </c>
      <c r="E211" t="str">
        <f t="shared" si="25"/>
        <v>B1</v>
      </c>
      <c r="F211" t="str">
        <f t="shared" si="26"/>
        <v/>
      </c>
      <c r="G211" t="str">
        <f t="shared" si="29"/>
        <v>776445-00D_B1</v>
      </c>
      <c r="H211" t="str">
        <f t="shared" si="30"/>
        <v>000188</v>
      </c>
      <c r="I211" t="str">
        <f>DATA!A212</f>
        <v>CLM2042-0015</v>
      </c>
      <c r="J211">
        <f>COUNTIF($I$1:I211,I211)</f>
        <v>2</v>
      </c>
      <c r="K211" t="str">
        <f t="shared" si="31"/>
        <v>CLM2042-0015_2</v>
      </c>
    </row>
    <row r="212" spans="1:11" x14ac:dyDescent="0.25">
      <c r="A212" t="str">
        <f>DATA!B213</f>
        <v>776445-00D/000197</v>
      </c>
      <c r="B212" t="str">
        <f t="shared" si="27"/>
        <v>776445-00D</v>
      </c>
      <c r="C212" t="str">
        <f t="shared" si="28"/>
        <v/>
      </c>
      <c r="D212" t="str">
        <f t="shared" si="24"/>
        <v/>
      </c>
      <c r="E212" t="str">
        <f t="shared" si="25"/>
        <v>B1</v>
      </c>
      <c r="F212" t="str">
        <f t="shared" si="26"/>
        <v/>
      </c>
      <c r="G212" t="str">
        <f t="shared" si="29"/>
        <v>776445-00D_B1</v>
      </c>
      <c r="H212" t="str">
        <f t="shared" si="30"/>
        <v>000197</v>
      </c>
      <c r="I212" t="str">
        <f>DATA!A213</f>
        <v>CLM2042-0015</v>
      </c>
      <c r="J212">
        <f>COUNTIF($I$1:I212,I212)</f>
        <v>3</v>
      </c>
      <c r="K212" t="str">
        <f t="shared" si="31"/>
        <v>CLM2042-0015_3</v>
      </c>
    </row>
    <row r="213" spans="1:11" x14ac:dyDescent="0.25">
      <c r="A213" t="str">
        <f>DATA!B214</f>
        <v>776445-00D/000253</v>
      </c>
      <c r="B213" t="str">
        <f t="shared" si="27"/>
        <v>776445-00D</v>
      </c>
      <c r="C213" t="str">
        <f t="shared" si="28"/>
        <v/>
      </c>
      <c r="D213" t="str">
        <f t="shared" si="24"/>
        <v/>
      </c>
      <c r="E213" t="str">
        <f t="shared" si="25"/>
        <v>B1</v>
      </c>
      <c r="F213" t="str">
        <f t="shared" si="26"/>
        <v/>
      </c>
      <c r="G213" t="str">
        <f t="shared" si="29"/>
        <v>776445-00D_B1</v>
      </c>
      <c r="H213" t="str">
        <f t="shared" si="30"/>
        <v>000253</v>
      </c>
      <c r="I213" t="str">
        <f>DATA!A214</f>
        <v>CLM2042-0015</v>
      </c>
      <c r="J213">
        <f>COUNTIF($I$1:I213,I213)</f>
        <v>4</v>
      </c>
      <c r="K213" t="str">
        <f t="shared" si="31"/>
        <v>CLM2042-0015_4</v>
      </c>
    </row>
    <row r="214" spans="1:11" x14ac:dyDescent="0.25">
      <c r="A214" t="str">
        <f>DATA!B215</f>
        <v>776445-00D/000260</v>
      </c>
      <c r="B214" t="str">
        <f t="shared" si="27"/>
        <v>776445-00D</v>
      </c>
      <c r="C214" t="str">
        <f t="shared" si="28"/>
        <v/>
      </c>
      <c r="D214" t="str">
        <f t="shared" si="24"/>
        <v/>
      </c>
      <c r="E214" t="str">
        <f t="shared" si="25"/>
        <v>B1</v>
      </c>
      <c r="F214" t="str">
        <f t="shared" si="26"/>
        <v/>
      </c>
      <c r="G214" t="str">
        <f t="shared" si="29"/>
        <v>776445-00D_B1</v>
      </c>
      <c r="H214" t="str">
        <f t="shared" si="30"/>
        <v>000260</v>
      </c>
      <c r="I214" t="str">
        <f>DATA!A215</f>
        <v>CLM2042-0015</v>
      </c>
      <c r="J214">
        <f>COUNTIF($I$1:I214,I214)</f>
        <v>5</v>
      </c>
      <c r="K214" t="str">
        <f t="shared" si="31"/>
        <v>CLM2042-0015_5</v>
      </c>
    </row>
    <row r="215" spans="1:11" x14ac:dyDescent="0.25">
      <c r="A215" t="str">
        <f>DATA!B216</f>
        <v>776445-00D/000254</v>
      </c>
      <c r="B215" t="str">
        <f t="shared" si="27"/>
        <v>776445-00D</v>
      </c>
      <c r="C215" t="str">
        <f t="shared" si="28"/>
        <v/>
      </c>
      <c r="D215" t="str">
        <f t="shared" ref="D215:D278" si="32">IF(EXACT(_xlfn.TEXTBEFORE(B215,"-"),"774166"),"A2","")</f>
        <v/>
      </c>
      <c r="E215" t="str">
        <f t="shared" ref="E215:E278" si="33">IF(EXACT(_xlfn.TEXTBEFORE(B215,"-"),"776445"),"B1","")</f>
        <v>B1</v>
      </c>
      <c r="F215" t="str">
        <f t="shared" ref="F215:F278" si="34">IF(EXACT(_xlfn.TEXTBEFORE(B215,"-"),"774100"),"B2","")</f>
        <v/>
      </c>
      <c r="G215" t="str">
        <f t="shared" si="29"/>
        <v>776445-00D_B1</v>
      </c>
      <c r="H215" t="str">
        <f t="shared" si="30"/>
        <v>000254</v>
      </c>
      <c r="I215" t="str">
        <f>DATA!A216</f>
        <v>CLM2042-0015</v>
      </c>
      <c r="J215">
        <f>COUNTIF($I$1:I215,I215)</f>
        <v>6</v>
      </c>
      <c r="K215" t="str">
        <f t="shared" si="31"/>
        <v>CLM2042-0015_6</v>
      </c>
    </row>
    <row r="216" spans="1:11" x14ac:dyDescent="0.25">
      <c r="A216" t="str">
        <f>DATA!B217</f>
        <v>776445-00D/000232</v>
      </c>
      <c r="B216" t="str">
        <f t="shared" si="27"/>
        <v>776445-00D</v>
      </c>
      <c r="C216" t="str">
        <f t="shared" si="28"/>
        <v/>
      </c>
      <c r="D216" t="str">
        <f t="shared" si="32"/>
        <v/>
      </c>
      <c r="E216" t="str">
        <f t="shared" si="33"/>
        <v>B1</v>
      </c>
      <c r="F216" t="str">
        <f t="shared" si="34"/>
        <v/>
      </c>
      <c r="G216" t="str">
        <f t="shared" si="29"/>
        <v>776445-00D_B1</v>
      </c>
      <c r="H216" t="str">
        <f t="shared" si="30"/>
        <v>000232</v>
      </c>
      <c r="I216" t="str">
        <f>DATA!A217</f>
        <v>CLM2042-0032</v>
      </c>
      <c r="J216">
        <f>COUNTIF($I$1:I216,I216)</f>
        <v>1</v>
      </c>
      <c r="K216" t="str">
        <f t="shared" si="31"/>
        <v>CLM2042-0032_1</v>
      </c>
    </row>
    <row r="217" spans="1:11" x14ac:dyDescent="0.25">
      <c r="A217" t="str">
        <f>DATA!B218</f>
        <v>776445-00D/000192</v>
      </c>
      <c r="B217" t="str">
        <f t="shared" si="27"/>
        <v>776445-00D</v>
      </c>
      <c r="C217" t="str">
        <f t="shared" si="28"/>
        <v/>
      </c>
      <c r="D217" t="str">
        <f t="shared" si="32"/>
        <v/>
      </c>
      <c r="E217" t="str">
        <f t="shared" si="33"/>
        <v>B1</v>
      </c>
      <c r="F217" t="str">
        <f t="shared" si="34"/>
        <v/>
      </c>
      <c r="G217" t="str">
        <f t="shared" si="29"/>
        <v>776445-00D_B1</v>
      </c>
      <c r="H217" t="str">
        <f t="shared" si="30"/>
        <v>000192</v>
      </c>
      <c r="I217" t="str">
        <f>DATA!A218</f>
        <v>CLM2042-0032</v>
      </c>
      <c r="J217">
        <f>COUNTIF($I$1:I217,I217)</f>
        <v>2</v>
      </c>
      <c r="K217" t="str">
        <f t="shared" si="31"/>
        <v>CLM2042-0032_2</v>
      </c>
    </row>
    <row r="218" spans="1:11" x14ac:dyDescent="0.25">
      <c r="A218" t="str">
        <f>DATA!B219</f>
        <v>776445-00D/000246</v>
      </c>
      <c r="B218" t="str">
        <f t="shared" si="27"/>
        <v>776445-00D</v>
      </c>
      <c r="C218" t="str">
        <f t="shared" si="28"/>
        <v/>
      </c>
      <c r="D218" t="str">
        <f t="shared" si="32"/>
        <v/>
      </c>
      <c r="E218" t="str">
        <f t="shared" si="33"/>
        <v>B1</v>
      </c>
      <c r="F218" t="str">
        <f t="shared" si="34"/>
        <v/>
      </c>
      <c r="G218" t="str">
        <f t="shared" si="29"/>
        <v>776445-00D_B1</v>
      </c>
      <c r="H218" t="str">
        <f t="shared" si="30"/>
        <v>000246</v>
      </c>
      <c r="I218" t="str">
        <f>DATA!A219</f>
        <v>CLM2042-0037</v>
      </c>
      <c r="J218">
        <f>COUNTIF($I$1:I218,I218)</f>
        <v>1</v>
      </c>
      <c r="K218" t="str">
        <f t="shared" si="31"/>
        <v>CLM2042-0037_1</v>
      </c>
    </row>
    <row r="219" spans="1:11" x14ac:dyDescent="0.25">
      <c r="A219" t="str">
        <f>DATA!B220</f>
        <v>774100-00F/000251</v>
      </c>
      <c r="B219" t="str">
        <f t="shared" si="27"/>
        <v>774100-00F</v>
      </c>
      <c r="C219" t="str">
        <f t="shared" si="28"/>
        <v/>
      </c>
      <c r="D219" t="str">
        <f t="shared" si="32"/>
        <v/>
      </c>
      <c r="E219" t="str">
        <f t="shared" si="33"/>
        <v/>
      </c>
      <c r="F219" t="str">
        <f t="shared" si="34"/>
        <v>B2</v>
      </c>
      <c r="G219" t="str">
        <f t="shared" si="29"/>
        <v>774100-00F_B2</v>
      </c>
      <c r="H219" t="str">
        <f t="shared" si="30"/>
        <v>000251</v>
      </c>
      <c r="I219" t="str">
        <f>DATA!A220</f>
        <v>CLM2042-0037</v>
      </c>
      <c r="J219">
        <f>COUNTIF($I$1:I219,I219)</f>
        <v>2</v>
      </c>
      <c r="K219" t="str">
        <f t="shared" si="31"/>
        <v>CLM2042-0037_2</v>
      </c>
    </row>
    <row r="220" spans="1:11" x14ac:dyDescent="0.25">
      <c r="A220" t="str">
        <f>DATA!B221</f>
        <v>776445-00D/000363</v>
      </c>
      <c r="B220" t="str">
        <f t="shared" si="27"/>
        <v>776445-00D</v>
      </c>
      <c r="C220" t="str">
        <f t="shared" si="28"/>
        <v/>
      </c>
      <c r="D220" t="str">
        <f t="shared" si="32"/>
        <v/>
      </c>
      <c r="E220" t="str">
        <f t="shared" si="33"/>
        <v>B1</v>
      </c>
      <c r="F220" t="str">
        <f t="shared" si="34"/>
        <v/>
      </c>
      <c r="G220" t="str">
        <f t="shared" si="29"/>
        <v>776445-00D_B1</v>
      </c>
      <c r="H220" t="str">
        <f t="shared" si="30"/>
        <v>000363</v>
      </c>
      <c r="I220" t="str">
        <f>DATA!A221</f>
        <v>CLM2042-0037</v>
      </c>
      <c r="J220">
        <f>COUNTIF($I$1:I220,I220)</f>
        <v>3</v>
      </c>
      <c r="K220" t="str">
        <f t="shared" si="31"/>
        <v>CLM2042-0037_3</v>
      </c>
    </row>
    <row r="221" spans="1:11" x14ac:dyDescent="0.25">
      <c r="A221" t="str">
        <f>DATA!B222</f>
        <v>776445-00D/000354</v>
      </c>
      <c r="B221" t="str">
        <f t="shared" si="27"/>
        <v>776445-00D</v>
      </c>
      <c r="C221" t="str">
        <f t="shared" si="28"/>
        <v/>
      </c>
      <c r="D221" t="str">
        <f t="shared" si="32"/>
        <v/>
      </c>
      <c r="E221" t="str">
        <f t="shared" si="33"/>
        <v>B1</v>
      </c>
      <c r="F221" t="str">
        <f t="shared" si="34"/>
        <v/>
      </c>
      <c r="G221" t="str">
        <f t="shared" si="29"/>
        <v>776445-00D_B1</v>
      </c>
      <c r="H221" t="str">
        <f t="shared" si="30"/>
        <v>000354</v>
      </c>
      <c r="I221" t="str">
        <f>DATA!A222</f>
        <v>CLM2042-0037</v>
      </c>
      <c r="J221">
        <f>COUNTIF($I$1:I221,I221)</f>
        <v>4</v>
      </c>
      <c r="K221" t="str">
        <f t="shared" si="31"/>
        <v>CLM2042-0037_4</v>
      </c>
    </row>
    <row r="222" spans="1:11" x14ac:dyDescent="0.25">
      <c r="A222" t="str">
        <f>DATA!B223</f>
        <v>776445-00D/000241</v>
      </c>
      <c r="B222" t="str">
        <f t="shared" si="27"/>
        <v>776445-00D</v>
      </c>
      <c r="C222" t="str">
        <f t="shared" si="28"/>
        <v/>
      </c>
      <c r="D222" t="str">
        <f t="shared" si="32"/>
        <v/>
      </c>
      <c r="E222" t="str">
        <f t="shared" si="33"/>
        <v>B1</v>
      </c>
      <c r="F222" t="str">
        <f t="shared" si="34"/>
        <v/>
      </c>
      <c r="G222" t="str">
        <f t="shared" si="29"/>
        <v>776445-00D_B1</v>
      </c>
      <c r="H222" t="str">
        <f t="shared" si="30"/>
        <v>000241</v>
      </c>
      <c r="I222" t="str">
        <f>DATA!A223</f>
        <v>CLM2042-0038</v>
      </c>
      <c r="J222">
        <f>COUNTIF($I$1:I222,I222)</f>
        <v>1</v>
      </c>
      <c r="K222" t="str">
        <f t="shared" si="31"/>
        <v>CLM2042-0038_1</v>
      </c>
    </row>
    <row r="223" spans="1:11" x14ac:dyDescent="0.25">
      <c r="A223" t="str">
        <f>DATA!B224</f>
        <v>776445-00D/000213</v>
      </c>
      <c r="B223" t="str">
        <f t="shared" si="27"/>
        <v>776445-00D</v>
      </c>
      <c r="C223" t="str">
        <f t="shared" si="28"/>
        <v/>
      </c>
      <c r="D223" t="str">
        <f t="shared" si="32"/>
        <v/>
      </c>
      <c r="E223" t="str">
        <f t="shared" si="33"/>
        <v>B1</v>
      </c>
      <c r="F223" t="str">
        <f t="shared" si="34"/>
        <v/>
      </c>
      <c r="G223" t="str">
        <f t="shared" si="29"/>
        <v>776445-00D_B1</v>
      </c>
      <c r="H223" t="str">
        <f t="shared" si="30"/>
        <v>000213</v>
      </c>
      <c r="I223" t="str">
        <f>DATA!A224</f>
        <v>CLM2042-0038</v>
      </c>
      <c r="J223">
        <f>COUNTIF($I$1:I223,I223)</f>
        <v>2</v>
      </c>
      <c r="K223" t="str">
        <f t="shared" si="31"/>
        <v>CLM2042-0038_2</v>
      </c>
    </row>
    <row r="224" spans="1:11" x14ac:dyDescent="0.25">
      <c r="A224" t="str">
        <f>DATA!B225</f>
        <v>776445-00D/000182</v>
      </c>
      <c r="B224" t="str">
        <f t="shared" si="27"/>
        <v>776445-00D</v>
      </c>
      <c r="C224" t="str">
        <f t="shared" si="28"/>
        <v/>
      </c>
      <c r="D224" t="str">
        <f t="shared" si="32"/>
        <v/>
      </c>
      <c r="E224" t="str">
        <f t="shared" si="33"/>
        <v>B1</v>
      </c>
      <c r="F224" t="str">
        <f t="shared" si="34"/>
        <v/>
      </c>
      <c r="G224" t="str">
        <f t="shared" si="29"/>
        <v>776445-00D_B1</v>
      </c>
      <c r="H224" t="str">
        <f t="shared" si="30"/>
        <v>000182</v>
      </c>
      <c r="I224" t="str">
        <f>DATA!A225</f>
        <v>CLM2042-0039</v>
      </c>
      <c r="J224">
        <f>COUNTIF($I$1:I224,I224)</f>
        <v>1</v>
      </c>
      <c r="K224" t="str">
        <f t="shared" si="31"/>
        <v>CLM2042-0039_1</v>
      </c>
    </row>
    <row r="225" spans="1:11" x14ac:dyDescent="0.25">
      <c r="A225" t="str">
        <f>DATA!B226</f>
        <v>776445-00D/000031</v>
      </c>
      <c r="B225" t="str">
        <f t="shared" si="27"/>
        <v>776445-00D</v>
      </c>
      <c r="C225" t="str">
        <f t="shared" si="28"/>
        <v/>
      </c>
      <c r="D225" t="str">
        <f t="shared" si="32"/>
        <v/>
      </c>
      <c r="E225" t="str">
        <f t="shared" si="33"/>
        <v>B1</v>
      </c>
      <c r="F225" t="str">
        <f t="shared" si="34"/>
        <v/>
      </c>
      <c r="G225" t="str">
        <f t="shared" si="29"/>
        <v>776445-00D_B1</v>
      </c>
      <c r="H225" t="str">
        <f t="shared" si="30"/>
        <v>000031</v>
      </c>
      <c r="I225" t="str">
        <f>DATA!A226</f>
        <v>CLM2042-0039</v>
      </c>
      <c r="J225">
        <f>COUNTIF($I$1:I225,I225)</f>
        <v>2</v>
      </c>
      <c r="K225" t="str">
        <f t="shared" si="31"/>
        <v>CLM2042-0039_2</v>
      </c>
    </row>
    <row r="226" spans="1:11" x14ac:dyDescent="0.25">
      <c r="A226" t="str">
        <f>DATA!B227</f>
        <v>776645-00E/000799</v>
      </c>
      <c r="B226" t="str">
        <f t="shared" si="27"/>
        <v>776645-00E</v>
      </c>
      <c r="C226" t="str">
        <f t="shared" si="28"/>
        <v/>
      </c>
      <c r="D226" t="str">
        <f t="shared" si="32"/>
        <v/>
      </c>
      <c r="E226" t="str">
        <f t="shared" si="33"/>
        <v/>
      </c>
      <c r="F226" t="str">
        <f t="shared" si="34"/>
        <v/>
      </c>
      <c r="G226" t="str">
        <f t="shared" si="29"/>
        <v>776645-00E</v>
      </c>
      <c r="H226" t="str">
        <f t="shared" si="30"/>
        <v>000799</v>
      </c>
      <c r="I226" t="str">
        <f>DATA!A227</f>
        <v>CLM2042-0040</v>
      </c>
      <c r="J226">
        <f>COUNTIF($I$1:I226,I226)</f>
        <v>1</v>
      </c>
      <c r="K226" t="str">
        <f t="shared" si="31"/>
        <v>CLM2042-0040_1</v>
      </c>
    </row>
    <row r="227" spans="1:11" x14ac:dyDescent="0.25">
      <c r="A227" t="str">
        <f>DATA!B228</f>
        <v>776445-00D/000228</v>
      </c>
      <c r="B227" t="str">
        <f t="shared" si="27"/>
        <v>776445-00D</v>
      </c>
      <c r="C227" t="str">
        <f t="shared" si="28"/>
        <v/>
      </c>
      <c r="D227" t="str">
        <f t="shared" si="32"/>
        <v/>
      </c>
      <c r="E227" t="str">
        <f t="shared" si="33"/>
        <v>B1</v>
      </c>
      <c r="F227" t="str">
        <f t="shared" si="34"/>
        <v/>
      </c>
      <c r="G227" t="str">
        <f t="shared" si="29"/>
        <v>776445-00D_B1</v>
      </c>
      <c r="H227" t="str">
        <f t="shared" si="30"/>
        <v>000228</v>
      </c>
      <c r="I227" t="str">
        <f>DATA!A228</f>
        <v>CLM2042-0040</v>
      </c>
      <c r="J227">
        <f>COUNTIF($I$1:I227,I227)</f>
        <v>2</v>
      </c>
      <c r="K227" t="str">
        <f t="shared" si="31"/>
        <v>CLM2042-0040_2</v>
      </c>
    </row>
    <row r="228" spans="1:11" x14ac:dyDescent="0.25">
      <c r="A228" t="str">
        <f>DATA!B229</f>
        <v>776445-00E/000848</v>
      </c>
      <c r="B228" t="str">
        <f t="shared" si="27"/>
        <v>776445-00E</v>
      </c>
      <c r="C228" t="str">
        <f t="shared" si="28"/>
        <v/>
      </c>
      <c r="D228" t="str">
        <f t="shared" si="32"/>
        <v/>
      </c>
      <c r="E228" t="str">
        <f t="shared" si="33"/>
        <v>B1</v>
      </c>
      <c r="F228" t="str">
        <f t="shared" si="34"/>
        <v/>
      </c>
      <c r="G228" t="str">
        <f t="shared" si="29"/>
        <v>776445-00E_B1</v>
      </c>
      <c r="H228" t="str">
        <f t="shared" si="30"/>
        <v>000848</v>
      </c>
      <c r="I228" t="str">
        <f>DATA!A229</f>
        <v>CLM2042-0041</v>
      </c>
      <c r="J228">
        <f>COUNTIF($I$1:I228,I228)</f>
        <v>1</v>
      </c>
      <c r="K228" t="str">
        <f t="shared" si="31"/>
        <v>CLM2042-0041_1</v>
      </c>
    </row>
    <row r="229" spans="1:11" x14ac:dyDescent="0.25">
      <c r="A229" t="str">
        <f>DATA!B230</f>
        <v>776445-00D/000218</v>
      </c>
      <c r="B229" t="str">
        <f t="shared" si="27"/>
        <v>776445-00D</v>
      </c>
      <c r="C229" t="str">
        <f t="shared" si="28"/>
        <v/>
      </c>
      <c r="D229" t="str">
        <f t="shared" si="32"/>
        <v/>
      </c>
      <c r="E229" t="str">
        <f t="shared" si="33"/>
        <v>B1</v>
      </c>
      <c r="F229" t="str">
        <f t="shared" si="34"/>
        <v/>
      </c>
      <c r="G229" t="str">
        <f t="shared" si="29"/>
        <v>776445-00D_B1</v>
      </c>
      <c r="H229" t="str">
        <f t="shared" si="30"/>
        <v>000218</v>
      </c>
      <c r="I229" t="str">
        <f>DATA!A230</f>
        <v>CLM2042-0041</v>
      </c>
      <c r="J229">
        <f>COUNTIF($I$1:I229,I229)</f>
        <v>2</v>
      </c>
      <c r="K229" t="str">
        <f t="shared" si="31"/>
        <v>CLM2042-0041_2</v>
      </c>
    </row>
    <row r="230" spans="1:11" x14ac:dyDescent="0.25">
      <c r="A230" t="str">
        <f>DATA!B231</f>
        <v>775369-00G/003654</v>
      </c>
      <c r="B230" t="str">
        <f t="shared" si="27"/>
        <v>775369-00G</v>
      </c>
      <c r="C230" t="str">
        <f t="shared" si="28"/>
        <v>A1</v>
      </c>
      <c r="D230" t="str">
        <f t="shared" si="32"/>
        <v/>
      </c>
      <c r="E230" t="str">
        <f t="shared" si="33"/>
        <v/>
      </c>
      <c r="F230" t="str">
        <f t="shared" si="34"/>
        <v/>
      </c>
      <c r="G230" t="str">
        <f t="shared" si="29"/>
        <v>775369-00G_A1</v>
      </c>
      <c r="H230" t="str">
        <f t="shared" si="30"/>
        <v>003654</v>
      </c>
      <c r="I230" t="str">
        <f>DATA!A231</f>
        <v>CLM2043-0064</v>
      </c>
      <c r="J230">
        <f>COUNTIF($I$1:I230,I230)</f>
        <v>1</v>
      </c>
      <c r="K230" t="str">
        <f t="shared" si="31"/>
        <v>CLM2043-0064_1</v>
      </c>
    </row>
    <row r="231" spans="1:11" x14ac:dyDescent="0.25">
      <c r="A231" t="str">
        <f>DATA!B232</f>
        <v>776445-00E/007452</v>
      </c>
      <c r="B231" t="str">
        <f t="shared" si="27"/>
        <v>776445-00E</v>
      </c>
      <c r="C231" t="str">
        <f t="shared" si="28"/>
        <v/>
      </c>
      <c r="D231" t="str">
        <f t="shared" si="32"/>
        <v/>
      </c>
      <c r="E231" t="str">
        <f t="shared" si="33"/>
        <v>B1</v>
      </c>
      <c r="F231" t="str">
        <f t="shared" si="34"/>
        <v/>
      </c>
      <c r="G231" t="str">
        <f t="shared" si="29"/>
        <v>776445-00E_B1</v>
      </c>
      <c r="H231" t="str">
        <f t="shared" si="30"/>
        <v>007452</v>
      </c>
      <c r="I231" t="str">
        <f>DATA!A232</f>
        <v>CLM2043-0065</v>
      </c>
      <c r="J231">
        <f>COUNTIF($I$1:I231,I231)</f>
        <v>1</v>
      </c>
      <c r="K231" t="str">
        <f t="shared" si="31"/>
        <v>CLM2043-0065_1</v>
      </c>
    </row>
    <row r="232" spans="1:11" x14ac:dyDescent="0.25">
      <c r="A232" t="str">
        <f>DATA!B233</f>
        <v>776445-00D/000147</v>
      </c>
      <c r="B232" t="str">
        <f t="shared" si="27"/>
        <v>776445-00D</v>
      </c>
      <c r="C232" t="str">
        <f t="shared" si="28"/>
        <v/>
      </c>
      <c r="D232" t="str">
        <f t="shared" si="32"/>
        <v/>
      </c>
      <c r="E232" t="str">
        <f t="shared" si="33"/>
        <v>B1</v>
      </c>
      <c r="F232" t="str">
        <f t="shared" si="34"/>
        <v/>
      </c>
      <c r="G232" t="str">
        <f t="shared" si="29"/>
        <v>776445-00D_B1</v>
      </c>
      <c r="H232" t="str">
        <f t="shared" si="30"/>
        <v>000147</v>
      </c>
      <c r="I232" t="str">
        <f>DATA!A233</f>
        <v>CLM2043-0074</v>
      </c>
      <c r="J232">
        <f>COUNTIF($I$1:I232,I232)</f>
        <v>1</v>
      </c>
      <c r="K232" t="str">
        <f t="shared" si="31"/>
        <v>CLM2043-0074_1</v>
      </c>
    </row>
    <row r="233" spans="1:11" x14ac:dyDescent="0.25">
      <c r="A233" t="str">
        <f>DATA!B234</f>
        <v>776445-00D/000747</v>
      </c>
      <c r="B233" t="str">
        <f t="shared" si="27"/>
        <v>776445-00D</v>
      </c>
      <c r="C233" t="str">
        <f t="shared" si="28"/>
        <v/>
      </c>
      <c r="D233" t="str">
        <f t="shared" si="32"/>
        <v/>
      </c>
      <c r="E233" t="str">
        <f t="shared" si="33"/>
        <v>B1</v>
      </c>
      <c r="F233" t="str">
        <f t="shared" si="34"/>
        <v/>
      </c>
      <c r="G233" t="str">
        <f t="shared" si="29"/>
        <v>776445-00D_B1</v>
      </c>
      <c r="H233" t="str">
        <f t="shared" si="30"/>
        <v>000747</v>
      </c>
      <c r="I233" t="str">
        <f>DATA!A234</f>
        <v>CLM2043-0107</v>
      </c>
      <c r="J233">
        <f>COUNTIF($I$1:I233,I233)</f>
        <v>1</v>
      </c>
      <c r="K233" t="str">
        <f t="shared" si="31"/>
        <v>CLM2043-0107_1</v>
      </c>
    </row>
    <row r="234" spans="1:11" x14ac:dyDescent="0.25">
      <c r="A234" t="str">
        <f>DATA!B235</f>
        <v>776445-00E/003899</v>
      </c>
      <c r="B234" t="str">
        <f t="shared" si="27"/>
        <v>776445-00E</v>
      </c>
      <c r="C234" t="str">
        <f t="shared" si="28"/>
        <v/>
      </c>
      <c r="D234" t="str">
        <f t="shared" si="32"/>
        <v/>
      </c>
      <c r="E234" t="str">
        <f t="shared" si="33"/>
        <v>B1</v>
      </c>
      <c r="F234" t="str">
        <f t="shared" si="34"/>
        <v/>
      </c>
      <c r="G234" t="str">
        <f t="shared" si="29"/>
        <v>776445-00E_B1</v>
      </c>
      <c r="H234" t="str">
        <f t="shared" si="30"/>
        <v>003899</v>
      </c>
      <c r="I234" t="str">
        <f>DATA!A235</f>
        <v>CLM2043-0107</v>
      </c>
      <c r="J234">
        <f>COUNTIF($I$1:I234,I234)</f>
        <v>2</v>
      </c>
      <c r="K234" t="str">
        <f t="shared" si="31"/>
        <v>CLM2043-0107_2</v>
      </c>
    </row>
    <row r="235" spans="1:11" x14ac:dyDescent="0.25">
      <c r="A235" t="str">
        <f>DATA!B236</f>
        <v>776445-00E/000747</v>
      </c>
      <c r="B235" t="str">
        <f t="shared" si="27"/>
        <v>776445-00E</v>
      </c>
      <c r="C235" t="str">
        <f t="shared" si="28"/>
        <v/>
      </c>
      <c r="D235" t="str">
        <f t="shared" si="32"/>
        <v/>
      </c>
      <c r="E235" t="str">
        <f t="shared" si="33"/>
        <v>B1</v>
      </c>
      <c r="F235" t="str">
        <f t="shared" si="34"/>
        <v/>
      </c>
      <c r="G235" t="str">
        <f t="shared" si="29"/>
        <v>776445-00E_B1</v>
      </c>
      <c r="H235" t="str">
        <f t="shared" si="30"/>
        <v>000747</v>
      </c>
      <c r="I235" t="str">
        <f>DATA!A236</f>
        <v>CLM2043-0107</v>
      </c>
      <c r="J235">
        <f>COUNTIF($I$1:I235,I235)</f>
        <v>3</v>
      </c>
      <c r="K235" t="str">
        <f t="shared" si="31"/>
        <v>CLM2043-0107_3</v>
      </c>
    </row>
    <row r="236" spans="1:11" x14ac:dyDescent="0.25">
      <c r="A236" t="str">
        <f>DATA!B237</f>
        <v>774100-00F/000294</v>
      </c>
      <c r="B236" t="str">
        <f t="shared" si="27"/>
        <v>774100-00F</v>
      </c>
      <c r="C236" t="str">
        <f t="shared" si="28"/>
        <v/>
      </c>
      <c r="D236" t="str">
        <f t="shared" si="32"/>
        <v/>
      </c>
      <c r="E236" t="str">
        <f t="shared" si="33"/>
        <v/>
      </c>
      <c r="F236" t="str">
        <f t="shared" si="34"/>
        <v>B2</v>
      </c>
      <c r="G236" t="str">
        <f t="shared" si="29"/>
        <v>774100-00F_B2</v>
      </c>
      <c r="H236" t="str">
        <f t="shared" si="30"/>
        <v>000294</v>
      </c>
      <c r="I236" t="str">
        <f>DATA!A237</f>
        <v>CLM2043-0384</v>
      </c>
      <c r="J236">
        <f>COUNTIF($I$1:I236,I236)</f>
        <v>1</v>
      </c>
      <c r="K236" t="str">
        <f t="shared" si="31"/>
        <v>CLM2043-0384_1</v>
      </c>
    </row>
    <row r="237" spans="1:11" x14ac:dyDescent="0.25">
      <c r="A237" t="str">
        <f>DATA!B238</f>
        <v>774100-00F/000298</v>
      </c>
      <c r="B237" t="str">
        <f t="shared" si="27"/>
        <v>774100-00F</v>
      </c>
      <c r="C237" t="str">
        <f t="shared" si="28"/>
        <v/>
      </c>
      <c r="D237" t="str">
        <f t="shared" si="32"/>
        <v/>
      </c>
      <c r="E237" t="str">
        <f t="shared" si="33"/>
        <v/>
      </c>
      <c r="F237" t="str">
        <f t="shared" si="34"/>
        <v>B2</v>
      </c>
      <c r="G237" t="str">
        <f t="shared" si="29"/>
        <v>774100-00F_B2</v>
      </c>
      <c r="H237" t="str">
        <f t="shared" si="30"/>
        <v>000298</v>
      </c>
      <c r="I237" t="str">
        <f>DATA!A238</f>
        <v>CLM2043-0384</v>
      </c>
      <c r="J237">
        <f>COUNTIF($I$1:I237,I237)</f>
        <v>2</v>
      </c>
      <c r="K237" t="str">
        <f t="shared" si="31"/>
        <v>CLM2043-0384_2</v>
      </c>
    </row>
    <row r="238" spans="1:11" x14ac:dyDescent="0.25">
      <c r="A238" t="str">
        <f>DATA!B239</f>
        <v>774100-00G/000023</v>
      </c>
      <c r="B238" t="str">
        <f t="shared" si="27"/>
        <v>774100-00G</v>
      </c>
      <c r="C238" t="str">
        <f t="shared" si="28"/>
        <v/>
      </c>
      <c r="D238" t="str">
        <f t="shared" si="32"/>
        <v/>
      </c>
      <c r="E238" t="str">
        <f t="shared" si="33"/>
        <v/>
      </c>
      <c r="F238" t="str">
        <f t="shared" si="34"/>
        <v>B2</v>
      </c>
      <c r="G238" t="str">
        <f t="shared" si="29"/>
        <v>774100-00G_B2</v>
      </c>
      <c r="H238" t="str">
        <f t="shared" si="30"/>
        <v>000023</v>
      </c>
      <c r="I238" t="str">
        <f>DATA!A239</f>
        <v>CLM2043-0384</v>
      </c>
      <c r="J238">
        <f>COUNTIF($I$1:I238,I238)</f>
        <v>3</v>
      </c>
      <c r="K238" t="str">
        <f t="shared" si="31"/>
        <v>CLM2043-0384_3</v>
      </c>
    </row>
    <row r="239" spans="1:11" x14ac:dyDescent="0.25">
      <c r="A239" t="str">
        <f>DATA!B240</f>
        <v>774100-00G/000122</v>
      </c>
      <c r="B239" t="str">
        <f t="shared" si="27"/>
        <v>774100-00G</v>
      </c>
      <c r="C239" t="str">
        <f t="shared" si="28"/>
        <v/>
      </c>
      <c r="D239" t="str">
        <f t="shared" si="32"/>
        <v/>
      </c>
      <c r="E239" t="str">
        <f t="shared" si="33"/>
        <v/>
      </c>
      <c r="F239" t="str">
        <f t="shared" si="34"/>
        <v>B2</v>
      </c>
      <c r="G239" t="str">
        <f t="shared" si="29"/>
        <v>774100-00G_B2</v>
      </c>
      <c r="H239" t="str">
        <f t="shared" si="30"/>
        <v>000122</v>
      </c>
      <c r="I239" t="str">
        <f>DATA!A240</f>
        <v>CLM2043-0384</v>
      </c>
      <c r="J239">
        <f>COUNTIF($I$1:I239,I239)</f>
        <v>4</v>
      </c>
      <c r="K239" t="str">
        <f t="shared" si="31"/>
        <v>CLM2043-0384_4</v>
      </c>
    </row>
    <row r="240" spans="1:11" x14ac:dyDescent="0.25">
      <c r="A240" t="str">
        <f>DATA!B241</f>
        <v>774100-00F/000297</v>
      </c>
      <c r="B240" t="str">
        <f t="shared" si="27"/>
        <v>774100-00F</v>
      </c>
      <c r="C240" t="str">
        <f t="shared" si="28"/>
        <v/>
      </c>
      <c r="D240" t="str">
        <f t="shared" si="32"/>
        <v/>
      </c>
      <c r="E240" t="str">
        <f t="shared" si="33"/>
        <v/>
      </c>
      <c r="F240" t="str">
        <f t="shared" si="34"/>
        <v>B2</v>
      </c>
      <c r="G240" t="str">
        <f t="shared" si="29"/>
        <v>774100-00F_B2</v>
      </c>
      <c r="H240" t="str">
        <f t="shared" si="30"/>
        <v>000297</v>
      </c>
      <c r="I240" t="str">
        <f>DATA!A241</f>
        <v>CLM2043-0384</v>
      </c>
      <c r="J240">
        <f>COUNTIF($I$1:I240,I240)</f>
        <v>5</v>
      </c>
      <c r="K240" t="str">
        <f t="shared" si="31"/>
        <v>CLM2043-0384_5</v>
      </c>
    </row>
    <row r="241" spans="1:11" x14ac:dyDescent="0.25">
      <c r="A241" t="str">
        <f>DATA!B242</f>
        <v>774100-00F/000295</v>
      </c>
      <c r="B241" t="str">
        <f t="shared" si="27"/>
        <v>774100-00F</v>
      </c>
      <c r="C241" t="str">
        <f t="shared" si="28"/>
        <v/>
      </c>
      <c r="D241" t="str">
        <f t="shared" si="32"/>
        <v/>
      </c>
      <c r="E241" t="str">
        <f t="shared" si="33"/>
        <v/>
      </c>
      <c r="F241" t="str">
        <f t="shared" si="34"/>
        <v>B2</v>
      </c>
      <c r="G241" t="str">
        <f t="shared" si="29"/>
        <v>774100-00F_B2</v>
      </c>
      <c r="H241" t="str">
        <f t="shared" si="30"/>
        <v>000295</v>
      </c>
      <c r="I241" t="str">
        <f>DATA!A242</f>
        <v>CLM2043-0384</v>
      </c>
      <c r="J241">
        <f>COUNTIF($I$1:I241,I241)</f>
        <v>6</v>
      </c>
      <c r="K241" t="str">
        <f t="shared" si="31"/>
        <v>CLM2043-0384_6</v>
      </c>
    </row>
    <row r="242" spans="1:11" x14ac:dyDescent="0.25">
      <c r="A242" t="str">
        <f>DATA!B243</f>
        <v>774100-00F/000293</v>
      </c>
      <c r="B242" t="str">
        <f t="shared" si="27"/>
        <v>774100-00F</v>
      </c>
      <c r="C242" t="str">
        <f t="shared" si="28"/>
        <v/>
      </c>
      <c r="D242" t="str">
        <f t="shared" si="32"/>
        <v/>
      </c>
      <c r="E242" t="str">
        <f t="shared" si="33"/>
        <v/>
      </c>
      <c r="F242" t="str">
        <f t="shared" si="34"/>
        <v>B2</v>
      </c>
      <c r="G242" t="str">
        <f t="shared" si="29"/>
        <v>774100-00F_B2</v>
      </c>
      <c r="H242" t="str">
        <f t="shared" si="30"/>
        <v>000293</v>
      </c>
      <c r="I242" t="str">
        <f>DATA!A243</f>
        <v>CLM2043-0384</v>
      </c>
      <c r="J242">
        <f>COUNTIF($I$1:I242,I242)</f>
        <v>7</v>
      </c>
      <c r="K242" t="str">
        <f t="shared" si="31"/>
        <v>CLM2043-0384_7</v>
      </c>
    </row>
    <row r="243" spans="1:11" x14ac:dyDescent="0.25">
      <c r="A243" t="str">
        <f>DATA!B244</f>
        <v>774100-00G/000251</v>
      </c>
      <c r="B243" t="str">
        <f t="shared" si="27"/>
        <v>774100-00G</v>
      </c>
      <c r="C243" t="str">
        <f t="shared" si="28"/>
        <v/>
      </c>
      <c r="D243" t="str">
        <f t="shared" si="32"/>
        <v/>
      </c>
      <c r="E243" t="str">
        <f t="shared" si="33"/>
        <v/>
      </c>
      <c r="F243" t="str">
        <f t="shared" si="34"/>
        <v>B2</v>
      </c>
      <c r="G243" t="str">
        <f t="shared" si="29"/>
        <v>774100-00G_B2</v>
      </c>
      <c r="H243" t="str">
        <f t="shared" si="30"/>
        <v>000251</v>
      </c>
      <c r="I243" t="str">
        <f>DATA!A244</f>
        <v>CLM2043-0384</v>
      </c>
      <c r="J243">
        <f>COUNTIF($I$1:I243,I243)</f>
        <v>8</v>
      </c>
      <c r="K243" t="str">
        <f t="shared" si="31"/>
        <v>CLM2043-0384_8</v>
      </c>
    </row>
    <row r="244" spans="1:11" x14ac:dyDescent="0.25">
      <c r="A244" t="str">
        <f>DATA!B245</f>
        <v>774100-00G/000170</v>
      </c>
      <c r="B244" t="str">
        <f t="shared" si="27"/>
        <v>774100-00G</v>
      </c>
      <c r="C244" t="str">
        <f t="shared" si="28"/>
        <v/>
      </c>
      <c r="D244" t="str">
        <f t="shared" si="32"/>
        <v/>
      </c>
      <c r="E244" t="str">
        <f t="shared" si="33"/>
        <v/>
      </c>
      <c r="F244" t="str">
        <f t="shared" si="34"/>
        <v>B2</v>
      </c>
      <c r="G244" t="str">
        <f t="shared" si="29"/>
        <v>774100-00G_B2</v>
      </c>
      <c r="H244" t="str">
        <f t="shared" si="30"/>
        <v>000170</v>
      </c>
      <c r="I244" t="str">
        <f>DATA!A245</f>
        <v>CLM2043-0384</v>
      </c>
      <c r="J244">
        <f>COUNTIF($I$1:I244,I244)</f>
        <v>9</v>
      </c>
      <c r="K244" t="str">
        <f t="shared" si="31"/>
        <v>CLM2043-0384_9</v>
      </c>
    </row>
    <row r="245" spans="1:11" x14ac:dyDescent="0.25">
      <c r="A245" t="str">
        <f>DATA!B246</f>
        <v>774100-00G/000152</v>
      </c>
      <c r="B245" t="str">
        <f t="shared" si="27"/>
        <v>774100-00G</v>
      </c>
      <c r="C245" t="str">
        <f t="shared" si="28"/>
        <v/>
      </c>
      <c r="D245" t="str">
        <f t="shared" si="32"/>
        <v/>
      </c>
      <c r="E245" t="str">
        <f t="shared" si="33"/>
        <v/>
      </c>
      <c r="F245" t="str">
        <f t="shared" si="34"/>
        <v>B2</v>
      </c>
      <c r="G245" t="str">
        <f t="shared" si="29"/>
        <v>774100-00G_B2</v>
      </c>
      <c r="H245" t="str">
        <f t="shared" si="30"/>
        <v>000152</v>
      </c>
      <c r="I245" t="str">
        <f>DATA!A246</f>
        <v>CLM2043-0384</v>
      </c>
      <c r="J245">
        <f>COUNTIF($I$1:I245,I245)</f>
        <v>10</v>
      </c>
      <c r="K245" t="str">
        <f t="shared" si="31"/>
        <v>CLM2043-0384_10</v>
      </c>
    </row>
    <row r="246" spans="1:11" x14ac:dyDescent="0.25">
      <c r="A246" t="str">
        <f>DATA!B247</f>
        <v>774100-00F/000310</v>
      </c>
      <c r="B246" t="str">
        <f t="shared" si="27"/>
        <v>774100-00F</v>
      </c>
      <c r="C246" t="str">
        <f t="shared" si="28"/>
        <v/>
      </c>
      <c r="D246" t="str">
        <f t="shared" si="32"/>
        <v/>
      </c>
      <c r="E246" t="str">
        <f t="shared" si="33"/>
        <v/>
      </c>
      <c r="F246" t="str">
        <f t="shared" si="34"/>
        <v>B2</v>
      </c>
      <c r="G246" t="str">
        <f t="shared" si="29"/>
        <v>774100-00F_B2</v>
      </c>
      <c r="H246" t="str">
        <f t="shared" si="30"/>
        <v>000310</v>
      </c>
      <c r="I246" t="str">
        <f>DATA!A247</f>
        <v>CLM2043-0384</v>
      </c>
      <c r="J246">
        <f>COUNTIF($I$1:I246,I246)</f>
        <v>11</v>
      </c>
      <c r="K246" t="str">
        <f t="shared" si="31"/>
        <v>CLM2043-0384_11</v>
      </c>
    </row>
    <row r="247" spans="1:11" x14ac:dyDescent="0.25">
      <c r="A247" t="str">
        <f>DATA!B248</f>
        <v>774100-00G/007433</v>
      </c>
      <c r="B247" t="str">
        <f t="shared" si="27"/>
        <v>774100-00G</v>
      </c>
      <c r="C247" t="str">
        <f t="shared" si="28"/>
        <v/>
      </c>
      <c r="D247" t="str">
        <f t="shared" si="32"/>
        <v/>
      </c>
      <c r="E247" t="str">
        <f t="shared" si="33"/>
        <v/>
      </c>
      <c r="F247" t="str">
        <f t="shared" si="34"/>
        <v>B2</v>
      </c>
      <c r="G247" t="str">
        <f t="shared" si="29"/>
        <v>774100-00G_B2</v>
      </c>
      <c r="H247" t="str">
        <f t="shared" si="30"/>
        <v>007433</v>
      </c>
      <c r="I247" t="str">
        <f>DATA!A248</f>
        <v>CLM2043-0395</v>
      </c>
      <c r="J247">
        <f>COUNTIF($I$1:I247,I247)</f>
        <v>1</v>
      </c>
      <c r="K247" t="str">
        <f t="shared" si="31"/>
        <v>CLM2043-0395_1</v>
      </c>
    </row>
    <row r="248" spans="1:11" x14ac:dyDescent="0.25">
      <c r="A248" t="str">
        <f>DATA!B249</f>
        <v>775369-00G/001781</v>
      </c>
      <c r="B248" t="str">
        <f t="shared" si="27"/>
        <v>775369-00G</v>
      </c>
      <c r="C248" t="str">
        <f t="shared" si="28"/>
        <v>A1</v>
      </c>
      <c r="D248" t="str">
        <f t="shared" si="32"/>
        <v/>
      </c>
      <c r="E248" t="str">
        <f t="shared" si="33"/>
        <v/>
      </c>
      <c r="F248" t="str">
        <f t="shared" si="34"/>
        <v/>
      </c>
      <c r="G248" t="str">
        <f t="shared" si="29"/>
        <v>775369-00G_A1</v>
      </c>
      <c r="H248" t="str">
        <f t="shared" si="30"/>
        <v>001781</v>
      </c>
      <c r="I248" t="str">
        <f>DATA!A249</f>
        <v>CLM2045-0084</v>
      </c>
      <c r="J248">
        <f>COUNTIF($I$1:I248,I248)</f>
        <v>1</v>
      </c>
      <c r="K248" t="str">
        <f t="shared" si="31"/>
        <v>CLM2045-0084_1</v>
      </c>
    </row>
    <row r="249" spans="1:11" x14ac:dyDescent="0.25">
      <c r="A249" t="str">
        <f>DATA!B250</f>
        <v>775369-00E/000279</v>
      </c>
      <c r="B249" t="str">
        <f t="shared" si="27"/>
        <v>775369-00E</v>
      </c>
      <c r="C249" t="str">
        <f t="shared" si="28"/>
        <v>A1</v>
      </c>
      <c r="D249" t="str">
        <f t="shared" si="32"/>
        <v/>
      </c>
      <c r="E249" t="str">
        <f t="shared" si="33"/>
        <v/>
      </c>
      <c r="F249" t="str">
        <f t="shared" si="34"/>
        <v/>
      </c>
      <c r="G249" t="str">
        <f t="shared" si="29"/>
        <v>775369-00E_A1</v>
      </c>
      <c r="H249" t="str">
        <f t="shared" si="30"/>
        <v>000279</v>
      </c>
      <c r="I249" t="str">
        <f>DATA!A250</f>
        <v>CLM2045-0095</v>
      </c>
      <c r="J249">
        <f>COUNTIF($I$1:I249,I249)</f>
        <v>1</v>
      </c>
      <c r="K249" t="str">
        <f t="shared" si="31"/>
        <v>CLM2045-0095_1</v>
      </c>
    </row>
    <row r="250" spans="1:11" x14ac:dyDescent="0.25">
      <c r="A250" t="str">
        <f>DATA!B251</f>
        <v>775369-00G/000279</v>
      </c>
      <c r="B250" t="str">
        <f t="shared" si="27"/>
        <v>775369-00G</v>
      </c>
      <c r="C250" t="str">
        <f t="shared" si="28"/>
        <v>A1</v>
      </c>
      <c r="D250" t="str">
        <f t="shared" si="32"/>
        <v/>
      </c>
      <c r="E250" t="str">
        <f t="shared" si="33"/>
        <v/>
      </c>
      <c r="F250" t="str">
        <f t="shared" si="34"/>
        <v/>
      </c>
      <c r="G250" t="str">
        <f t="shared" si="29"/>
        <v>775369-00G_A1</v>
      </c>
      <c r="H250" t="str">
        <f t="shared" si="30"/>
        <v>000279</v>
      </c>
      <c r="I250" t="str">
        <f>DATA!A251</f>
        <v>CLM2045-0095</v>
      </c>
      <c r="J250">
        <f>COUNTIF($I$1:I250,I250)</f>
        <v>2</v>
      </c>
      <c r="K250" t="str">
        <f t="shared" si="31"/>
        <v>CLM2045-0095_2</v>
      </c>
    </row>
    <row r="251" spans="1:11" x14ac:dyDescent="0.25">
      <c r="A251" t="str">
        <f>DATA!B252</f>
        <v>775369-00G/001767</v>
      </c>
      <c r="B251" t="str">
        <f t="shared" si="27"/>
        <v>775369-00G</v>
      </c>
      <c r="C251" t="str">
        <f t="shared" si="28"/>
        <v>A1</v>
      </c>
      <c r="D251" t="str">
        <f t="shared" si="32"/>
        <v/>
      </c>
      <c r="E251" t="str">
        <f t="shared" si="33"/>
        <v/>
      </c>
      <c r="F251" t="str">
        <f t="shared" si="34"/>
        <v/>
      </c>
      <c r="G251" t="str">
        <f t="shared" si="29"/>
        <v>775369-00G_A1</v>
      </c>
      <c r="H251" t="str">
        <f t="shared" si="30"/>
        <v>001767</v>
      </c>
      <c r="I251" t="str">
        <f>DATA!A252</f>
        <v>CLM2045-0095</v>
      </c>
      <c r="J251">
        <f>COUNTIF($I$1:I251,I251)</f>
        <v>3</v>
      </c>
      <c r="K251" t="str">
        <f t="shared" si="31"/>
        <v>CLM2045-0095_3</v>
      </c>
    </row>
    <row r="252" spans="1:11" x14ac:dyDescent="0.25">
      <c r="A252" t="str">
        <f>DATA!B253</f>
        <v>775369-00G/004030</v>
      </c>
      <c r="B252" t="str">
        <f t="shared" si="27"/>
        <v>775369-00G</v>
      </c>
      <c r="C252" t="str">
        <f t="shared" si="28"/>
        <v>A1</v>
      </c>
      <c r="D252" t="str">
        <f t="shared" si="32"/>
        <v/>
      </c>
      <c r="E252" t="str">
        <f t="shared" si="33"/>
        <v/>
      </c>
      <c r="F252" t="str">
        <f t="shared" si="34"/>
        <v/>
      </c>
      <c r="G252" t="str">
        <f t="shared" si="29"/>
        <v>775369-00G_A1</v>
      </c>
      <c r="H252" t="str">
        <f t="shared" si="30"/>
        <v>004030</v>
      </c>
      <c r="I252" t="str">
        <f>DATA!A253</f>
        <v>CLM2047-0206</v>
      </c>
      <c r="J252">
        <f>COUNTIF($I$1:I252,I252)</f>
        <v>1</v>
      </c>
      <c r="K252" t="str">
        <f t="shared" si="31"/>
        <v>CLM2047-0206_1</v>
      </c>
    </row>
    <row r="253" spans="1:11" x14ac:dyDescent="0.25">
      <c r="A253" t="str">
        <f>DATA!B254</f>
        <v>775369-00G/004065</v>
      </c>
      <c r="B253" t="str">
        <f t="shared" si="27"/>
        <v>775369-00G</v>
      </c>
      <c r="C253" t="str">
        <f t="shared" si="28"/>
        <v>A1</v>
      </c>
      <c r="D253" t="str">
        <f t="shared" si="32"/>
        <v/>
      </c>
      <c r="E253" t="str">
        <f t="shared" si="33"/>
        <v/>
      </c>
      <c r="F253" t="str">
        <f t="shared" si="34"/>
        <v/>
      </c>
      <c r="G253" t="str">
        <f t="shared" si="29"/>
        <v>775369-00G_A1</v>
      </c>
      <c r="H253" t="str">
        <f t="shared" si="30"/>
        <v>004065</v>
      </c>
      <c r="I253" t="str">
        <f>DATA!A254</f>
        <v>CLM2047-0228</v>
      </c>
      <c r="J253">
        <f>COUNTIF($I$1:I253,I253)</f>
        <v>1</v>
      </c>
      <c r="K253" t="str">
        <f t="shared" si="31"/>
        <v>CLM2047-0228_1</v>
      </c>
    </row>
    <row r="254" spans="1:11" x14ac:dyDescent="0.25">
      <c r="A254" t="str">
        <f>DATA!B255</f>
        <v>775369-00G/001162</v>
      </c>
      <c r="B254" t="str">
        <f t="shared" si="27"/>
        <v>775369-00G</v>
      </c>
      <c r="C254" t="str">
        <f t="shared" si="28"/>
        <v>A1</v>
      </c>
      <c r="D254" t="str">
        <f t="shared" si="32"/>
        <v/>
      </c>
      <c r="E254" t="str">
        <f t="shared" si="33"/>
        <v/>
      </c>
      <c r="F254" t="str">
        <f t="shared" si="34"/>
        <v/>
      </c>
      <c r="G254" t="str">
        <f t="shared" si="29"/>
        <v>775369-00G_A1</v>
      </c>
      <c r="H254" t="str">
        <f t="shared" si="30"/>
        <v>001162</v>
      </c>
      <c r="I254" t="str">
        <f>DATA!A255</f>
        <v>CLM2049-0011</v>
      </c>
      <c r="J254">
        <f>COUNTIF($I$1:I254,I254)</f>
        <v>1</v>
      </c>
      <c r="K254" t="str">
        <f t="shared" si="31"/>
        <v>CLM2049-0011_1</v>
      </c>
    </row>
    <row r="255" spans="1:11" x14ac:dyDescent="0.25">
      <c r="A255" t="str">
        <f>DATA!B256</f>
        <v>776445-00E/007486</v>
      </c>
      <c r="B255" t="str">
        <f t="shared" si="27"/>
        <v>776445-00E</v>
      </c>
      <c r="C255" t="str">
        <f t="shared" si="28"/>
        <v/>
      </c>
      <c r="D255" t="str">
        <f t="shared" si="32"/>
        <v/>
      </c>
      <c r="E255" t="str">
        <f t="shared" si="33"/>
        <v>B1</v>
      </c>
      <c r="F255" t="str">
        <f t="shared" si="34"/>
        <v/>
      </c>
      <c r="G255" t="str">
        <f t="shared" si="29"/>
        <v>776445-00E_B1</v>
      </c>
      <c r="H255" t="str">
        <f t="shared" si="30"/>
        <v>007486</v>
      </c>
      <c r="I255" t="str">
        <f>DATA!A256</f>
        <v>CLM2049-0019</v>
      </c>
      <c r="J255">
        <f>COUNTIF($I$1:I255,I255)</f>
        <v>1</v>
      </c>
      <c r="K255" t="str">
        <f t="shared" si="31"/>
        <v>CLM2049-0019_1</v>
      </c>
    </row>
    <row r="256" spans="1:11" x14ac:dyDescent="0.25">
      <c r="A256" t="str">
        <f>DATA!B257</f>
        <v>776445-00E/000797</v>
      </c>
      <c r="B256" t="str">
        <f t="shared" si="27"/>
        <v>776445-00E</v>
      </c>
      <c r="C256" t="str">
        <f t="shared" si="28"/>
        <v/>
      </c>
      <c r="D256" t="str">
        <f t="shared" si="32"/>
        <v/>
      </c>
      <c r="E256" t="str">
        <f t="shared" si="33"/>
        <v>B1</v>
      </c>
      <c r="F256" t="str">
        <f t="shared" si="34"/>
        <v/>
      </c>
      <c r="G256" t="str">
        <f t="shared" si="29"/>
        <v>776445-00E_B1</v>
      </c>
      <c r="H256" t="str">
        <f t="shared" si="30"/>
        <v>000797</v>
      </c>
      <c r="I256" t="str">
        <f>DATA!A257</f>
        <v>CLM2049-0022</v>
      </c>
      <c r="J256">
        <f>COUNTIF($I$1:I256,I256)</f>
        <v>1</v>
      </c>
      <c r="K256" t="str">
        <f t="shared" si="31"/>
        <v>CLM2049-0022_1</v>
      </c>
    </row>
    <row r="257" spans="1:11" x14ac:dyDescent="0.25">
      <c r="A257" t="str">
        <f>DATA!B258</f>
        <v xml:space="preserve"> 776445-00E/003275</v>
      </c>
      <c r="B257" t="str">
        <f t="shared" si="27"/>
        <v xml:space="preserve"> 776445-00E</v>
      </c>
      <c r="C257" t="str">
        <f t="shared" si="28"/>
        <v/>
      </c>
      <c r="D257" t="str">
        <f t="shared" si="32"/>
        <v/>
      </c>
      <c r="E257" t="str">
        <f t="shared" si="33"/>
        <v/>
      </c>
      <c r="F257" t="str">
        <f t="shared" si="34"/>
        <v/>
      </c>
      <c r="G257" t="str">
        <f t="shared" si="29"/>
        <v xml:space="preserve"> 776445-00E</v>
      </c>
      <c r="H257" t="str">
        <f t="shared" si="30"/>
        <v>003275</v>
      </c>
      <c r="I257" t="str">
        <f>DATA!A258</f>
        <v>CLM2049-0022</v>
      </c>
      <c r="J257">
        <f>COUNTIF($I$1:I257,I257)</f>
        <v>2</v>
      </c>
      <c r="K257" t="str">
        <f t="shared" si="31"/>
        <v>CLM2049-0022_2</v>
      </c>
    </row>
    <row r="258" spans="1:11" x14ac:dyDescent="0.25">
      <c r="A258" t="str">
        <f>DATA!B259</f>
        <v>776445-00E/000797</v>
      </c>
      <c r="B258" t="str">
        <f t="shared" ref="B258:B321" si="35">_xlfn.TEXTBEFORE(A258,"/")</f>
        <v>776445-00E</v>
      </c>
      <c r="C258" t="str">
        <f t="shared" ref="C258:C321" si="36">IF(EXACT(_xlfn.TEXTBEFORE(B258,"-"),"775369"),"A1","")</f>
        <v/>
      </c>
      <c r="D258" t="str">
        <f t="shared" si="32"/>
        <v/>
      </c>
      <c r="E258" t="str">
        <f t="shared" si="33"/>
        <v>B1</v>
      </c>
      <c r="F258" t="str">
        <f t="shared" si="34"/>
        <v/>
      </c>
      <c r="G258" t="str">
        <f t="shared" ref="G258:G321" si="37">_xlfn.TEXTJOIN("_",,B258,C258,D258,E258,F258)</f>
        <v>776445-00E_B1</v>
      </c>
      <c r="H258" t="str">
        <f t="shared" ref="H258:H321" si="38">_xlfn.TEXTAFTER(A258,"/")</f>
        <v>000797</v>
      </c>
      <c r="I258" t="str">
        <f>DATA!A259</f>
        <v>CLM2049-0022</v>
      </c>
      <c r="J258">
        <f>COUNTIF($I$1:I258,I258)</f>
        <v>3</v>
      </c>
      <c r="K258" t="str">
        <f t="shared" ref="K258:K321" si="39">_xlfn.TEXTJOIN("_",,I258,J258)</f>
        <v>CLM2049-0022_3</v>
      </c>
    </row>
    <row r="259" spans="1:11" x14ac:dyDescent="0.25">
      <c r="A259" t="str">
        <f>DATA!B260</f>
        <v>775369-00G/002242</v>
      </c>
      <c r="B259" t="str">
        <f t="shared" si="35"/>
        <v>775369-00G</v>
      </c>
      <c r="C259" t="str">
        <f t="shared" si="36"/>
        <v>A1</v>
      </c>
      <c r="D259" t="str">
        <f t="shared" si="32"/>
        <v/>
      </c>
      <c r="E259" t="str">
        <f t="shared" si="33"/>
        <v/>
      </c>
      <c r="F259" t="str">
        <f t="shared" si="34"/>
        <v/>
      </c>
      <c r="G259" t="str">
        <f t="shared" si="37"/>
        <v>775369-00G_A1</v>
      </c>
      <c r="H259" t="str">
        <f t="shared" si="38"/>
        <v>002242</v>
      </c>
      <c r="I259" t="str">
        <f>DATA!A260</f>
        <v>CLM2049-0025</v>
      </c>
      <c r="J259">
        <f>COUNTIF($I$1:I259,I259)</f>
        <v>1</v>
      </c>
      <c r="K259" t="str">
        <f t="shared" si="39"/>
        <v>CLM2049-0025_1</v>
      </c>
    </row>
    <row r="260" spans="1:11" x14ac:dyDescent="0.25">
      <c r="A260" t="str">
        <f>DATA!B261</f>
        <v>776445-00E/000870</v>
      </c>
      <c r="B260" t="str">
        <f t="shared" si="35"/>
        <v>776445-00E</v>
      </c>
      <c r="C260" t="str">
        <f t="shared" si="36"/>
        <v/>
      </c>
      <c r="D260" t="str">
        <f t="shared" si="32"/>
        <v/>
      </c>
      <c r="E260" t="str">
        <f t="shared" si="33"/>
        <v>B1</v>
      </c>
      <c r="F260" t="str">
        <f t="shared" si="34"/>
        <v/>
      </c>
      <c r="G260" t="str">
        <f t="shared" si="37"/>
        <v>776445-00E_B1</v>
      </c>
      <c r="H260" t="str">
        <f t="shared" si="38"/>
        <v>000870</v>
      </c>
      <c r="I260" t="str">
        <f>DATA!A261</f>
        <v>CLM2050-0007</v>
      </c>
      <c r="J260">
        <f>COUNTIF($I$1:I260,I260)</f>
        <v>1</v>
      </c>
      <c r="K260" t="str">
        <f t="shared" si="39"/>
        <v>CLM2050-0007_1</v>
      </c>
    </row>
    <row r="261" spans="1:11" x14ac:dyDescent="0.25">
      <c r="A261" t="str">
        <f>DATA!B262</f>
        <v>776445-00E/000847</v>
      </c>
      <c r="B261" t="str">
        <f t="shared" si="35"/>
        <v>776445-00E</v>
      </c>
      <c r="C261" t="str">
        <f t="shared" si="36"/>
        <v/>
      </c>
      <c r="D261" t="str">
        <f t="shared" si="32"/>
        <v/>
      </c>
      <c r="E261" t="str">
        <f t="shared" si="33"/>
        <v>B1</v>
      </c>
      <c r="F261" t="str">
        <f t="shared" si="34"/>
        <v/>
      </c>
      <c r="G261" t="str">
        <f t="shared" si="37"/>
        <v>776445-00E_B1</v>
      </c>
      <c r="H261" t="str">
        <f t="shared" si="38"/>
        <v>000847</v>
      </c>
      <c r="I261" t="str">
        <f>DATA!A262</f>
        <v>CLM2050-0007</v>
      </c>
      <c r="J261">
        <f>COUNTIF($I$1:I261,I261)</f>
        <v>2</v>
      </c>
      <c r="K261" t="str">
        <f t="shared" si="39"/>
        <v>CLM2050-0007_2</v>
      </c>
    </row>
    <row r="262" spans="1:11" x14ac:dyDescent="0.25">
      <c r="A262" t="str">
        <f>DATA!B263</f>
        <v>776445-00E/000200</v>
      </c>
      <c r="B262" t="str">
        <f t="shared" si="35"/>
        <v>776445-00E</v>
      </c>
      <c r="C262" t="str">
        <f t="shared" si="36"/>
        <v/>
      </c>
      <c r="D262" t="str">
        <f t="shared" si="32"/>
        <v/>
      </c>
      <c r="E262" t="str">
        <f t="shared" si="33"/>
        <v>B1</v>
      </c>
      <c r="F262" t="str">
        <f t="shared" si="34"/>
        <v/>
      </c>
      <c r="G262" t="str">
        <f t="shared" si="37"/>
        <v>776445-00E_B1</v>
      </c>
      <c r="H262" t="str">
        <f t="shared" si="38"/>
        <v>000200</v>
      </c>
      <c r="I262" t="str">
        <f>DATA!A263</f>
        <v>CLM2050-0007</v>
      </c>
      <c r="J262">
        <f>COUNTIF($I$1:I262,I262)</f>
        <v>3</v>
      </c>
      <c r="K262" t="str">
        <f t="shared" si="39"/>
        <v>CLM2050-0007_3</v>
      </c>
    </row>
    <row r="263" spans="1:11" x14ac:dyDescent="0.25">
      <c r="A263" t="str">
        <f>DATA!B264</f>
        <v>776445-00D/000051</v>
      </c>
      <c r="B263" t="str">
        <f t="shared" si="35"/>
        <v>776445-00D</v>
      </c>
      <c r="C263" t="str">
        <f t="shared" si="36"/>
        <v/>
      </c>
      <c r="D263" t="str">
        <f t="shared" si="32"/>
        <v/>
      </c>
      <c r="E263" t="str">
        <f t="shared" si="33"/>
        <v>B1</v>
      </c>
      <c r="F263" t="str">
        <f t="shared" si="34"/>
        <v/>
      </c>
      <c r="G263" t="str">
        <f t="shared" si="37"/>
        <v>776445-00D_B1</v>
      </c>
      <c r="H263" t="str">
        <f t="shared" si="38"/>
        <v>000051</v>
      </c>
      <c r="I263" t="str">
        <f>DATA!A264</f>
        <v>CLM2050-0007</v>
      </c>
      <c r="J263">
        <f>COUNTIF($I$1:I263,I263)</f>
        <v>4</v>
      </c>
      <c r="K263" t="str">
        <f t="shared" si="39"/>
        <v>CLM2050-0007_4</v>
      </c>
    </row>
    <row r="264" spans="1:11" x14ac:dyDescent="0.25">
      <c r="A264" t="str">
        <f>DATA!B265</f>
        <v>776445-00D/000202</v>
      </c>
      <c r="B264" t="str">
        <f t="shared" si="35"/>
        <v>776445-00D</v>
      </c>
      <c r="C264" t="str">
        <f t="shared" si="36"/>
        <v/>
      </c>
      <c r="D264" t="str">
        <f t="shared" si="32"/>
        <v/>
      </c>
      <c r="E264" t="str">
        <f t="shared" si="33"/>
        <v>B1</v>
      </c>
      <c r="F264" t="str">
        <f t="shared" si="34"/>
        <v/>
      </c>
      <c r="G264" t="str">
        <f t="shared" si="37"/>
        <v>776445-00D_B1</v>
      </c>
      <c r="H264" t="str">
        <f t="shared" si="38"/>
        <v>000202</v>
      </c>
      <c r="I264" t="str">
        <f>DATA!A265</f>
        <v>CLM2050-0007</v>
      </c>
      <c r="J264">
        <f>COUNTIF($I$1:I264,I264)</f>
        <v>5</v>
      </c>
      <c r="K264" t="str">
        <f t="shared" si="39"/>
        <v>CLM2050-0007_5</v>
      </c>
    </row>
    <row r="265" spans="1:11" x14ac:dyDescent="0.25">
      <c r="A265" t="str">
        <f>DATA!B266</f>
        <v>776445-00D/000210</v>
      </c>
      <c r="B265" t="str">
        <f t="shared" si="35"/>
        <v>776445-00D</v>
      </c>
      <c r="C265" t="str">
        <f t="shared" si="36"/>
        <v/>
      </c>
      <c r="D265" t="str">
        <f t="shared" si="32"/>
        <v/>
      </c>
      <c r="E265" t="str">
        <f t="shared" si="33"/>
        <v>B1</v>
      </c>
      <c r="F265" t="str">
        <f t="shared" si="34"/>
        <v/>
      </c>
      <c r="G265" t="str">
        <f t="shared" si="37"/>
        <v>776445-00D_B1</v>
      </c>
      <c r="H265" t="str">
        <f t="shared" si="38"/>
        <v>000210</v>
      </c>
      <c r="I265" t="str">
        <f>DATA!A266</f>
        <v>CLM2050-0007</v>
      </c>
      <c r="J265">
        <f>COUNTIF($I$1:I265,I265)</f>
        <v>6</v>
      </c>
      <c r="K265" t="str">
        <f t="shared" si="39"/>
        <v>CLM2050-0007_6</v>
      </c>
    </row>
    <row r="266" spans="1:11" x14ac:dyDescent="0.25">
      <c r="A266" t="str">
        <f>DATA!B267</f>
        <v>776445-00E/000847</v>
      </c>
      <c r="B266" t="str">
        <f t="shared" si="35"/>
        <v>776445-00E</v>
      </c>
      <c r="C266" t="str">
        <f t="shared" si="36"/>
        <v/>
      </c>
      <c r="D266" t="str">
        <f t="shared" si="32"/>
        <v/>
      </c>
      <c r="E266" t="str">
        <f t="shared" si="33"/>
        <v>B1</v>
      </c>
      <c r="F266" t="str">
        <f t="shared" si="34"/>
        <v/>
      </c>
      <c r="G266" t="str">
        <f t="shared" si="37"/>
        <v>776445-00E_B1</v>
      </c>
      <c r="H266" t="str">
        <f t="shared" si="38"/>
        <v>000847</v>
      </c>
      <c r="I266" t="str">
        <f>DATA!A267</f>
        <v>CLM2050-0007</v>
      </c>
      <c r="J266">
        <f>COUNTIF($I$1:I266,I266)</f>
        <v>7</v>
      </c>
      <c r="K266" t="str">
        <f t="shared" si="39"/>
        <v>CLM2050-0007_7</v>
      </c>
    </row>
    <row r="267" spans="1:11" x14ac:dyDescent="0.25">
      <c r="A267" t="str">
        <f>DATA!B268</f>
        <v>776445-00E/000683</v>
      </c>
      <c r="B267" t="str">
        <f t="shared" si="35"/>
        <v>776445-00E</v>
      </c>
      <c r="C267" t="str">
        <f t="shared" si="36"/>
        <v/>
      </c>
      <c r="D267" t="str">
        <f t="shared" si="32"/>
        <v/>
      </c>
      <c r="E267" t="str">
        <f t="shared" si="33"/>
        <v>B1</v>
      </c>
      <c r="F267" t="str">
        <f t="shared" si="34"/>
        <v/>
      </c>
      <c r="G267" t="str">
        <f t="shared" si="37"/>
        <v>776445-00E_B1</v>
      </c>
      <c r="H267" t="str">
        <f t="shared" si="38"/>
        <v>000683</v>
      </c>
      <c r="I267" t="str">
        <f>DATA!A268</f>
        <v>CLM2050-0007</v>
      </c>
      <c r="J267">
        <f>COUNTIF($I$1:I267,I267)</f>
        <v>8</v>
      </c>
      <c r="K267" t="str">
        <f t="shared" si="39"/>
        <v>CLM2050-0007_8</v>
      </c>
    </row>
    <row r="268" spans="1:11" x14ac:dyDescent="0.25">
      <c r="A268" t="str">
        <f>DATA!B269</f>
        <v>776445-00E/000200</v>
      </c>
      <c r="B268" t="str">
        <f t="shared" si="35"/>
        <v>776445-00E</v>
      </c>
      <c r="C268" t="str">
        <f t="shared" si="36"/>
        <v/>
      </c>
      <c r="D268" t="str">
        <f t="shared" si="32"/>
        <v/>
      </c>
      <c r="E268" t="str">
        <f t="shared" si="33"/>
        <v>B1</v>
      </c>
      <c r="F268" t="str">
        <f t="shared" si="34"/>
        <v/>
      </c>
      <c r="G268" t="str">
        <f t="shared" si="37"/>
        <v>776445-00E_B1</v>
      </c>
      <c r="H268" t="str">
        <f t="shared" si="38"/>
        <v>000200</v>
      </c>
      <c r="I268" t="str">
        <f>DATA!A269</f>
        <v>CLM2050-0007</v>
      </c>
      <c r="J268">
        <f>COUNTIF($I$1:I268,I268)</f>
        <v>9</v>
      </c>
      <c r="K268" t="str">
        <f t="shared" si="39"/>
        <v>CLM2050-0007_9</v>
      </c>
    </row>
    <row r="269" spans="1:11" x14ac:dyDescent="0.25">
      <c r="A269" t="str">
        <f>DATA!B270</f>
        <v>774272-01H/011218</v>
      </c>
      <c r="B269" t="str">
        <f t="shared" si="35"/>
        <v>774272-01H</v>
      </c>
      <c r="C269" t="str">
        <f t="shared" si="36"/>
        <v/>
      </c>
      <c r="D269" t="str">
        <f t="shared" si="32"/>
        <v/>
      </c>
      <c r="E269" t="str">
        <f t="shared" si="33"/>
        <v/>
      </c>
      <c r="F269" t="str">
        <f t="shared" si="34"/>
        <v/>
      </c>
      <c r="G269" t="str">
        <f t="shared" si="37"/>
        <v>774272-01H</v>
      </c>
      <c r="H269" t="str">
        <f t="shared" si="38"/>
        <v>011218</v>
      </c>
      <c r="I269" t="str">
        <f>DATA!A270</f>
        <v>CLM2050-0017</v>
      </c>
      <c r="J269">
        <f>COUNTIF($I$1:I269,I269)</f>
        <v>1</v>
      </c>
      <c r="K269" t="str">
        <f t="shared" si="39"/>
        <v>CLM2050-0017_1</v>
      </c>
    </row>
    <row r="270" spans="1:11" x14ac:dyDescent="0.25">
      <c r="A270" t="str">
        <f>DATA!B271</f>
        <v>776445-00D/000190</v>
      </c>
      <c r="B270" t="str">
        <f t="shared" si="35"/>
        <v>776445-00D</v>
      </c>
      <c r="C270" t="str">
        <f t="shared" si="36"/>
        <v/>
      </c>
      <c r="D270" t="str">
        <f t="shared" si="32"/>
        <v/>
      </c>
      <c r="E270" t="str">
        <f t="shared" si="33"/>
        <v>B1</v>
      </c>
      <c r="F270" t="str">
        <f t="shared" si="34"/>
        <v/>
      </c>
      <c r="G270" t="str">
        <f t="shared" si="37"/>
        <v>776445-00D_B1</v>
      </c>
      <c r="H270" t="str">
        <f t="shared" si="38"/>
        <v>000190</v>
      </c>
      <c r="I270" t="str">
        <f>DATA!A271</f>
        <v>CLM2051-0005</v>
      </c>
      <c r="J270">
        <f>COUNTIF($I$1:I270,I270)</f>
        <v>1</v>
      </c>
      <c r="K270" t="str">
        <f t="shared" si="39"/>
        <v>CLM2051-0005_1</v>
      </c>
    </row>
    <row r="271" spans="1:11" x14ac:dyDescent="0.25">
      <c r="A271" t="str">
        <f>DATA!B272</f>
        <v>776445-00D/000360</v>
      </c>
      <c r="B271" t="str">
        <f t="shared" si="35"/>
        <v>776445-00D</v>
      </c>
      <c r="C271" t="str">
        <f t="shared" si="36"/>
        <v/>
      </c>
      <c r="D271" t="str">
        <f t="shared" si="32"/>
        <v/>
      </c>
      <c r="E271" t="str">
        <f t="shared" si="33"/>
        <v>B1</v>
      </c>
      <c r="F271" t="str">
        <f t="shared" si="34"/>
        <v/>
      </c>
      <c r="G271" t="str">
        <f t="shared" si="37"/>
        <v>776445-00D_B1</v>
      </c>
      <c r="H271" t="str">
        <f t="shared" si="38"/>
        <v>000360</v>
      </c>
      <c r="I271" t="str">
        <f>DATA!A272</f>
        <v>CLM2051-0005</v>
      </c>
      <c r="J271">
        <f>COUNTIF($I$1:I271,I271)</f>
        <v>2</v>
      </c>
      <c r="K271" t="str">
        <f t="shared" si="39"/>
        <v>CLM2051-0005_2</v>
      </c>
    </row>
    <row r="272" spans="1:11" x14ac:dyDescent="0.25">
      <c r="A272" t="str">
        <f>DATA!B273</f>
        <v>776445-00D/000190</v>
      </c>
      <c r="B272" t="str">
        <f t="shared" si="35"/>
        <v>776445-00D</v>
      </c>
      <c r="C272" t="str">
        <f t="shared" si="36"/>
        <v/>
      </c>
      <c r="D272" t="str">
        <f t="shared" si="32"/>
        <v/>
      </c>
      <c r="E272" t="str">
        <f t="shared" si="33"/>
        <v>B1</v>
      </c>
      <c r="F272" t="str">
        <f t="shared" si="34"/>
        <v/>
      </c>
      <c r="G272" t="str">
        <f t="shared" si="37"/>
        <v>776445-00D_B1</v>
      </c>
      <c r="H272" t="str">
        <f t="shared" si="38"/>
        <v>000190</v>
      </c>
      <c r="I272" t="str">
        <f>DATA!A273</f>
        <v>CLM2051-0005</v>
      </c>
      <c r="J272">
        <f>COUNTIF($I$1:I272,I272)</f>
        <v>3</v>
      </c>
      <c r="K272" t="str">
        <f t="shared" si="39"/>
        <v>CLM2051-0005_3</v>
      </c>
    </row>
    <row r="273" spans="1:11" x14ac:dyDescent="0.25">
      <c r="A273" t="str">
        <f>DATA!B274</f>
        <v>776445-00E/008345</v>
      </c>
      <c r="B273" t="str">
        <f t="shared" si="35"/>
        <v>776445-00E</v>
      </c>
      <c r="C273" t="str">
        <f t="shared" si="36"/>
        <v/>
      </c>
      <c r="D273" t="str">
        <f t="shared" si="32"/>
        <v/>
      </c>
      <c r="E273" t="str">
        <f t="shared" si="33"/>
        <v>B1</v>
      </c>
      <c r="F273" t="str">
        <f t="shared" si="34"/>
        <v/>
      </c>
      <c r="G273" t="str">
        <f t="shared" si="37"/>
        <v>776445-00E_B1</v>
      </c>
      <c r="H273" t="str">
        <f t="shared" si="38"/>
        <v>008345</v>
      </c>
      <c r="I273" t="str">
        <f>DATA!A274</f>
        <v>CLM2052-0005</v>
      </c>
      <c r="J273">
        <f>COUNTIF($I$1:I273,I273)</f>
        <v>1</v>
      </c>
      <c r="K273" t="str">
        <f t="shared" si="39"/>
        <v>CLM2052-0005_1</v>
      </c>
    </row>
    <row r="274" spans="1:11" x14ac:dyDescent="0.25">
      <c r="A274" t="str">
        <f>DATA!B275</f>
        <v>774272-03D/005971</v>
      </c>
      <c r="B274" t="str">
        <f t="shared" si="35"/>
        <v>774272-03D</v>
      </c>
      <c r="C274" t="str">
        <f t="shared" si="36"/>
        <v/>
      </c>
      <c r="D274" t="str">
        <f t="shared" si="32"/>
        <v/>
      </c>
      <c r="E274" t="str">
        <f t="shared" si="33"/>
        <v/>
      </c>
      <c r="F274" t="str">
        <f t="shared" si="34"/>
        <v/>
      </c>
      <c r="G274" t="str">
        <f t="shared" si="37"/>
        <v>774272-03D</v>
      </c>
      <c r="H274" t="str">
        <f t="shared" si="38"/>
        <v>005971</v>
      </c>
      <c r="I274" t="str">
        <f>DATA!A275</f>
        <v>CLM2101-0003</v>
      </c>
      <c r="J274">
        <f>COUNTIF($I$1:I274,I274)</f>
        <v>1</v>
      </c>
      <c r="K274" t="str">
        <f t="shared" si="39"/>
        <v>CLM2101-0003_1</v>
      </c>
    </row>
    <row r="275" spans="1:11" x14ac:dyDescent="0.25">
      <c r="A275" t="str">
        <f>DATA!B276</f>
        <v>774166-00H/002897</v>
      </c>
      <c r="B275" t="str">
        <f t="shared" si="35"/>
        <v>774166-00H</v>
      </c>
      <c r="C275" t="str">
        <f t="shared" si="36"/>
        <v/>
      </c>
      <c r="D275" t="str">
        <f t="shared" si="32"/>
        <v>A2</v>
      </c>
      <c r="E275" t="str">
        <f t="shared" si="33"/>
        <v/>
      </c>
      <c r="F275" t="str">
        <f t="shared" si="34"/>
        <v/>
      </c>
      <c r="G275" t="str">
        <f t="shared" si="37"/>
        <v>774166-00H_A2</v>
      </c>
      <c r="H275" t="str">
        <f t="shared" si="38"/>
        <v>002897</v>
      </c>
      <c r="I275" t="str">
        <f>DATA!A276</f>
        <v>CLM2101-0014</v>
      </c>
      <c r="J275">
        <f>COUNTIF($I$1:I275,I275)</f>
        <v>1</v>
      </c>
      <c r="K275" t="str">
        <f t="shared" si="39"/>
        <v>CLM2101-0014_1</v>
      </c>
    </row>
    <row r="276" spans="1:11" x14ac:dyDescent="0.25">
      <c r="A276" t="str">
        <f>DATA!B277</f>
        <v>774100-00G/000159</v>
      </c>
      <c r="B276" t="str">
        <f t="shared" si="35"/>
        <v>774100-00G</v>
      </c>
      <c r="C276" t="str">
        <f t="shared" si="36"/>
        <v/>
      </c>
      <c r="D276" t="str">
        <f t="shared" si="32"/>
        <v/>
      </c>
      <c r="E276" t="str">
        <f t="shared" si="33"/>
        <v/>
      </c>
      <c r="F276" t="str">
        <f t="shared" si="34"/>
        <v>B2</v>
      </c>
      <c r="G276" t="str">
        <f t="shared" si="37"/>
        <v>774100-00G_B2</v>
      </c>
      <c r="H276" t="str">
        <f t="shared" si="38"/>
        <v>000159</v>
      </c>
      <c r="I276" t="str">
        <f>DATA!A277</f>
        <v>CLM2102-0002</v>
      </c>
      <c r="J276">
        <f>COUNTIF($I$1:I276,I276)</f>
        <v>1</v>
      </c>
      <c r="K276" t="str">
        <f t="shared" si="39"/>
        <v>CLM2102-0002_1</v>
      </c>
    </row>
    <row r="277" spans="1:11" x14ac:dyDescent="0.25">
      <c r="A277" t="str">
        <f>DATA!B278</f>
        <v>776445-00D/000195</v>
      </c>
      <c r="B277" t="str">
        <f t="shared" si="35"/>
        <v>776445-00D</v>
      </c>
      <c r="C277" t="str">
        <f t="shared" si="36"/>
        <v/>
      </c>
      <c r="D277" t="str">
        <f t="shared" si="32"/>
        <v/>
      </c>
      <c r="E277" t="str">
        <f t="shared" si="33"/>
        <v>B1</v>
      </c>
      <c r="F277" t="str">
        <f t="shared" si="34"/>
        <v/>
      </c>
      <c r="G277" t="str">
        <f t="shared" si="37"/>
        <v>776445-00D_B1</v>
      </c>
      <c r="H277" t="str">
        <f t="shared" si="38"/>
        <v>000195</v>
      </c>
      <c r="I277" t="str">
        <f>DATA!A278</f>
        <v>CLM2102-0002</v>
      </c>
      <c r="J277">
        <f>COUNTIF($I$1:I277,I277)</f>
        <v>2</v>
      </c>
      <c r="K277" t="str">
        <f t="shared" si="39"/>
        <v>CLM2102-0002_2</v>
      </c>
    </row>
    <row r="278" spans="1:11" x14ac:dyDescent="0.25">
      <c r="A278" t="str">
        <f>DATA!B279</f>
        <v>774100-00G/000779</v>
      </c>
      <c r="B278" t="str">
        <f t="shared" si="35"/>
        <v>774100-00G</v>
      </c>
      <c r="C278" t="str">
        <f t="shared" si="36"/>
        <v/>
      </c>
      <c r="D278" t="str">
        <f t="shared" si="32"/>
        <v/>
      </c>
      <c r="E278" t="str">
        <f t="shared" si="33"/>
        <v/>
      </c>
      <c r="F278" t="str">
        <f t="shared" si="34"/>
        <v>B2</v>
      </c>
      <c r="G278" t="str">
        <f t="shared" si="37"/>
        <v>774100-00G_B2</v>
      </c>
      <c r="H278" t="str">
        <f t="shared" si="38"/>
        <v>000779</v>
      </c>
      <c r="I278" t="str">
        <f>DATA!A279</f>
        <v>CLM2102-0002</v>
      </c>
      <c r="J278">
        <f>COUNTIF($I$1:I278,I278)</f>
        <v>3</v>
      </c>
      <c r="K278" t="str">
        <f t="shared" si="39"/>
        <v>CLM2102-0002_3</v>
      </c>
    </row>
    <row r="279" spans="1:11" x14ac:dyDescent="0.25">
      <c r="A279" t="str">
        <f>DATA!B280</f>
        <v>776445-00E/000184</v>
      </c>
      <c r="B279" t="str">
        <f t="shared" si="35"/>
        <v>776445-00E</v>
      </c>
      <c r="C279" t="str">
        <f t="shared" si="36"/>
        <v/>
      </c>
      <c r="D279" t="str">
        <f t="shared" ref="D279:D342" si="40">IF(EXACT(_xlfn.TEXTBEFORE(B279,"-"),"774166"),"A2","")</f>
        <v/>
      </c>
      <c r="E279" t="str">
        <f t="shared" ref="E279:E342" si="41">IF(EXACT(_xlfn.TEXTBEFORE(B279,"-"),"776445"),"B1","")</f>
        <v>B1</v>
      </c>
      <c r="F279" t="str">
        <f t="shared" ref="F279:F342" si="42">IF(EXACT(_xlfn.TEXTBEFORE(B279,"-"),"774100"),"B2","")</f>
        <v/>
      </c>
      <c r="G279" t="str">
        <f t="shared" si="37"/>
        <v>776445-00E_B1</v>
      </c>
      <c r="H279" t="str">
        <f t="shared" si="38"/>
        <v>000184</v>
      </c>
      <c r="I279" t="str">
        <f>DATA!A280</f>
        <v>CLM2102-0002</v>
      </c>
      <c r="J279">
        <f>COUNTIF($I$1:I279,I279)</f>
        <v>4</v>
      </c>
      <c r="K279" t="str">
        <f t="shared" si="39"/>
        <v>CLM2102-0002_4</v>
      </c>
    </row>
    <row r="280" spans="1:11" x14ac:dyDescent="0.25">
      <c r="A280" t="str">
        <f>DATA!B281</f>
        <v>776445-00E/000199</v>
      </c>
      <c r="B280" t="str">
        <f t="shared" si="35"/>
        <v>776445-00E</v>
      </c>
      <c r="C280" t="str">
        <f t="shared" si="36"/>
        <v/>
      </c>
      <c r="D280" t="str">
        <f t="shared" si="40"/>
        <v/>
      </c>
      <c r="E280" t="str">
        <f t="shared" si="41"/>
        <v>B1</v>
      </c>
      <c r="F280" t="str">
        <f t="shared" si="42"/>
        <v/>
      </c>
      <c r="G280" t="str">
        <f t="shared" si="37"/>
        <v>776445-00E_B1</v>
      </c>
      <c r="H280" t="str">
        <f t="shared" si="38"/>
        <v>000199</v>
      </c>
      <c r="I280" t="str">
        <f>DATA!A281</f>
        <v>CLM2102-0002</v>
      </c>
      <c r="J280">
        <f>COUNTIF($I$1:I280,I280)</f>
        <v>5</v>
      </c>
      <c r="K280" t="str">
        <f t="shared" si="39"/>
        <v>CLM2102-0002_5</v>
      </c>
    </row>
    <row r="281" spans="1:11" x14ac:dyDescent="0.25">
      <c r="A281" t="str">
        <f>DATA!B282</f>
        <v>776445-00E/000754</v>
      </c>
      <c r="B281" t="str">
        <f t="shared" si="35"/>
        <v>776445-00E</v>
      </c>
      <c r="C281" t="str">
        <f t="shared" si="36"/>
        <v/>
      </c>
      <c r="D281" t="str">
        <f t="shared" si="40"/>
        <v/>
      </c>
      <c r="E281" t="str">
        <f t="shared" si="41"/>
        <v>B1</v>
      </c>
      <c r="F281" t="str">
        <f t="shared" si="42"/>
        <v/>
      </c>
      <c r="G281" t="str">
        <f t="shared" si="37"/>
        <v>776445-00E_B1</v>
      </c>
      <c r="H281" t="str">
        <f t="shared" si="38"/>
        <v>000754</v>
      </c>
      <c r="I281" t="str">
        <f>DATA!A282</f>
        <v>CLM2102-0002</v>
      </c>
      <c r="J281">
        <f>COUNTIF($I$1:I281,I281)</f>
        <v>6</v>
      </c>
      <c r="K281" t="str">
        <f t="shared" si="39"/>
        <v>CLM2102-0002_6</v>
      </c>
    </row>
    <row r="282" spans="1:11" x14ac:dyDescent="0.25">
      <c r="A282" t="str">
        <f>DATA!B283</f>
        <v>776445-00D/000187</v>
      </c>
      <c r="B282" t="str">
        <f t="shared" si="35"/>
        <v>776445-00D</v>
      </c>
      <c r="C282" t="str">
        <f t="shared" si="36"/>
        <v/>
      </c>
      <c r="D282" t="str">
        <f t="shared" si="40"/>
        <v/>
      </c>
      <c r="E282" t="str">
        <f t="shared" si="41"/>
        <v>B1</v>
      </c>
      <c r="F282" t="str">
        <f t="shared" si="42"/>
        <v/>
      </c>
      <c r="G282" t="str">
        <f t="shared" si="37"/>
        <v>776445-00D_B1</v>
      </c>
      <c r="H282" t="str">
        <f t="shared" si="38"/>
        <v>000187</v>
      </c>
      <c r="I282" t="str">
        <f>DATA!A283</f>
        <v>CLM2102-0002</v>
      </c>
      <c r="J282">
        <f>COUNTIF($I$1:I282,I282)</f>
        <v>7</v>
      </c>
      <c r="K282" t="str">
        <f t="shared" si="39"/>
        <v>CLM2102-0002_7</v>
      </c>
    </row>
    <row r="283" spans="1:11" x14ac:dyDescent="0.25">
      <c r="A283" t="str">
        <f>DATA!B284</f>
        <v>776445-00D/000185</v>
      </c>
      <c r="B283" t="str">
        <f t="shared" si="35"/>
        <v>776445-00D</v>
      </c>
      <c r="C283" t="str">
        <f t="shared" si="36"/>
        <v/>
      </c>
      <c r="D283" t="str">
        <f t="shared" si="40"/>
        <v/>
      </c>
      <c r="E283" t="str">
        <f t="shared" si="41"/>
        <v>B1</v>
      </c>
      <c r="F283" t="str">
        <f t="shared" si="42"/>
        <v/>
      </c>
      <c r="G283" t="str">
        <f t="shared" si="37"/>
        <v>776445-00D_B1</v>
      </c>
      <c r="H283" t="str">
        <f t="shared" si="38"/>
        <v>000185</v>
      </c>
      <c r="I283" t="str">
        <f>DATA!A284</f>
        <v>CLM2102-0002</v>
      </c>
      <c r="J283">
        <f>COUNTIF($I$1:I283,I283)</f>
        <v>8</v>
      </c>
      <c r="K283" t="str">
        <f t="shared" si="39"/>
        <v>CLM2102-0002_8</v>
      </c>
    </row>
    <row r="284" spans="1:11" x14ac:dyDescent="0.25">
      <c r="A284" t="str">
        <f>DATA!B285</f>
        <v>776445-00D/000816</v>
      </c>
      <c r="B284" t="str">
        <f t="shared" si="35"/>
        <v>776445-00D</v>
      </c>
      <c r="C284" t="str">
        <f t="shared" si="36"/>
        <v/>
      </c>
      <c r="D284" t="str">
        <f t="shared" si="40"/>
        <v/>
      </c>
      <c r="E284" t="str">
        <f t="shared" si="41"/>
        <v>B1</v>
      </c>
      <c r="F284" t="str">
        <f t="shared" si="42"/>
        <v/>
      </c>
      <c r="G284" t="str">
        <f t="shared" si="37"/>
        <v>776445-00D_B1</v>
      </c>
      <c r="H284" t="str">
        <f t="shared" si="38"/>
        <v>000816</v>
      </c>
      <c r="I284" t="str">
        <f>DATA!A285</f>
        <v>CLM2102-0002</v>
      </c>
      <c r="J284">
        <f>COUNTIF($I$1:I284,I284)</f>
        <v>9</v>
      </c>
      <c r="K284" t="str">
        <f t="shared" si="39"/>
        <v>CLM2102-0002_9</v>
      </c>
    </row>
    <row r="285" spans="1:11" x14ac:dyDescent="0.25">
      <c r="A285" t="str">
        <f>DATA!B286</f>
        <v>776445-00D/000852</v>
      </c>
      <c r="B285" t="str">
        <f t="shared" si="35"/>
        <v>776445-00D</v>
      </c>
      <c r="C285" t="str">
        <f t="shared" si="36"/>
        <v/>
      </c>
      <c r="D285" t="str">
        <f t="shared" si="40"/>
        <v/>
      </c>
      <c r="E285" t="str">
        <f t="shared" si="41"/>
        <v>B1</v>
      </c>
      <c r="F285" t="str">
        <f t="shared" si="42"/>
        <v/>
      </c>
      <c r="G285" t="str">
        <f t="shared" si="37"/>
        <v>776445-00D_B1</v>
      </c>
      <c r="H285" t="str">
        <f t="shared" si="38"/>
        <v>000852</v>
      </c>
      <c r="I285" t="str">
        <f>DATA!A286</f>
        <v>CLM2102-0002</v>
      </c>
      <c r="J285">
        <f>COUNTIF($I$1:I285,I285)</f>
        <v>10</v>
      </c>
      <c r="K285" t="str">
        <f t="shared" si="39"/>
        <v>CLM2102-0002_10</v>
      </c>
    </row>
    <row r="286" spans="1:11" x14ac:dyDescent="0.25">
      <c r="A286" t="str">
        <f>DATA!B287</f>
        <v>776445-00D/000278</v>
      </c>
      <c r="B286" t="str">
        <f t="shared" si="35"/>
        <v>776445-00D</v>
      </c>
      <c r="C286" t="str">
        <f t="shared" si="36"/>
        <v/>
      </c>
      <c r="D286" t="str">
        <f t="shared" si="40"/>
        <v/>
      </c>
      <c r="E286" t="str">
        <f t="shared" si="41"/>
        <v>B1</v>
      </c>
      <c r="F286" t="str">
        <f t="shared" si="42"/>
        <v/>
      </c>
      <c r="G286" t="str">
        <f t="shared" si="37"/>
        <v>776445-00D_B1</v>
      </c>
      <c r="H286" t="str">
        <f t="shared" si="38"/>
        <v>000278</v>
      </c>
      <c r="I286" t="str">
        <f>DATA!A287</f>
        <v>CLM2102-0002</v>
      </c>
      <c r="J286">
        <f>COUNTIF($I$1:I286,I286)</f>
        <v>11</v>
      </c>
      <c r="K286" t="str">
        <f t="shared" si="39"/>
        <v>CLM2102-0002_11</v>
      </c>
    </row>
    <row r="287" spans="1:11" x14ac:dyDescent="0.25">
      <c r="A287" t="str">
        <f>DATA!B288</f>
        <v>776445-00D/000322</v>
      </c>
      <c r="B287" t="str">
        <f t="shared" si="35"/>
        <v>776445-00D</v>
      </c>
      <c r="C287" t="str">
        <f t="shared" si="36"/>
        <v/>
      </c>
      <c r="D287" t="str">
        <f t="shared" si="40"/>
        <v/>
      </c>
      <c r="E287" t="str">
        <f t="shared" si="41"/>
        <v>B1</v>
      </c>
      <c r="F287" t="str">
        <f t="shared" si="42"/>
        <v/>
      </c>
      <c r="G287" t="str">
        <f t="shared" si="37"/>
        <v>776445-00D_B1</v>
      </c>
      <c r="H287" t="str">
        <f t="shared" si="38"/>
        <v>000322</v>
      </c>
      <c r="I287" t="str">
        <f>DATA!A288</f>
        <v>CLM2102-0002</v>
      </c>
      <c r="J287">
        <f>COUNTIF($I$1:I287,I287)</f>
        <v>12</v>
      </c>
      <c r="K287" t="str">
        <f t="shared" si="39"/>
        <v>CLM2102-0002_12</v>
      </c>
    </row>
    <row r="288" spans="1:11" x14ac:dyDescent="0.25">
      <c r="A288" t="str">
        <f>DATA!B289</f>
        <v>776445-00D/000320</v>
      </c>
      <c r="B288" t="str">
        <f t="shared" si="35"/>
        <v>776445-00D</v>
      </c>
      <c r="C288" t="str">
        <f t="shared" si="36"/>
        <v/>
      </c>
      <c r="D288" t="str">
        <f t="shared" si="40"/>
        <v/>
      </c>
      <c r="E288" t="str">
        <f t="shared" si="41"/>
        <v>B1</v>
      </c>
      <c r="F288" t="str">
        <f t="shared" si="42"/>
        <v/>
      </c>
      <c r="G288" t="str">
        <f t="shared" si="37"/>
        <v>776445-00D_B1</v>
      </c>
      <c r="H288" t="str">
        <f t="shared" si="38"/>
        <v>000320</v>
      </c>
      <c r="I288" t="str">
        <f>DATA!A289</f>
        <v>CLM2102-0002</v>
      </c>
      <c r="J288">
        <f>COUNTIF($I$1:I288,I288)</f>
        <v>13</v>
      </c>
      <c r="K288" t="str">
        <f t="shared" si="39"/>
        <v>CLM2102-0002_13</v>
      </c>
    </row>
    <row r="289" spans="1:11" x14ac:dyDescent="0.25">
      <c r="A289" t="str">
        <f>DATA!B290</f>
        <v>776445-00D/000369</v>
      </c>
      <c r="B289" t="str">
        <f t="shared" si="35"/>
        <v>776445-00D</v>
      </c>
      <c r="C289" t="str">
        <f t="shared" si="36"/>
        <v/>
      </c>
      <c r="D289" t="str">
        <f t="shared" si="40"/>
        <v/>
      </c>
      <c r="E289" t="str">
        <f t="shared" si="41"/>
        <v>B1</v>
      </c>
      <c r="F289" t="str">
        <f t="shared" si="42"/>
        <v/>
      </c>
      <c r="G289" t="str">
        <f t="shared" si="37"/>
        <v>776445-00D_B1</v>
      </c>
      <c r="H289" t="str">
        <f t="shared" si="38"/>
        <v>000369</v>
      </c>
      <c r="I289" t="str">
        <f>DATA!A290</f>
        <v>CLM2102-0002</v>
      </c>
      <c r="J289">
        <f>COUNTIF($I$1:I289,I289)</f>
        <v>14</v>
      </c>
      <c r="K289" t="str">
        <f t="shared" si="39"/>
        <v>CLM2102-0002_14</v>
      </c>
    </row>
    <row r="290" spans="1:11" x14ac:dyDescent="0.25">
      <c r="A290" t="str">
        <f>DATA!B291</f>
        <v>776445-00D/000351</v>
      </c>
      <c r="B290" t="str">
        <f t="shared" si="35"/>
        <v>776445-00D</v>
      </c>
      <c r="C290" t="str">
        <f t="shared" si="36"/>
        <v/>
      </c>
      <c r="D290" t="str">
        <f t="shared" si="40"/>
        <v/>
      </c>
      <c r="E290" t="str">
        <f t="shared" si="41"/>
        <v>B1</v>
      </c>
      <c r="F290" t="str">
        <f t="shared" si="42"/>
        <v/>
      </c>
      <c r="G290" t="str">
        <f t="shared" si="37"/>
        <v>776445-00D_B1</v>
      </c>
      <c r="H290" t="str">
        <f t="shared" si="38"/>
        <v>000351</v>
      </c>
      <c r="I290" t="str">
        <f>DATA!A291</f>
        <v>CLM2102-0002</v>
      </c>
      <c r="J290">
        <f>COUNTIF($I$1:I290,I290)</f>
        <v>15</v>
      </c>
      <c r="K290" t="str">
        <f t="shared" si="39"/>
        <v>CLM2102-0002_15</v>
      </c>
    </row>
    <row r="291" spans="1:11" x14ac:dyDescent="0.25">
      <c r="A291" t="str">
        <f>DATA!B292</f>
        <v>776445-00D/000367</v>
      </c>
      <c r="B291" t="str">
        <f t="shared" si="35"/>
        <v>776445-00D</v>
      </c>
      <c r="C291" t="str">
        <f t="shared" si="36"/>
        <v/>
      </c>
      <c r="D291" t="str">
        <f t="shared" si="40"/>
        <v/>
      </c>
      <c r="E291" t="str">
        <f t="shared" si="41"/>
        <v>B1</v>
      </c>
      <c r="F291" t="str">
        <f t="shared" si="42"/>
        <v/>
      </c>
      <c r="G291" t="str">
        <f t="shared" si="37"/>
        <v>776445-00D_B1</v>
      </c>
      <c r="H291" t="str">
        <f t="shared" si="38"/>
        <v>000367</v>
      </c>
      <c r="I291" t="str">
        <f>DATA!A292</f>
        <v>CLM2102-0002</v>
      </c>
      <c r="J291">
        <f>COUNTIF($I$1:I291,I291)</f>
        <v>16</v>
      </c>
      <c r="K291" t="str">
        <f t="shared" si="39"/>
        <v>CLM2102-0002_16</v>
      </c>
    </row>
    <row r="292" spans="1:11" x14ac:dyDescent="0.25">
      <c r="A292" t="str">
        <f>DATA!B293</f>
        <v>776445-00D/000305</v>
      </c>
      <c r="B292" t="str">
        <f t="shared" si="35"/>
        <v>776445-00D</v>
      </c>
      <c r="C292" t="str">
        <f t="shared" si="36"/>
        <v/>
      </c>
      <c r="D292" t="str">
        <f t="shared" si="40"/>
        <v/>
      </c>
      <c r="E292" t="str">
        <f t="shared" si="41"/>
        <v>B1</v>
      </c>
      <c r="F292" t="str">
        <f t="shared" si="42"/>
        <v/>
      </c>
      <c r="G292" t="str">
        <f t="shared" si="37"/>
        <v>776445-00D_B1</v>
      </c>
      <c r="H292" t="str">
        <f t="shared" si="38"/>
        <v>000305</v>
      </c>
      <c r="I292" t="str">
        <f>DATA!A293</f>
        <v>CLM2102-0002</v>
      </c>
      <c r="J292">
        <f>COUNTIF($I$1:I292,I292)</f>
        <v>17</v>
      </c>
      <c r="K292" t="str">
        <f t="shared" si="39"/>
        <v>CLM2102-0002_17</v>
      </c>
    </row>
    <row r="293" spans="1:11" x14ac:dyDescent="0.25">
      <c r="A293" t="str">
        <f>DATA!B294</f>
        <v>776445-00D/000377</v>
      </c>
      <c r="B293" t="str">
        <f t="shared" si="35"/>
        <v>776445-00D</v>
      </c>
      <c r="C293" t="str">
        <f t="shared" si="36"/>
        <v/>
      </c>
      <c r="D293" t="str">
        <f t="shared" si="40"/>
        <v/>
      </c>
      <c r="E293" t="str">
        <f t="shared" si="41"/>
        <v>B1</v>
      </c>
      <c r="F293" t="str">
        <f t="shared" si="42"/>
        <v/>
      </c>
      <c r="G293" t="str">
        <f t="shared" si="37"/>
        <v>776445-00D_B1</v>
      </c>
      <c r="H293" t="str">
        <f t="shared" si="38"/>
        <v>000377</v>
      </c>
      <c r="I293" t="str">
        <f>DATA!A294</f>
        <v>CLM2102-0002</v>
      </c>
      <c r="J293">
        <f>COUNTIF($I$1:I293,I293)</f>
        <v>18</v>
      </c>
      <c r="K293" t="str">
        <f t="shared" si="39"/>
        <v>CLM2102-0002_18</v>
      </c>
    </row>
    <row r="294" spans="1:11" x14ac:dyDescent="0.25">
      <c r="A294" t="str">
        <f>DATA!B295</f>
        <v>776445-00D/000378</v>
      </c>
      <c r="B294" t="str">
        <f t="shared" si="35"/>
        <v>776445-00D</v>
      </c>
      <c r="C294" t="str">
        <f t="shared" si="36"/>
        <v/>
      </c>
      <c r="D294" t="str">
        <f t="shared" si="40"/>
        <v/>
      </c>
      <c r="E294" t="str">
        <f t="shared" si="41"/>
        <v>B1</v>
      </c>
      <c r="F294" t="str">
        <f t="shared" si="42"/>
        <v/>
      </c>
      <c r="G294" t="str">
        <f t="shared" si="37"/>
        <v>776445-00D_B1</v>
      </c>
      <c r="H294" t="str">
        <f t="shared" si="38"/>
        <v>000378</v>
      </c>
      <c r="I294" t="str">
        <f>DATA!A295</f>
        <v>CLM2102-0002</v>
      </c>
      <c r="J294">
        <f>COUNTIF($I$1:I294,I294)</f>
        <v>19</v>
      </c>
      <c r="K294" t="str">
        <f t="shared" si="39"/>
        <v>CLM2102-0002_19</v>
      </c>
    </row>
    <row r="295" spans="1:11" x14ac:dyDescent="0.25">
      <c r="A295" t="str">
        <f>DATA!B296</f>
        <v>776445-00D/000391</v>
      </c>
      <c r="B295" t="str">
        <f t="shared" si="35"/>
        <v>776445-00D</v>
      </c>
      <c r="C295" t="str">
        <f t="shared" si="36"/>
        <v/>
      </c>
      <c r="D295" t="str">
        <f t="shared" si="40"/>
        <v/>
      </c>
      <c r="E295" t="str">
        <f t="shared" si="41"/>
        <v>B1</v>
      </c>
      <c r="F295" t="str">
        <f t="shared" si="42"/>
        <v/>
      </c>
      <c r="G295" t="str">
        <f t="shared" si="37"/>
        <v>776445-00D_B1</v>
      </c>
      <c r="H295" t="str">
        <f t="shared" si="38"/>
        <v>000391</v>
      </c>
      <c r="I295" t="str">
        <f>DATA!A296</f>
        <v>CLM2102-0002</v>
      </c>
      <c r="J295">
        <f>COUNTIF($I$1:I295,I295)</f>
        <v>20</v>
      </c>
      <c r="K295" t="str">
        <f t="shared" si="39"/>
        <v>CLM2102-0002_20</v>
      </c>
    </row>
    <row r="296" spans="1:11" x14ac:dyDescent="0.25">
      <c r="A296" t="str">
        <f>DATA!B297</f>
        <v>774100-00F/000664</v>
      </c>
      <c r="B296" t="str">
        <f t="shared" si="35"/>
        <v>774100-00F</v>
      </c>
      <c r="C296" t="str">
        <f t="shared" si="36"/>
        <v/>
      </c>
      <c r="D296" t="str">
        <f t="shared" si="40"/>
        <v/>
      </c>
      <c r="E296" t="str">
        <f t="shared" si="41"/>
        <v/>
      </c>
      <c r="F296" t="str">
        <f t="shared" si="42"/>
        <v>B2</v>
      </c>
      <c r="G296" t="str">
        <f t="shared" si="37"/>
        <v>774100-00F_B2</v>
      </c>
      <c r="H296" t="str">
        <f t="shared" si="38"/>
        <v>000664</v>
      </c>
      <c r="I296" t="str">
        <f>DATA!A297</f>
        <v>CLM2104-0002</v>
      </c>
      <c r="J296">
        <f>COUNTIF($I$1:I296,I296)</f>
        <v>1</v>
      </c>
      <c r="K296" t="str">
        <f t="shared" si="39"/>
        <v>CLM2104-0002_1</v>
      </c>
    </row>
    <row r="297" spans="1:11" x14ac:dyDescent="0.25">
      <c r="A297" t="str">
        <f>DATA!B298</f>
        <v>774100-00F/000330</v>
      </c>
      <c r="B297" t="str">
        <f t="shared" si="35"/>
        <v>774100-00F</v>
      </c>
      <c r="C297" t="str">
        <f t="shared" si="36"/>
        <v/>
      </c>
      <c r="D297" t="str">
        <f t="shared" si="40"/>
        <v/>
      </c>
      <c r="E297" t="str">
        <f t="shared" si="41"/>
        <v/>
      </c>
      <c r="F297" t="str">
        <f t="shared" si="42"/>
        <v>B2</v>
      </c>
      <c r="G297" t="str">
        <f t="shared" si="37"/>
        <v>774100-00F_B2</v>
      </c>
      <c r="H297" t="str">
        <f t="shared" si="38"/>
        <v>000330</v>
      </c>
      <c r="I297" t="str">
        <f>DATA!A298</f>
        <v>CLM2104-0002</v>
      </c>
      <c r="J297">
        <f>COUNTIF($I$1:I297,I297)</f>
        <v>2</v>
      </c>
      <c r="K297" t="str">
        <f t="shared" si="39"/>
        <v>CLM2104-0002_2</v>
      </c>
    </row>
    <row r="298" spans="1:11" x14ac:dyDescent="0.25">
      <c r="A298" t="str">
        <f>DATA!B299</f>
        <v>774100-00F/000324</v>
      </c>
      <c r="B298" t="str">
        <f t="shared" si="35"/>
        <v>774100-00F</v>
      </c>
      <c r="C298" t="str">
        <f t="shared" si="36"/>
        <v/>
      </c>
      <c r="D298" t="str">
        <f t="shared" si="40"/>
        <v/>
      </c>
      <c r="E298" t="str">
        <f t="shared" si="41"/>
        <v/>
      </c>
      <c r="F298" t="str">
        <f t="shared" si="42"/>
        <v>B2</v>
      </c>
      <c r="G298" t="str">
        <f t="shared" si="37"/>
        <v>774100-00F_B2</v>
      </c>
      <c r="H298" t="str">
        <f t="shared" si="38"/>
        <v>000324</v>
      </c>
      <c r="I298" t="str">
        <f>DATA!A299</f>
        <v>CLM2104-0002</v>
      </c>
      <c r="J298">
        <f>COUNTIF($I$1:I298,I298)</f>
        <v>3</v>
      </c>
      <c r="K298" t="str">
        <f t="shared" si="39"/>
        <v>CLM2104-0002_3</v>
      </c>
    </row>
    <row r="299" spans="1:11" x14ac:dyDescent="0.25">
      <c r="A299" t="str">
        <f>DATA!B300</f>
        <v>774100-00F/000384</v>
      </c>
      <c r="B299" t="str">
        <f t="shared" si="35"/>
        <v>774100-00F</v>
      </c>
      <c r="C299" t="str">
        <f t="shared" si="36"/>
        <v/>
      </c>
      <c r="D299" t="str">
        <f t="shared" si="40"/>
        <v/>
      </c>
      <c r="E299" t="str">
        <f t="shared" si="41"/>
        <v/>
      </c>
      <c r="F299" t="str">
        <f t="shared" si="42"/>
        <v>B2</v>
      </c>
      <c r="G299" t="str">
        <f t="shared" si="37"/>
        <v>774100-00F_B2</v>
      </c>
      <c r="H299" t="str">
        <f t="shared" si="38"/>
        <v>000384</v>
      </c>
      <c r="I299" t="str">
        <f>DATA!A300</f>
        <v>CLM2104-0002</v>
      </c>
      <c r="J299">
        <f>COUNTIF($I$1:I299,I299)</f>
        <v>4</v>
      </c>
      <c r="K299" t="str">
        <f t="shared" si="39"/>
        <v>CLM2104-0002_4</v>
      </c>
    </row>
    <row r="300" spans="1:11" x14ac:dyDescent="0.25">
      <c r="A300" t="str">
        <f>DATA!B301</f>
        <v>774100-00F/000323</v>
      </c>
      <c r="B300" t="str">
        <f t="shared" si="35"/>
        <v>774100-00F</v>
      </c>
      <c r="C300" t="str">
        <f t="shared" si="36"/>
        <v/>
      </c>
      <c r="D300" t="str">
        <f t="shared" si="40"/>
        <v/>
      </c>
      <c r="E300" t="str">
        <f t="shared" si="41"/>
        <v/>
      </c>
      <c r="F300" t="str">
        <f t="shared" si="42"/>
        <v>B2</v>
      </c>
      <c r="G300" t="str">
        <f t="shared" si="37"/>
        <v>774100-00F_B2</v>
      </c>
      <c r="H300" t="str">
        <f t="shared" si="38"/>
        <v>000323</v>
      </c>
      <c r="I300" t="str">
        <f>DATA!A301</f>
        <v>CLM2104-0002</v>
      </c>
      <c r="J300">
        <f>COUNTIF($I$1:I300,I300)</f>
        <v>5</v>
      </c>
      <c r="K300" t="str">
        <f t="shared" si="39"/>
        <v>CLM2104-0002_5</v>
      </c>
    </row>
    <row r="301" spans="1:11" x14ac:dyDescent="0.25">
      <c r="A301" t="str">
        <f>DATA!B302</f>
        <v>776445-00E/008457</v>
      </c>
      <c r="B301" t="str">
        <f t="shared" si="35"/>
        <v>776445-00E</v>
      </c>
      <c r="C301" t="str">
        <f t="shared" si="36"/>
        <v/>
      </c>
      <c r="D301" t="str">
        <f t="shared" si="40"/>
        <v/>
      </c>
      <c r="E301" t="str">
        <f t="shared" si="41"/>
        <v>B1</v>
      </c>
      <c r="F301" t="str">
        <f t="shared" si="42"/>
        <v/>
      </c>
      <c r="G301" t="str">
        <f t="shared" si="37"/>
        <v>776445-00E_B1</v>
      </c>
      <c r="H301" t="str">
        <f t="shared" si="38"/>
        <v>008457</v>
      </c>
      <c r="I301" t="str">
        <f>DATA!A302</f>
        <v>CLM2104-0028</v>
      </c>
      <c r="J301">
        <f>COUNTIF($I$1:I301,I301)</f>
        <v>1</v>
      </c>
      <c r="K301" t="str">
        <f t="shared" si="39"/>
        <v>CLM2104-0028_1</v>
      </c>
    </row>
    <row r="302" spans="1:11" x14ac:dyDescent="0.25">
      <c r="A302" t="str">
        <f>DATA!B303</f>
        <v>776445-00E/008205</v>
      </c>
      <c r="B302" t="str">
        <f t="shared" si="35"/>
        <v>776445-00E</v>
      </c>
      <c r="C302" t="str">
        <f t="shared" si="36"/>
        <v/>
      </c>
      <c r="D302" t="str">
        <f t="shared" si="40"/>
        <v/>
      </c>
      <c r="E302" t="str">
        <f t="shared" si="41"/>
        <v>B1</v>
      </c>
      <c r="F302" t="str">
        <f t="shared" si="42"/>
        <v/>
      </c>
      <c r="G302" t="str">
        <f t="shared" si="37"/>
        <v>776445-00E_B1</v>
      </c>
      <c r="H302" t="str">
        <f t="shared" si="38"/>
        <v>008205</v>
      </c>
      <c r="I302" t="str">
        <f>DATA!A303</f>
        <v>CLM2104-0036</v>
      </c>
      <c r="J302">
        <f>COUNTIF($I$1:I302,I302)</f>
        <v>1</v>
      </c>
      <c r="K302" t="str">
        <f t="shared" si="39"/>
        <v>CLM2104-0036_1</v>
      </c>
    </row>
    <row r="303" spans="1:11" x14ac:dyDescent="0.25">
      <c r="A303" t="str">
        <f>DATA!B304</f>
        <v>776445-00E/008250</v>
      </c>
      <c r="B303" t="str">
        <f t="shared" si="35"/>
        <v>776445-00E</v>
      </c>
      <c r="C303" t="str">
        <f t="shared" si="36"/>
        <v/>
      </c>
      <c r="D303" t="str">
        <f t="shared" si="40"/>
        <v/>
      </c>
      <c r="E303" t="str">
        <f t="shared" si="41"/>
        <v>B1</v>
      </c>
      <c r="F303" t="str">
        <f t="shared" si="42"/>
        <v/>
      </c>
      <c r="G303" t="str">
        <f t="shared" si="37"/>
        <v>776445-00E_B1</v>
      </c>
      <c r="H303" t="str">
        <f t="shared" si="38"/>
        <v>008250</v>
      </c>
      <c r="I303" t="str">
        <f>DATA!A304</f>
        <v>CLM2104-0038</v>
      </c>
      <c r="J303">
        <f>COUNTIF($I$1:I303,I303)</f>
        <v>1</v>
      </c>
      <c r="K303" t="str">
        <f t="shared" si="39"/>
        <v>CLM2104-0038_1</v>
      </c>
    </row>
    <row r="304" spans="1:11" x14ac:dyDescent="0.25">
      <c r="A304" t="str">
        <f>DATA!B305</f>
        <v>775369-00G/003863 ("004117" BYL ŠPATNÝ ŠTÍTEK)</v>
      </c>
      <c r="B304" t="str">
        <f t="shared" si="35"/>
        <v>775369-00G</v>
      </c>
      <c r="C304" t="str">
        <f t="shared" si="36"/>
        <v>A1</v>
      </c>
      <c r="D304" t="str">
        <f t="shared" si="40"/>
        <v/>
      </c>
      <c r="E304" t="str">
        <f t="shared" si="41"/>
        <v/>
      </c>
      <c r="F304" t="str">
        <f t="shared" si="42"/>
        <v/>
      </c>
      <c r="G304" t="str">
        <f t="shared" si="37"/>
        <v>775369-00G_A1</v>
      </c>
      <c r="H304" t="str">
        <f t="shared" si="38"/>
        <v>003863 ("004117" BYL ŠPATNÝ ŠTÍTEK)</v>
      </c>
      <c r="I304" t="str">
        <f>DATA!A305</f>
        <v>CLM2105-0001</v>
      </c>
      <c r="J304">
        <f>COUNTIF($I$1:I304,I304)</f>
        <v>1</v>
      </c>
      <c r="K304" t="str">
        <f t="shared" si="39"/>
        <v>CLM2105-0001_1</v>
      </c>
    </row>
    <row r="305" spans="1:11" x14ac:dyDescent="0.25">
      <c r="A305" t="str">
        <f>DATA!B306</f>
        <v>776445-00D/000814</v>
      </c>
      <c r="B305" t="str">
        <f t="shared" si="35"/>
        <v>776445-00D</v>
      </c>
      <c r="C305" t="str">
        <f t="shared" si="36"/>
        <v/>
      </c>
      <c r="D305" t="str">
        <f t="shared" si="40"/>
        <v/>
      </c>
      <c r="E305" t="str">
        <f t="shared" si="41"/>
        <v>B1</v>
      </c>
      <c r="F305" t="str">
        <f t="shared" si="42"/>
        <v/>
      </c>
      <c r="G305" t="str">
        <f t="shared" si="37"/>
        <v>776445-00D_B1</v>
      </c>
      <c r="H305" t="str">
        <f t="shared" si="38"/>
        <v>000814</v>
      </c>
      <c r="I305" t="str">
        <f>DATA!A306</f>
        <v>CLM2105-0003</v>
      </c>
      <c r="J305">
        <f>COUNTIF($I$1:I305,I305)</f>
        <v>1</v>
      </c>
      <c r="K305" t="str">
        <f t="shared" si="39"/>
        <v>CLM2105-0003_1</v>
      </c>
    </row>
    <row r="306" spans="1:11" x14ac:dyDescent="0.25">
      <c r="A306" t="str">
        <f>DATA!B307</f>
        <v>776445-00D/000980</v>
      </c>
      <c r="B306" t="str">
        <f t="shared" si="35"/>
        <v>776445-00D</v>
      </c>
      <c r="C306" t="str">
        <f t="shared" si="36"/>
        <v/>
      </c>
      <c r="D306" t="str">
        <f t="shared" si="40"/>
        <v/>
      </c>
      <c r="E306" t="str">
        <f t="shared" si="41"/>
        <v>B1</v>
      </c>
      <c r="F306" t="str">
        <f t="shared" si="42"/>
        <v/>
      </c>
      <c r="G306" t="str">
        <f t="shared" si="37"/>
        <v>776445-00D_B1</v>
      </c>
      <c r="H306" t="str">
        <f t="shared" si="38"/>
        <v>000980</v>
      </c>
      <c r="I306" t="str">
        <f>DATA!A307</f>
        <v>CLM2105-0003</v>
      </c>
      <c r="J306">
        <f>COUNTIF($I$1:I306,I306)</f>
        <v>2</v>
      </c>
      <c r="K306" t="str">
        <f t="shared" si="39"/>
        <v>CLM2105-0003_2</v>
      </c>
    </row>
    <row r="307" spans="1:11" x14ac:dyDescent="0.25">
      <c r="A307" t="str">
        <f>DATA!B308</f>
        <v>776445-00D/002312</v>
      </c>
      <c r="B307" t="str">
        <f t="shared" si="35"/>
        <v>776445-00D</v>
      </c>
      <c r="C307" t="str">
        <f t="shared" si="36"/>
        <v/>
      </c>
      <c r="D307" t="str">
        <f t="shared" si="40"/>
        <v/>
      </c>
      <c r="E307" t="str">
        <f t="shared" si="41"/>
        <v>B1</v>
      </c>
      <c r="F307" t="str">
        <f t="shared" si="42"/>
        <v/>
      </c>
      <c r="G307" t="str">
        <f t="shared" si="37"/>
        <v>776445-00D_B1</v>
      </c>
      <c r="H307" t="str">
        <f t="shared" si="38"/>
        <v>002312</v>
      </c>
      <c r="I307" t="str">
        <f>DATA!A308</f>
        <v>CLM2105-0003</v>
      </c>
      <c r="J307">
        <f>COUNTIF($I$1:I307,I307)</f>
        <v>3</v>
      </c>
      <c r="K307" t="str">
        <f t="shared" si="39"/>
        <v>CLM2105-0003_3</v>
      </c>
    </row>
    <row r="308" spans="1:11" x14ac:dyDescent="0.25">
      <c r="A308" t="str">
        <f>DATA!B309</f>
        <v>774100-00F/000023</v>
      </c>
      <c r="B308" t="str">
        <f t="shared" si="35"/>
        <v>774100-00F</v>
      </c>
      <c r="C308" t="str">
        <f t="shared" si="36"/>
        <v/>
      </c>
      <c r="D308" t="str">
        <f t="shared" si="40"/>
        <v/>
      </c>
      <c r="E308" t="str">
        <f t="shared" si="41"/>
        <v/>
      </c>
      <c r="F308" t="str">
        <f t="shared" si="42"/>
        <v>B2</v>
      </c>
      <c r="G308" t="str">
        <f t="shared" si="37"/>
        <v>774100-00F_B2</v>
      </c>
      <c r="H308" t="str">
        <f t="shared" si="38"/>
        <v>000023</v>
      </c>
      <c r="I308" t="str">
        <f>DATA!A309</f>
        <v>CLM2105-0003</v>
      </c>
      <c r="J308">
        <f>COUNTIF($I$1:I308,I308)</f>
        <v>4</v>
      </c>
      <c r="K308" t="str">
        <f t="shared" si="39"/>
        <v>CLM2105-0003_4</v>
      </c>
    </row>
    <row r="309" spans="1:11" x14ac:dyDescent="0.25">
      <c r="A309" t="str">
        <f>DATA!B310</f>
        <v>774100-00G/000122</v>
      </c>
      <c r="B309" t="str">
        <f t="shared" si="35"/>
        <v>774100-00G</v>
      </c>
      <c r="C309" t="str">
        <f t="shared" si="36"/>
        <v/>
      </c>
      <c r="D309" t="str">
        <f t="shared" si="40"/>
        <v/>
      </c>
      <c r="E309" t="str">
        <f t="shared" si="41"/>
        <v/>
      </c>
      <c r="F309" t="str">
        <f t="shared" si="42"/>
        <v>B2</v>
      </c>
      <c r="G309" t="str">
        <f t="shared" si="37"/>
        <v>774100-00G_B2</v>
      </c>
      <c r="H309" t="str">
        <f t="shared" si="38"/>
        <v>000122</v>
      </c>
      <c r="I309" t="str">
        <f>DATA!A310</f>
        <v>CLM2105-0003</v>
      </c>
      <c r="J309">
        <f>COUNTIF($I$1:I309,I309)</f>
        <v>5</v>
      </c>
      <c r="K309" t="str">
        <f t="shared" si="39"/>
        <v>CLM2105-0003_5</v>
      </c>
    </row>
    <row r="310" spans="1:11" x14ac:dyDescent="0.25">
      <c r="A310" t="str">
        <f>DATA!B311</f>
        <v>774100-00F/000208</v>
      </c>
      <c r="B310" t="str">
        <f t="shared" si="35"/>
        <v>774100-00F</v>
      </c>
      <c r="C310" t="str">
        <f t="shared" si="36"/>
        <v/>
      </c>
      <c r="D310" t="str">
        <f t="shared" si="40"/>
        <v/>
      </c>
      <c r="E310" t="str">
        <f t="shared" si="41"/>
        <v/>
      </c>
      <c r="F310" t="str">
        <f t="shared" si="42"/>
        <v>B2</v>
      </c>
      <c r="G310" t="str">
        <f t="shared" si="37"/>
        <v>774100-00F_B2</v>
      </c>
      <c r="H310" t="str">
        <f t="shared" si="38"/>
        <v>000208</v>
      </c>
      <c r="I310" t="str">
        <f>DATA!A311</f>
        <v>CLM2105-0003</v>
      </c>
      <c r="J310">
        <f>COUNTIF($I$1:I310,I310)</f>
        <v>6</v>
      </c>
      <c r="K310" t="str">
        <f t="shared" si="39"/>
        <v>CLM2105-0003_6</v>
      </c>
    </row>
    <row r="311" spans="1:11" x14ac:dyDescent="0.25">
      <c r="A311" t="str">
        <f>DATA!B312</f>
        <v>776445-00D/000237</v>
      </c>
      <c r="B311" t="str">
        <f t="shared" si="35"/>
        <v>776445-00D</v>
      </c>
      <c r="C311" t="str">
        <f t="shared" si="36"/>
        <v/>
      </c>
      <c r="D311" t="str">
        <f t="shared" si="40"/>
        <v/>
      </c>
      <c r="E311" t="str">
        <f t="shared" si="41"/>
        <v>B1</v>
      </c>
      <c r="F311" t="str">
        <f t="shared" si="42"/>
        <v/>
      </c>
      <c r="G311" t="str">
        <f t="shared" si="37"/>
        <v>776445-00D_B1</v>
      </c>
      <c r="H311" t="str">
        <f t="shared" si="38"/>
        <v>000237</v>
      </c>
      <c r="I311" t="str">
        <f>DATA!A312</f>
        <v>CLM2105-0003</v>
      </c>
      <c r="J311">
        <f>COUNTIF($I$1:I311,I311)</f>
        <v>7</v>
      </c>
      <c r="K311" t="str">
        <f t="shared" si="39"/>
        <v>CLM2105-0003_7</v>
      </c>
    </row>
    <row r="312" spans="1:11" x14ac:dyDescent="0.25">
      <c r="A312" t="str">
        <f>DATA!B313</f>
        <v>776445-00D/000235</v>
      </c>
      <c r="B312" t="str">
        <f t="shared" si="35"/>
        <v>776445-00D</v>
      </c>
      <c r="C312" t="str">
        <f t="shared" si="36"/>
        <v/>
      </c>
      <c r="D312" t="str">
        <f t="shared" si="40"/>
        <v/>
      </c>
      <c r="E312" t="str">
        <f t="shared" si="41"/>
        <v>B1</v>
      </c>
      <c r="F312" t="str">
        <f t="shared" si="42"/>
        <v/>
      </c>
      <c r="G312" t="str">
        <f t="shared" si="37"/>
        <v>776445-00D_B1</v>
      </c>
      <c r="H312" t="str">
        <f t="shared" si="38"/>
        <v>000235</v>
      </c>
      <c r="I312" t="str">
        <f>DATA!A313</f>
        <v>CLM2105-0003</v>
      </c>
      <c r="J312">
        <f>COUNTIF($I$1:I312,I312)</f>
        <v>8</v>
      </c>
      <c r="K312" t="str">
        <f t="shared" si="39"/>
        <v>CLM2105-0003_8</v>
      </c>
    </row>
    <row r="313" spans="1:11" x14ac:dyDescent="0.25">
      <c r="A313" t="str">
        <f>DATA!B314</f>
        <v>776445-00D/000227</v>
      </c>
      <c r="B313" t="str">
        <f t="shared" si="35"/>
        <v>776445-00D</v>
      </c>
      <c r="C313" t="str">
        <f t="shared" si="36"/>
        <v/>
      </c>
      <c r="D313" t="str">
        <f t="shared" si="40"/>
        <v/>
      </c>
      <c r="E313" t="str">
        <f t="shared" si="41"/>
        <v>B1</v>
      </c>
      <c r="F313" t="str">
        <f t="shared" si="42"/>
        <v/>
      </c>
      <c r="G313" t="str">
        <f t="shared" si="37"/>
        <v>776445-00D_B1</v>
      </c>
      <c r="H313" t="str">
        <f t="shared" si="38"/>
        <v>000227</v>
      </c>
      <c r="I313" t="str">
        <f>DATA!A314</f>
        <v>CLM2105-0003</v>
      </c>
      <c r="J313">
        <f>COUNTIF($I$1:I313,I313)</f>
        <v>9</v>
      </c>
      <c r="K313" t="str">
        <f t="shared" si="39"/>
        <v>CLM2105-0003_9</v>
      </c>
    </row>
    <row r="314" spans="1:11" x14ac:dyDescent="0.25">
      <c r="A314" t="str">
        <f>DATA!B315</f>
        <v>776445-00D/000225</v>
      </c>
      <c r="B314" t="str">
        <f t="shared" si="35"/>
        <v>776445-00D</v>
      </c>
      <c r="C314" t="str">
        <f t="shared" si="36"/>
        <v/>
      </c>
      <c r="D314" t="str">
        <f t="shared" si="40"/>
        <v/>
      </c>
      <c r="E314" t="str">
        <f t="shared" si="41"/>
        <v>B1</v>
      </c>
      <c r="F314" t="str">
        <f t="shared" si="42"/>
        <v/>
      </c>
      <c r="G314" t="str">
        <f t="shared" si="37"/>
        <v>776445-00D_B1</v>
      </c>
      <c r="H314" t="str">
        <f t="shared" si="38"/>
        <v>000225</v>
      </c>
      <c r="I314" t="str">
        <f>DATA!A315</f>
        <v>CLM2105-0003</v>
      </c>
      <c r="J314">
        <f>COUNTIF($I$1:I314,I314)</f>
        <v>10</v>
      </c>
      <c r="K314" t="str">
        <f t="shared" si="39"/>
        <v>CLM2105-0003_10</v>
      </c>
    </row>
    <row r="315" spans="1:11" x14ac:dyDescent="0.25">
      <c r="A315" t="str">
        <f>DATA!B316</f>
        <v>776445-00D/000222</v>
      </c>
      <c r="B315" t="str">
        <f t="shared" si="35"/>
        <v>776445-00D</v>
      </c>
      <c r="C315" t="str">
        <f t="shared" si="36"/>
        <v/>
      </c>
      <c r="D315" t="str">
        <f t="shared" si="40"/>
        <v/>
      </c>
      <c r="E315" t="str">
        <f t="shared" si="41"/>
        <v>B1</v>
      </c>
      <c r="F315" t="str">
        <f t="shared" si="42"/>
        <v/>
      </c>
      <c r="G315" t="str">
        <f t="shared" si="37"/>
        <v>776445-00D_B1</v>
      </c>
      <c r="H315" t="str">
        <f t="shared" si="38"/>
        <v>000222</v>
      </c>
      <c r="I315" t="str">
        <f>DATA!A316</f>
        <v>CLM2105-0003</v>
      </c>
      <c r="J315">
        <f>COUNTIF($I$1:I315,I315)</f>
        <v>11</v>
      </c>
      <c r="K315" t="str">
        <f t="shared" si="39"/>
        <v>CLM2105-0003_11</v>
      </c>
    </row>
    <row r="316" spans="1:11" x14ac:dyDescent="0.25">
      <c r="A316" t="str">
        <f>DATA!B317</f>
        <v>776445-00D/000221</v>
      </c>
      <c r="B316" t="str">
        <f t="shared" si="35"/>
        <v>776445-00D</v>
      </c>
      <c r="C316" t="str">
        <f t="shared" si="36"/>
        <v/>
      </c>
      <c r="D316" t="str">
        <f t="shared" si="40"/>
        <v/>
      </c>
      <c r="E316" t="str">
        <f t="shared" si="41"/>
        <v>B1</v>
      </c>
      <c r="F316" t="str">
        <f t="shared" si="42"/>
        <v/>
      </c>
      <c r="G316" t="str">
        <f t="shared" si="37"/>
        <v>776445-00D_B1</v>
      </c>
      <c r="H316" t="str">
        <f t="shared" si="38"/>
        <v>000221</v>
      </c>
      <c r="I316" t="str">
        <f>DATA!A317</f>
        <v>CLM2105-0003</v>
      </c>
      <c r="J316">
        <f>COUNTIF($I$1:I316,I316)</f>
        <v>12</v>
      </c>
      <c r="K316" t="str">
        <f t="shared" si="39"/>
        <v>CLM2105-0003_12</v>
      </c>
    </row>
    <row r="317" spans="1:11" x14ac:dyDescent="0.25">
      <c r="A317" t="str">
        <f>DATA!B318</f>
        <v>776445-00E/000814</v>
      </c>
      <c r="B317" t="str">
        <f t="shared" si="35"/>
        <v>776445-00E</v>
      </c>
      <c r="C317" t="str">
        <f t="shared" si="36"/>
        <v/>
      </c>
      <c r="D317" t="str">
        <f t="shared" si="40"/>
        <v/>
      </c>
      <c r="E317" t="str">
        <f t="shared" si="41"/>
        <v>B1</v>
      </c>
      <c r="F317" t="str">
        <f t="shared" si="42"/>
        <v/>
      </c>
      <c r="G317" t="str">
        <f t="shared" si="37"/>
        <v>776445-00E_B1</v>
      </c>
      <c r="H317" t="str">
        <f t="shared" si="38"/>
        <v>000814</v>
      </c>
      <c r="I317" t="str">
        <f>DATA!A318</f>
        <v>CLM2105-0003</v>
      </c>
      <c r="J317">
        <f>COUNTIF($I$1:I317,I317)</f>
        <v>13</v>
      </c>
      <c r="K317" t="str">
        <f t="shared" si="39"/>
        <v>CLM2105-0003_13</v>
      </c>
    </row>
    <row r="318" spans="1:11" x14ac:dyDescent="0.25">
      <c r="A318" t="str">
        <f>DATA!B319</f>
        <v>776445-00E/000980</v>
      </c>
      <c r="B318" t="str">
        <f t="shared" si="35"/>
        <v>776445-00E</v>
      </c>
      <c r="C318" t="str">
        <f t="shared" si="36"/>
        <v/>
      </c>
      <c r="D318" t="str">
        <f t="shared" si="40"/>
        <v/>
      </c>
      <c r="E318" t="str">
        <f t="shared" si="41"/>
        <v>B1</v>
      </c>
      <c r="F318" t="str">
        <f t="shared" si="42"/>
        <v/>
      </c>
      <c r="G318" t="str">
        <f t="shared" si="37"/>
        <v>776445-00E_B1</v>
      </c>
      <c r="H318" t="str">
        <f t="shared" si="38"/>
        <v>000980</v>
      </c>
      <c r="I318" t="str">
        <f>DATA!A319</f>
        <v>CLM2105-0003</v>
      </c>
      <c r="J318">
        <f>COUNTIF($I$1:I318,I318)</f>
        <v>14</v>
      </c>
      <c r="K318" t="str">
        <f t="shared" si="39"/>
        <v>CLM2105-0003_14</v>
      </c>
    </row>
    <row r="319" spans="1:11" x14ac:dyDescent="0.25">
      <c r="A319" t="str">
        <f>DATA!B320</f>
        <v>776445-00E/002312</v>
      </c>
      <c r="B319" t="str">
        <f t="shared" si="35"/>
        <v>776445-00E</v>
      </c>
      <c r="C319" t="str">
        <f t="shared" si="36"/>
        <v/>
      </c>
      <c r="D319" t="str">
        <f t="shared" si="40"/>
        <v/>
      </c>
      <c r="E319" t="str">
        <f t="shared" si="41"/>
        <v>B1</v>
      </c>
      <c r="F319" t="str">
        <f t="shared" si="42"/>
        <v/>
      </c>
      <c r="G319" t="str">
        <f t="shared" si="37"/>
        <v>776445-00E_B1</v>
      </c>
      <c r="H319" t="str">
        <f t="shared" si="38"/>
        <v>002312</v>
      </c>
      <c r="I319" t="str">
        <f>DATA!A320</f>
        <v>CLM2105-0003</v>
      </c>
      <c r="J319">
        <f>COUNTIF($I$1:I319,I319)</f>
        <v>15</v>
      </c>
      <c r="K319" t="str">
        <f t="shared" si="39"/>
        <v>CLM2105-0003_15</v>
      </c>
    </row>
    <row r="320" spans="1:11" x14ac:dyDescent="0.25">
      <c r="A320" t="str">
        <f>DATA!B321</f>
        <v>774100-00G/000023</v>
      </c>
      <c r="B320" t="str">
        <f t="shared" si="35"/>
        <v>774100-00G</v>
      </c>
      <c r="C320" t="str">
        <f t="shared" si="36"/>
        <v/>
      </c>
      <c r="D320" t="str">
        <f t="shared" si="40"/>
        <v/>
      </c>
      <c r="E320" t="str">
        <f t="shared" si="41"/>
        <v/>
      </c>
      <c r="F320" t="str">
        <f t="shared" si="42"/>
        <v>B2</v>
      </c>
      <c r="G320" t="str">
        <f t="shared" si="37"/>
        <v>774100-00G_B2</v>
      </c>
      <c r="H320" t="str">
        <f t="shared" si="38"/>
        <v>000023</v>
      </c>
      <c r="I320" t="str">
        <f>DATA!A321</f>
        <v>CLM2105-0003</v>
      </c>
      <c r="J320">
        <f>COUNTIF($I$1:I320,I320)</f>
        <v>16</v>
      </c>
      <c r="K320" t="str">
        <f t="shared" si="39"/>
        <v>CLM2105-0003_16</v>
      </c>
    </row>
    <row r="321" spans="1:11" x14ac:dyDescent="0.25">
      <c r="A321" t="str">
        <f>DATA!B322</f>
        <v>774100-00G/000122</v>
      </c>
      <c r="B321" t="str">
        <f t="shared" si="35"/>
        <v>774100-00G</v>
      </c>
      <c r="C321" t="str">
        <f t="shared" si="36"/>
        <v/>
      </c>
      <c r="D321" t="str">
        <f t="shared" si="40"/>
        <v/>
      </c>
      <c r="E321" t="str">
        <f t="shared" si="41"/>
        <v/>
      </c>
      <c r="F321" t="str">
        <f t="shared" si="42"/>
        <v>B2</v>
      </c>
      <c r="G321" t="str">
        <f t="shared" si="37"/>
        <v>774100-00G_B2</v>
      </c>
      <c r="H321" t="str">
        <f t="shared" si="38"/>
        <v>000122</v>
      </c>
      <c r="I321" t="str">
        <f>DATA!A322</f>
        <v>CLM2105-0003</v>
      </c>
      <c r="J321">
        <f>COUNTIF($I$1:I321,I321)</f>
        <v>17</v>
      </c>
      <c r="K321" t="str">
        <f t="shared" si="39"/>
        <v>CLM2105-0003_17</v>
      </c>
    </row>
    <row r="322" spans="1:11" x14ac:dyDescent="0.25">
      <c r="A322" t="str">
        <f>DATA!B323</f>
        <v>774100-00G/000208</v>
      </c>
      <c r="B322" t="str">
        <f t="shared" ref="B322:B385" si="43">_xlfn.TEXTBEFORE(A322,"/")</f>
        <v>774100-00G</v>
      </c>
      <c r="C322" t="str">
        <f t="shared" ref="C322:C385" si="44">IF(EXACT(_xlfn.TEXTBEFORE(B322,"-"),"775369"),"A1","")</f>
        <v/>
      </c>
      <c r="D322" t="str">
        <f t="shared" si="40"/>
        <v/>
      </c>
      <c r="E322" t="str">
        <f t="shared" si="41"/>
        <v/>
      </c>
      <c r="F322" t="str">
        <f t="shared" si="42"/>
        <v>B2</v>
      </c>
      <c r="G322" t="str">
        <f t="shared" ref="G322:G385" si="45">_xlfn.TEXTJOIN("_",,B322,C322,D322,E322,F322)</f>
        <v>774100-00G_B2</v>
      </c>
      <c r="H322" t="str">
        <f t="shared" ref="H322:H385" si="46">_xlfn.TEXTAFTER(A322,"/")</f>
        <v>000208</v>
      </c>
      <c r="I322" t="str">
        <f>DATA!A323</f>
        <v>CLM2105-0003</v>
      </c>
      <c r="J322">
        <f>COUNTIF($I$1:I322,I322)</f>
        <v>18</v>
      </c>
      <c r="K322" t="str">
        <f t="shared" ref="K322:K385" si="47">_xlfn.TEXTJOIN("_",,I322,J322)</f>
        <v>CLM2105-0003_18</v>
      </c>
    </row>
    <row r="323" spans="1:11" x14ac:dyDescent="0.25">
      <c r="A323" t="str">
        <f>DATA!B324</f>
        <v>776445-00E/008584</v>
      </c>
      <c r="B323" t="str">
        <f t="shared" si="43"/>
        <v>776445-00E</v>
      </c>
      <c r="C323" t="str">
        <f t="shared" si="44"/>
        <v/>
      </c>
      <c r="D323" t="str">
        <f t="shared" si="40"/>
        <v/>
      </c>
      <c r="E323" t="str">
        <f t="shared" si="41"/>
        <v>B1</v>
      </c>
      <c r="F323" t="str">
        <f t="shared" si="42"/>
        <v/>
      </c>
      <c r="G323" t="str">
        <f t="shared" si="45"/>
        <v>776445-00E_B1</v>
      </c>
      <c r="H323" t="str">
        <f t="shared" si="46"/>
        <v>008584</v>
      </c>
      <c r="I323" t="str">
        <f>DATA!A324</f>
        <v>CLM2106-0009</v>
      </c>
      <c r="J323">
        <f>COUNTIF($I$1:I323,I323)</f>
        <v>1</v>
      </c>
      <c r="K323" t="str">
        <f t="shared" si="47"/>
        <v>CLM2106-0009_1</v>
      </c>
    </row>
    <row r="324" spans="1:11" x14ac:dyDescent="0.25">
      <c r="A324" t="str">
        <f>DATA!B325</f>
        <v>776445-00D/000246</v>
      </c>
      <c r="B324" t="str">
        <f t="shared" si="43"/>
        <v>776445-00D</v>
      </c>
      <c r="C324" t="str">
        <f t="shared" si="44"/>
        <v/>
      </c>
      <c r="D324" t="str">
        <f t="shared" si="40"/>
        <v/>
      </c>
      <c r="E324" t="str">
        <f t="shared" si="41"/>
        <v>B1</v>
      </c>
      <c r="F324" t="str">
        <f t="shared" si="42"/>
        <v/>
      </c>
      <c r="G324" t="str">
        <f t="shared" si="45"/>
        <v>776445-00D_B1</v>
      </c>
      <c r="H324" t="str">
        <f t="shared" si="46"/>
        <v>000246</v>
      </c>
      <c r="I324" t="str">
        <f>DATA!A325</f>
        <v>CLM2107-0025</v>
      </c>
      <c r="J324">
        <f>COUNTIF($I$1:I324,I324)</f>
        <v>1</v>
      </c>
      <c r="K324" t="str">
        <f t="shared" si="47"/>
        <v>CLM2107-0025_1</v>
      </c>
    </row>
    <row r="325" spans="1:11" x14ac:dyDescent="0.25">
      <c r="A325" t="str">
        <f>DATA!B326</f>
        <v>776445-00E/006116</v>
      </c>
      <c r="B325" t="str">
        <f t="shared" si="43"/>
        <v>776445-00E</v>
      </c>
      <c r="C325" t="str">
        <f t="shared" si="44"/>
        <v/>
      </c>
      <c r="D325" t="str">
        <f t="shared" si="40"/>
        <v/>
      </c>
      <c r="E325" t="str">
        <f t="shared" si="41"/>
        <v>B1</v>
      </c>
      <c r="F325" t="str">
        <f t="shared" si="42"/>
        <v/>
      </c>
      <c r="G325" t="str">
        <f t="shared" si="45"/>
        <v>776445-00E_B1</v>
      </c>
      <c r="H325" t="str">
        <f t="shared" si="46"/>
        <v>006116</v>
      </c>
      <c r="I325" t="str">
        <f>DATA!A326</f>
        <v>CLM2107-0025</v>
      </c>
      <c r="J325">
        <f>COUNTIF($I$1:I325,I325)</f>
        <v>2</v>
      </c>
      <c r="K325" t="str">
        <f t="shared" si="47"/>
        <v>CLM2107-0025_2</v>
      </c>
    </row>
    <row r="326" spans="1:11" x14ac:dyDescent="0.25">
      <c r="A326" t="str">
        <f>DATA!B327</f>
        <v>776445-00D/000246</v>
      </c>
      <c r="B326" t="str">
        <f t="shared" si="43"/>
        <v>776445-00D</v>
      </c>
      <c r="C326" t="str">
        <f t="shared" si="44"/>
        <v/>
      </c>
      <c r="D326" t="str">
        <f t="shared" si="40"/>
        <v/>
      </c>
      <c r="E326" t="str">
        <f t="shared" si="41"/>
        <v>B1</v>
      </c>
      <c r="F326" t="str">
        <f t="shared" si="42"/>
        <v/>
      </c>
      <c r="G326" t="str">
        <f t="shared" si="45"/>
        <v>776445-00D_B1</v>
      </c>
      <c r="H326" t="str">
        <f t="shared" si="46"/>
        <v>000246</v>
      </c>
      <c r="I326" t="str">
        <f>DATA!A327</f>
        <v>CLM2107-0025</v>
      </c>
      <c r="J326">
        <f>COUNTIF($I$1:I326,I326)</f>
        <v>3</v>
      </c>
      <c r="K326" t="str">
        <f t="shared" si="47"/>
        <v>CLM2107-0025_3</v>
      </c>
    </row>
    <row r="327" spans="1:11" x14ac:dyDescent="0.25">
      <c r="A327" t="str">
        <f>DATA!B328</f>
        <v>776445-00D/000796</v>
      </c>
      <c r="B327" t="str">
        <f t="shared" si="43"/>
        <v>776445-00D</v>
      </c>
      <c r="C327" t="str">
        <f t="shared" si="44"/>
        <v/>
      </c>
      <c r="D327" t="str">
        <f t="shared" si="40"/>
        <v/>
      </c>
      <c r="E327" t="str">
        <f t="shared" si="41"/>
        <v>B1</v>
      </c>
      <c r="F327" t="str">
        <f t="shared" si="42"/>
        <v/>
      </c>
      <c r="G327" t="str">
        <f t="shared" si="45"/>
        <v>776445-00D_B1</v>
      </c>
      <c r="H327" t="str">
        <f t="shared" si="46"/>
        <v>000796</v>
      </c>
      <c r="I327" t="str">
        <f>DATA!A328</f>
        <v>CLM2107-0026</v>
      </c>
      <c r="J327">
        <f>COUNTIF($I$1:I327,I327)</f>
        <v>1</v>
      </c>
      <c r="K327" t="str">
        <f t="shared" si="47"/>
        <v>CLM2107-0026_1</v>
      </c>
    </row>
    <row r="328" spans="1:11" x14ac:dyDescent="0.25">
      <c r="A328" t="str">
        <f>DATA!B329</f>
        <v>776445-00E/004820</v>
      </c>
      <c r="B328" t="str">
        <f t="shared" si="43"/>
        <v>776445-00E</v>
      </c>
      <c r="C328" t="str">
        <f t="shared" si="44"/>
        <v/>
      </c>
      <c r="D328" t="str">
        <f t="shared" si="40"/>
        <v/>
      </c>
      <c r="E328" t="str">
        <f t="shared" si="41"/>
        <v>B1</v>
      </c>
      <c r="F328" t="str">
        <f t="shared" si="42"/>
        <v/>
      </c>
      <c r="G328" t="str">
        <f t="shared" si="45"/>
        <v>776445-00E_B1</v>
      </c>
      <c r="H328" t="str">
        <f t="shared" si="46"/>
        <v>004820</v>
      </c>
      <c r="I328" t="str">
        <f>DATA!A329</f>
        <v>CLM2107-0026</v>
      </c>
      <c r="J328">
        <f>COUNTIF($I$1:I328,I328)</f>
        <v>2</v>
      </c>
      <c r="K328" t="str">
        <f t="shared" si="47"/>
        <v>CLM2107-0026_2</v>
      </c>
    </row>
    <row r="329" spans="1:11" x14ac:dyDescent="0.25">
      <c r="A329" t="str">
        <f>DATA!B330</f>
        <v>776445-00D/000796</v>
      </c>
      <c r="B329" t="str">
        <f t="shared" si="43"/>
        <v>776445-00D</v>
      </c>
      <c r="C329" t="str">
        <f t="shared" si="44"/>
        <v/>
      </c>
      <c r="D329" t="str">
        <f t="shared" si="40"/>
        <v/>
      </c>
      <c r="E329" t="str">
        <f t="shared" si="41"/>
        <v>B1</v>
      </c>
      <c r="F329" t="str">
        <f t="shared" si="42"/>
        <v/>
      </c>
      <c r="G329" t="str">
        <f t="shared" si="45"/>
        <v>776445-00D_B1</v>
      </c>
      <c r="H329" t="str">
        <f t="shared" si="46"/>
        <v>000796</v>
      </c>
      <c r="I329" t="str">
        <f>DATA!A330</f>
        <v>CLM2107-0026</v>
      </c>
      <c r="J329">
        <f>COUNTIF($I$1:I329,I329)</f>
        <v>3</v>
      </c>
      <c r="K329" t="str">
        <f t="shared" si="47"/>
        <v>CLM2107-0026_3</v>
      </c>
    </row>
    <row r="330" spans="1:11" x14ac:dyDescent="0.25">
      <c r="A330" t="str">
        <f>DATA!B331</f>
        <v>775369-00G/002769</v>
      </c>
      <c r="B330" t="str">
        <f t="shared" si="43"/>
        <v>775369-00G</v>
      </c>
      <c r="C330" t="str">
        <f t="shared" si="44"/>
        <v>A1</v>
      </c>
      <c r="D330" t="str">
        <f t="shared" si="40"/>
        <v/>
      </c>
      <c r="E330" t="str">
        <f t="shared" si="41"/>
        <v/>
      </c>
      <c r="F330" t="str">
        <f t="shared" si="42"/>
        <v/>
      </c>
      <c r="G330" t="str">
        <f t="shared" si="45"/>
        <v>775369-00G_A1</v>
      </c>
      <c r="H330" t="str">
        <f t="shared" si="46"/>
        <v>002769</v>
      </c>
      <c r="I330" t="str">
        <f>DATA!A331</f>
        <v>CLM2107-0030</v>
      </c>
      <c r="J330">
        <f>COUNTIF($I$1:I330,I330)</f>
        <v>1</v>
      </c>
      <c r="K330" t="str">
        <f t="shared" si="47"/>
        <v>CLM2107-0030_1</v>
      </c>
    </row>
    <row r="331" spans="1:11" x14ac:dyDescent="0.25">
      <c r="A331" t="str">
        <f>DATA!B332</f>
        <v>775369-00G/002730</v>
      </c>
      <c r="B331" t="str">
        <f t="shared" si="43"/>
        <v>775369-00G</v>
      </c>
      <c r="C331" t="str">
        <f t="shared" si="44"/>
        <v>A1</v>
      </c>
      <c r="D331" t="str">
        <f t="shared" si="40"/>
        <v/>
      </c>
      <c r="E331" t="str">
        <f t="shared" si="41"/>
        <v/>
      </c>
      <c r="F331" t="str">
        <f t="shared" si="42"/>
        <v/>
      </c>
      <c r="G331" t="str">
        <f t="shared" si="45"/>
        <v>775369-00G_A1</v>
      </c>
      <c r="H331" t="str">
        <f t="shared" si="46"/>
        <v>002730</v>
      </c>
      <c r="I331" t="str">
        <f>DATA!A332</f>
        <v>CLM2107-0030</v>
      </c>
      <c r="J331">
        <f>COUNTIF($I$1:I331,I331)</f>
        <v>2</v>
      </c>
      <c r="K331" t="str">
        <f t="shared" si="47"/>
        <v>CLM2107-0030_2</v>
      </c>
    </row>
    <row r="332" spans="1:11" x14ac:dyDescent="0.25">
      <c r="A332" t="str">
        <f>DATA!B333</f>
        <v>775369-00G/002763</v>
      </c>
      <c r="B332" t="str">
        <f t="shared" si="43"/>
        <v>775369-00G</v>
      </c>
      <c r="C332" t="str">
        <f t="shared" si="44"/>
        <v>A1</v>
      </c>
      <c r="D332" t="str">
        <f t="shared" si="40"/>
        <v/>
      </c>
      <c r="E332" t="str">
        <f t="shared" si="41"/>
        <v/>
      </c>
      <c r="F332" t="str">
        <f t="shared" si="42"/>
        <v/>
      </c>
      <c r="G332" t="str">
        <f t="shared" si="45"/>
        <v>775369-00G_A1</v>
      </c>
      <c r="H332" t="str">
        <f t="shared" si="46"/>
        <v>002763</v>
      </c>
      <c r="I332" t="str">
        <f>DATA!A333</f>
        <v>CLM2107-0030</v>
      </c>
      <c r="J332">
        <f>COUNTIF($I$1:I332,I332)</f>
        <v>3</v>
      </c>
      <c r="K332" t="str">
        <f t="shared" si="47"/>
        <v>CLM2107-0030_3</v>
      </c>
    </row>
    <row r="333" spans="1:11" x14ac:dyDescent="0.25">
      <c r="A333" t="str">
        <f>DATA!B334</f>
        <v>775369-00G/002770</v>
      </c>
      <c r="B333" t="str">
        <f t="shared" si="43"/>
        <v>775369-00G</v>
      </c>
      <c r="C333" t="str">
        <f t="shared" si="44"/>
        <v>A1</v>
      </c>
      <c r="D333" t="str">
        <f t="shared" si="40"/>
        <v/>
      </c>
      <c r="E333" t="str">
        <f t="shared" si="41"/>
        <v/>
      </c>
      <c r="F333" t="str">
        <f t="shared" si="42"/>
        <v/>
      </c>
      <c r="G333" t="str">
        <f t="shared" si="45"/>
        <v>775369-00G_A1</v>
      </c>
      <c r="H333" t="str">
        <f t="shared" si="46"/>
        <v>002770</v>
      </c>
      <c r="I333" t="str">
        <f>DATA!A334</f>
        <v>CLM2107-0030</v>
      </c>
      <c r="J333">
        <f>COUNTIF($I$1:I333,I333)</f>
        <v>4</v>
      </c>
      <c r="K333" t="str">
        <f t="shared" si="47"/>
        <v>CLM2107-0030_4</v>
      </c>
    </row>
    <row r="334" spans="1:11" x14ac:dyDescent="0.25">
      <c r="A334" t="str">
        <f>DATA!B335</f>
        <v>775369-00G/002708</v>
      </c>
      <c r="B334" t="str">
        <f t="shared" si="43"/>
        <v>775369-00G</v>
      </c>
      <c r="C334" t="str">
        <f t="shared" si="44"/>
        <v>A1</v>
      </c>
      <c r="D334" t="str">
        <f t="shared" si="40"/>
        <v/>
      </c>
      <c r="E334" t="str">
        <f t="shared" si="41"/>
        <v/>
      </c>
      <c r="F334" t="str">
        <f t="shared" si="42"/>
        <v/>
      </c>
      <c r="G334" t="str">
        <f t="shared" si="45"/>
        <v>775369-00G_A1</v>
      </c>
      <c r="H334" t="str">
        <f t="shared" si="46"/>
        <v>002708</v>
      </c>
      <c r="I334" t="str">
        <f>DATA!A335</f>
        <v>CLM2107-0030</v>
      </c>
      <c r="J334">
        <f>COUNTIF($I$1:I334,I334)</f>
        <v>5</v>
      </c>
      <c r="K334" t="str">
        <f t="shared" si="47"/>
        <v>CLM2107-0030_5</v>
      </c>
    </row>
    <row r="335" spans="1:11" x14ac:dyDescent="0.25">
      <c r="A335" t="str">
        <f>DATA!B336</f>
        <v>774272-33B/013626</v>
      </c>
      <c r="B335" t="str">
        <f t="shared" si="43"/>
        <v>774272-33B</v>
      </c>
      <c r="C335" t="str">
        <f t="shared" si="44"/>
        <v/>
      </c>
      <c r="D335" t="str">
        <f t="shared" si="40"/>
        <v/>
      </c>
      <c r="E335" t="str">
        <f t="shared" si="41"/>
        <v/>
      </c>
      <c r="F335" t="str">
        <f t="shared" si="42"/>
        <v/>
      </c>
      <c r="G335" t="str">
        <f t="shared" si="45"/>
        <v>774272-33B</v>
      </c>
      <c r="H335" t="str">
        <f t="shared" si="46"/>
        <v>013626</v>
      </c>
      <c r="I335" t="str">
        <f>DATA!A336</f>
        <v>CLM2108-0024</v>
      </c>
      <c r="J335">
        <f>COUNTIF($I$1:I335,I335)</f>
        <v>1</v>
      </c>
      <c r="K335" t="str">
        <f t="shared" si="47"/>
        <v>CLM2108-0024_1</v>
      </c>
    </row>
    <row r="336" spans="1:11" x14ac:dyDescent="0.25">
      <c r="A336" t="str">
        <f>DATA!B337</f>
        <v>774272-03D/012724</v>
      </c>
      <c r="B336" t="str">
        <f t="shared" si="43"/>
        <v>774272-03D</v>
      </c>
      <c r="C336" t="str">
        <f t="shared" si="44"/>
        <v/>
      </c>
      <c r="D336" t="str">
        <f t="shared" si="40"/>
        <v/>
      </c>
      <c r="E336" t="str">
        <f t="shared" si="41"/>
        <v/>
      </c>
      <c r="F336" t="str">
        <f t="shared" si="42"/>
        <v/>
      </c>
      <c r="G336" t="str">
        <f t="shared" si="45"/>
        <v>774272-03D</v>
      </c>
      <c r="H336" t="str">
        <f t="shared" si="46"/>
        <v>012724</v>
      </c>
      <c r="I336" t="str">
        <f>DATA!A337</f>
        <v>CLM2108-0025</v>
      </c>
      <c r="J336">
        <f>COUNTIF($I$1:I336,I336)</f>
        <v>1</v>
      </c>
      <c r="K336" t="str">
        <f t="shared" si="47"/>
        <v>CLM2108-0025_1</v>
      </c>
    </row>
    <row r="337" spans="1:11" x14ac:dyDescent="0.25">
      <c r="A337" t="str">
        <f>DATA!B338</f>
        <v>776445-00D/000547</v>
      </c>
      <c r="B337" t="str">
        <f t="shared" si="43"/>
        <v>776445-00D</v>
      </c>
      <c r="C337" t="str">
        <f t="shared" si="44"/>
        <v/>
      </c>
      <c r="D337" t="str">
        <f t="shared" si="40"/>
        <v/>
      </c>
      <c r="E337" t="str">
        <f t="shared" si="41"/>
        <v>B1</v>
      </c>
      <c r="F337" t="str">
        <f t="shared" si="42"/>
        <v/>
      </c>
      <c r="G337" t="str">
        <f t="shared" si="45"/>
        <v>776445-00D_B1</v>
      </c>
      <c r="H337" t="str">
        <f t="shared" si="46"/>
        <v>000547</v>
      </c>
      <c r="I337" t="str">
        <f>DATA!A338</f>
        <v>CLM2110-0056</v>
      </c>
      <c r="J337">
        <f>COUNTIF($I$1:I337,I337)</f>
        <v>1</v>
      </c>
      <c r="K337" t="str">
        <f t="shared" si="47"/>
        <v>CLM2110-0056_1</v>
      </c>
    </row>
    <row r="338" spans="1:11" x14ac:dyDescent="0.25">
      <c r="A338" t="str">
        <f>DATA!B339</f>
        <v>775369-00E/000456</v>
      </c>
      <c r="B338" t="str">
        <f t="shared" si="43"/>
        <v>775369-00E</v>
      </c>
      <c r="C338" t="str">
        <f t="shared" si="44"/>
        <v>A1</v>
      </c>
      <c r="D338" t="str">
        <f t="shared" si="40"/>
        <v/>
      </c>
      <c r="E338" t="str">
        <f t="shared" si="41"/>
        <v/>
      </c>
      <c r="F338" t="str">
        <f t="shared" si="42"/>
        <v/>
      </c>
      <c r="G338" t="str">
        <f t="shared" si="45"/>
        <v>775369-00E_A1</v>
      </c>
      <c r="H338" t="str">
        <f t="shared" si="46"/>
        <v>000456</v>
      </c>
      <c r="I338" t="str">
        <f>DATA!A339</f>
        <v>CLM2111-0005</v>
      </c>
      <c r="J338">
        <f>COUNTIF($I$1:I338,I338)</f>
        <v>1</v>
      </c>
      <c r="K338" t="str">
        <f t="shared" si="47"/>
        <v>CLM2111-0005_1</v>
      </c>
    </row>
    <row r="339" spans="1:11" x14ac:dyDescent="0.25">
      <c r="A339" t="str">
        <f>DATA!B340</f>
        <v>776445-00E/008812</v>
      </c>
      <c r="B339" t="str">
        <f t="shared" si="43"/>
        <v>776445-00E</v>
      </c>
      <c r="C339" t="str">
        <f t="shared" si="44"/>
        <v/>
      </c>
      <c r="D339" t="str">
        <f t="shared" si="40"/>
        <v/>
      </c>
      <c r="E339" t="str">
        <f t="shared" si="41"/>
        <v>B1</v>
      </c>
      <c r="F339" t="str">
        <f t="shared" si="42"/>
        <v/>
      </c>
      <c r="G339" t="str">
        <f t="shared" si="45"/>
        <v>776445-00E_B1</v>
      </c>
      <c r="H339" t="str">
        <f t="shared" si="46"/>
        <v>008812</v>
      </c>
      <c r="I339" t="str">
        <f>DATA!A340</f>
        <v>CLM2111-0024</v>
      </c>
      <c r="J339">
        <f>COUNTIF($I$1:I339,I339)</f>
        <v>1</v>
      </c>
      <c r="K339" t="str">
        <f t="shared" si="47"/>
        <v>CLM2111-0024_1</v>
      </c>
    </row>
    <row r="340" spans="1:11" x14ac:dyDescent="0.25">
      <c r="A340" t="str">
        <f>DATA!B341</f>
        <v>774100-00G/008637</v>
      </c>
      <c r="B340" t="str">
        <f t="shared" si="43"/>
        <v>774100-00G</v>
      </c>
      <c r="C340" t="str">
        <f t="shared" si="44"/>
        <v/>
      </c>
      <c r="D340" t="str">
        <f t="shared" si="40"/>
        <v/>
      </c>
      <c r="E340" t="str">
        <f t="shared" si="41"/>
        <v/>
      </c>
      <c r="F340" t="str">
        <f t="shared" si="42"/>
        <v>B2</v>
      </c>
      <c r="G340" t="str">
        <f t="shared" si="45"/>
        <v>774100-00G_B2</v>
      </c>
      <c r="H340" t="str">
        <f t="shared" si="46"/>
        <v>008637</v>
      </c>
      <c r="I340" t="str">
        <f>DATA!A341</f>
        <v>CLM2112-0002</v>
      </c>
      <c r="J340">
        <f>COUNTIF($I$1:I340,I340)</f>
        <v>1</v>
      </c>
      <c r="K340" t="str">
        <f t="shared" si="47"/>
        <v>CLM2112-0002_1</v>
      </c>
    </row>
    <row r="341" spans="1:11" x14ac:dyDescent="0.25">
      <c r="A341" t="str">
        <f>DATA!B342</f>
        <v>774100-00G/009175</v>
      </c>
      <c r="B341" t="str">
        <f t="shared" si="43"/>
        <v>774100-00G</v>
      </c>
      <c r="C341" t="str">
        <f t="shared" si="44"/>
        <v/>
      </c>
      <c r="D341" t="str">
        <f t="shared" si="40"/>
        <v/>
      </c>
      <c r="E341" t="str">
        <f t="shared" si="41"/>
        <v/>
      </c>
      <c r="F341" t="str">
        <f t="shared" si="42"/>
        <v>B2</v>
      </c>
      <c r="G341" t="str">
        <f t="shared" si="45"/>
        <v>774100-00G_B2</v>
      </c>
      <c r="H341" t="str">
        <f t="shared" si="46"/>
        <v>009175</v>
      </c>
      <c r="I341" t="str">
        <f>DATA!A342</f>
        <v>CLM2112-0003</v>
      </c>
      <c r="J341">
        <f>COUNTIF($I$1:I341,I341)</f>
        <v>1</v>
      </c>
      <c r="K341" t="str">
        <f t="shared" si="47"/>
        <v>CLM2112-0003_1</v>
      </c>
    </row>
    <row r="342" spans="1:11" x14ac:dyDescent="0.25">
      <c r="A342" t="str">
        <f>DATA!B343</f>
        <v>776445-00E/008609</v>
      </c>
      <c r="B342" t="str">
        <f t="shared" si="43"/>
        <v>776445-00E</v>
      </c>
      <c r="C342" t="str">
        <f t="shared" si="44"/>
        <v/>
      </c>
      <c r="D342" t="str">
        <f t="shared" si="40"/>
        <v/>
      </c>
      <c r="E342" t="str">
        <f t="shared" si="41"/>
        <v>B1</v>
      </c>
      <c r="F342" t="str">
        <f t="shared" si="42"/>
        <v/>
      </c>
      <c r="G342" t="str">
        <f t="shared" si="45"/>
        <v>776445-00E_B1</v>
      </c>
      <c r="H342" t="str">
        <f t="shared" si="46"/>
        <v>008609</v>
      </c>
      <c r="I342" t="str">
        <f>DATA!A343</f>
        <v>CLM2112-0004</v>
      </c>
      <c r="J342">
        <f>COUNTIF($I$1:I342,I342)</f>
        <v>1</v>
      </c>
      <c r="K342" t="str">
        <f t="shared" si="47"/>
        <v>CLM2112-0004_1</v>
      </c>
    </row>
    <row r="343" spans="1:11" x14ac:dyDescent="0.25">
      <c r="A343" t="str">
        <f>DATA!B344</f>
        <v>774100-00G/009221</v>
      </c>
      <c r="B343" t="str">
        <f t="shared" si="43"/>
        <v>774100-00G</v>
      </c>
      <c r="C343" t="str">
        <f t="shared" si="44"/>
        <v/>
      </c>
      <c r="D343" t="str">
        <f t="shared" ref="D343:D406" si="48">IF(EXACT(_xlfn.TEXTBEFORE(B343,"-"),"774166"),"A2","")</f>
        <v/>
      </c>
      <c r="E343" t="str">
        <f t="shared" ref="E343:E406" si="49">IF(EXACT(_xlfn.TEXTBEFORE(B343,"-"),"776445"),"B1","")</f>
        <v/>
      </c>
      <c r="F343" t="str">
        <f t="shared" ref="F343:F406" si="50">IF(EXACT(_xlfn.TEXTBEFORE(B343,"-"),"774100"),"B2","")</f>
        <v>B2</v>
      </c>
      <c r="G343" t="str">
        <f t="shared" si="45"/>
        <v>774100-00G_B2</v>
      </c>
      <c r="H343" t="str">
        <f t="shared" si="46"/>
        <v>009221</v>
      </c>
      <c r="I343" t="str">
        <f>DATA!A344</f>
        <v>CLM2112-0042</v>
      </c>
      <c r="J343">
        <f>COUNTIF($I$1:I343,I343)</f>
        <v>1</v>
      </c>
      <c r="K343" t="str">
        <f t="shared" si="47"/>
        <v>CLM2112-0042_1</v>
      </c>
    </row>
    <row r="344" spans="1:11" x14ac:dyDescent="0.25">
      <c r="A344" t="str">
        <f>DATA!B345</f>
        <v>775369-00G/004416</v>
      </c>
      <c r="B344" t="str">
        <f t="shared" si="43"/>
        <v>775369-00G</v>
      </c>
      <c r="C344" t="str">
        <f t="shared" si="44"/>
        <v>A1</v>
      </c>
      <c r="D344" t="str">
        <f t="shared" si="48"/>
        <v/>
      </c>
      <c r="E344" t="str">
        <f t="shared" si="49"/>
        <v/>
      </c>
      <c r="F344" t="str">
        <f t="shared" si="50"/>
        <v/>
      </c>
      <c r="G344" t="str">
        <f t="shared" si="45"/>
        <v>775369-00G_A1</v>
      </c>
      <c r="H344" t="str">
        <f t="shared" si="46"/>
        <v>004416</v>
      </c>
      <c r="I344" t="str">
        <f>DATA!A345</f>
        <v>CLM2112-0045</v>
      </c>
      <c r="J344">
        <f>COUNTIF($I$1:I344,I344)</f>
        <v>1</v>
      </c>
      <c r="K344" t="str">
        <f t="shared" si="47"/>
        <v>CLM2112-0045_1</v>
      </c>
    </row>
    <row r="345" spans="1:11" x14ac:dyDescent="0.25">
      <c r="A345" t="str">
        <f>DATA!B346</f>
        <v xml:space="preserve">776445-00E/008394 </v>
      </c>
      <c r="B345" t="str">
        <f t="shared" si="43"/>
        <v>776445-00E</v>
      </c>
      <c r="C345" t="str">
        <f t="shared" si="44"/>
        <v/>
      </c>
      <c r="D345" t="str">
        <f t="shared" si="48"/>
        <v/>
      </c>
      <c r="E345" t="str">
        <f t="shared" si="49"/>
        <v>B1</v>
      </c>
      <c r="F345" t="str">
        <f t="shared" si="50"/>
        <v/>
      </c>
      <c r="G345" t="str">
        <f t="shared" si="45"/>
        <v>776445-00E_B1</v>
      </c>
      <c r="H345" t="str">
        <f t="shared" si="46"/>
        <v xml:space="preserve">008394 </v>
      </c>
      <c r="I345" t="str">
        <f>DATA!A346</f>
        <v>CLM2113-0033</v>
      </c>
      <c r="J345">
        <f>COUNTIF($I$1:I345,I345)</f>
        <v>1</v>
      </c>
      <c r="K345" t="str">
        <f t="shared" si="47"/>
        <v>CLM2113-0033_1</v>
      </c>
    </row>
    <row r="346" spans="1:11" x14ac:dyDescent="0.25">
      <c r="A346" t="str">
        <f>DATA!B347</f>
        <v>775369-000G/001164</v>
      </c>
      <c r="B346" t="str">
        <f t="shared" si="43"/>
        <v>775369-000G</v>
      </c>
      <c r="C346" t="str">
        <f t="shared" si="44"/>
        <v>A1</v>
      </c>
      <c r="D346" t="str">
        <f t="shared" si="48"/>
        <v/>
      </c>
      <c r="E346" t="str">
        <f t="shared" si="49"/>
        <v/>
      </c>
      <c r="F346" t="str">
        <f t="shared" si="50"/>
        <v/>
      </c>
      <c r="G346" t="str">
        <f t="shared" si="45"/>
        <v>775369-000G_A1</v>
      </c>
      <c r="H346" t="str">
        <f t="shared" si="46"/>
        <v>001164</v>
      </c>
      <c r="I346" t="str">
        <f>DATA!A347</f>
        <v>CLM2113-0068</v>
      </c>
      <c r="J346">
        <f>COUNTIF($I$1:I346,I346)</f>
        <v>1</v>
      </c>
      <c r="K346" t="str">
        <f t="shared" si="47"/>
        <v>CLM2113-0068_1</v>
      </c>
    </row>
    <row r="347" spans="1:11" x14ac:dyDescent="0.25">
      <c r="A347" t="str">
        <f>DATA!B348</f>
        <v>775369-00G/004030</v>
      </c>
      <c r="B347" t="str">
        <f t="shared" si="43"/>
        <v>775369-00G</v>
      </c>
      <c r="C347" t="str">
        <f t="shared" si="44"/>
        <v>A1</v>
      </c>
      <c r="D347" t="str">
        <f t="shared" si="48"/>
        <v/>
      </c>
      <c r="E347" t="str">
        <f t="shared" si="49"/>
        <v/>
      </c>
      <c r="F347" t="str">
        <f t="shared" si="50"/>
        <v/>
      </c>
      <c r="G347" t="str">
        <f t="shared" si="45"/>
        <v>775369-00G_A1</v>
      </c>
      <c r="H347" t="str">
        <f t="shared" si="46"/>
        <v>004030</v>
      </c>
      <c r="I347" t="str">
        <f>DATA!A348</f>
        <v>CLM2113-0068</v>
      </c>
      <c r="J347">
        <f>COUNTIF($I$1:I347,I347)</f>
        <v>2</v>
      </c>
      <c r="K347" t="str">
        <f t="shared" si="47"/>
        <v>CLM2113-0068_2</v>
      </c>
    </row>
    <row r="348" spans="1:11" x14ac:dyDescent="0.25">
      <c r="A348" t="str">
        <f>DATA!B349</f>
        <v>775369-00G/001164</v>
      </c>
      <c r="B348" t="str">
        <f t="shared" si="43"/>
        <v>775369-00G</v>
      </c>
      <c r="C348" t="str">
        <f t="shared" si="44"/>
        <v>A1</v>
      </c>
      <c r="D348" t="str">
        <f t="shared" si="48"/>
        <v/>
      </c>
      <c r="E348" t="str">
        <f t="shared" si="49"/>
        <v/>
      </c>
      <c r="F348" t="str">
        <f t="shared" si="50"/>
        <v/>
      </c>
      <c r="G348" t="str">
        <f t="shared" si="45"/>
        <v>775369-00G_A1</v>
      </c>
      <c r="H348" t="str">
        <f t="shared" si="46"/>
        <v>001164</v>
      </c>
      <c r="I348" t="str">
        <f>DATA!A349</f>
        <v>CLM2113-0068</v>
      </c>
      <c r="J348">
        <f>COUNTIF($I$1:I348,I348)</f>
        <v>3</v>
      </c>
      <c r="K348" t="str">
        <f t="shared" si="47"/>
        <v>CLM2113-0068_3</v>
      </c>
    </row>
    <row r="349" spans="1:11" x14ac:dyDescent="0.25">
      <c r="A349" t="str">
        <f>DATA!B350</f>
        <v>776445-00E/007972</v>
      </c>
      <c r="B349" t="str">
        <f t="shared" si="43"/>
        <v>776445-00E</v>
      </c>
      <c r="C349" t="str">
        <f t="shared" si="44"/>
        <v/>
      </c>
      <c r="D349" t="str">
        <f t="shared" si="48"/>
        <v/>
      </c>
      <c r="E349" t="str">
        <f t="shared" si="49"/>
        <v>B1</v>
      </c>
      <c r="F349" t="str">
        <f t="shared" si="50"/>
        <v/>
      </c>
      <c r="G349" t="str">
        <f t="shared" si="45"/>
        <v>776445-00E_B1</v>
      </c>
      <c r="H349" t="str">
        <f t="shared" si="46"/>
        <v>007972</v>
      </c>
      <c r="I349" t="str">
        <f>DATA!A350</f>
        <v>CLM2114-0045</v>
      </c>
      <c r="J349">
        <f>COUNTIF($I$1:I349,I349)</f>
        <v>1</v>
      </c>
      <c r="K349" t="str">
        <f t="shared" si="47"/>
        <v>CLM2114-0045_1</v>
      </c>
    </row>
    <row r="350" spans="1:11" x14ac:dyDescent="0.25">
      <c r="A350" t="str">
        <f>DATA!B351</f>
        <v>776445-00E/007961</v>
      </c>
      <c r="B350" t="str">
        <f t="shared" si="43"/>
        <v>776445-00E</v>
      </c>
      <c r="C350" t="str">
        <f t="shared" si="44"/>
        <v/>
      </c>
      <c r="D350" t="str">
        <f t="shared" si="48"/>
        <v/>
      </c>
      <c r="E350" t="str">
        <f t="shared" si="49"/>
        <v>B1</v>
      </c>
      <c r="F350" t="str">
        <f t="shared" si="50"/>
        <v/>
      </c>
      <c r="G350" t="str">
        <f t="shared" si="45"/>
        <v>776445-00E_B1</v>
      </c>
      <c r="H350" t="str">
        <f t="shared" si="46"/>
        <v>007961</v>
      </c>
      <c r="I350" t="str">
        <f>DATA!A351</f>
        <v>CLM2114-0051</v>
      </c>
      <c r="J350">
        <f>COUNTIF($I$1:I350,I350)</f>
        <v>1</v>
      </c>
      <c r="K350" t="str">
        <f t="shared" si="47"/>
        <v>CLM2114-0051_1</v>
      </c>
    </row>
    <row r="351" spans="1:11" x14ac:dyDescent="0.25">
      <c r="A351" t="str">
        <f>DATA!B352</f>
        <v>776445-00E/007976</v>
      </c>
      <c r="B351" t="str">
        <f t="shared" si="43"/>
        <v>776445-00E</v>
      </c>
      <c r="C351" t="str">
        <f t="shared" si="44"/>
        <v/>
      </c>
      <c r="D351" t="str">
        <f t="shared" si="48"/>
        <v/>
      </c>
      <c r="E351" t="str">
        <f t="shared" si="49"/>
        <v>B1</v>
      </c>
      <c r="F351" t="str">
        <f t="shared" si="50"/>
        <v/>
      </c>
      <c r="G351" t="str">
        <f t="shared" si="45"/>
        <v>776445-00E_B1</v>
      </c>
      <c r="H351" t="str">
        <f t="shared" si="46"/>
        <v>007976</v>
      </c>
      <c r="I351" t="str">
        <f>DATA!A352</f>
        <v>CLM2114-0052</v>
      </c>
      <c r="J351">
        <f>COUNTIF($I$1:I351,I351)</f>
        <v>1</v>
      </c>
      <c r="K351" t="str">
        <f t="shared" si="47"/>
        <v>CLM2114-0052_1</v>
      </c>
    </row>
    <row r="352" spans="1:11" x14ac:dyDescent="0.25">
      <c r="A352" t="str">
        <f>DATA!B353</f>
        <v>775369-00E/000347</v>
      </c>
      <c r="B352" t="str">
        <f t="shared" si="43"/>
        <v>775369-00E</v>
      </c>
      <c r="C352" t="str">
        <f t="shared" si="44"/>
        <v>A1</v>
      </c>
      <c r="D352" t="str">
        <f t="shared" si="48"/>
        <v/>
      </c>
      <c r="E352" t="str">
        <f t="shared" si="49"/>
        <v/>
      </c>
      <c r="F352" t="str">
        <f t="shared" si="50"/>
        <v/>
      </c>
      <c r="G352" t="str">
        <f t="shared" si="45"/>
        <v>775369-00E_A1</v>
      </c>
      <c r="H352" t="str">
        <f t="shared" si="46"/>
        <v>000347</v>
      </c>
      <c r="I352" t="str">
        <f>DATA!A353</f>
        <v>CLM2116-0025</v>
      </c>
      <c r="J352">
        <f>COUNTIF($I$1:I352,I352)</f>
        <v>1</v>
      </c>
      <c r="K352" t="str">
        <f t="shared" si="47"/>
        <v>CLM2116-0025_1</v>
      </c>
    </row>
    <row r="353" spans="1:11" x14ac:dyDescent="0.25">
      <c r="A353" t="str">
        <f>DATA!B354</f>
        <v>775369-00G/000634</v>
      </c>
      <c r="B353" t="str">
        <f t="shared" si="43"/>
        <v>775369-00G</v>
      </c>
      <c r="C353" t="str">
        <f t="shared" si="44"/>
        <v>A1</v>
      </c>
      <c r="D353" t="str">
        <f t="shared" si="48"/>
        <v/>
      </c>
      <c r="E353" t="str">
        <f t="shared" si="49"/>
        <v/>
      </c>
      <c r="F353" t="str">
        <f t="shared" si="50"/>
        <v/>
      </c>
      <c r="G353" t="str">
        <f t="shared" si="45"/>
        <v>775369-00G_A1</v>
      </c>
      <c r="H353" t="str">
        <f t="shared" si="46"/>
        <v>000634</v>
      </c>
      <c r="I353" t="str">
        <f>DATA!A354</f>
        <v>CLM2116-0029</v>
      </c>
      <c r="J353">
        <f>COUNTIF($I$1:I353,I353)</f>
        <v>1</v>
      </c>
      <c r="K353" t="str">
        <f t="shared" si="47"/>
        <v>CLM2116-0029_1</v>
      </c>
    </row>
    <row r="354" spans="1:11" x14ac:dyDescent="0.25">
      <c r="A354" t="str">
        <f>DATA!B355</f>
        <v>775369-00G/000408</v>
      </c>
      <c r="B354" t="str">
        <f t="shared" si="43"/>
        <v>775369-00G</v>
      </c>
      <c r="C354" t="str">
        <f t="shared" si="44"/>
        <v>A1</v>
      </c>
      <c r="D354" t="str">
        <f t="shared" si="48"/>
        <v/>
      </c>
      <c r="E354" t="str">
        <f t="shared" si="49"/>
        <v/>
      </c>
      <c r="F354" t="str">
        <f t="shared" si="50"/>
        <v/>
      </c>
      <c r="G354" t="str">
        <f t="shared" si="45"/>
        <v>775369-00G_A1</v>
      </c>
      <c r="H354" t="str">
        <f t="shared" si="46"/>
        <v>000408</v>
      </c>
      <c r="I354" t="str">
        <f>DATA!A355</f>
        <v>CLM2116-0029</v>
      </c>
      <c r="J354">
        <f>COUNTIF($I$1:I354,I354)</f>
        <v>2</v>
      </c>
      <c r="K354" t="str">
        <f t="shared" si="47"/>
        <v>CLM2116-0029_2</v>
      </c>
    </row>
    <row r="355" spans="1:11" x14ac:dyDescent="0.25">
      <c r="A355" t="str">
        <f>DATA!B356</f>
        <v>775369-00G/000301</v>
      </c>
      <c r="B355" t="str">
        <f t="shared" si="43"/>
        <v>775369-00G</v>
      </c>
      <c r="C355" t="str">
        <f t="shared" si="44"/>
        <v>A1</v>
      </c>
      <c r="D355" t="str">
        <f t="shared" si="48"/>
        <v/>
      </c>
      <c r="E355" t="str">
        <f t="shared" si="49"/>
        <v/>
      </c>
      <c r="F355" t="str">
        <f t="shared" si="50"/>
        <v/>
      </c>
      <c r="G355" t="str">
        <f t="shared" si="45"/>
        <v>775369-00G_A1</v>
      </c>
      <c r="H355" t="str">
        <f t="shared" si="46"/>
        <v>000301</v>
      </c>
      <c r="I355" t="str">
        <f>DATA!A356</f>
        <v>CLM2116-0029</v>
      </c>
      <c r="J355">
        <f>COUNTIF($I$1:I355,I355)</f>
        <v>3</v>
      </c>
      <c r="K355" t="str">
        <f t="shared" si="47"/>
        <v>CLM2116-0029_3</v>
      </c>
    </row>
    <row r="356" spans="1:11" x14ac:dyDescent="0.25">
      <c r="A356" t="str">
        <f>DATA!B357</f>
        <v>775369-00G/003253</v>
      </c>
      <c r="B356" t="str">
        <f t="shared" si="43"/>
        <v>775369-00G</v>
      </c>
      <c r="C356" t="str">
        <f t="shared" si="44"/>
        <v>A1</v>
      </c>
      <c r="D356" t="str">
        <f t="shared" si="48"/>
        <v/>
      </c>
      <c r="E356" t="str">
        <f t="shared" si="49"/>
        <v/>
      </c>
      <c r="F356" t="str">
        <f t="shared" si="50"/>
        <v/>
      </c>
      <c r="G356" t="str">
        <f t="shared" si="45"/>
        <v>775369-00G_A1</v>
      </c>
      <c r="H356" t="str">
        <f t="shared" si="46"/>
        <v>003253</v>
      </c>
      <c r="I356" t="str">
        <f>DATA!A357</f>
        <v>CLM2116-0029</v>
      </c>
      <c r="J356">
        <f>COUNTIF($I$1:I356,I356)</f>
        <v>4</v>
      </c>
      <c r="K356" t="str">
        <f t="shared" si="47"/>
        <v>CLM2116-0029_4</v>
      </c>
    </row>
    <row r="357" spans="1:11" x14ac:dyDescent="0.25">
      <c r="A357" t="str">
        <f>DATA!B358</f>
        <v>775369-00G/003257</v>
      </c>
      <c r="B357" t="str">
        <f t="shared" si="43"/>
        <v>775369-00G</v>
      </c>
      <c r="C357" t="str">
        <f t="shared" si="44"/>
        <v>A1</v>
      </c>
      <c r="D357" t="str">
        <f t="shared" si="48"/>
        <v/>
      </c>
      <c r="E357" t="str">
        <f t="shared" si="49"/>
        <v/>
      </c>
      <c r="F357" t="str">
        <f t="shared" si="50"/>
        <v/>
      </c>
      <c r="G357" t="str">
        <f t="shared" si="45"/>
        <v>775369-00G_A1</v>
      </c>
      <c r="H357" t="str">
        <f t="shared" si="46"/>
        <v>003257</v>
      </c>
      <c r="I357" t="str">
        <f>DATA!A358</f>
        <v>CLM2116-0029</v>
      </c>
      <c r="J357">
        <f>COUNTIF($I$1:I357,I357)</f>
        <v>5</v>
      </c>
      <c r="K357" t="str">
        <f t="shared" si="47"/>
        <v>CLM2116-0029_5</v>
      </c>
    </row>
    <row r="358" spans="1:11" x14ac:dyDescent="0.25">
      <c r="A358" t="str">
        <f>DATA!B359</f>
        <v>775369-00G/003258</v>
      </c>
      <c r="B358" t="str">
        <f t="shared" si="43"/>
        <v>775369-00G</v>
      </c>
      <c r="C358" t="str">
        <f t="shared" si="44"/>
        <v>A1</v>
      </c>
      <c r="D358" t="str">
        <f t="shared" si="48"/>
        <v/>
      </c>
      <c r="E358" t="str">
        <f t="shared" si="49"/>
        <v/>
      </c>
      <c r="F358" t="str">
        <f t="shared" si="50"/>
        <v/>
      </c>
      <c r="G358" t="str">
        <f t="shared" si="45"/>
        <v>775369-00G_A1</v>
      </c>
      <c r="H358" t="str">
        <f t="shared" si="46"/>
        <v>003258</v>
      </c>
      <c r="I358" t="str">
        <f>DATA!A359</f>
        <v>CLM2116-0029</v>
      </c>
      <c r="J358">
        <f>COUNTIF($I$1:I358,I358)</f>
        <v>6</v>
      </c>
      <c r="K358" t="str">
        <f t="shared" si="47"/>
        <v>CLM2116-0029_6</v>
      </c>
    </row>
    <row r="359" spans="1:11" x14ac:dyDescent="0.25">
      <c r="A359" t="str">
        <f>DATA!B360</f>
        <v>775369-00G/000634</v>
      </c>
      <c r="B359" t="str">
        <f t="shared" si="43"/>
        <v>775369-00G</v>
      </c>
      <c r="C359" t="str">
        <f t="shared" si="44"/>
        <v>A1</v>
      </c>
      <c r="D359" t="str">
        <f t="shared" si="48"/>
        <v/>
      </c>
      <c r="E359" t="str">
        <f t="shared" si="49"/>
        <v/>
      </c>
      <c r="F359" t="str">
        <f t="shared" si="50"/>
        <v/>
      </c>
      <c r="G359" t="str">
        <f t="shared" si="45"/>
        <v>775369-00G_A1</v>
      </c>
      <c r="H359" t="str">
        <f t="shared" si="46"/>
        <v>000634</v>
      </c>
      <c r="I359" t="str">
        <f>DATA!A360</f>
        <v>CLM2116-0029</v>
      </c>
      <c r="J359">
        <f>COUNTIF($I$1:I359,I359)</f>
        <v>7</v>
      </c>
      <c r="K359" t="str">
        <f t="shared" si="47"/>
        <v>CLM2116-0029_7</v>
      </c>
    </row>
    <row r="360" spans="1:11" x14ac:dyDescent="0.25">
      <c r="A360" t="str">
        <f>DATA!B361</f>
        <v>775369-00G/000408</v>
      </c>
      <c r="B360" t="str">
        <f t="shared" si="43"/>
        <v>775369-00G</v>
      </c>
      <c r="C360" t="str">
        <f t="shared" si="44"/>
        <v>A1</v>
      </c>
      <c r="D360" t="str">
        <f t="shared" si="48"/>
        <v/>
      </c>
      <c r="E360" t="str">
        <f t="shared" si="49"/>
        <v/>
      </c>
      <c r="F360" t="str">
        <f t="shared" si="50"/>
        <v/>
      </c>
      <c r="G360" t="str">
        <f t="shared" si="45"/>
        <v>775369-00G_A1</v>
      </c>
      <c r="H360" t="str">
        <f t="shared" si="46"/>
        <v>000408</v>
      </c>
      <c r="I360" t="str">
        <f>DATA!A361</f>
        <v>CLM2116-0029</v>
      </c>
      <c r="J360">
        <f>COUNTIF($I$1:I360,I360)</f>
        <v>8</v>
      </c>
      <c r="K360" t="str">
        <f t="shared" si="47"/>
        <v>CLM2116-0029_8</v>
      </c>
    </row>
    <row r="361" spans="1:11" x14ac:dyDescent="0.25">
      <c r="A361" t="str">
        <f>DATA!B362</f>
        <v>775369-00G/000301</v>
      </c>
      <c r="B361" t="str">
        <f t="shared" si="43"/>
        <v>775369-00G</v>
      </c>
      <c r="C361" t="str">
        <f t="shared" si="44"/>
        <v>A1</v>
      </c>
      <c r="D361" t="str">
        <f t="shared" si="48"/>
        <v/>
      </c>
      <c r="E361" t="str">
        <f t="shared" si="49"/>
        <v/>
      </c>
      <c r="F361" t="str">
        <f t="shared" si="50"/>
        <v/>
      </c>
      <c r="G361" t="str">
        <f t="shared" si="45"/>
        <v>775369-00G_A1</v>
      </c>
      <c r="H361" t="str">
        <f t="shared" si="46"/>
        <v>000301</v>
      </c>
      <c r="I361" t="str">
        <f>DATA!A362</f>
        <v>CLM2116-0029</v>
      </c>
      <c r="J361">
        <f>COUNTIF($I$1:I361,I361)</f>
        <v>9</v>
      </c>
      <c r="K361" t="str">
        <f t="shared" si="47"/>
        <v>CLM2116-0029_9</v>
      </c>
    </row>
    <row r="362" spans="1:11" x14ac:dyDescent="0.25">
      <c r="A362" t="str">
        <f>DATA!B363</f>
        <v>776445-00E/007970</v>
      </c>
      <c r="B362" t="str">
        <f t="shared" si="43"/>
        <v>776445-00E</v>
      </c>
      <c r="C362" t="str">
        <f t="shared" si="44"/>
        <v/>
      </c>
      <c r="D362" t="str">
        <f t="shared" si="48"/>
        <v/>
      </c>
      <c r="E362" t="str">
        <f t="shared" si="49"/>
        <v>B1</v>
      </c>
      <c r="F362" t="str">
        <f t="shared" si="50"/>
        <v/>
      </c>
      <c r="G362" t="str">
        <f t="shared" si="45"/>
        <v>776445-00E_B1</v>
      </c>
      <c r="H362" t="str">
        <f t="shared" si="46"/>
        <v>007970</v>
      </c>
      <c r="I362" t="str">
        <f>DATA!A363</f>
        <v>CLM2116-0039</v>
      </c>
      <c r="J362">
        <f>COUNTIF($I$1:I362,I362)</f>
        <v>1</v>
      </c>
      <c r="K362" t="str">
        <f t="shared" si="47"/>
        <v>CLM2116-0039_1</v>
      </c>
    </row>
    <row r="363" spans="1:11" x14ac:dyDescent="0.25">
      <c r="A363" t="str">
        <f>DATA!B364</f>
        <v>776445-00E/008559</v>
      </c>
      <c r="B363" t="str">
        <f t="shared" si="43"/>
        <v>776445-00E</v>
      </c>
      <c r="C363" t="str">
        <f t="shared" si="44"/>
        <v/>
      </c>
      <c r="D363" t="str">
        <f t="shared" si="48"/>
        <v/>
      </c>
      <c r="E363" t="str">
        <f t="shared" si="49"/>
        <v>B1</v>
      </c>
      <c r="F363" t="str">
        <f t="shared" si="50"/>
        <v/>
      </c>
      <c r="G363" t="str">
        <f t="shared" si="45"/>
        <v>776445-00E_B1</v>
      </c>
      <c r="H363" t="str">
        <f t="shared" si="46"/>
        <v>008559</v>
      </c>
      <c r="I363" t="str">
        <f>DATA!A364</f>
        <v>CLM2117-0001</v>
      </c>
      <c r="J363">
        <f>COUNTIF($I$1:I363,I363)</f>
        <v>1</v>
      </c>
      <c r="K363" t="str">
        <f t="shared" si="47"/>
        <v>CLM2117-0001_1</v>
      </c>
    </row>
    <row r="364" spans="1:11" x14ac:dyDescent="0.25">
      <c r="A364" t="str">
        <f>DATA!B365</f>
        <v>775369-00G/004161</v>
      </c>
      <c r="B364" t="str">
        <f t="shared" si="43"/>
        <v>775369-00G</v>
      </c>
      <c r="C364" t="str">
        <f t="shared" si="44"/>
        <v>A1</v>
      </c>
      <c r="D364" t="str">
        <f t="shared" si="48"/>
        <v/>
      </c>
      <c r="E364" t="str">
        <f t="shared" si="49"/>
        <v/>
      </c>
      <c r="F364" t="str">
        <f t="shared" si="50"/>
        <v/>
      </c>
      <c r="G364" t="str">
        <f t="shared" si="45"/>
        <v>775369-00G_A1</v>
      </c>
      <c r="H364" t="str">
        <f t="shared" si="46"/>
        <v>004161</v>
      </c>
      <c r="I364" t="str">
        <f>DATA!A365</f>
        <v>CLM2118-0026</v>
      </c>
      <c r="J364">
        <f>COUNTIF($I$1:I364,I364)</f>
        <v>1</v>
      </c>
      <c r="K364" t="str">
        <f t="shared" si="47"/>
        <v>CLM2118-0026_1</v>
      </c>
    </row>
    <row r="365" spans="1:11" x14ac:dyDescent="0.25">
      <c r="A365" t="str">
        <f>DATA!B366</f>
        <v>775369-00G/004352</v>
      </c>
      <c r="B365" t="str">
        <f t="shared" si="43"/>
        <v>775369-00G</v>
      </c>
      <c r="C365" t="str">
        <f t="shared" si="44"/>
        <v>A1</v>
      </c>
      <c r="D365" t="str">
        <f t="shared" si="48"/>
        <v/>
      </c>
      <c r="E365" t="str">
        <f t="shared" si="49"/>
        <v/>
      </c>
      <c r="F365" t="str">
        <f t="shared" si="50"/>
        <v/>
      </c>
      <c r="G365" t="str">
        <f t="shared" si="45"/>
        <v>775369-00G_A1</v>
      </c>
      <c r="H365" t="str">
        <f t="shared" si="46"/>
        <v>004352</v>
      </c>
      <c r="I365" t="str">
        <f>DATA!A366</f>
        <v>CLM2119-0006</v>
      </c>
      <c r="J365">
        <f>COUNTIF($I$1:I365,I365)</f>
        <v>1</v>
      </c>
      <c r="K365" t="str">
        <f t="shared" si="47"/>
        <v>CLM2119-0006_1</v>
      </c>
    </row>
    <row r="366" spans="1:11" x14ac:dyDescent="0.25">
      <c r="A366" t="str">
        <f>DATA!B367</f>
        <v>775369-00G/001809</v>
      </c>
      <c r="B366" t="str">
        <f t="shared" si="43"/>
        <v>775369-00G</v>
      </c>
      <c r="C366" t="str">
        <f t="shared" si="44"/>
        <v>A1</v>
      </c>
      <c r="D366" t="str">
        <f t="shared" si="48"/>
        <v/>
      </c>
      <c r="E366" t="str">
        <f t="shared" si="49"/>
        <v/>
      </c>
      <c r="F366" t="str">
        <f t="shared" si="50"/>
        <v/>
      </c>
      <c r="G366" t="str">
        <f t="shared" si="45"/>
        <v>775369-00G_A1</v>
      </c>
      <c r="H366" t="str">
        <f t="shared" si="46"/>
        <v>001809</v>
      </c>
      <c r="I366" t="str">
        <f>DATA!A367</f>
        <v>CLM2120-0023</v>
      </c>
      <c r="J366">
        <f>COUNTIF($I$1:I366,I366)</f>
        <v>1</v>
      </c>
      <c r="K366" t="str">
        <f t="shared" si="47"/>
        <v>CLM2120-0023_1</v>
      </c>
    </row>
    <row r="367" spans="1:11" x14ac:dyDescent="0.25">
      <c r="A367" t="str">
        <f>DATA!B368</f>
        <v>775369-00G/002241</v>
      </c>
      <c r="B367" t="str">
        <f t="shared" si="43"/>
        <v>775369-00G</v>
      </c>
      <c r="C367" t="str">
        <f t="shared" si="44"/>
        <v>A1</v>
      </c>
      <c r="D367" t="str">
        <f t="shared" si="48"/>
        <v/>
      </c>
      <c r="E367" t="str">
        <f t="shared" si="49"/>
        <v/>
      </c>
      <c r="F367" t="str">
        <f t="shared" si="50"/>
        <v/>
      </c>
      <c r="G367" t="str">
        <f t="shared" si="45"/>
        <v>775369-00G_A1</v>
      </c>
      <c r="H367" t="str">
        <f t="shared" si="46"/>
        <v>002241</v>
      </c>
      <c r="I367" t="str">
        <f>DATA!A368</f>
        <v>CLM2120-0023</v>
      </c>
      <c r="J367">
        <f>COUNTIF($I$1:I367,I367)</f>
        <v>2</v>
      </c>
      <c r="K367" t="str">
        <f t="shared" si="47"/>
        <v>CLM2120-0023_2</v>
      </c>
    </row>
    <row r="368" spans="1:11" x14ac:dyDescent="0.25">
      <c r="A368" t="str">
        <f>DATA!B369</f>
        <v>775369-00G/001809</v>
      </c>
      <c r="B368" t="str">
        <f t="shared" si="43"/>
        <v>775369-00G</v>
      </c>
      <c r="C368" t="str">
        <f t="shared" si="44"/>
        <v>A1</v>
      </c>
      <c r="D368" t="str">
        <f t="shared" si="48"/>
        <v/>
      </c>
      <c r="E368" t="str">
        <f t="shared" si="49"/>
        <v/>
      </c>
      <c r="F368" t="str">
        <f t="shared" si="50"/>
        <v/>
      </c>
      <c r="G368" t="str">
        <f t="shared" si="45"/>
        <v>775369-00G_A1</v>
      </c>
      <c r="H368" t="str">
        <f t="shared" si="46"/>
        <v>001809</v>
      </c>
      <c r="I368" t="str">
        <f>DATA!A369</f>
        <v>CLM2120-0023</v>
      </c>
      <c r="J368">
        <f>COUNTIF($I$1:I368,I368)</f>
        <v>3</v>
      </c>
      <c r="K368" t="str">
        <f t="shared" si="47"/>
        <v>CLM2120-0023_3</v>
      </c>
    </row>
    <row r="369" spans="1:11" x14ac:dyDescent="0.25">
      <c r="A369" t="str">
        <f>DATA!B370</f>
        <v>775369-00G/002241</v>
      </c>
      <c r="B369" t="str">
        <f t="shared" si="43"/>
        <v>775369-00G</v>
      </c>
      <c r="C369" t="str">
        <f t="shared" si="44"/>
        <v>A1</v>
      </c>
      <c r="D369" t="str">
        <f t="shared" si="48"/>
        <v/>
      </c>
      <c r="E369" t="str">
        <f t="shared" si="49"/>
        <v/>
      </c>
      <c r="F369" t="str">
        <f t="shared" si="50"/>
        <v/>
      </c>
      <c r="G369" t="str">
        <f t="shared" si="45"/>
        <v>775369-00G_A1</v>
      </c>
      <c r="H369" t="str">
        <f t="shared" si="46"/>
        <v>002241</v>
      </c>
      <c r="I369" t="str">
        <f>DATA!A370</f>
        <v xml:space="preserve">CLM2120-0023 </v>
      </c>
      <c r="J369">
        <f>COUNTIF($I$1:I369,I369)</f>
        <v>1</v>
      </c>
      <c r="K369" t="str">
        <f t="shared" si="47"/>
        <v>CLM2120-0023 _1</v>
      </c>
    </row>
    <row r="370" spans="1:11" x14ac:dyDescent="0.25">
      <c r="A370" t="str">
        <f>DATA!B371</f>
        <v>775369-00G/000912</v>
      </c>
      <c r="B370" t="str">
        <f t="shared" si="43"/>
        <v>775369-00G</v>
      </c>
      <c r="C370" t="str">
        <f t="shared" si="44"/>
        <v>A1</v>
      </c>
      <c r="D370" t="str">
        <f t="shared" si="48"/>
        <v/>
      </c>
      <c r="E370" t="str">
        <f t="shared" si="49"/>
        <v/>
      </c>
      <c r="F370" t="str">
        <f t="shared" si="50"/>
        <v/>
      </c>
      <c r="G370" t="str">
        <f t="shared" si="45"/>
        <v>775369-00G_A1</v>
      </c>
      <c r="H370" t="str">
        <f t="shared" si="46"/>
        <v>000912</v>
      </c>
      <c r="I370" t="str">
        <f>DATA!A371</f>
        <v>CLM2122-0016</v>
      </c>
      <c r="J370">
        <f>COUNTIF($I$1:I370,I370)</f>
        <v>1</v>
      </c>
      <c r="K370" t="str">
        <f t="shared" si="47"/>
        <v>CLM2122-0016_1</v>
      </c>
    </row>
    <row r="371" spans="1:11" x14ac:dyDescent="0.25">
      <c r="A371" t="str">
        <f>DATA!B372</f>
        <v>775369-00G/002802</v>
      </c>
      <c r="B371" t="str">
        <f t="shared" si="43"/>
        <v>775369-00G</v>
      </c>
      <c r="C371" t="str">
        <f t="shared" si="44"/>
        <v>A1</v>
      </c>
      <c r="D371" t="str">
        <f t="shared" si="48"/>
        <v/>
      </c>
      <c r="E371" t="str">
        <f t="shared" si="49"/>
        <v/>
      </c>
      <c r="F371" t="str">
        <f t="shared" si="50"/>
        <v/>
      </c>
      <c r="G371" t="str">
        <f t="shared" si="45"/>
        <v>775369-00G_A1</v>
      </c>
      <c r="H371" t="str">
        <f t="shared" si="46"/>
        <v>002802</v>
      </c>
      <c r="I371" t="str">
        <f>DATA!A372</f>
        <v>CLM2122-0023</v>
      </c>
      <c r="J371">
        <f>COUNTIF($I$1:I371,I371)</f>
        <v>1</v>
      </c>
      <c r="K371" t="str">
        <f t="shared" si="47"/>
        <v>CLM2122-0023_1</v>
      </c>
    </row>
    <row r="372" spans="1:11" x14ac:dyDescent="0.25">
      <c r="A372" t="str">
        <f>DATA!B373</f>
        <v>776445-00D/000185</v>
      </c>
      <c r="B372" t="str">
        <f t="shared" si="43"/>
        <v>776445-00D</v>
      </c>
      <c r="C372" t="str">
        <f t="shared" si="44"/>
        <v/>
      </c>
      <c r="D372" t="str">
        <f t="shared" si="48"/>
        <v/>
      </c>
      <c r="E372" t="str">
        <f t="shared" si="49"/>
        <v>B1</v>
      </c>
      <c r="F372" t="str">
        <f t="shared" si="50"/>
        <v/>
      </c>
      <c r="G372" t="str">
        <f t="shared" si="45"/>
        <v>776445-00D_B1</v>
      </c>
      <c r="H372" t="str">
        <f t="shared" si="46"/>
        <v>000185</v>
      </c>
      <c r="I372" t="str">
        <f>DATA!A373</f>
        <v>CLM2123-0016</v>
      </c>
      <c r="J372">
        <f>COUNTIF($I$1:I372,I372)</f>
        <v>1</v>
      </c>
      <c r="K372" t="str">
        <f t="shared" si="47"/>
        <v>CLM2123-0016_1</v>
      </c>
    </row>
    <row r="373" spans="1:11" x14ac:dyDescent="0.25">
      <c r="A373" t="str">
        <f>DATA!B374</f>
        <v>776445-00D/000187</v>
      </c>
      <c r="B373" t="str">
        <f t="shared" si="43"/>
        <v>776445-00D</v>
      </c>
      <c r="C373" t="str">
        <f t="shared" si="44"/>
        <v/>
      </c>
      <c r="D373" t="str">
        <f t="shared" si="48"/>
        <v/>
      </c>
      <c r="E373" t="str">
        <f t="shared" si="49"/>
        <v>B1</v>
      </c>
      <c r="F373" t="str">
        <f t="shared" si="50"/>
        <v/>
      </c>
      <c r="G373" t="str">
        <f t="shared" si="45"/>
        <v>776445-00D_B1</v>
      </c>
      <c r="H373" t="str">
        <f t="shared" si="46"/>
        <v>000187</v>
      </c>
      <c r="I373" t="str">
        <f>DATA!A374</f>
        <v>CLM2123-0025</v>
      </c>
      <c r="J373">
        <f>COUNTIF($I$1:I373,I373)</f>
        <v>1</v>
      </c>
      <c r="K373" t="str">
        <f t="shared" si="47"/>
        <v>CLM2123-0025_1</v>
      </c>
    </row>
    <row r="374" spans="1:11" x14ac:dyDescent="0.25">
      <c r="A374" t="str">
        <f>DATA!B375</f>
        <v>775369-00G/002452</v>
      </c>
      <c r="B374" t="str">
        <f t="shared" si="43"/>
        <v>775369-00G</v>
      </c>
      <c r="C374" t="str">
        <f t="shared" si="44"/>
        <v>A1</v>
      </c>
      <c r="D374" t="str">
        <f t="shared" si="48"/>
        <v/>
      </c>
      <c r="E374" t="str">
        <f t="shared" si="49"/>
        <v/>
      </c>
      <c r="F374" t="str">
        <f t="shared" si="50"/>
        <v/>
      </c>
      <c r="G374" t="str">
        <f t="shared" si="45"/>
        <v>775369-00G_A1</v>
      </c>
      <c r="H374" t="str">
        <f t="shared" si="46"/>
        <v>002452</v>
      </c>
      <c r="I374" t="str">
        <f>DATA!A375</f>
        <v>CLM2124-0013</v>
      </c>
      <c r="J374">
        <f>COUNTIF($I$1:I374,I374)</f>
        <v>1</v>
      </c>
      <c r="K374" t="str">
        <f t="shared" si="47"/>
        <v>CLM2124-0013_1</v>
      </c>
    </row>
    <row r="375" spans="1:11" x14ac:dyDescent="0.25">
      <c r="A375" t="str">
        <f>DATA!B376</f>
        <v>774100-00G/001001</v>
      </c>
      <c r="B375" t="str">
        <f t="shared" si="43"/>
        <v>774100-00G</v>
      </c>
      <c r="C375" t="str">
        <f t="shared" si="44"/>
        <v/>
      </c>
      <c r="D375" t="str">
        <f t="shared" si="48"/>
        <v/>
      </c>
      <c r="E375" t="str">
        <f t="shared" si="49"/>
        <v/>
      </c>
      <c r="F375" t="str">
        <f t="shared" si="50"/>
        <v>B2</v>
      </c>
      <c r="G375" t="str">
        <f t="shared" si="45"/>
        <v>774100-00G_B2</v>
      </c>
      <c r="H375" t="str">
        <f t="shared" si="46"/>
        <v>001001</v>
      </c>
      <c r="I375" t="str">
        <f>DATA!A376</f>
        <v>CLM2124-0031</v>
      </c>
      <c r="J375">
        <f>COUNTIF($I$1:I375,I375)</f>
        <v>1</v>
      </c>
      <c r="K375" t="str">
        <f t="shared" si="47"/>
        <v>CLM2124-0031_1</v>
      </c>
    </row>
    <row r="376" spans="1:11" x14ac:dyDescent="0.25">
      <c r="A376" t="str">
        <f>DATA!B377</f>
        <v>774100-00F/000295</v>
      </c>
      <c r="B376" t="str">
        <f t="shared" si="43"/>
        <v>774100-00F</v>
      </c>
      <c r="C376" t="str">
        <f t="shared" si="44"/>
        <v/>
      </c>
      <c r="D376" t="str">
        <f t="shared" si="48"/>
        <v/>
      </c>
      <c r="E376" t="str">
        <f t="shared" si="49"/>
        <v/>
      </c>
      <c r="F376" t="str">
        <f t="shared" si="50"/>
        <v>B2</v>
      </c>
      <c r="G376" t="str">
        <f t="shared" si="45"/>
        <v>774100-00F_B2</v>
      </c>
      <c r="H376" t="str">
        <f t="shared" si="46"/>
        <v>000295</v>
      </c>
      <c r="I376" t="str">
        <f>DATA!A377</f>
        <v>CLM2124-0031</v>
      </c>
      <c r="J376">
        <f>COUNTIF($I$1:I376,I376)</f>
        <v>2</v>
      </c>
      <c r="K376" t="str">
        <f t="shared" si="47"/>
        <v>CLM2124-0031_2</v>
      </c>
    </row>
    <row r="377" spans="1:11" x14ac:dyDescent="0.25">
      <c r="A377" t="str">
        <f>DATA!B378</f>
        <v>774100-00F/000297</v>
      </c>
      <c r="B377" t="str">
        <f t="shared" si="43"/>
        <v>774100-00F</v>
      </c>
      <c r="C377" t="str">
        <f t="shared" si="44"/>
        <v/>
      </c>
      <c r="D377" t="str">
        <f t="shared" si="48"/>
        <v/>
      </c>
      <c r="E377" t="str">
        <f t="shared" si="49"/>
        <v/>
      </c>
      <c r="F377" t="str">
        <f t="shared" si="50"/>
        <v>B2</v>
      </c>
      <c r="G377" t="str">
        <f t="shared" si="45"/>
        <v>774100-00F_B2</v>
      </c>
      <c r="H377" t="str">
        <f t="shared" si="46"/>
        <v>000297</v>
      </c>
      <c r="I377" t="str">
        <f>DATA!A378</f>
        <v>CLM2124-0031</v>
      </c>
      <c r="J377">
        <f>COUNTIF($I$1:I377,I377)</f>
        <v>3</v>
      </c>
      <c r="K377" t="str">
        <f t="shared" si="47"/>
        <v>CLM2124-0031_3</v>
      </c>
    </row>
    <row r="378" spans="1:11" x14ac:dyDescent="0.25">
      <c r="A378" t="str">
        <f>DATA!B379</f>
        <v>775369-00I/004846</v>
      </c>
      <c r="B378" t="str">
        <f t="shared" si="43"/>
        <v>775369-00I</v>
      </c>
      <c r="C378" t="str">
        <f t="shared" si="44"/>
        <v>A1</v>
      </c>
      <c r="D378" t="str">
        <f t="shared" si="48"/>
        <v/>
      </c>
      <c r="E378" t="str">
        <f t="shared" si="49"/>
        <v/>
      </c>
      <c r="F378" t="str">
        <f t="shared" si="50"/>
        <v/>
      </c>
      <c r="G378" t="str">
        <f t="shared" si="45"/>
        <v>775369-00I_A1</v>
      </c>
      <c r="H378" t="str">
        <f t="shared" si="46"/>
        <v>004846</v>
      </c>
      <c r="I378" t="str">
        <f>DATA!A379</f>
        <v>CLM2125-0007</v>
      </c>
      <c r="J378">
        <f>COUNTIF($I$1:I378,I378)</f>
        <v>1</v>
      </c>
      <c r="K378" t="str">
        <f t="shared" si="47"/>
        <v>CLM2125-0007_1</v>
      </c>
    </row>
    <row r="379" spans="1:11" x14ac:dyDescent="0.25">
      <c r="A379" t="str">
        <f>DATA!B380</f>
        <v>775369-00G/004251</v>
      </c>
      <c r="B379" t="str">
        <f t="shared" si="43"/>
        <v>775369-00G</v>
      </c>
      <c r="C379" t="str">
        <f t="shared" si="44"/>
        <v>A1</v>
      </c>
      <c r="D379" t="str">
        <f t="shared" si="48"/>
        <v/>
      </c>
      <c r="E379" t="str">
        <f t="shared" si="49"/>
        <v/>
      </c>
      <c r="F379" t="str">
        <f t="shared" si="50"/>
        <v/>
      </c>
      <c r="G379" t="str">
        <f t="shared" si="45"/>
        <v>775369-00G_A1</v>
      </c>
      <c r="H379" t="str">
        <f t="shared" si="46"/>
        <v>004251</v>
      </c>
      <c r="I379" t="str">
        <f>DATA!A380</f>
        <v>CLM2126-0005</v>
      </c>
      <c r="J379">
        <f>COUNTIF($I$1:I379,I379)</f>
        <v>1</v>
      </c>
      <c r="K379" t="str">
        <f t="shared" si="47"/>
        <v>CLM2126-0005_1</v>
      </c>
    </row>
    <row r="380" spans="1:11" x14ac:dyDescent="0.25">
      <c r="A380" t="str">
        <f>DATA!B381</f>
        <v>775369-00G/001449</v>
      </c>
      <c r="B380" t="str">
        <f t="shared" si="43"/>
        <v>775369-00G</v>
      </c>
      <c r="C380" t="str">
        <f t="shared" si="44"/>
        <v>A1</v>
      </c>
      <c r="D380" t="str">
        <f t="shared" si="48"/>
        <v/>
      </c>
      <c r="E380" t="str">
        <f t="shared" si="49"/>
        <v/>
      </c>
      <c r="F380" t="str">
        <f t="shared" si="50"/>
        <v/>
      </c>
      <c r="G380" t="str">
        <f t="shared" si="45"/>
        <v>775369-00G_A1</v>
      </c>
      <c r="H380" t="str">
        <f t="shared" si="46"/>
        <v>001449</v>
      </c>
      <c r="I380" t="str">
        <f>DATA!A381</f>
        <v>CLM2126-0007</v>
      </c>
      <c r="J380">
        <f>COUNTIF($I$1:I380,I380)</f>
        <v>1</v>
      </c>
      <c r="K380" t="str">
        <f t="shared" si="47"/>
        <v>CLM2126-0007_1</v>
      </c>
    </row>
    <row r="381" spans="1:11" x14ac:dyDescent="0.25">
      <c r="A381" t="str">
        <f>DATA!B382</f>
        <v>775369-00G/004613</v>
      </c>
      <c r="B381" t="str">
        <f t="shared" si="43"/>
        <v>775369-00G</v>
      </c>
      <c r="C381" t="str">
        <f t="shared" si="44"/>
        <v>A1</v>
      </c>
      <c r="D381" t="str">
        <f t="shared" si="48"/>
        <v/>
      </c>
      <c r="E381" t="str">
        <f t="shared" si="49"/>
        <v/>
      </c>
      <c r="F381" t="str">
        <f t="shared" si="50"/>
        <v/>
      </c>
      <c r="G381" t="str">
        <f t="shared" si="45"/>
        <v>775369-00G_A1</v>
      </c>
      <c r="H381" t="str">
        <f t="shared" si="46"/>
        <v>004613</v>
      </c>
      <c r="I381" t="str">
        <f>DATA!A382</f>
        <v>CLM2127-0004</v>
      </c>
      <c r="J381">
        <f>COUNTIF($I$1:I381,I381)</f>
        <v>1</v>
      </c>
      <c r="K381" t="str">
        <f t="shared" si="47"/>
        <v>CLM2127-0004_1</v>
      </c>
    </row>
    <row r="382" spans="1:11" x14ac:dyDescent="0.25">
      <c r="A382" t="str">
        <f>DATA!B383</f>
        <v>775369-00G/003665</v>
      </c>
      <c r="B382" t="str">
        <f t="shared" si="43"/>
        <v>775369-00G</v>
      </c>
      <c r="C382" t="str">
        <f t="shared" si="44"/>
        <v>A1</v>
      </c>
      <c r="D382" t="str">
        <f t="shared" si="48"/>
        <v/>
      </c>
      <c r="E382" t="str">
        <f t="shared" si="49"/>
        <v/>
      </c>
      <c r="F382" t="str">
        <f t="shared" si="50"/>
        <v/>
      </c>
      <c r="G382" t="str">
        <f t="shared" si="45"/>
        <v>775369-00G_A1</v>
      </c>
      <c r="H382" t="str">
        <f t="shared" si="46"/>
        <v>003665</v>
      </c>
      <c r="I382" t="str">
        <f>DATA!A383</f>
        <v>CLM2127-0005</v>
      </c>
      <c r="J382">
        <f>COUNTIF($I$1:I382,I382)</f>
        <v>1</v>
      </c>
      <c r="K382" t="str">
        <f t="shared" si="47"/>
        <v>CLM2127-0005_1</v>
      </c>
    </row>
    <row r="383" spans="1:11" x14ac:dyDescent="0.25">
      <c r="A383" t="str">
        <f>DATA!B384</f>
        <v>776445-00D/000187</v>
      </c>
      <c r="B383" t="str">
        <f t="shared" si="43"/>
        <v>776445-00D</v>
      </c>
      <c r="C383" t="str">
        <f t="shared" si="44"/>
        <v/>
      </c>
      <c r="D383" t="str">
        <f t="shared" si="48"/>
        <v/>
      </c>
      <c r="E383" t="str">
        <f t="shared" si="49"/>
        <v>B1</v>
      </c>
      <c r="F383" t="str">
        <f t="shared" si="50"/>
        <v/>
      </c>
      <c r="G383" t="str">
        <f t="shared" si="45"/>
        <v>776445-00D_B1</v>
      </c>
      <c r="H383" t="str">
        <f t="shared" si="46"/>
        <v>000187</v>
      </c>
      <c r="I383" t="str">
        <f>DATA!A384</f>
        <v>CLM2127-0017</v>
      </c>
      <c r="J383">
        <f>COUNTIF($I$1:I383,I383)</f>
        <v>1</v>
      </c>
      <c r="K383" t="str">
        <f t="shared" si="47"/>
        <v>CLM2127-0017_1</v>
      </c>
    </row>
    <row r="384" spans="1:11" x14ac:dyDescent="0.25">
      <c r="A384" t="str">
        <f>DATA!B385</f>
        <v>776445-00D/000042</v>
      </c>
      <c r="B384" t="str">
        <f t="shared" si="43"/>
        <v>776445-00D</v>
      </c>
      <c r="C384" t="str">
        <f t="shared" si="44"/>
        <v/>
      </c>
      <c r="D384" t="str">
        <f t="shared" si="48"/>
        <v/>
      </c>
      <c r="E384" t="str">
        <f t="shared" si="49"/>
        <v>B1</v>
      </c>
      <c r="F384" t="str">
        <f t="shared" si="50"/>
        <v/>
      </c>
      <c r="G384" t="str">
        <f t="shared" si="45"/>
        <v>776445-00D_B1</v>
      </c>
      <c r="H384" t="str">
        <f t="shared" si="46"/>
        <v>000042</v>
      </c>
      <c r="I384" t="str">
        <f>DATA!A385</f>
        <v>CLM2127-0017</v>
      </c>
      <c r="J384">
        <f>COUNTIF($I$1:I384,I384)</f>
        <v>2</v>
      </c>
      <c r="K384" t="str">
        <f t="shared" si="47"/>
        <v>CLM2127-0017_2</v>
      </c>
    </row>
    <row r="385" spans="1:11" x14ac:dyDescent="0.25">
      <c r="A385" t="str">
        <f>DATA!B386</f>
        <v>776445-00D/000187</v>
      </c>
      <c r="B385" t="str">
        <f t="shared" si="43"/>
        <v>776445-00D</v>
      </c>
      <c r="C385" t="str">
        <f t="shared" si="44"/>
        <v/>
      </c>
      <c r="D385" t="str">
        <f t="shared" si="48"/>
        <v/>
      </c>
      <c r="E385" t="str">
        <f t="shared" si="49"/>
        <v>B1</v>
      </c>
      <c r="F385" t="str">
        <f t="shared" si="50"/>
        <v/>
      </c>
      <c r="G385" t="str">
        <f t="shared" si="45"/>
        <v>776445-00D_B1</v>
      </c>
      <c r="H385" t="str">
        <f t="shared" si="46"/>
        <v>000187</v>
      </c>
      <c r="I385" t="str">
        <f>DATA!A386</f>
        <v>CLM2127-0017</v>
      </c>
      <c r="J385">
        <f>COUNTIF($I$1:I385,I385)</f>
        <v>3</v>
      </c>
      <c r="K385" t="str">
        <f t="shared" si="47"/>
        <v>CLM2127-0017_3</v>
      </c>
    </row>
    <row r="386" spans="1:11" x14ac:dyDescent="0.25">
      <c r="A386" t="str">
        <f>DATA!B387</f>
        <v>776445-00E/000195</v>
      </c>
      <c r="B386" t="str">
        <f t="shared" ref="B386:B449" si="51">_xlfn.TEXTBEFORE(A386,"/")</f>
        <v>776445-00E</v>
      </c>
      <c r="C386" t="str">
        <f t="shared" ref="C386:C449" si="52">IF(EXACT(_xlfn.TEXTBEFORE(B386,"-"),"775369"),"A1","")</f>
        <v/>
      </c>
      <c r="D386" t="str">
        <f t="shared" si="48"/>
        <v/>
      </c>
      <c r="E386" t="str">
        <f t="shared" si="49"/>
        <v>B1</v>
      </c>
      <c r="F386" t="str">
        <f t="shared" si="50"/>
        <v/>
      </c>
      <c r="G386" t="str">
        <f t="shared" ref="G386:G449" si="53">_xlfn.TEXTJOIN("_",,B386,C386,D386,E386,F386)</f>
        <v>776445-00E_B1</v>
      </c>
      <c r="H386" t="str">
        <f t="shared" ref="H386:H449" si="54">_xlfn.TEXTAFTER(A386,"/")</f>
        <v>000195</v>
      </c>
      <c r="I386" t="str">
        <f>DATA!A387</f>
        <v>CLM2128-0016</v>
      </c>
      <c r="J386">
        <f>COUNTIF($I$1:I386,I386)</f>
        <v>1</v>
      </c>
      <c r="K386" t="str">
        <f t="shared" ref="K386:K449" si="55">_xlfn.TEXTJOIN("_",,I386,J386)</f>
        <v>CLM2128-0016_1</v>
      </c>
    </row>
    <row r="387" spans="1:11" x14ac:dyDescent="0.25">
      <c r="A387" t="str">
        <f>DATA!B388</f>
        <v>776445-00E/000754</v>
      </c>
      <c r="B387" t="str">
        <f t="shared" si="51"/>
        <v>776445-00E</v>
      </c>
      <c r="C387" t="str">
        <f t="shared" si="52"/>
        <v/>
      </c>
      <c r="D387" t="str">
        <f t="shared" si="48"/>
        <v/>
      </c>
      <c r="E387" t="str">
        <f t="shared" si="49"/>
        <v>B1</v>
      </c>
      <c r="F387" t="str">
        <f t="shared" si="50"/>
        <v/>
      </c>
      <c r="G387" t="str">
        <f t="shared" si="53"/>
        <v>776445-00E_B1</v>
      </c>
      <c r="H387" t="str">
        <f t="shared" si="54"/>
        <v>000754</v>
      </c>
      <c r="I387" t="str">
        <f>DATA!A388</f>
        <v>CLM2128-0016</v>
      </c>
      <c r="J387">
        <f>COUNTIF($I$1:I387,I387)</f>
        <v>2</v>
      </c>
      <c r="K387" t="str">
        <f t="shared" si="55"/>
        <v>CLM2128-0016_2</v>
      </c>
    </row>
    <row r="388" spans="1:11" x14ac:dyDescent="0.25">
      <c r="A388" t="str">
        <f>DATA!B389</f>
        <v>776445-00E/000969</v>
      </c>
      <c r="B388" t="str">
        <f t="shared" si="51"/>
        <v>776445-00E</v>
      </c>
      <c r="C388" t="str">
        <f t="shared" si="52"/>
        <v/>
      </c>
      <c r="D388" t="str">
        <f t="shared" si="48"/>
        <v/>
      </c>
      <c r="E388" t="str">
        <f t="shared" si="49"/>
        <v>B1</v>
      </c>
      <c r="F388" t="str">
        <f t="shared" si="50"/>
        <v/>
      </c>
      <c r="G388" t="str">
        <f t="shared" si="53"/>
        <v>776445-00E_B1</v>
      </c>
      <c r="H388" t="str">
        <f t="shared" si="54"/>
        <v>000969</v>
      </c>
      <c r="I388" t="str">
        <f>DATA!A389</f>
        <v>CLM2128-0016</v>
      </c>
      <c r="J388">
        <f>COUNTIF($I$1:I388,I388)</f>
        <v>3</v>
      </c>
      <c r="K388" t="str">
        <f t="shared" si="55"/>
        <v>CLM2128-0016_3</v>
      </c>
    </row>
    <row r="389" spans="1:11" x14ac:dyDescent="0.25">
      <c r="A389" t="str">
        <f>DATA!B390</f>
        <v>776445-00E/000951</v>
      </c>
      <c r="B389" t="str">
        <f t="shared" si="51"/>
        <v>776445-00E</v>
      </c>
      <c r="C389" t="str">
        <f t="shared" si="52"/>
        <v/>
      </c>
      <c r="D389" t="str">
        <f t="shared" si="48"/>
        <v/>
      </c>
      <c r="E389" t="str">
        <f t="shared" si="49"/>
        <v>B1</v>
      </c>
      <c r="F389" t="str">
        <f t="shared" si="50"/>
        <v/>
      </c>
      <c r="G389" t="str">
        <f t="shared" si="53"/>
        <v>776445-00E_B1</v>
      </c>
      <c r="H389" t="str">
        <f t="shared" si="54"/>
        <v>000951</v>
      </c>
      <c r="I389" t="str">
        <f>DATA!A390</f>
        <v>CLM2128-0016</v>
      </c>
      <c r="J389">
        <f>COUNTIF($I$1:I389,I389)</f>
        <v>4</v>
      </c>
      <c r="K389" t="str">
        <f t="shared" si="55"/>
        <v>CLM2128-0016_4</v>
      </c>
    </row>
    <row r="390" spans="1:11" x14ac:dyDescent="0.25">
      <c r="A390" t="str">
        <f>DATA!B391</f>
        <v>776445-00D/000195</v>
      </c>
      <c r="B390" t="str">
        <f t="shared" si="51"/>
        <v>776445-00D</v>
      </c>
      <c r="C390" t="str">
        <f t="shared" si="52"/>
        <v/>
      </c>
      <c r="D390" t="str">
        <f t="shared" si="48"/>
        <v/>
      </c>
      <c r="E390" t="str">
        <f t="shared" si="49"/>
        <v>B1</v>
      </c>
      <c r="F390" t="str">
        <f t="shared" si="50"/>
        <v/>
      </c>
      <c r="G390" t="str">
        <f t="shared" si="53"/>
        <v>776445-00D_B1</v>
      </c>
      <c r="H390" t="str">
        <f t="shared" si="54"/>
        <v>000195</v>
      </c>
      <c r="I390" t="str">
        <f>DATA!A391</f>
        <v>CLM2128-0016</v>
      </c>
      <c r="J390">
        <f>COUNTIF($I$1:I390,I390)</f>
        <v>5</v>
      </c>
      <c r="K390" t="str">
        <f t="shared" si="55"/>
        <v>CLM2128-0016_5</v>
      </c>
    </row>
    <row r="391" spans="1:11" x14ac:dyDescent="0.25">
      <c r="A391" t="str">
        <f>DATA!B392</f>
        <v>776445-00E/000754</v>
      </c>
      <c r="B391" t="str">
        <f t="shared" si="51"/>
        <v>776445-00E</v>
      </c>
      <c r="C391" t="str">
        <f t="shared" si="52"/>
        <v/>
      </c>
      <c r="D391" t="str">
        <f t="shared" si="48"/>
        <v/>
      </c>
      <c r="E391" t="str">
        <f t="shared" si="49"/>
        <v>B1</v>
      </c>
      <c r="F391" t="str">
        <f t="shared" si="50"/>
        <v/>
      </c>
      <c r="G391" t="str">
        <f t="shared" si="53"/>
        <v>776445-00E_B1</v>
      </c>
      <c r="H391" t="str">
        <f t="shared" si="54"/>
        <v>000754</v>
      </c>
      <c r="I391" t="str">
        <f>DATA!A392</f>
        <v>CLM2128-0016</v>
      </c>
      <c r="J391">
        <f>COUNTIF($I$1:I391,I391)</f>
        <v>6</v>
      </c>
      <c r="K391" t="str">
        <f t="shared" si="55"/>
        <v>CLM2128-0016_6</v>
      </c>
    </row>
    <row r="392" spans="1:11" x14ac:dyDescent="0.25">
      <c r="A392" t="str">
        <f>DATA!B393</f>
        <v>776445-00E/006334</v>
      </c>
      <c r="B392" t="str">
        <f t="shared" si="51"/>
        <v>776445-00E</v>
      </c>
      <c r="C392" t="str">
        <f t="shared" si="52"/>
        <v/>
      </c>
      <c r="D392" t="str">
        <f t="shared" si="48"/>
        <v/>
      </c>
      <c r="E392" t="str">
        <f t="shared" si="49"/>
        <v>B1</v>
      </c>
      <c r="F392" t="str">
        <f t="shared" si="50"/>
        <v/>
      </c>
      <c r="G392" t="str">
        <f t="shared" si="53"/>
        <v>776445-00E_B1</v>
      </c>
      <c r="H392" t="str">
        <f t="shared" si="54"/>
        <v>006334</v>
      </c>
      <c r="I392" t="str">
        <f>DATA!A393</f>
        <v>CLM2129-0053</v>
      </c>
      <c r="J392">
        <f>COUNTIF($I$1:I392,I392)</f>
        <v>1</v>
      </c>
      <c r="K392" t="str">
        <f t="shared" si="55"/>
        <v>CLM2129-0053_1</v>
      </c>
    </row>
    <row r="393" spans="1:11" x14ac:dyDescent="0.25">
      <c r="A393" t="str">
        <f>DATA!B394</f>
        <v>776445-00H/010592</v>
      </c>
      <c r="B393" t="str">
        <f t="shared" si="51"/>
        <v>776445-00H</v>
      </c>
      <c r="C393" t="str">
        <f t="shared" si="52"/>
        <v/>
      </c>
      <c r="D393" t="str">
        <f t="shared" si="48"/>
        <v/>
      </c>
      <c r="E393" t="str">
        <f t="shared" si="49"/>
        <v>B1</v>
      </c>
      <c r="F393" t="str">
        <f t="shared" si="50"/>
        <v/>
      </c>
      <c r="G393" t="str">
        <f t="shared" si="53"/>
        <v>776445-00H_B1</v>
      </c>
      <c r="H393" t="str">
        <f t="shared" si="54"/>
        <v>010592</v>
      </c>
      <c r="I393" t="str">
        <f>DATA!A394</f>
        <v>CLM2129-0071</v>
      </c>
      <c r="J393">
        <f>COUNTIF($I$1:I393,I393)</f>
        <v>1</v>
      </c>
      <c r="K393" t="str">
        <f t="shared" si="55"/>
        <v>CLM2129-0071_1</v>
      </c>
    </row>
    <row r="394" spans="1:11" x14ac:dyDescent="0.25">
      <c r="A394" t="str">
        <f>DATA!B395</f>
        <v>775369-00G/003571</v>
      </c>
      <c r="B394" t="str">
        <f t="shared" si="51"/>
        <v>775369-00G</v>
      </c>
      <c r="C394" t="str">
        <f t="shared" si="52"/>
        <v>A1</v>
      </c>
      <c r="D394" t="str">
        <f t="shared" si="48"/>
        <v/>
      </c>
      <c r="E394" t="str">
        <f t="shared" si="49"/>
        <v/>
      </c>
      <c r="F394" t="str">
        <f t="shared" si="50"/>
        <v/>
      </c>
      <c r="G394" t="str">
        <f t="shared" si="53"/>
        <v>775369-00G_A1</v>
      </c>
      <c r="H394" t="str">
        <f t="shared" si="54"/>
        <v>003571</v>
      </c>
      <c r="I394" t="str">
        <f>DATA!A395</f>
        <v>CLM2129-0082</v>
      </c>
      <c r="J394">
        <f>COUNTIF($I$1:I394,I394)</f>
        <v>1</v>
      </c>
      <c r="K394" t="str">
        <f t="shared" si="55"/>
        <v>CLM2129-0082_1</v>
      </c>
    </row>
    <row r="395" spans="1:11" x14ac:dyDescent="0.25">
      <c r="A395" t="str">
        <f>DATA!B396</f>
        <v>776445-00E/002312</v>
      </c>
      <c r="B395" t="str">
        <f t="shared" si="51"/>
        <v>776445-00E</v>
      </c>
      <c r="C395" t="str">
        <f t="shared" si="52"/>
        <v/>
      </c>
      <c r="D395" t="str">
        <f t="shared" si="48"/>
        <v/>
      </c>
      <c r="E395" t="str">
        <f t="shared" si="49"/>
        <v>B1</v>
      </c>
      <c r="F395" t="str">
        <f t="shared" si="50"/>
        <v/>
      </c>
      <c r="G395" t="str">
        <f t="shared" si="53"/>
        <v>776445-00E_B1</v>
      </c>
      <c r="H395" t="str">
        <f t="shared" si="54"/>
        <v>002312</v>
      </c>
      <c r="I395" t="str">
        <f>DATA!A396</f>
        <v>CLM2130-0004</v>
      </c>
      <c r="J395">
        <f>COUNTIF($I$1:I395,I395)</f>
        <v>1</v>
      </c>
      <c r="K395" t="str">
        <f t="shared" si="55"/>
        <v>CLM2130-0004_1</v>
      </c>
    </row>
    <row r="396" spans="1:11" x14ac:dyDescent="0.25">
      <c r="A396" t="str">
        <f>DATA!B397</f>
        <v>776445-00D/000212</v>
      </c>
      <c r="B396" t="str">
        <f t="shared" si="51"/>
        <v>776445-00D</v>
      </c>
      <c r="C396" t="str">
        <f t="shared" si="52"/>
        <v/>
      </c>
      <c r="D396" t="str">
        <f t="shared" si="48"/>
        <v/>
      </c>
      <c r="E396" t="str">
        <f t="shared" si="49"/>
        <v>B1</v>
      </c>
      <c r="F396" t="str">
        <f t="shared" si="50"/>
        <v/>
      </c>
      <c r="G396" t="str">
        <f t="shared" si="53"/>
        <v>776445-00D_B1</v>
      </c>
      <c r="H396" t="str">
        <f t="shared" si="54"/>
        <v>000212</v>
      </c>
      <c r="I396" t="str">
        <f>DATA!A397</f>
        <v>CLM2130-0004</v>
      </c>
      <c r="J396">
        <f>COUNTIF($I$1:I396,I396)</f>
        <v>2</v>
      </c>
      <c r="K396" t="str">
        <f t="shared" si="55"/>
        <v>CLM2130-0004_2</v>
      </c>
    </row>
    <row r="397" spans="1:11" x14ac:dyDescent="0.25">
      <c r="A397" t="str">
        <f>DATA!B398</f>
        <v>776445-00D/002312</v>
      </c>
      <c r="B397" t="str">
        <f t="shared" si="51"/>
        <v>776445-00D</v>
      </c>
      <c r="C397" t="str">
        <f t="shared" si="52"/>
        <v/>
      </c>
      <c r="D397" t="str">
        <f t="shared" si="48"/>
        <v/>
      </c>
      <c r="E397" t="str">
        <f t="shared" si="49"/>
        <v>B1</v>
      </c>
      <c r="F397" t="str">
        <f t="shared" si="50"/>
        <v/>
      </c>
      <c r="G397" t="str">
        <f t="shared" si="53"/>
        <v>776445-00D_B1</v>
      </c>
      <c r="H397" t="str">
        <f t="shared" si="54"/>
        <v>002312</v>
      </c>
      <c r="I397" t="str">
        <f>DATA!A398</f>
        <v>CLM2130-0004</v>
      </c>
      <c r="J397">
        <f>COUNTIF($I$1:I397,I397)</f>
        <v>3</v>
      </c>
      <c r="K397" t="str">
        <f t="shared" si="55"/>
        <v>CLM2130-0004_3</v>
      </c>
    </row>
    <row r="398" spans="1:11" x14ac:dyDescent="0.25">
      <c r="A398" t="str">
        <f>DATA!B399</f>
        <v>775369-00G/003662</v>
      </c>
      <c r="B398" t="str">
        <f t="shared" si="51"/>
        <v>775369-00G</v>
      </c>
      <c r="C398" t="str">
        <f t="shared" si="52"/>
        <v>A1</v>
      </c>
      <c r="D398" t="str">
        <f t="shared" si="48"/>
        <v/>
      </c>
      <c r="E398" t="str">
        <f t="shared" si="49"/>
        <v/>
      </c>
      <c r="F398" t="str">
        <f t="shared" si="50"/>
        <v/>
      </c>
      <c r="G398" t="str">
        <f t="shared" si="53"/>
        <v>775369-00G_A1</v>
      </c>
      <c r="H398" t="str">
        <f t="shared" si="54"/>
        <v>003662</v>
      </c>
      <c r="I398" t="str">
        <f>DATA!A399</f>
        <v>CLM2130-0027</v>
      </c>
      <c r="J398">
        <f>COUNTIF($I$1:I398,I398)</f>
        <v>1</v>
      </c>
      <c r="K398" t="str">
        <f t="shared" si="55"/>
        <v>CLM2130-0027_1</v>
      </c>
    </row>
    <row r="399" spans="1:11" x14ac:dyDescent="0.25">
      <c r="A399" t="str">
        <f>DATA!B400</f>
        <v>775369-00I/003662</v>
      </c>
      <c r="B399" t="str">
        <f t="shared" si="51"/>
        <v>775369-00I</v>
      </c>
      <c r="C399" t="str">
        <f t="shared" si="52"/>
        <v>A1</v>
      </c>
      <c r="D399" t="str">
        <f t="shared" si="48"/>
        <v/>
      </c>
      <c r="E399" t="str">
        <f t="shared" si="49"/>
        <v/>
      </c>
      <c r="F399" t="str">
        <f t="shared" si="50"/>
        <v/>
      </c>
      <c r="G399" t="str">
        <f t="shared" si="53"/>
        <v>775369-00I_A1</v>
      </c>
      <c r="H399" t="str">
        <f t="shared" si="54"/>
        <v>003662</v>
      </c>
      <c r="I399" t="str">
        <f>DATA!A400</f>
        <v>CLM2130-0027</v>
      </c>
      <c r="J399">
        <f>COUNTIF($I$1:I399,I399)</f>
        <v>2</v>
      </c>
      <c r="K399" t="str">
        <f t="shared" si="55"/>
        <v>CLM2130-0027_2</v>
      </c>
    </row>
    <row r="400" spans="1:11" x14ac:dyDescent="0.25">
      <c r="A400" t="str">
        <f>DATA!B401</f>
        <v>775369-00G/000408</v>
      </c>
      <c r="B400" t="str">
        <f t="shared" si="51"/>
        <v>775369-00G</v>
      </c>
      <c r="C400" t="str">
        <f t="shared" si="52"/>
        <v>A1</v>
      </c>
      <c r="D400" t="str">
        <f t="shared" si="48"/>
        <v/>
      </c>
      <c r="E400" t="str">
        <f t="shared" si="49"/>
        <v/>
      </c>
      <c r="F400" t="str">
        <f t="shared" si="50"/>
        <v/>
      </c>
      <c r="G400" t="str">
        <f t="shared" si="53"/>
        <v>775369-00G_A1</v>
      </c>
      <c r="H400" t="str">
        <f t="shared" si="54"/>
        <v>000408</v>
      </c>
      <c r="I400" t="str">
        <f>DATA!A401</f>
        <v>CLM2130-0027</v>
      </c>
      <c r="J400">
        <f>COUNTIF($I$1:I400,I400)</f>
        <v>3</v>
      </c>
      <c r="K400" t="str">
        <f t="shared" si="55"/>
        <v>CLM2130-0027_3</v>
      </c>
    </row>
    <row r="401" spans="1:11" x14ac:dyDescent="0.25">
      <c r="A401" t="str">
        <f>DATA!B402</f>
        <v>775369-00G/002290</v>
      </c>
      <c r="B401" t="str">
        <f t="shared" si="51"/>
        <v>775369-00G</v>
      </c>
      <c r="C401" t="str">
        <f t="shared" si="52"/>
        <v>A1</v>
      </c>
      <c r="D401" t="str">
        <f t="shared" si="48"/>
        <v/>
      </c>
      <c r="E401" t="str">
        <f t="shared" si="49"/>
        <v/>
      </c>
      <c r="F401" t="str">
        <f t="shared" si="50"/>
        <v/>
      </c>
      <c r="G401" t="str">
        <f t="shared" si="53"/>
        <v>775369-00G_A1</v>
      </c>
      <c r="H401" t="str">
        <f t="shared" si="54"/>
        <v>002290</v>
      </c>
      <c r="I401" t="str">
        <f>DATA!A402</f>
        <v>CLM2130-0027</v>
      </c>
      <c r="J401">
        <f>COUNTIF($I$1:I401,I401)</f>
        <v>4</v>
      </c>
      <c r="K401" t="str">
        <f t="shared" si="55"/>
        <v>CLM2130-0027_4</v>
      </c>
    </row>
    <row r="402" spans="1:11" x14ac:dyDescent="0.25">
      <c r="A402" t="str">
        <f>DATA!B403</f>
        <v>775369-00G/003662</v>
      </c>
      <c r="B402" t="str">
        <f t="shared" si="51"/>
        <v>775369-00G</v>
      </c>
      <c r="C402" t="str">
        <f t="shared" si="52"/>
        <v>A1</v>
      </c>
      <c r="D402" t="str">
        <f t="shared" si="48"/>
        <v/>
      </c>
      <c r="E402" t="str">
        <f t="shared" si="49"/>
        <v/>
      </c>
      <c r="F402" t="str">
        <f t="shared" si="50"/>
        <v/>
      </c>
      <c r="G402" t="str">
        <f t="shared" si="53"/>
        <v>775369-00G_A1</v>
      </c>
      <c r="H402" t="str">
        <f t="shared" si="54"/>
        <v>003662</v>
      </c>
      <c r="I402" t="str">
        <f>DATA!A403</f>
        <v>CLM2130-0027</v>
      </c>
      <c r="J402">
        <f>COUNTIF($I$1:I402,I402)</f>
        <v>5</v>
      </c>
      <c r="K402" t="str">
        <f t="shared" si="55"/>
        <v>CLM2130-0027_5</v>
      </c>
    </row>
    <row r="403" spans="1:11" x14ac:dyDescent="0.25">
      <c r="A403" t="str">
        <f>DATA!B404</f>
        <v>775369-00I/002290</v>
      </c>
      <c r="B403" t="str">
        <f t="shared" si="51"/>
        <v>775369-00I</v>
      </c>
      <c r="C403" t="str">
        <f t="shared" si="52"/>
        <v>A1</v>
      </c>
      <c r="D403" t="str">
        <f t="shared" si="48"/>
        <v/>
      </c>
      <c r="E403" t="str">
        <f t="shared" si="49"/>
        <v/>
      </c>
      <c r="F403" t="str">
        <f t="shared" si="50"/>
        <v/>
      </c>
      <c r="G403" t="str">
        <f t="shared" si="53"/>
        <v>775369-00I_A1</v>
      </c>
      <c r="H403" t="str">
        <f t="shared" si="54"/>
        <v>002290</v>
      </c>
      <c r="I403" t="str">
        <f>DATA!A404</f>
        <v>CLM2130-0027</v>
      </c>
      <c r="J403">
        <f>COUNTIF($I$1:I403,I403)</f>
        <v>6</v>
      </c>
      <c r="K403" t="str">
        <f t="shared" si="55"/>
        <v>CLM2130-0027_6</v>
      </c>
    </row>
    <row r="404" spans="1:11" x14ac:dyDescent="0.25">
      <c r="A404" t="str">
        <f>DATA!B405</f>
        <v>775369-00E/000279</v>
      </c>
      <c r="B404" t="str">
        <f t="shared" si="51"/>
        <v>775369-00E</v>
      </c>
      <c r="C404" t="str">
        <f t="shared" si="52"/>
        <v>A1</v>
      </c>
      <c r="D404" t="str">
        <f t="shared" si="48"/>
        <v/>
      </c>
      <c r="E404" t="str">
        <f t="shared" si="49"/>
        <v/>
      </c>
      <c r="F404" t="str">
        <f t="shared" si="50"/>
        <v/>
      </c>
      <c r="G404" t="str">
        <f t="shared" si="53"/>
        <v>775369-00E_A1</v>
      </c>
      <c r="H404" t="str">
        <f t="shared" si="54"/>
        <v>000279</v>
      </c>
      <c r="I404" t="str">
        <f>DATA!A405</f>
        <v>CLM2132-0024</v>
      </c>
      <c r="J404">
        <f>COUNTIF($I$1:I404,I404)</f>
        <v>1</v>
      </c>
      <c r="K404" t="str">
        <f t="shared" si="55"/>
        <v>CLM2132-0024_1</v>
      </c>
    </row>
    <row r="405" spans="1:11" x14ac:dyDescent="0.25">
      <c r="A405" t="str">
        <f>DATA!B406</f>
        <v>775369-00G/001164</v>
      </c>
      <c r="B405" t="str">
        <f t="shared" si="51"/>
        <v>775369-00G</v>
      </c>
      <c r="C405" t="str">
        <f t="shared" si="52"/>
        <v>A1</v>
      </c>
      <c r="D405" t="str">
        <f t="shared" si="48"/>
        <v/>
      </c>
      <c r="E405" t="str">
        <f t="shared" si="49"/>
        <v/>
      </c>
      <c r="F405" t="str">
        <f t="shared" si="50"/>
        <v/>
      </c>
      <c r="G405" t="str">
        <f t="shared" si="53"/>
        <v>775369-00G_A1</v>
      </c>
      <c r="H405" t="str">
        <f t="shared" si="54"/>
        <v>001164</v>
      </c>
      <c r="I405" t="str">
        <f>DATA!A406</f>
        <v>CLM2132-0024</v>
      </c>
      <c r="J405">
        <f>COUNTIF($I$1:I405,I405)</f>
        <v>2</v>
      </c>
      <c r="K405" t="str">
        <f t="shared" si="55"/>
        <v>CLM2132-0024_2</v>
      </c>
    </row>
    <row r="406" spans="1:11" x14ac:dyDescent="0.25">
      <c r="A406" t="str">
        <f>DATA!B407</f>
        <v>775369-00G/001423</v>
      </c>
      <c r="B406" t="str">
        <f t="shared" si="51"/>
        <v>775369-00G</v>
      </c>
      <c r="C406" t="str">
        <f t="shared" si="52"/>
        <v>A1</v>
      </c>
      <c r="D406" t="str">
        <f t="shared" si="48"/>
        <v/>
      </c>
      <c r="E406" t="str">
        <f t="shared" si="49"/>
        <v/>
      </c>
      <c r="F406" t="str">
        <f t="shared" si="50"/>
        <v/>
      </c>
      <c r="G406" t="str">
        <f t="shared" si="53"/>
        <v>775369-00G_A1</v>
      </c>
      <c r="H406" t="str">
        <f t="shared" si="54"/>
        <v>001423</v>
      </c>
      <c r="I406" t="str">
        <f>DATA!A407</f>
        <v>CLM2132-0024</v>
      </c>
      <c r="J406">
        <f>COUNTIF($I$1:I406,I406)</f>
        <v>3</v>
      </c>
      <c r="K406" t="str">
        <f t="shared" si="55"/>
        <v>CLM2132-0024_3</v>
      </c>
    </row>
    <row r="407" spans="1:11" x14ac:dyDescent="0.25">
      <c r="A407" t="str">
        <f>DATA!B408</f>
        <v>775369-00G/001164</v>
      </c>
      <c r="B407" t="str">
        <f t="shared" si="51"/>
        <v>775369-00G</v>
      </c>
      <c r="C407" t="str">
        <f t="shared" si="52"/>
        <v>A1</v>
      </c>
      <c r="D407" t="str">
        <f t="shared" ref="D407:D470" si="56">IF(EXACT(_xlfn.TEXTBEFORE(B407,"-"),"774166"),"A2","")</f>
        <v/>
      </c>
      <c r="E407" t="str">
        <f t="shared" ref="E407:E470" si="57">IF(EXACT(_xlfn.TEXTBEFORE(B407,"-"),"776445"),"B1","")</f>
        <v/>
      </c>
      <c r="F407" t="str">
        <f t="shared" ref="F407:F470" si="58">IF(EXACT(_xlfn.TEXTBEFORE(B407,"-"),"774100"),"B2","")</f>
        <v/>
      </c>
      <c r="G407" t="str">
        <f t="shared" si="53"/>
        <v>775369-00G_A1</v>
      </c>
      <c r="H407" t="str">
        <f t="shared" si="54"/>
        <v>001164</v>
      </c>
      <c r="I407" t="str">
        <f>DATA!A408</f>
        <v>CLM2132-0024</v>
      </c>
      <c r="J407">
        <f>COUNTIF($I$1:I407,I407)</f>
        <v>4</v>
      </c>
      <c r="K407" t="str">
        <f t="shared" si="55"/>
        <v>CLM2132-0024_4</v>
      </c>
    </row>
    <row r="408" spans="1:11" x14ac:dyDescent="0.25">
      <c r="A408" t="str">
        <f>DATA!B409</f>
        <v>775369-00I/000279</v>
      </c>
      <c r="B408" t="str">
        <f t="shared" si="51"/>
        <v>775369-00I</v>
      </c>
      <c r="C408" t="str">
        <f t="shared" si="52"/>
        <v>A1</v>
      </c>
      <c r="D408" t="str">
        <f t="shared" si="56"/>
        <v/>
      </c>
      <c r="E408" t="str">
        <f t="shared" si="57"/>
        <v/>
      </c>
      <c r="F408" t="str">
        <f t="shared" si="58"/>
        <v/>
      </c>
      <c r="G408" t="str">
        <f t="shared" si="53"/>
        <v>775369-00I_A1</v>
      </c>
      <c r="H408" t="str">
        <f t="shared" si="54"/>
        <v>000279</v>
      </c>
      <c r="I408" t="str">
        <f>DATA!A409</f>
        <v>CLM2132-0024</v>
      </c>
      <c r="J408">
        <f>COUNTIF($I$1:I408,I408)</f>
        <v>5</v>
      </c>
      <c r="K408" t="str">
        <f t="shared" si="55"/>
        <v>CLM2132-0024_5</v>
      </c>
    </row>
    <row r="409" spans="1:11" x14ac:dyDescent="0.25">
      <c r="A409" t="str">
        <f>DATA!B410</f>
        <v>775369-00G/000912</v>
      </c>
      <c r="B409" t="str">
        <f t="shared" si="51"/>
        <v>775369-00G</v>
      </c>
      <c r="C409" t="str">
        <f t="shared" si="52"/>
        <v>A1</v>
      </c>
      <c r="D409" t="str">
        <f t="shared" si="56"/>
        <v/>
      </c>
      <c r="E409" t="str">
        <f t="shared" si="57"/>
        <v/>
      </c>
      <c r="F409" t="str">
        <f t="shared" si="58"/>
        <v/>
      </c>
      <c r="G409" t="str">
        <f t="shared" si="53"/>
        <v>775369-00G_A1</v>
      </c>
      <c r="H409" t="str">
        <f t="shared" si="54"/>
        <v>000912</v>
      </c>
      <c r="I409" t="str">
        <f>DATA!A410</f>
        <v>CLM2134-0114</v>
      </c>
      <c r="J409">
        <f>COUNTIF($I$1:I409,I409)</f>
        <v>1</v>
      </c>
      <c r="K409" t="str">
        <f t="shared" si="55"/>
        <v>CLM2134-0114_1</v>
      </c>
    </row>
    <row r="410" spans="1:11" x14ac:dyDescent="0.25">
      <c r="A410" t="str">
        <f>DATA!B411</f>
        <v>775369-00G/002772</v>
      </c>
      <c r="B410" t="str">
        <f t="shared" si="51"/>
        <v>775369-00G</v>
      </c>
      <c r="C410" t="str">
        <f t="shared" si="52"/>
        <v>A1</v>
      </c>
      <c r="D410" t="str">
        <f t="shared" si="56"/>
        <v/>
      </c>
      <c r="E410" t="str">
        <f t="shared" si="57"/>
        <v/>
      </c>
      <c r="F410" t="str">
        <f t="shared" si="58"/>
        <v/>
      </c>
      <c r="G410" t="str">
        <f t="shared" si="53"/>
        <v>775369-00G_A1</v>
      </c>
      <c r="H410" t="str">
        <f t="shared" si="54"/>
        <v>002772</v>
      </c>
      <c r="I410" t="str">
        <f>DATA!A411</f>
        <v>CLM2134-0114</v>
      </c>
      <c r="J410">
        <f>COUNTIF($I$1:I410,I410)</f>
        <v>2</v>
      </c>
      <c r="K410" t="str">
        <f t="shared" si="55"/>
        <v>CLM2134-0114_2</v>
      </c>
    </row>
    <row r="411" spans="1:11" x14ac:dyDescent="0.25">
      <c r="A411" t="str">
        <f>DATA!B412</f>
        <v>775369-00I/000912</v>
      </c>
      <c r="B411" t="str">
        <f t="shared" si="51"/>
        <v>775369-00I</v>
      </c>
      <c r="C411" t="str">
        <f t="shared" si="52"/>
        <v>A1</v>
      </c>
      <c r="D411" t="str">
        <f t="shared" si="56"/>
        <v/>
      </c>
      <c r="E411" t="str">
        <f t="shared" si="57"/>
        <v/>
      </c>
      <c r="F411" t="str">
        <f t="shared" si="58"/>
        <v/>
      </c>
      <c r="G411" t="str">
        <f t="shared" si="53"/>
        <v>775369-00I_A1</v>
      </c>
      <c r="H411" t="str">
        <f t="shared" si="54"/>
        <v>000912</v>
      </c>
      <c r="I411" t="str">
        <f>DATA!A412</f>
        <v>CLM2134-0114</v>
      </c>
      <c r="J411">
        <f>COUNTIF($I$1:I411,I411)</f>
        <v>3</v>
      </c>
      <c r="K411" t="str">
        <f t="shared" si="55"/>
        <v>CLM2134-0114_3</v>
      </c>
    </row>
    <row r="412" spans="1:11" x14ac:dyDescent="0.25">
      <c r="A412" t="str">
        <f>DATA!B413</f>
        <v>774100-00J/010345</v>
      </c>
      <c r="B412" t="str">
        <f t="shared" si="51"/>
        <v>774100-00J</v>
      </c>
      <c r="C412" t="str">
        <f t="shared" si="52"/>
        <v/>
      </c>
      <c r="D412" t="str">
        <f t="shared" si="56"/>
        <v/>
      </c>
      <c r="E412" t="str">
        <f t="shared" si="57"/>
        <v/>
      </c>
      <c r="F412" t="str">
        <f t="shared" si="58"/>
        <v>B2</v>
      </c>
      <c r="G412" t="str">
        <f t="shared" si="53"/>
        <v>774100-00J_B2</v>
      </c>
      <c r="H412" t="str">
        <f t="shared" si="54"/>
        <v>010345</v>
      </c>
      <c r="I412" t="str">
        <f>DATA!A413</f>
        <v>CLM2136-0004</v>
      </c>
      <c r="J412">
        <f>COUNTIF($I$1:I412,I412)</f>
        <v>1</v>
      </c>
      <c r="K412" t="str">
        <f t="shared" si="55"/>
        <v>CLM2136-0004_1</v>
      </c>
    </row>
    <row r="413" spans="1:11" x14ac:dyDescent="0.25">
      <c r="A413" t="str">
        <f>DATA!B414</f>
        <v>774100-00J/000294</v>
      </c>
      <c r="B413" t="str">
        <f t="shared" si="51"/>
        <v>774100-00J</v>
      </c>
      <c r="C413" t="str">
        <f t="shared" si="52"/>
        <v/>
      </c>
      <c r="D413" t="str">
        <f t="shared" si="56"/>
        <v/>
      </c>
      <c r="E413" t="str">
        <f t="shared" si="57"/>
        <v/>
      </c>
      <c r="F413" t="str">
        <f t="shared" si="58"/>
        <v>B2</v>
      </c>
      <c r="G413" t="str">
        <f t="shared" si="53"/>
        <v>774100-00J_B2</v>
      </c>
      <c r="H413" t="str">
        <f t="shared" si="54"/>
        <v>000294</v>
      </c>
      <c r="I413" t="str">
        <f>DATA!A414</f>
        <v>CLM2136-0011</v>
      </c>
      <c r="J413">
        <f>COUNTIF($I$1:I413,I413)</f>
        <v>1</v>
      </c>
      <c r="K413" t="str">
        <f t="shared" si="55"/>
        <v>CLM2136-0011_1</v>
      </c>
    </row>
    <row r="414" spans="1:11" x14ac:dyDescent="0.25">
      <c r="A414" t="str">
        <f>DATA!B415</f>
        <v>774100-00G/005563</v>
      </c>
      <c r="B414" t="str">
        <f t="shared" si="51"/>
        <v>774100-00G</v>
      </c>
      <c r="C414" t="str">
        <f t="shared" si="52"/>
        <v/>
      </c>
      <c r="D414" t="str">
        <f t="shared" si="56"/>
        <v/>
      </c>
      <c r="E414" t="str">
        <f t="shared" si="57"/>
        <v/>
      </c>
      <c r="F414" t="str">
        <f t="shared" si="58"/>
        <v>B2</v>
      </c>
      <c r="G414" t="str">
        <f t="shared" si="53"/>
        <v>774100-00G_B2</v>
      </c>
      <c r="H414" t="str">
        <f t="shared" si="54"/>
        <v>005563</v>
      </c>
      <c r="I414" t="str">
        <f>DATA!A415</f>
        <v>CLM2136-0011</v>
      </c>
      <c r="J414">
        <f>COUNTIF($I$1:I414,I414)</f>
        <v>2</v>
      </c>
      <c r="K414" t="str">
        <f t="shared" si="55"/>
        <v>CLM2136-0011_2</v>
      </c>
    </row>
    <row r="415" spans="1:11" x14ac:dyDescent="0.25">
      <c r="A415" t="str">
        <f>DATA!B416</f>
        <v>774100-00J/000294</v>
      </c>
      <c r="B415" t="str">
        <f t="shared" si="51"/>
        <v>774100-00J</v>
      </c>
      <c r="C415" t="str">
        <f t="shared" si="52"/>
        <v/>
      </c>
      <c r="D415" t="str">
        <f t="shared" si="56"/>
        <v/>
      </c>
      <c r="E415" t="str">
        <f t="shared" si="57"/>
        <v/>
      </c>
      <c r="F415" t="str">
        <f t="shared" si="58"/>
        <v>B2</v>
      </c>
      <c r="G415" t="str">
        <f t="shared" si="53"/>
        <v>774100-00J_B2</v>
      </c>
      <c r="H415" t="str">
        <f t="shared" si="54"/>
        <v>000294</v>
      </c>
      <c r="I415" t="str">
        <f>DATA!A416</f>
        <v>CLM2136-0011</v>
      </c>
      <c r="J415">
        <f>COUNTIF($I$1:I415,I415)</f>
        <v>3</v>
      </c>
      <c r="K415" t="str">
        <f t="shared" si="55"/>
        <v>CLM2136-0011_3</v>
      </c>
    </row>
    <row r="416" spans="1:11" x14ac:dyDescent="0.25">
      <c r="A416" t="str">
        <f>DATA!B417</f>
        <v>776445-00E/009776</v>
      </c>
      <c r="B416" t="str">
        <f t="shared" si="51"/>
        <v>776445-00E</v>
      </c>
      <c r="C416" t="str">
        <f t="shared" si="52"/>
        <v/>
      </c>
      <c r="D416" t="str">
        <f t="shared" si="56"/>
        <v/>
      </c>
      <c r="E416" t="str">
        <f t="shared" si="57"/>
        <v>B1</v>
      </c>
      <c r="F416" t="str">
        <f t="shared" si="58"/>
        <v/>
      </c>
      <c r="G416" t="str">
        <f t="shared" si="53"/>
        <v>776445-00E_B1</v>
      </c>
      <c r="H416" t="str">
        <f t="shared" si="54"/>
        <v>009776</v>
      </c>
      <c r="I416" t="str">
        <f>DATA!A417</f>
        <v>CLM2136-0025</v>
      </c>
      <c r="J416">
        <f>COUNTIF($I$1:I416,I416)</f>
        <v>1</v>
      </c>
      <c r="K416" t="str">
        <f t="shared" si="55"/>
        <v>CLM2136-0025_1</v>
      </c>
    </row>
    <row r="417" spans="1:11" x14ac:dyDescent="0.25">
      <c r="A417" t="str">
        <f>DATA!B418</f>
        <v>776445-00D/000399</v>
      </c>
      <c r="B417" t="str">
        <f t="shared" si="51"/>
        <v>776445-00D</v>
      </c>
      <c r="C417" t="str">
        <f t="shared" si="52"/>
        <v/>
      </c>
      <c r="D417" t="str">
        <f t="shared" si="56"/>
        <v/>
      </c>
      <c r="E417" t="str">
        <f t="shared" si="57"/>
        <v>B1</v>
      </c>
      <c r="F417" t="str">
        <f t="shared" si="58"/>
        <v/>
      </c>
      <c r="G417" t="str">
        <f t="shared" si="53"/>
        <v>776445-00D_B1</v>
      </c>
      <c r="H417" t="str">
        <f t="shared" si="54"/>
        <v>000399</v>
      </c>
      <c r="I417" t="str">
        <f>DATA!A418</f>
        <v>CLM2136-0032</v>
      </c>
      <c r="J417">
        <f>COUNTIF($I$1:I417,I417)</f>
        <v>1</v>
      </c>
      <c r="K417" t="str">
        <f t="shared" si="55"/>
        <v>CLM2136-0032_1</v>
      </c>
    </row>
    <row r="418" spans="1:11" x14ac:dyDescent="0.25">
      <c r="A418" t="str">
        <f>DATA!B419</f>
        <v>776445-00D/000182</v>
      </c>
      <c r="B418" t="str">
        <f t="shared" si="51"/>
        <v>776445-00D</v>
      </c>
      <c r="C418" t="str">
        <f t="shared" si="52"/>
        <v/>
      </c>
      <c r="D418" t="str">
        <f t="shared" si="56"/>
        <v/>
      </c>
      <c r="E418" t="str">
        <f t="shared" si="57"/>
        <v>B1</v>
      </c>
      <c r="F418" t="str">
        <f t="shared" si="58"/>
        <v/>
      </c>
      <c r="G418" t="str">
        <f t="shared" si="53"/>
        <v>776445-00D_B1</v>
      </c>
      <c r="H418" t="str">
        <f t="shared" si="54"/>
        <v>000182</v>
      </c>
      <c r="I418" t="str">
        <f>DATA!A419</f>
        <v>CLM2136-0032</v>
      </c>
      <c r="J418">
        <f>COUNTIF($I$1:I418,I418)</f>
        <v>2</v>
      </c>
      <c r="K418" t="str">
        <f t="shared" si="55"/>
        <v>CLM2136-0032_2</v>
      </c>
    </row>
    <row r="419" spans="1:11" x14ac:dyDescent="0.25">
      <c r="A419" t="str">
        <f>DATA!B420</f>
        <v>776445-00D/000053</v>
      </c>
      <c r="B419" t="str">
        <f t="shared" si="51"/>
        <v>776445-00D</v>
      </c>
      <c r="C419" t="str">
        <f t="shared" si="52"/>
        <v/>
      </c>
      <c r="D419" t="str">
        <f t="shared" si="56"/>
        <v/>
      </c>
      <c r="E419" t="str">
        <f t="shared" si="57"/>
        <v>B1</v>
      </c>
      <c r="F419" t="str">
        <f t="shared" si="58"/>
        <v/>
      </c>
      <c r="G419" t="str">
        <f t="shared" si="53"/>
        <v>776445-00D_B1</v>
      </c>
      <c r="H419" t="str">
        <f t="shared" si="54"/>
        <v>000053</v>
      </c>
      <c r="I419" t="str">
        <f>DATA!A420</f>
        <v>CLM2136-0032</v>
      </c>
      <c r="J419">
        <f>COUNTIF($I$1:I419,I419)</f>
        <v>3</v>
      </c>
      <c r="K419" t="str">
        <f t="shared" si="55"/>
        <v>CLM2136-0032_3</v>
      </c>
    </row>
    <row r="420" spans="1:11" x14ac:dyDescent="0.25">
      <c r="A420" t="str">
        <f>DATA!B421</f>
        <v>776445-00D/000081</v>
      </c>
      <c r="B420" t="str">
        <f t="shared" si="51"/>
        <v>776445-00D</v>
      </c>
      <c r="C420" t="str">
        <f t="shared" si="52"/>
        <v/>
      </c>
      <c r="D420" t="str">
        <f t="shared" si="56"/>
        <v/>
      </c>
      <c r="E420" t="str">
        <f t="shared" si="57"/>
        <v>B1</v>
      </c>
      <c r="F420" t="str">
        <f t="shared" si="58"/>
        <v/>
      </c>
      <c r="G420" t="str">
        <f t="shared" si="53"/>
        <v>776445-00D_B1</v>
      </c>
      <c r="H420" t="str">
        <f t="shared" si="54"/>
        <v>000081</v>
      </c>
      <c r="I420" t="str">
        <f>DATA!A421</f>
        <v>CLM2136-0032</v>
      </c>
      <c r="J420">
        <f>COUNTIF($I$1:I420,I420)</f>
        <v>4</v>
      </c>
      <c r="K420" t="str">
        <f t="shared" si="55"/>
        <v>CLM2136-0032_4</v>
      </c>
    </row>
    <row r="421" spans="1:11" x14ac:dyDescent="0.25">
      <c r="A421" t="str">
        <f>DATA!B422</f>
        <v>776445-00E/000182</v>
      </c>
      <c r="B421" t="str">
        <f t="shared" si="51"/>
        <v>776445-00E</v>
      </c>
      <c r="C421" t="str">
        <f t="shared" si="52"/>
        <v/>
      </c>
      <c r="D421" t="str">
        <f t="shared" si="56"/>
        <v/>
      </c>
      <c r="E421" t="str">
        <f t="shared" si="57"/>
        <v>B1</v>
      </c>
      <c r="F421" t="str">
        <f t="shared" si="58"/>
        <v/>
      </c>
      <c r="G421" t="str">
        <f t="shared" si="53"/>
        <v>776445-00E_B1</v>
      </c>
      <c r="H421" t="str">
        <f t="shared" si="54"/>
        <v>000182</v>
      </c>
      <c r="I421" t="str">
        <f>DATA!A422</f>
        <v>CLM2136-0032</v>
      </c>
      <c r="J421">
        <f>COUNTIF($I$1:I421,I421)</f>
        <v>5</v>
      </c>
      <c r="K421" t="str">
        <f t="shared" si="55"/>
        <v>CLM2136-0032_5</v>
      </c>
    </row>
    <row r="422" spans="1:11" x14ac:dyDescent="0.25">
      <c r="A422" t="str">
        <f>DATA!B423</f>
        <v>776445-00E/000399</v>
      </c>
      <c r="B422" t="str">
        <f t="shared" si="51"/>
        <v>776445-00E</v>
      </c>
      <c r="C422" t="str">
        <f t="shared" si="52"/>
        <v/>
      </c>
      <c r="D422" t="str">
        <f t="shared" si="56"/>
        <v/>
      </c>
      <c r="E422" t="str">
        <f t="shared" si="57"/>
        <v>B1</v>
      </c>
      <c r="F422" t="str">
        <f t="shared" si="58"/>
        <v/>
      </c>
      <c r="G422" t="str">
        <f t="shared" si="53"/>
        <v>776445-00E_B1</v>
      </c>
      <c r="H422" t="str">
        <f t="shared" si="54"/>
        <v>000399</v>
      </c>
      <c r="I422" t="str">
        <f>DATA!A423</f>
        <v>CLM2136-0032</v>
      </c>
      <c r="J422">
        <f>COUNTIF($I$1:I422,I422)</f>
        <v>6</v>
      </c>
      <c r="K422" t="str">
        <f t="shared" si="55"/>
        <v>CLM2136-0032_6</v>
      </c>
    </row>
    <row r="423" spans="1:11" x14ac:dyDescent="0.25">
      <c r="A423" t="str">
        <f>DATA!B424</f>
        <v>776445-00E/001989</v>
      </c>
      <c r="B423" t="str">
        <f t="shared" si="51"/>
        <v>776445-00E</v>
      </c>
      <c r="C423" t="str">
        <f t="shared" si="52"/>
        <v/>
      </c>
      <c r="D423" t="str">
        <f t="shared" si="56"/>
        <v/>
      </c>
      <c r="E423" t="str">
        <f t="shared" si="57"/>
        <v>B1</v>
      </c>
      <c r="F423" t="str">
        <f t="shared" si="58"/>
        <v/>
      </c>
      <c r="G423" t="str">
        <f t="shared" si="53"/>
        <v>776445-00E_B1</v>
      </c>
      <c r="H423" t="str">
        <f t="shared" si="54"/>
        <v>001989</v>
      </c>
      <c r="I423" t="str">
        <f>DATA!A424</f>
        <v>CLM2137-0012</v>
      </c>
      <c r="J423">
        <f>COUNTIF($I$1:I423,I423)</f>
        <v>1</v>
      </c>
      <c r="K423" t="str">
        <f t="shared" si="55"/>
        <v>CLM2137-0012_1</v>
      </c>
    </row>
    <row r="424" spans="1:11" x14ac:dyDescent="0.25">
      <c r="A424" t="str">
        <f>DATA!B425</f>
        <v>776445-00D/000187</v>
      </c>
      <c r="B424" t="str">
        <f t="shared" si="51"/>
        <v>776445-00D</v>
      </c>
      <c r="C424" t="str">
        <f t="shared" si="52"/>
        <v/>
      </c>
      <c r="D424" t="str">
        <f t="shared" si="56"/>
        <v/>
      </c>
      <c r="E424" t="str">
        <f t="shared" si="57"/>
        <v>B1</v>
      </c>
      <c r="F424" t="str">
        <f t="shared" si="58"/>
        <v/>
      </c>
      <c r="G424" t="str">
        <f t="shared" si="53"/>
        <v>776445-00D_B1</v>
      </c>
      <c r="H424" t="str">
        <f t="shared" si="54"/>
        <v>000187</v>
      </c>
      <c r="I424" t="str">
        <f>DATA!A425</f>
        <v>CLM2137-0012</v>
      </c>
      <c r="J424">
        <f>COUNTIF($I$1:I424,I424)</f>
        <v>2</v>
      </c>
      <c r="K424" t="str">
        <f t="shared" si="55"/>
        <v>CLM2137-0012_2</v>
      </c>
    </row>
    <row r="425" spans="1:11" x14ac:dyDescent="0.25">
      <c r="A425" t="str">
        <f>DATA!B426</f>
        <v>776445-00H/009900</v>
      </c>
      <c r="B425" t="str">
        <f t="shared" si="51"/>
        <v>776445-00H</v>
      </c>
      <c r="C425" t="str">
        <f t="shared" si="52"/>
        <v/>
      </c>
      <c r="D425" t="str">
        <f t="shared" si="56"/>
        <v/>
      </c>
      <c r="E425" t="str">
        <f t="shared" si="57"/>
        <v>B1</v>
      </c>
      <c r="F425" t="str">
        <f t="shared" si="58"/>
        <v/>
      </c>
      <c r="G425" t="str">
        <f t="shared" si="53"/>
        <v>776445-00H_B1</v>
      </c>
      <c r="H425" t="str">
        <f t="shared" si="54"/>
        <v>009900</v>
      </c>
      <c r="I425" t="str">
        <f>DATA!A426</f>
        <v>CLM2138-0001</v>
      </c>
      <c r="J425">
        <f>COUNTIF($I$1:I425,I425)</f>
        <v>1</v>
      </c>
      <c r="K425" t="str">
        <f t="shared" si="55"/>
        <v>CLM2138-0001_1</v>
      </c>
    </row>
    <row r="426" spans="1:11" x14ac:dyDescent="0.25">
      <c r="A426" t="str">
        <f>DATA!B427</f>
        <v>776445-00E/001040</v>
      </c>
      <c r="B426" t="str">
        <f t="shared" si="51"/>
        <v>776445-00E</v>
      </c>
      <c r="C426" t="str">
        <f t="shared" si="52"/>
        <v/>
      </c>
      <c r="D426" t="str">
        <f t="shared" si="56"/>
        <v/>
      </c>
      <c r="E426" t="str">
        <f t="shared" si="57"/>
        <v>B1</v>
      </c>
      <c r="F426" t="str">
        <f t="shared" si="58"/>
        <v/>
      </c>
      <c r="G426" t="str">
        <f t="shared" si="53"/>
        <v>776445-00E_B1</v>
      </c>
      <c r="H426" t="str">
        <f t="shared" si="54"/>
        <v>001040</v>
      </c>
      <c r="I426" t="str">
        <f>DATA!A427</f>
        <v>CLM2138-0005</v>
      </c>
      <c r="J426">
        <f>COUNTIF($I$1:I426,I426)</f>
        <v>1</v>
      </c>
      <c r="K426" t="str">
        <f t="shared" si="55"/>
        <v>CLM2138-0005_1</v>
      </c>
    </row>
    <row r="427" spans="1:11" x14ac:dyDescent="0.25">
      <c r="A427" t="str">
        <f>DATA!B428</f>
        <v>776445-00E/000837</v>
      </c>
      <c r="B427" t="str">
        <f t="shared" si="51"/>
        <v>776445-00E</v>
      </c>
      <c r="C427" t="str">
        <f t="shared" si="52"/>
        <v/>
      </c>
      <c r="D427" t="str">
        <f t="shared" si="56"/>
        <v/>
      </c>
      <c r="E427" t="str">
        <f t="shared" si="57"/>
        <v>B1</v>
      </c>
      <c r="F427" t="str">
        <f t="shared" si="58"/>
        <v/>
      </c>
      <c r="G427" t="str">
        <f t="shared" si="53"/>
        <v>776445-00E_B1</v>
      </c>
      <c r="H427" t="str">
        <f t="shared" si="54"/>
        <v>000837</v>
      </c>
      <c r="I427" t="str">
        <f>DATA!A428</f>
        <v>CLM2138-0005</v>
      </c>
      <c r="J427">
        <f>COUNTIF($I$1:I427,I427)</f>
        <v>2</v>
      </c>
      <c r="K427" t="str">
        <f t="shared" si="55"/>
        <v>CLM2138-0005_2</v>
      </c>
    </row>
    <row r="428" spans="1:11" x14ac:dyDescent="0.25">
      <c r="A428" t="str">
        <f>DATA!B429</f>
        <v>776445-00E/000241</v>
      </c>
      <c r="B428" t="str">
        <f t="shared" si="51"/>
        <v>776445-00E</v>
      </c>
      <c r="C428" t="str">
        <f t="shared" si="52"/>
        <v/>
      </c>
      <c r="D428" t="str">
        <f t="shared" si="56"/>
        <v/>
      </c>
      <c r="E428" t="str">
        <f t="shared" si="57"/>
        <v>B1</v>
      </c>
      <c r="F428" t="str">
        <f t="shared" si="58"/>
        <v/>
      </c>
      <c r="G428" t="str">
        <f t="shared" si="53"/>
        <v>776445-00E_B1</v>
      </c>
      <c r="H428" t="str">
        <f t="shared" si="54"/>
        <v>000241</v>
      </c>
      <c r="I428" t="str">
        <f>DATA!A429</f>
        <v>CLM2138-0005</v>
      </c>
      <c r="J428">
        <f>COUNTIF($I$1:I428,I428)</f>
        <v>3</v>
      </c>
      <c r="K428" t="str">
        <f t="shared" si="55"/>
        <v>CLM2138-0005_3</v>
      </c>
    </row>
    <row r="429" spans="1:11" x14ac:dyDescent="0.25">
      <c r="A429" t="str">
        <f>DATA!B430</f>
        <v>776445-00H/000209</v>
      </c>
      <c r="B429" t="str">
        <f t="shared" si="51"/>
        <v>776445-00H</v>
      </c>
      <c r="C429" t="str">
        <f t="shared" si="52"/>
        <v/>
      </c>
      <c r="D429" t="str">
        <f t="shared" si="56"/>
        <v/>
      </c>
      <c r="E429" t="str">
        <f t="shared" si="57"/>
        <v>B1</v>
      </c>
      <c r="F429" t="str">
        <f t="shared" si="58"/>
        <v/>
      </c>
      <c r="G429" t="str">
        <f t="shared" si="53"/>
        <v>776445-00H_B1</v>
      </c>
      <c r="H429" t="str">
        <f t="shared" si="54"/>
        <v>000209</v>
      </c>
      <c r="I429" t="str">
        <f>DATA!A430</f>
        <v>CLM2138-0005</v>
      </c>
      <c r="J429">
        <f>COUNTIF($I$1:I429,I429)</f>
        <v>4</v>
      </c>
      <c r="K429" t="str">
        <f t="shared" si="55"/>
        <v>CLM2138-0005_4</v>
      </c>
    </row>
    <row r="430" spans="1:11" x14ac:dyDescent="0.25">
      <c r="A430" t="str">
        <f>DATA!B431</f>
        <v>776445-00D/000102</v>
      </c>
      <c r="B430" t="str">
        <f t="shared" si="51"/>
        <v>776445-00D</v>
      </c>
      <c r="C430" t="str">
        <f t="shared" si="52"/>
        <v/>
      </c>
      <c r="D430" t="str">
        <f t="shared" si="56"/>
        <v/>
      </c>
      <c r="E430" t="str">
        <f t="shared" si="57"/>
        <v>B1</v>
      </c>
      <c r="F430" t="str">
        <f t="shared" si="58"/>
        <v/>
      </c>
      <c r="G430" t="str">
        <f t="shared" si="53"/>
        <v>776445-00D_B1</v>
      </c>
      <c r="H430" t="str">
        <f t="shared" si="54"/>
        <v>000102</v>
      </c>
      <c r="I430" t="str">
        <f>DATA!A431</f>
        <v>CLM2138-0005</v>
      </c>
      <c r="J430">
        <f>COUNTIF($I$1:I430,I430)</f>
        <v>5</v>
      </c>
      <c r="K430" t="str">
        <f t="shared" si="55"/>
        <v>CLM2138-0005_5</v>
      </c>
    </row>
    <row r="431" spans="1:11" x14ac:dyDescent="0.25">
      <c r="A431" t="str">
        <f>DATA!B432</f>
        <v>776445-00D/000101</v>
      </c>
      <c r="B431" t="str">
        <f t="shared" si="51"/>
        <v>776445-00D</v>
      </c>
      <c r="C431" t="str">
        <f t="shared" si="52"/>
        <v/>
      </c>
      <c r="D431" t="str">
        <f t="shared" si="56"/>
        <v/>
      </c>
      <c r="E431" t="str">
        <f t="shared" si="57"/>
        <v>B1</v>
      </c>
      <c r="F431" t="str">
        <f t="shared" si="58"/>
        <v/>
      </c>
      <c r="G431" t="str">
        <f t="shared" si="53"/>
        <v>776445-00D_B1</v>
      </c>
      <c r="H431" t="str">
        <f t="shared" si="54"/>
        <v>000101</v>
      </c>
      <c r="I431" t="str">
        <f>DATA!A432</f>
        <v>CLM2138-0005</v>
      </c>
      <c r="J431">
        <f>COUNTIF($I$1:I431,I431)</f>
        <v>6</v>
      </c>
      <c r="K431" t="str">
        <f t="shared" si="55"/>
        <v>CLM2138-0005_6</v>
      </c>
    </row>
    <row r="432" spans="1:11" x14ac:dyDescent="0.25">
      <c r="A432" t="str">
        <f>DATA!B433</f>
        <v>776445-00D/000100</v>
      </c>
      <c r="B432" t="str">
        <f t="shared" si="51"/>
        <v>776445-00D</v>
      </c>
      <c r="C432" t="str">
        <f t="shared" si="52"/>
        <v/>
      </c>
      <c r="D432" t="str">
        <f t="shared" si="56"/>
        <v/>
      </c>
      <c r="E432" t="str">
        <f t="shared" si="57"/>
        <v>B1</v>
      </c>
      <c r="F432" t="str">
        <f t="shared" si="58"/>
        <v/>
      </c>
      <c r="G432" t="str">
        <f t="shared" si="53"/>
        <v>776445-00D_B1</v>
      </c>
      <c r="H432" t="str">
        <f t="shared" si="54"/>
        <v>000100</v>
      </c>
      <c r="I432" t="str">
        <f>DATA!A433</f>
        <v>CLM2138-0005</v>
      </c>
      <c r="J432">
        <f>COUNTIF($I$1:I432,I432)</f>
        <v>7</v>
      </c>
      <c r="K432" t="str">
        <f t="shared" si="55"/>
        <v>CLM2138-0005_7</v>
      </c>
    </row>
    <row r="433" spans="1:11" x14ac:dyDescent="0.25">
      <c r="A433" t="str">
        <f>DATA!B434</f>
        <v>776445-00D/000095</v>
      </c>
      <c r="B433" t="str">
        <f t="shared" si="51"/>
        <v>776445-00D</v>
      </c>
      <c r="C433" t="str">
        <f t="shared" si="52"/>
        <v/>
      </c>
      <c r="D433" t="str">
        <f t="shared" si="56"/>
        <v/>
      </c>
      <c r="E433" t="str">
        <f t="shared" si="57"/>
        <v>B1</v>
      </c>
      <c r="F433" t="str">
        <f t="shared" si="58"/>
        <v/>
      </c>
      <c r="G433" t="str">
        <f t="shared" si="53"/>
        <v>776445-00D_B1</v>
      </c>
      <c r="H433" t="str">
        <f t="shared" si="54"/>
        <v>000095</v>
      </c>
      <c r="I433" t="str">
        <f>DATA!A434</f>
        <v>CLM2138-0005</v>
      </c>
      <c r="J433">
        <f>COUNTIF($I$1:I433,I433)</f>
        <v>8</v>
      </c>
      <c r="K433" t="str">
        <f t="shared" si="55"/>
        <v>CLM2138-0005_8</v>
      </c>
    </row>
    <row r="434" spans="1:11" x14ac:dyDescent="0.25">
      <c r="A434" t="str">
        <f>DATA!B435</f>
        <v>776445-00E/001040</v>
      </c>
      <c r="B434" t="str">
        <f t="shared" si="51"/>
        <v>776445-00E</v>
      </c>
      <c r="C434" t="str">
        <f t="shared" si="52"/>
        <v/>
      </c>
      <c r="D434" t="str">
        <f t="shared" si="56"/>
        <v/>
      </c>
      <c r="E434" t="str">
        <f t="shared" si="57"/>
        <v>B1</v>
      </c>
      <c r="F434" t="str">
        <f t="shared" si="58"/>
        <v/>
      </c>
      <c r="G434" t="str">
        <f t="shared" si="53"/>
        <v>776445-00E_B1</v>
      </c>
      <c r="H434" t="str">
        <f t="shared" si="54"/>
        <v>001040</v>
      </c>
      <c r="I434" t="str">
        <f>DATA!A435</f>
        <v>CLM2138-0005</v>
      </c>
      <c r="J434">
        <f>COUNTIF($I$1:I434,I434)</f>
        <v>9</v>
      </c>
      <c r="K434" t="str">
        <f t="shared" si="55"/>
        <v>CLM2138-0005_9</v>
      </c>
    </row>
    <row r="435" spans="1:11" x14ac:dyDescent="0.25">
      <c r="A435" t="str">
        <f>DATA!B436</f>
        <v>776445-00E/000837</v>
      </c>
      <c r="B435" t="str">
        <f t="shared" si="51"/>
        <v>776445-00E</v>
      </c>
      <c r="C435" t="str">
        <f t="shared" si="52"/>
        <v/>
      </c>
      <c r="D435" t="str">
        <f t="shared" si="56"/>
        <v/>
      </c>
      <c r="E435" t="str">
        <f t="shared" si="57"/>
        <v>B1</v>
      </c>
      <c r="F435" t="str">
        <f t="shared" si="58"/>
        <v/>
      </c>
      <c r="G435" t="str">
        <f t="shared" si="53"/>
        <v>776445-00E_B1</v>
      </c>
      <c r="H435" t="str">
        <f t="shared" si="54"/>
        <v>000837</v>
      </c>
      <c r="I435" t="str">
        <f>DATA!A436</f>
        <v>CLM2138-0005</v>
      </c>
      <c r="J435">
        <f>COUNTIF($I$1:I435,I435)</f>
        <v>10</v>
      </c>
      <c r="K435" t="str">
        <f t="shared" si="55"/>
        <v>CLM2138-0005_10</v>
      </c>
    </row>
    <row r="436" spans="1:11" x14ac:dyDescent="0.25">
      <c r="A436" t="str">
        <f>DATA!B437</f>
        <v>776445-00E/000241</v>
      </c>
      <c r="B436" t="str">
        <f t="shared" si="51"/>
        <v>776445-00E</v>
      </c>
      <c r="C436" t="str">
        <f t="shared" si="52"/>
        <v/>
      </c>
      <c r="D436" t="str">
        <f t="shared" si="56"/>
        <v/>
      </c>
      <c r="E436" t="str">
        <f t="shared" si="57"/>
        <v>B1</v>
      </c>
      <c r="F436" t="str">
        <f t="shared" si="58"/>
        <v/>
      </c>
      <c r="G436" t="str">
        <f t="shared" si="53"/>
        <v>776445-00E_B1</v>
      </c>
      <c r="H436" t="str">
        <f t="shared" si="54"/>
        <v>000241</v>
      </c>
      <c r="I436" t="str">
        <f>DATA!A437</f>
        <v>CLM2138-0005</v>
      </c>
      <c r="J436">
        <f>COUNTIF($I$1:I436,I436)</f>
        <v>11</v>
      </c>
      <c r="K436" t="str">
        <f t="shared" si="55"/>
        <v>CLM2138-0005_11</v>
      </c>
    </row>
    <row r="437" spans="1:11" x14ac:dyDescent="0.25">
      <c r="A437" t="str">
        <f>DATA!B438</f>
        <v>776445-00H/000209</v>
      </c>
      <c r="B437" t="str">
        <f t="shared" si="51"/>
        <v>776445-00H</v>
      </c>
      <c r="C437" t="str">
        <f t="shared" si="52"/>
        <v/>
      </c>
      <c r="D437" t="str">
        <f t="shared" si="56"/>
        <v/>
      </c>
      <c r="E437" t="str">
        <f t="shared" si="57"/>
        <v>B1</v>
      </c>
      <c r="F437" t="str">
        <f t="shared" si="58"/>
        <v/>
      </c>
      <c r="G437" t="str">
        <f t="shared" si="53"/>
        <v>776445-00H_B1</v>
      </c>
      <c r="H437" t="str">
        <f t="shared" si="54"/>
        <v>000209</v>
      </c>
      <c r="I437" t="str">
        <f>DATA!A438</f>
        <v>CLM2138-0005</v>
      </c>
      <c r="J437">
        <f>COUNTIF($I$1:I437,I437)</f>
        <v>12</v>
      </c>
      <c r="K437" t="str">
        <f t="shared" si="55"/>
        <v>CLM2138-0005_12</v>
      </c>
    </row>
    <row r="438" spans="1:11" x14ac:dyDescent="0.25">
      <c r="A438" t="str">
        <f>DATA!B439</f>
        <v>776445-00H/011078</v>
      </c>
      <c r="B438" t="str">
        <f t="shared" si="51"/>
        <v>776445-00H</v>
      </c>
      <c r="C438" t="str">
        <f t="shared" si="52"/>
        <v/>
      </c>
      <c r="D438" t="str">
        <f t="shared" si="56"/>
        <v/>
      </c>
      <c r="E438" t="str">
        <f t="shared" si="57"/>
        <v>B1</v>
      </c>
      <c r="F438" t="str">
        <f t="shared" si="58"/>
        <v/>
      </c>
      <c r="G438" t="str">
        <f t="shared" si="53"/>
        <v>776445-00H_B1</v>
      </c>
      <c r="H438" t="str">
        <f t="shared" si="54"/>
        <v>011078</v>
      </c>
      <c r="I438" t="str">
        <f>DATA!A439</f>
        <v>CLM2138-0041</v>
      </c>
      <c r="J438">
        <f>COUNTIF($I$1:I438,I438)</f>
        <v>1</v>
      </c>
      <c r="K438" t="str">
        <f t="shared" si="55"/>
        <v>CLM2138-0041_1</v>
      </c>
    </row>
    <row r="439" spans="1:11" x14ac:dyDescent="0.25">
      <c r="A439" t="str">
        <f>DATA!B440</f>
        <v>776445-00E/001185</v>
      </c>
      <c r="B439" t="str">
        <f t="shared" si="51"/>
        <v>776445-00E</v>
      </c>
      <c r="C439" t="str">
        <f t="shared" si="52"/>
        <v/>
      </c>
      <c r="D439" t="str">
        <f t="shared" si="56"/>
        <v/>
      </c>
      <c r="E439" t="str">
        <f t="shared" si="57"/>
        <v>B1</v>
      </c>
      <c r="F439" t="str">
        <f t="shared" si="58"/>
        <v/>
      </c>
      <c r="G439" t="str">
        <f t="shared" si="53"/>
        <v>776445-00E_B1</v>
      </c>
      <c r="H439" t="str">
        <f t="shared" si="54"/>
        <v>001185</v>
      </c>
      <c r="I439" t="str">
        <f>DATA!A440</f>
        <v>CLM2139-0037</v>
      </c>
      <c r="J439">
        <f>COUNTIF($I$1:I439,I439)</f>
        <v>1</v>
      </c>
      <c r="K439" t="str">
        <f t="shared" si="55"/>
        <v>CLM2139-0037_1</v>
      </c>
    </row>
    <row r="440" spans="1:11" x14ac:dyDescent="0.25">
      <c r="A440" t="str">
        <f>DATA!B441</f>
        <v>776445-00E/002312</v>
      </c>
      <c r="B440" t="str">
        <f t="shared" si="51"/>
        <v>776445-00E</v>
      </c>
      <c r="C440" t="str">
        <f t="shared" si="52"/>
        <v/>
      </c>
      <c r="D440" t="str">
        <f t="shared" si="56"/>
        <v/>
      </c>
      <c r="E440" t="str">
        <f t="shared" si="57"/>
        <v>B1</v>
      </c>
      <c r="F440" t="str">
        <f t="shared" si="58"/>
        <v/>
      </c>
      <c r="G440" t="str">
        <f t="shared" si="53"/>
        <v>776445-00E_B1</v>
      </c>
      <c r="H440" t="str">
        <f t="shared" si="54"/>
        <v>002312</v>
      </c>
      <c r="I440" t="str">
        <f>DATA!A441</f>
        <v>CLM2139-0037</v>
      </c>
      <c r="J440">
        <f>COUNTIF($I$1:I440,I440)</f>
        <v>2</v>
      </c>
      <c r="K440" t="str">
        <f t="shared" si="55"/>
        <v>CLM2139-0037_2</v>
      </c>
    </row>
    <row r="441" spans="1:11" x14ac:dyDescent="0.25">
      <c r="A441" t="str">
        <f>DATA!B442</f>
        <v>776445-00E/000802</v>
      </c>
      <c r="B441" t="str">
        <f t="shared" si="51"/>
        <v>776445-00E</v>
      </c>
      <c r="C441" t="str">
        <f t="shared" si="52"/>
        <v/>
      </c>
      <c r="D441" t="str">
        <f t="shared" si="56"/>
        <v/>
      </c>
      <c r="E441" t="str">
        <f t="shared" si="57"/>
        <v>B1</v>
      </c>
      <c r="F441" t="str">
        <f t="shared" si="58"/>
        <v/>
      </c>
      <c r="G441" t="str">
        <f t="shared" si="53"/>
        <v>776445-00E_B1</v>
      </c>
      <c r="H441" t="str">
        <f t="shared" si="54"/>
        <v>000802</v>
      </c>
      <c r="I441" t="str">
        <f>DATA!A442</f>
        <v>CLM2139-0037</v>
      </c>
      <c r="J441">
        <f>COUNTIF($I$1:I441,I441)</f>
        <v>3</v>
      </c>
      <c r="K441" t="str">
        <f t="shared" si="55"/>
        <v>CLM2139-0037_3</v>
      </c>
    </row>
    <row r="442" spans="1:11" x14ac:dyDescent="0.25">
      <c r="A442" t="str">
        <f>DATA!B443</f>
        <v>776445-00E/001185</v>
      </c>
      <c r="B442" t="str">
        <f t="shared" si="51"/>
        <v>776445-00E</v>
      </c>
      <c r="C442" t="str">
        <f t="shared" si="52"/>
        <v/>
      </c>
      <c r="D442" t="str">
        <f t="shared" si="56"/>
        <v/>
      </c>
      <c r="E442" t="str">
        <f t="shared" si="57"/>
        <v>B1</v>
      </c>
      <c r="F442" t="str">
        <f t="shared" si="58"/>
        <v/>
      </c>
      <c r="G442" t="str">
        <f t="shared" si="53"/>
        <v>776445-00E_B1</v>
      </c>
      <c r="H442" t="str">
        <f t="shared" si="54"/>
        <v>001185</v>
      </c>
      <c r="I442" t="str">
        <f>DATA!A443</f>
        <v>CLM2139-0037</v>
      </c>
      <c r="J442">
        <f>COUNTIF($I$1:I442,I442)</f>
        <v>4</v>
      </c>
      <c r="K442" t="str">
        <f t="shared" si="55"/>
        <v>CLM2139-0037_4</v>
      </c>
    </row>
    <row r="443" spans="1:11" x14ac:dyDescent="0.25">
      <c r="A443" t="str">
        <f>DATA!B444</f>
        <v>776445-00E/000802</v>
      </c>
      <c r="B443" t="str">
        <f t="shared" si="51"/>
        <v>776445-00E</v>
      </c>
      <c r="C443" t="str">
        <f t="shared" si="52"/>
        <v/>
      </c>
      <c r="D443" t="str">
        <f t="shared" si="56"/>
        <v/>
      </c>
      <c r="E443" t="str">
        <f t="shared" si="57"/>
        <v>B1</v>
      </c>
      <c r="F443" t="str">
        <f t="shared" si="58"/>
        <v/>
      </c>
      <c r="G443" t="str">
        <f t="shared" si="53"/>
        <v>776445-00E_B1</v>
      </c>
      <c r="H443" t="str">
        <f t="shared" si="54"/>
        <v>000802</v>
      </c>
      <c r="I443" t="str">
        <f>DATA!A444</f>
        <v>CLM2139-0037</v>
      </c>
      <c r="J443">
        <f>COUNTIF($I$1:I443,I443)</f>
        <v>5</v>
      </c>
      <c r="K443" t="str">
        <f t="shared" si="55"/>
        <v>CLM2139-0037_5</v>
      </c>
    </row>
    <row r="444" spans="1:11" x14ac:dyDescent="0.25">
      <c r="A444" t="str">
        <f>DATA!B445</f>
        <v>775369-00I/005371</v>
      </c>
      <c r="B444" t="str">
        <f t="shared" si="51"/>
        <v>775369-00I</v>
      </c>
      <c r="C444" t="str">
        <f t="shared" si="52"/>
        <v>A1</v>
      </c>
      <c r="D444" t="str">
        <f t="shared" si="56"/>
        <v/>
      </c>
      <c r="E444" t="str">
        <f t="shared" si="57"/>
        <v/>
      </c>
      <c r="F444" t="str">
        <f t="shared" si="58"/>
        <v/>
      </c>
      <c r="G444" t="str">
        <f t="shared" si="53"/>
        <v>775369-00I_A1</v>
      </c>
      <c r="H444" t="str">
        <f t="shared" si="54"/>
        <v>005371</v>
      </c>
      <c r="I444" t="str">
        <f>DATA!A445</f>
        <v>CLM2139-0054</v>
      </c>
      <c r="J444">
        <f>COUNTIF($I$1:I444,I444)</f>
        <v>1</v>
      </c>
      <c r="K444" t="str">
        <f t="shared" si="55"/>
        <v>CLM2139-0054_1</v>
      </c>
    </row>
    <row r="445" spans="1:11" x14ac:dyDescent="0.25">
      <c r="A445" t="str">
        <f>DATA!B446</f>
        <v>775369-00I/005006</v>
      </c>
      <c r="B445" t="str">
        <f t="shared" si="51"/>
        <v>775369-00I</v>
      </c>
      <c r="C445" t="str">
        <f t="shared" si="52"/>
        <v>A1</v>
      </c>
      <c r="D445" t="str">
        <f t="shared" si="56"/>
        <v/>
      </c>
      <c r="E445" t="str">
        <f t="shared" si="57"/>
        <v/>
      </c>
      <c r="F445" t="str">
        <f t="shared" si="58"/>
        <v/>
      </c>
      <c r="G445" t="str">
        <f t="shared" si="53"/>
        <v>775369-00I_A1</v>
      </c>
      <c r="H445" t="str">
        <f t="shared" si="54"/>
        <v>005006</v>
      </c>
      <c r="I445" t="str">
        <f>DATA!A446</f>
        <v>CLM2139-0055</v>
      </c>
      <c r="J445">
        <f>COUNTIF($I$1:I445,I445)</f>
        <v>1</v>
      </c>
      <c r="K445" t="str">
        <f t="shared" si="55"/>
        <v>CLM2139-0055_1</v>
      </c>
    </row>
    <row r="446" spans="1:11" x14ac:dyDescent="0.25">
      <c r="A446" t="str">
        <f>DATA!B447</f>
        <v>774100-00G/002911</v>
      </c>
      <c r="B446" t="str">
        <f t="shared" si="51"/>
        <v>774100-00G</v>
      </c>
      <c r="C446" t="str">
        <f t="shared" si="52"/>
        <v/>
      </c>
      <c r="D446" t="str">
        <f t="shared" si="56"/>
        <v/>
      </c>
      <c r="E446" t="str">
        <f t="shared" si="57"/>
        <v/>
      </c>
      <c r="F446" t="str">
        <f t="shared" si="58"/>
        <v>B2</v>
      </c>
      <c r="G446" t="str">
        <f t="shared" si="53"/>
        <v>774100-00G_B2</v>
      </c>
      <c r="H446" t="str">
        <f t="shared" si="54"/>
        <v>002911</v>
      </c>
      <c r="I446" t="str">
        <f>DATA!A447</f>
        <v>CLM2140-0062</v>
      </c>
      <c r="J446">
        <f>COUNTIF($I$1:I446,I446)</f>
        <v>1</v>
      </c>
      <c r="K446" t="str">
        <f t="shared" si="55"/>
        <v>CLM2140-0062_1</v>
      </c>
    </row>
    <row r="447" spans="1:11" x14ac:dyDescent="0.25">
      <c r="A447" t="str">
        <f>DATA!B448</f>
        <v>775369-00G/004668</v>
      </c>
      <c r="B447" t="str">
        <f t="shared" si="51"/>
        <v>775369-00G</v>
      </c>
      <c r="C447" t="str">
        <f t="shared" si="52"/>
        <v>A1</v>
      </c>
      <c r="D447" t="str">
        <f t="shared" si="56"/>
        <v/>
      </c>
      <c r="E447" t="str">
        <f t="shared" si="57"/>
        <v/>
      </c>
      <c r="F447" t="str">
        <f t="shared" si="58"/>
        <v/>
      </c>
      <c r="G447" t="str">
        <f t="shared" si="53"/>
        <v>775369-00G_A1</v>
      </c>
      <c r="H447" t="str">
        <f t="shared" si="54"/>
        <v>004668</v>
      </c>
      <c r="I447" t="str">
        <f>DATA!A448</f>
        <v>CLM2141-0134</v>
      </c>
      <c r="J447">
        <f>COUNTIF($I$1:I447,I447)</f>
        <v>1</v>
      </c>
      <c r="K447" t="str">
        <f t="shared" si="55"/>
        <v>CLM2141-0134_1</v>
      </c>
    </row>
    <row r="448" spans="1:11" x14ac:dyDescent="0.25">
      <c r="A448" t="str">
        <f>DATA!B449</f>
        <v>775369-00I/005390</v>
      </c>
      <c r="B448" t="str">
        <f t="shared" si="51"/>
        <v>775369-00I</v>
      </c>
      <c r="C448" t="str">
        <f t="shared" si="52"/>
        <v>A1</v>
      </c>
      <c r="D448" t="str">
        <f t="shared" si="56"/>
        <v/>
      </c>
      <c r="E448" t="str">
        <f t="shared" si="57"/>
        <v/>
      </c>
      <c r="F448" t="str">
        <f t="shared" si="58"/>
        <v/>
      </c>
      <c r="G448" t="str">
        <f t="shared" si="53"/>
        <v>775369-00I_A1</v>
      </c>
      <c r="H448" t="str">
        <f t="shared" si="54"/>
        <v>005390</v>
      </c>
      <c r="I448" t="str">
        <f>DATA!A449</f>
        <v>CLM2141-0137</v>
      </c>
      <c r="J448">
        <f>COUNTIF($I$1:I448,I448)</f>
        <v>1</v>
      </c>
      <c r="K448" t="str">
        <f t="shared" si="55"/>
        <v>CLM2141-0137_1</v>
      </c>
    </row>
    <row r="449" spans="1:11" x14ac:dyDescent="0.25">
      <c r="A449" t="str">
        <f>DATA!B450</f>
        <v>776445-00E/000754</v>
      </c>
      <c r="B449" t="str">
        <f t="shared" si="51"/>
        <v>776445-00E</v>
      </c>
      <c r="C449" t="str">
        <f t="shared" si="52"/>
        <v/>
      </c>
      <c r="D449" t="str">
        <f t="shared" si="56"/>
        <v/>
      </c>
      <c r="E449" t="str">
        <f t="shared" si="57"/>
        <v>B1</v>
      </c>
      <c r="F449" t="str">
        <f t="shared" si="58"/>
        <v/>
      </c>
      <c r="G449" t="str">
        <f t="shared" si="53"/>
        <v>776445-00E_B1</v>
      </c>
      <c r="H449" t="str">
        <f t="shared" si="54"/>
        <v>000754</v>
      </c>
      <c r="I449" t="str">
        <f>DATA!A450</f>
        <v>CLM2143-0039</v>
      </c>
      <c r="J449">
        <f>COUNTIF($I$1:I449,I449)</f>
        <v>1</v>
      </c>
      <c r="K449" t="str">
        <f t="shared" si="55"/>
        <v>CLM2143-0039_1</v>
      </c>
    </row>
    <row r="450" spans="1:11" x14ac:dyDescent="0.25">
      <c r="A450" t="str">
        <f>DATA!B451</f>
        <v>776445-00E/000786</v>
      </c>
      <c r="B450" t="str">
        <f t="shared" ref="B450:B512" si="59">_xlfn.TEXTBEFORE(A450,"/")</f>
        <v>776445-00E</v>
      </c>
      <c r="C450" t="str">
        <f t="shared" ref="C450:C512" si="60">IF(EXACT(_xlfn.TEXTBEFORE(B450,"-"),"775369"),"A1","")</f>
        <v/>
      </c>
      <c r="D450" t="str">
        <f t="shared" si="56"/>
        <v/>
      </c>
      <c r="E450" t="str">
        <f t="shared" si="57"/>
        <v>B1</v>
      </c>
      <c r="F450" t="str">
        <f t="shared" si="58"/>
        <v/>
      </c>
      <c r="G450" t="str">
        <f t="shared" ref="G450:G513" si="61">_xlfn.TEXTJOIN("_",,B450,C450,D450,E450,F450)</f>
        <v>776445-00E_B1</v>
      </c>
      <c r="H450" t="str">
        <f t="shared" ref="H450:H512" si="62">_xlfn.TEXTAFTER(A450,"/")</f>
        <v>000786</v>
      </c>
      <c r="I450" t="str">
        <f>DATA!A451</f>
        <v>CLM2143-0039</v>
      </c>
      <c r="J450">
        <f>COUNTIF($I$1:I450,I450)</f>
        <v>2</v>
      </c>
      <c r="K450" t="str">
        <f t="shared" ref="K450:K513" si="63">_xlfn.TEXTJOIN("_",,I450,J450)</f>
        <v>CLM2143-0039_2</v>
      </c>
    </row>
    <row r="451" spans="1:11" x14ac:dyDescent="0.25">
      <c r="A451" t="str">
        <f>DATA!B452</f>
        <v>776445-00E/000754</v>
      </c>
      <c r="B451" t="str">
        <f t="shared" si="59"/>
        <v>776445-00E</v>
      </c>
      <c r="C451" t="str">
        <f t="shared" si="60"/>
        <v/>
      </c>
      <c r="D451" t="str">
        <f t="shared" si="56"/>
        <v/>
      </c>
      <c r="E451" t="str">
        <f t="shared" si="57"/>
        <v>B1</v>
      </c>
      <c r="F451" t="str">
        <f t="shared" si="58"/>
        <v/>
      </c>
      <c r="G451" t="str">
        <f t="shared" si="61"/>
        <v>776445-00E_B1</v>
      </c>
      <c r="H451" t="str">
        <f t="shared" si="62"/>
        <v>000754</v>
      </c>
      <c r="I451" t="str">
        <f>DATA!A452</f>
        <v>CLM2143-0039</v>
      </c>
      <c r="J451">
        <f>COUNTIF($I$1:I451,I451)</f>
        <v>3</v>
      </c>
      <c r="K451" t="str">
        <f t="shared" si="63"/>
        <v>CLM2143-0039_3</v>
      </c>
    </row>
    <row r="452" spans="1:11" x14ac:dyDescent="0.25">
      <c r="A452" t="str">
        <f>DATA!B453</f>
        <v>775369-00I/004869</v>
      </c>
      <c r="B452" t="str">
        <f t="shared" si="59"/>
        <v>775369-00I</v>
      </c>
      <c r="C452" t="str">
        <f t="shared" si="60"/>
        <v>A1</v>
      </c>
      <c r="D452" t="str">
        <f t="shared" si="56"/>
        <v/>
      </c>
      <c r="E452" t="str">
        <f t="shared" si="57"/>
        <v/>
      </c>
      <c r="F452" t="str">
        <f t="shared" si="58"/>
        <v/>
      </c>
      <c r="G452" t="str">
        <f t="shared" si="61"/>
        <v>775369-00I_A1</v>
      </c>
      <c r="H452" t="str">
        <f t="shared" si="62"/>
        <v>004869</v>
      </c>
      <c r="I452" t="str">
        <f>DATA!A453</f>
        <v>CLM2143-0044</v>
      </c>
      <c r="J452">
        <f>COUNTIF($I$1:I452,I452)</f>
        <v>1</v>
      </c>
      <c r="K452" t="str">
        <f t="shared" si="63"/>
        <v>CLM2143-0044_1</v>
      </c>
    </row>
    <row r="453" spans="1:11" x14ac:dyDescent="0.25">
      <c r="A453" t="str">
        <f>DATA!B454</f>
        <v>776445-10E/010237</v>
      </c>
      <c r="B453" t="str">
        <f t="shared" si="59"/>
        <v>776445-10E</v>
      </c>
      <c r="C453" t="str">
        <f t="shared" si="60"/>
        <v/>
      </c>
      <c r="D453" t="str">
        <f t="shared" si="56"/>
        <v/>
      </c>
      <c r="E453" t="str">
        <f t="shared" si="57"/>
        <v>B1</v>
      </c>
      <c r="F453" t="str">
        <f t="shared" si="58"/>
        <v/>
      </c>
      <c r="G453" t="str">
        <f t="shared" si="61"/>
        <v>776445-10E_B1</v>
      </c>
      <c r="H453" t="str">
        <f t="shared" si="62"/>
        <v>010237</v>
      </c>
      <c r="I453" t="str">
        <f>DATA!A454</f>
        <v>CLM2144-0004</v>
      </c>
      <c r="J453">
        <f>COUNTIF($I$1:I453,I453)</f>
        <v>1</v>
      </c>
      <c r="K453" t="str">
        <f t="shared" si="63"/>
        <v>CLM2144-0004_1</v>
      </c>
    </row>
    <row r="454" spans="1:11" x14ac:dyDescent="0.25">
      <c r="A454" t="str">
        <f>DATA!B455</f>
        <v>776445-00E/000197</v>
      </c>
      <c r="B454" t="str">
        <f t="shared" si="59"/>
        <v>776445-00E</v>
      </c>
      <c r="C454" t="str">
        <f t="shared" si="60"/>
        <v/>
      </c>
      <c r="D454" t="str">
        <f t="shared" si="56"/>
        <v/>
      </c>
      <c r="E454" t="str">
        <f t="shared" si="57"/>
        <v>B1</v>
      </c>
      <c r="F454" t="str">
        <f t="shared" si="58"/>
        <v/>
      </c>
      <c r="G454" t="str">
        <f t="shared" si="61"/>
        <v>776445-00E_B1</v>
      </c>
      <c r="H454" t="str">
        <f t="shared" si="62"/>
        <v>000197</v>
      </c>
      <c r="I454" t="str">
        <f>DATA!A455</f>
        <v>CLM2144-0004</v>
      </c>
      <c r="J454">
        <f>COUNTIF($I$1:I454,I454)</f>
        <v>2</v>
      </c>
      <c r="K454" t="str">
        <f t="shared" si="63"/>
        <v>CLM2144-0004_2</v>
      </c>
    </row>
    <row r="455" spans="1:11" x14ac:dyDescent="0.25">
      <c r="A455" t="str">
        <f>DATA!B456</f>
        <v>776445-00E/002312</v>
      </c>
      <c r="B455" t="str">
        <f t="shared" si="59"/>
        <v>776445-00E</v>
      </c>
      <c r="C455" t="str">
        <f t="shared" si="60"/>
        <v/>
      </c>
      <c r="D455" t="str">
        <f t="shared" si="56"/>
        <v/>
      </c>
      <c r="E455" t="str">
        <f t="shared" si="57"/>
        <v>B1</v>
      </c>
      <c r="F455" t="str">
        <f t="shared" si="58"/>
        <v/>
      </c>
      <c r="G455" t="str">
        <f t="shared" si="61"/>
        <v>776445-00E_B1</v>
      </c>
      <c r="H455" t="str">
        <f t="shared" si="62"/>
        <v>002312</v>
      </c>
      <c r="I455" t="str">
        <f>DATA!A456</f>
        <v>CLM2146-0040</v>
      </c>
      <c r="J455">
        <f>COUNTIF($I$1:I455,I455)</f>
        <v>1</v>
      </c>
      <c r="K455" t="str">
        <f t="shared" si="63"/>
        <v>CLM2146-0040_1</v>
      </c>
    </row>
    <row r="456" spans="1:11" x14ac:dyDescent="0.25">
      <c r="A456" t="str">
        <f>DATA!B457</f>
        <v>776445-00D/000069</v>
      </c>
      <c r="B456" t="str">
        <f t="shared" si="59"/>
        <v>776445-00D</v>
      </c>
      <c r="C456" t="str">
        <f t="shared" si="60"/>
        <v/>
      </c>
      <c r="D456" t="str">
        <f t="shared" si="56"/>
        <v/>
      </c>
      <c r="E456" t="str">
        <f t="shared" si="57"/>
        <v>B1</v>
      </c>
      <c r="F456" t="str">
        <f t="shared" si="58"/>
        <v/>
      </c>
      <c r="G456" t="str">
        <f t="shared" si="61"/>
        <v>776445-00D_B1</v>
      </c>
      <c r="H456" t="str">
        <f t="shared" si="62"/>
        <v>000069</v>
      </c>
      <c r="I456" t="str">
        <f>DATA!A457</f>
        <v>CLM2146-0040</v>
      </c>
      <c r="J456">
        <f>COUNTIF($I$1:I456,I456)</f>
        <v>2</v>
      </c>
      <c r="K456" t="str">
        <f t="shared" si="63"/>
        <v>CLM2146-0040_2</v>
      </c>
    </row>
    <row r="457" spans="1:11" x14ac:dyDescent="0.25">
      <c r="A457" t="str">
        <f>DATA!B458</f>
        <v>774100-00F/000063</v>
      </c>
      <c r="B457" t="str">
        <f t="shared" si="59"/>
        <v>774100-00F</v>
      </c>
      <c r="C457" t="str">
        <f t="shared" si="60"/>
        <v/>
      </c>
      <c r="D457" t="str">
        <f t="shared" si="56"/>
        <v/>
      </c>
      <c r="E457" t="str">
        <f t="shared" si="57"/>
        <v/>
      </c>
      <c r="F457" t="str">
        <f t="shared" si="58"/>
        <v>B2</v>
      </c>
      <c r="G457" t="str">
        <f t="shared" si="61"/>
        <v>774100-00F_B2</v>
      </c>
      <c r="H457" t="str">
        <f t="shared" si="62"/>
        <v>000063</v>
      </c>
      <c r="I457" t="str">
        <f>DATA!A458</f>
        <v>CLM2146-0040</v>
      </c>
      <c r="J457">
        <f>COUNTIF($I$1:I457,I457)</f>
        <v>3</v>
      </c>
      <c r="K457" t="str">
        <f t="shared" si="63"/>
        <v>CLM2146-0040_3</v>
      </c>
    </row>
    <row r="458" spans="1:11" x14ac:dyDescent="0.25">
      <c r="A458" t="str">
        <f>DATA!B459</f>
        <v>776445-00E/002312</v>
      </c>
      <c r="B458" t="str">
        <f t="shared" si="59"/>
        <v>776445-00E</v>
      </c>
      <c r="C458" t="str">
        <f t="shared" si="60"/>
        <v/>
      </c>
      <c r="D458" t="str">
        <f t="shared" si="56"/>
        <v/>
      </c>
      <c r="E458" t="str">
        <f t="shared" si="57"/>
        <v>B1</v>
      </c>
      <c r="F458" t="str">
        <f t="shared" si="58"/>
        <v/>
      </c>
      <c r="G458" t="str">
        <f t="shared" si="61"/>
        <v>776445-00E_B1</v>
      </c>
      <c r="H458" t="str">
        <f t="shared" si="62"/>
        <v>002312</v>
      </c>
      <c r="I458" t="str">
        <f>DATA!A459</f>
        <v>CLM2146-0040</v>
      </c>
      <c r="J458">
        <f>COUNTIF($I$1:I458,I458)</f>
        <v>4</v>
      </c>
      <c r="K458" t="str">
        <f t="shared" si="63"/>
        <v>CLM2146-0040_4</v>
      </c>
    </row>
    <row r="459" spans="1:11" x14ac:dyDescent="0.25">
      <c r="A459" t="str">
        <f>DATA!B460</f>
        <v>776445-00H/011578</v>
      </c>
      <c r="B459" t="str">
        <f t="shared" si="59"/>
        <v>776445-00H</v>
      </c>
      <c r="C459" t="str">
        <f t="shared" si="60"/>
        <v/>
      </c>
      <c r="D459" t="str">
        <f t="shared" si="56"/>
        <v/>
      </c>
      <c r="E459" t="str">
        <f t="shared" si="57"/>
        <v>B1</v>
      </c>
      <c r="F459" t="str">
        <f t="shared" si="58"/>
        <v/>
      </c>
      <c r="G459" t="str">
        <f t="shared" si="61"/>
        <v>776445-00H_B1</v>
      </c>
      <c r="H459" t="str">
        <f t="shared" si="62"/>
        <v>011578</v>
      </c>
      <c r="I459" t="str">
        <f>DATA!A460</f>
        <v>CLM2147-0003</v>
      </c>
      <c r="J459">
        <f>COUNTIF($I$1:I459,I459)</f>
        <v>1</v>
      </c>
      <c r="K459" t="str">
        <f t="shared" si="63"/>
        <v>CLM2147-0003_1</v>
      </c>
    </row>
    <row r="460" spans="1:11" x14ac:dyDescent="0.25">
      <c r="A460" t="str">
        <f>DATA!B461</f>
        <v>775369-00I/005626</v>
      </c>
      <c r="B460" t="str">
        <f t="shared" si="59"/>
        <v>775369-00I</v>
      </c>
      <c r="C460" t="str">
        <f t="shared" si="60"/>
        <v>A1</v>
      </c>
      <c r="D460" t="str">
        <f t="shared" si="56"/>
        <v/>
      </c>
      <c r="E460" t="str">
        <f t="shared" si="57"/>
        <v/>
      </c>
      <c r="F460" t="str">
        <f t="shared" si="58"/>
        <v/>
      </c>
      <c r="G460" t="str">
        <f t="shared" si="61"/>
        <v>775369-00I_A1</v>
      </c>
      <c r="H460" t="str">
        <f t="shared" si="62"/>
        <v>005626</v>
      </c>
      <c r="I460" t="str">
        <f>DATA!A461</f>
        <v>CLM2147-0012</v>
      </c>
      <c r="J460">
        <f>COUNTIF($I$1:I460,I460)</f>
        <v>1</v>
      </c>
      <c r="K460" t="str">
        <f t="shared" si="63"/>
        <v>CLM2147-0012_1</v>
      </c>
    </row>
    <row r="461" spans="1:11" x14ac:dyDescent="0.25">
      <c r="A461" t="str">
        <f>DATA!B462</f>
        <v>775369-00G/002786</v>
      </c>
      <c r="B461" t="str">
        <f t="shared" si="59"/>
        <v>775369-00G</v>
      </c>
      <c r="C461" t="str">
        <f t="shared" si="60"/>
        <v>A1</v>
      </c>
      <c r="D461" t="str">
        <f t="shared" si="56"/>
        <v/>
      </c>
      <c r="E461" t="str">
        <f t="shared" si="57"/>
        <v/>
      </c>
      <c r="F461" t="str">
        <f t="shared" si="58"/>
        <v/>
      </c>
      <c r="G461" t="str">
        <f t="shared" si="61"/>
        <v>775369-00G_A1</v>
      </c>
      <c r="H461" t="str">
        <f t="shared" si="62"/>
        <v>002786</v>
      </c>
      <c r="I461" t="str">
        <f>DATA!A462</f>
        <v>CLM2147-0029</v>
      </c>
      <c r="J461">
        <f>COUNTIF($I$1:I461,I461)</f>
        <v>1</v>
      </c>
      <c r="K461" t="str">
        <f t="shared" si="63"/>
        <v>CLM2147-0029_1</v>
      </c>
    </row>
    <row r="462" spans="1:11" x14ac:dyDescent="0.25">
      <c r="A462" t="str">
        <f>DATA!B463</f>
        <v>776445-00E/003708</v>
      </c>
      <c r="B462" t="str">
        <f t="shared" si="59"/>
        <v>776445-00E</v>
      </c>
      <c r="C462" t="str">
        <f t="shared" si="60"/>
        <v/>
      </c>
      <c r="D462" t="str">
        <f t="shared" si="56"/>
        <v/>
      </c>
      <c r="E462" t="str">
        <f t="shared" si="57"/>
        <v>B1</v>
      </c>
      <c r="F462" t="str">
        <f t="shared" si="58"/>
        <v/>
      </c>
      <c r="G462" t="str">
        <f t="shared" si="61"/>
        <v>776445-00E_B1</v>
      </c>
      <c r="H462" t="str">
        <f t="shared" si="62"/>
        <v>003708</v>
      </c>
      <c r="I462" t="str">
        <f>DATA!A463</f>
        <v>CLM2147-0040</v>
      </c>
      <c r="J462">
        <f>COUNTIF($I$1:I462,I462)</f>
        <v>1</v>
      </c>
      <c r="K462" t="str">
        <f t="shared" si="63"/>
        <v>CLM2147-0040_1</v>
      </c>
    </row>
    <row r="463" spans="1:11" x14ac:dyDescent="0.25">
      <c r="A463" t="str">
        <f>DATA!B464</f>
        <v>776445-00E/005743</v>
      </c>
      <c r="B463" t="str">
        <f t="shared" si="59"/>
        <v>776445-00E</v>
      </c>
      <c r="C463" t="str">
        <f t="shared" si="60"/>
        <v/>
      </c>
      <c r="D463" t="str">
        <f t="shared" si="56"/>
        <v/>
      </c>
      <c r="E463" t="str">
        <f t="shared" si="57"/>
        <v>B1</v>
      </c>
      <c r="F463" t="str">
        <f t="shared" si="58"/>
        <v/>
      </c>
      <c r="G463" t="str">
        <f t="shared" si="61"/>
        <v>776445-00E_B1</v>
      </c>
      <c r="H463" t="str">
        <f t="shared" si="62"/>
        <v>005743</v>
      </c>
      <c r="I463" t="str">
        <f>DATA!A464</f>
        <v>CLM2147-0041</v>
      </c>
      <c r="J463">
        <f>COUNTIF($I$1:I463,I463)</f>
        <v>1</v>
      </c>
      <c r="K463" t="str">
        <f t="shared" si="63"/>
        <v>CLM2147-0041_1</v>
      </c>
    </row>
    <row r="464" spans="1:11" x14ac:dyDescent="0.25">
      <c r="A464" t="str">
        <f>DATA!B465</f>
        <v>776445-00E/005714</v>
      </c>
      <c r="B464" t="str">
        <f t="shared" si="59"/>
        <v>776445-00E</v>
      </c>
      <c r="C464" t="str">
        <f t="shared" si="60"/>
        <v/>
      </c>
      <c r="D464" t="str">
        <f t="shared" si="56"/>
        <v/>
      </c>
      <c r="E464" t="str">
        <f t="shared" si="57"/>
        <v>B1</v>
      </c>
      <c r="F464" t="str">
        <f t="shared" si="58"/>
        <v/>
      </c>
      <c r="G464" t="str">
        <f t="shared" si="61"/>
        <v>776445-00E_B1</v>
      </c>
      <c r="H464" t="str">
        <f t="shared" si="62"/>
        <v>005714</v>
      </c>
      <c r="I464" t="str">
        <f>DATA!A465</f>
        <v>CLM2147-0041</v>
      </c>
      <c r="J464">
        <f>COUNTIF($I$1:I464,I464)</f>
        <v>2</v>
      </c>
      <c r="K464" t="str">
        <f t="shared" si="63"/>
        <v>CLM2147-0041_2</v>
      </c>
    </row>
    <row r="465" spans="1:11" x14ac:dyDescent="0.25">
      <c r="A465" t="str">
        <f>DATA!B466</f>
        <v>776445-00E/005743</v>
      </c>
      <c r="B465" t="str">
        <f t="shared" si="59"/>
        <v>776445-00E</v>
      </c>
      <c r="C465" t="str">
        <f t="shared" si="60"/>
        <v/>
      </c>
      <c r="D465" t="str">
        <f t="shared" si="56"/>
        <v/>
      </c>
      <c r="E465" t="str">
        <f t="shared" si="57"/>
        <v>B1</v>
      </c>
      <c r="F465" t="str">
        <f t="shared" si="58"/>
        <v/>
      </c>
      <c r="G465" t="str">
        <f t="shared" si="61"/>
        <v>776445-00E_B1</v>
      </c>
      <c r="H465" t="str">
        <f t="shared" si="62"/>
        <v>005743</v>
      </c>
      <c r="I465" t="str">
        <f>DATA!A466</f>
        <v>CLM2147-0041</v>
      </c>
      <c r="J465">
        <f>COUNTIF($I$1:I465,I465)</f>
        <v>3</v>
      </c>
      <c r="K465" t="str">
        <f t="shared" si="63"/>
        <v>CLM2147-0041_3</v>
      </c>
    </row>
    <row r="466" spans="1:11" x14ac:dyDescent="0.25">
      <c r="A466" t="str">
        <f>DATA!B467</f>
        <v>775369-00G/004169</v>
      </c>
      <c r="B466" t="str">
        <f t="shared" si="59"/>
        <v>775369-00G</v>
      </c>
      <c r="C466" t="str">
        <f t="shared" si="60"/>
        <v>A1</v>
      </c>
      <c r="D466" t="str">
        <f t="shared" si="56"/>
        <v/>
      </c>
      <c r="E466" t="str">
        <f t="shared" si="57"/>
        <v/>
      </c>
      <c r="F466" t="str">
        <f t="shared" si="58"/>
        <v/>
      </c>
      <c r="G466" t="str">
        <f t="shared" si="61"/>
        <v>775369-00G_A1</v>
      </c>
      <c r="H466" t="str">
        <f t="shared" si="62"/>
        <v>004169</v>
      </c>
      <c r="I466" t="str">
        <f>DATA!A467</f>
        <v>CLM2148-0042</v>
      </c>
      <c r="J466">
        <f>COUNTIF($I$1:I466,I466)</f>
        <v>1</v>
      </c>
      <c r="K466" t="str">
        <f t="shared" si="63"/>
        <v>CLM2148-0042_1</v>
      </c>
    </row>
    <row r="467" spans="1:11" x14ac:dyDescent="0.25">
      <c r="A467" t="str">
        <f>DATA!B468</f>
        <v>775369-00G/004762</v>
      </c>
      <c r="B467" t="str">
        <f t="shared" si="59"/>
        <v>775369-00G</v>
      </c>
      <c r="C467" t="str">
        <f t="shared" si="60"/>
        <v>A1</v>
      </c>
      <c r="D467" t="str">
        <f t="shared" si="56"/>
        <v/>
      </c>
      <c r="E467" t="str">
        <f t="shared" si="57"/>
        <v/>
      </c>
      <c r="F467" t="str">
        <f t="shared" si="58"/>
        <v/>
      </c>
      <c r="G467" t="str">
        <f t="shared" si="61"/>
        <v>775369-00G_A1</v>
      </c>
      <c r="H467" t="str">
        <f t="shared" si="62"/>
        <v>004762</v>
      </c>
      <c r="I467" t="str">
        <f>DATA!A468</f>
        <v>CLM2151-0031</v>
      </c>
      <c r="J467">
        <f>COUNTIF($I$1:I467,I467)</f>
        <v>1</v>
      </c>
      <c r="K467" t="str">
        <f t="shared" si="63"/>
        <v>CLM2151-0031_1</v>
      </c>
    </row>
    <row r="468" spans="1:11" x14ac:dyDescent="0.25">
      <c r="A468" t="str">
        <f>DATA!B469</f>
        <v>776445-00E/006763</v>
      </c>
      <c r="B468" t="str">
        <f t="shared" si="59"/>
        <v>776445-00E</v>
      </c>
      <c r="C468" t="str">
        <f t="shared" si="60"/>
        <v/>
      </c>
      <c r="D468" t="str">
        <f t="shared" si="56"/>
        <v/>
      </c>
      <c r="E468" t="str">
        <f t="shared" si="57"/>
        <v>B1</v>
      </c>
      <c r="F468" t="str">
        <f t="shared" si="58"/>
        <v/>
      </c>
      <c r="G468" t="str">
        <f t="shared" si="61"/>
        <v>776445-00E_B1</v>
      </c>
      <c r="H468" t="str">
        <f t="shared" si="62"/>
        <v>006763</v>
      </c>
      <c r="I468" t="str">
        <f>DATA!A469</f>
        <v>CLM2152-0011</v>
      </c>
      <c r="J468">
        <f>COUNTIF($I$1:I468,I468)</f>
        <v>1</v>
      </c>
      <c r="K468" t="str">
        <f t="shared" si="63"/>
        <v>CLM2152-0011_1</v>
      </c>
    </row>
    <row r="469" spans="1:11" x14ac:dyDescent="0.25">
      <c r="A469" t="str">
        <f>DATA!B470</f>
        <v>776445-00E/013555 ?</v>
      </c>
      <c r="B469" t="str">
        <f t="shared" si="59"/>
        <v>776445-00E</v>
      </c>
      <c r="C469" t="str">
        <f t="shared" si="60"/>
        <v/>
      </c>
      <c r="D469" t="str">
        <f t="shared" si="56"/>
        <v/>
      </c>
      <c r="E469" t="str">
        <f t="shared" si="57"/>
        <v>B1</v>
      </c>
      <c r="F469" t="str">
        <f t="shared" si="58"/>
        <v/>
      </c>
      <c r="G469" t="str">
        <f t="shared" si="61"/>
        <v>776445-00E_B1</v>
      </c>
      <c r="H469" t="str">
        <f t="shared" si="62"/>
        <v>013555 ?</v>
      </c>
      <c r="I469" t="str">
        <f>DATA!A470</f>
        <v>CLM2152-0013</v>
      </c>
      <c r="J469">
        <f>COUNTIF($I$1:I469,I469)</f>
        <v>1</v>
      </c>
      <c r="K469" t="str">
        <f t="shared" si="63"/>
        <v>CLM2152-0013_1</v>
      </c>
    </row>
    <row r="470" spans="1:11" x14ac:dyDescent="0.25">
      <c r="A470" t="str">
        <f>DATA!B471</f>
        <v>776445-00E/000232</v>
      </c>
      <c r="B470" t="str">
        <f t="shared" si="59"/>
        <v>776445-00E</v>
      </c>
      <c r="C470" t="str">
        <f t="shared" si="60"/>
        <v/>
      </c>
      <c r="D470" t="str">
        <f t="shared" si="56"/>
        <v/>
      </c>
      <c r="E470" t="str">
        <f t="shared" si="57"/>
        <v>B1</v>
      </c>
      <c r="F470" t="str">
        <f t="shared" si="58"/>
        <v/>
      </c>
      <c r="G470" t="str">
        <f t="shared" si="61"/>
        <v>776445-00E_B1</v>
      </c>
      <c r="H470" t="str">
        <f t="shared" si="62"/>
        <v>000232</v>
      </c>
      <c r="I470" t="str">
        <f>DATA!A471</f>
        <v>CLM2152-0013</v>
      </c>
      <c r="J470">
        <f>COUNTIF($I$1:I470,I470)</f>
        <v>2</v>
      </c>
      <c r="K470" t="str">
        <f t="shared" si="63"/>
        <v>CLM2152-0013_2</v>
      </c>
    </row>
    <row r="471" spans="1:11" x14ac:dyDescent="0.25">
      <c r="A471" t="str">
        <f>DATA!B472</f>
        <v>775369-00G/001809</v>
      </c>
      <c r="B471" t="str">
        <f t="shared" si="59"/>
        <v>775369-00G</v>
      </c>
      <c r="C471" t="str">
        <f t="shared" si="60"/>
        <v>A1</v>
      </c>
      <c r="D471" t="str">
        <f t="shared" ref="D471:D534" si="64">IF(EXACT(_xlfn.TEXTBEFORE(B471,"-"),"774166"),"A2","")</f>
        <v/>
      </c>
      <c r="E471" t="str">
        <f t="shared" ref="E471:E534" si="65">IF(EXACT(_xlfn.TEXTBEFORE(B471,"-"),"776445"),"B1","")</f>
        <v/>
      </c>
      <c r="F471" t="str">
        <f t="shared" ref="F471:F534" si="66">IF(EXACT(_xlfn.TEXTBEFORE(B471,"-"),"774100"),"B2","")</f>
        <v/>
      </c>
      <c r="G471" t="str">
        <f t="shared" si="61"/>
        <v>775369-00G_A1</v>
      </c>
      <c r="H471" t="str">
        <f t="shared" si="62"/>
        <v>001809</v>
      </c>
      <c r="I471" t="str">
        <f>DATA!A472</f>
        <v>CLM2202-0033</v>
      </c>
      <c r="J471">
        <f>COUNTIF($I$1:I471,I471)</f>
        <v>1</v>
      </c>
      <c r="K471" t="str">
        <f t="shared" si="63"/>
        <v>CLM2202-0033_1</v>
      </c>
    </row>
    <row r="472" spans="1:11" x14ac:dyDescent="0.25">
      <c r="A472" t="str">
        <f>DATA!B473</f>
        <v>775369-00G/003571</v>
      </c>
      <c r="B472" t="str">
        <f t="shared" si="59"/>
        <v>775369-00G</v>
      </c>
      <c r="C472" t="str">
        <f t="shared" si="60"/>
        <v>A1</v>
      </c>
      <c r="D472" t="str">
        <f t="shared" si="64"/>
        <v/>
      </c>
      <c r="E472" t="str">
        <f t="shared" si="65"/>
        <v/>
      </c>
      <c r="F472" t="str">
        <f t="shared" si="66"/>
        <v/>
      </c>
      <c r="G472" t="str">
        <f t="shared" si="61"/>
        <v>775369-00G_A1</v>
      </c>
      <c r="H472" t="str">
        <f t="shared" si="62"/>
        <v>003571</v>
      </c>
      <c r="I472" t="str">
        <f>DATA!A473</f>
        <v>CLM2202-0033</v>
      </c>
      <c r="J472">
        <f>COUNTIF($I$1:I472,I472)</f>
        <v>2</v>
      </c>
      <c r="K472" t="str">
        <f t="shared" si="63"/>
        <v>CLM2202-0033_2</v>
      </c>
    </row>
    <row r="473" spans="1:11" x14ac:dyDescent="0.25">
      <c r="A473" t="str">
        <f>DATA!B474</f>
        <v>775369-00G/001809</v>
      </c>
      <c r="B473" t="str">
        <f t="shared" si="59"/>
        <v>775369-00G</v>
      </c>
      <c r="C473" t="str">
        <f t="shared" si="60"/>
        <v>A1</v>
      </c>
      <c r="D473" t="str">
        <f t="shared" si="64"/>
        <v/>
      </c>
      <c r="E473" t="str">
        <f t="shared" si="65"/>
        <v/>
      </c>
      <c r="F473" t="str">
        <f t="shared" si="66"/>
        <v/>
      </c>
      <c r="G473" t="str">
        <f t="shared" si="61"/>
        <v>775369-00G_A1</v>
      </c>
      <c r="H473" t="str">
        <f t="shared" si="62"/>
        <v>001809</v>
      </c>
      <c r="I473" t="str">
        <f>DATA!A474</f>
        <v>CLM2202-0033</v>
      </c>
      <c r="J473">
        <f>COUNTIF($I$1:I473,I473)</f>
        <v>3</v>
      </c>
      <c r="K473" t="str">
        <f t="shared" si="63"/>
        <v>CLM2202-0033_3</v>
      </c>
    </row>
    <row r="474" spans="1:11" x14ac:dyDescent="0.25">
      <c r="A474" t="str">
        <f>DATA!B475</f>
        <v>775369-00I/005659 Nové SN-006166</v>
      </c>
      <c r="B474" t="str">
        <f t="shared" si="59"/>
        <v>775369-00I</v>
      </c>
      <c r="C474" t="str">
        <f t="shared" si="60"/>
        <v>A1</v>
      </c>
      <c r="D474" t="str">
        <f t="shared" si="64"/>
        <v/>
      </c>
      <c r="E474" t="str">
        <f t="shared" si="65"/>
        <v/>
      </c>
      <c r="F474" t="str">
        <f t="shared" si="66"/>
        <v/>
      </c>
      <c r="G474" t="str">
        <f t="shared" si="61"/>
        <v>775369-00I_A1</v>
      </c>
      <c r="H474" t="str">
        <f t="shared" si="62"/>
        <v>005659 Nové SN-006166</v>
      </c>
      <c r="I474" t="str">
        <f>DATA!A475</f>
        <v>CLM2202-0050</v>
      </c>
      <c r="J474">
        <f>COUNTIF($I$1:I474,I474)</f>
        <v>1</v>
      </c>
      <c r="K474" t="str">
        <f t="shared" si="63"/>
        <v>CLM2202-0050_1</v>
      </c>
    </row>
    <row r="475" spans="1:11" x14ac:dyDescent="0.25">
      <c r="A475" t="str">
        <f>DATA!B476</f>
        <v>774100-00F/000027</v>
      </c>
      <c r="B475" t="str">
        <f t="shared" si="59"/>
        <v>774100-00F</v>
      </c>
      <c r="C475" t="str">
        <f t="shared" si="60"/>
        <v/>
      </c>
      <c r="D475" t="str">
        <f t="shared" si="64"/>
        <v/>
      </c>
      <c r="E475" t="str">
        <f t="shared" si="65"/>
        <v/>
      </c>
      <c r="F475" t="str">
        <f t="shared" si="66"/>
        <v>B2</v>
      </c>
      <c r="G475" t="str">
        <f t="shared" si="61"/>
        <v>774100-00F_B2</v>
      </c>
      <c r="H475" t="str">
        <f t="shared" si="62"/>
        <v>000027</v>
      </c>
      <c r="I475" t="str">
        <f>DATA!A476</f>
        <v>CLM2203-0001</v>
      </c>
      <c r="J475">
        <f>COUNTIF($I$1:I475,I475)</f>
        <v>1</v>
      </c>
      <c r="K475" t="str">
        <f t="shared" si="63"/>
        <v>CLM2203-0001_1</v>
      </c>
    </row>
    <row r="476" spans="1:11" x14ac:dyDescent="0.25">
      <c r="A476" t="str">
        <f>DATA!B477</f>
        <v>776445-00E/001040</v>
      </c>
      <c r="B476" t="str">
        <f t="shared" si="59"/>
        <v>776445-00E</v>
      </c>
      <c r="C476" t="str">
        <f t="shared" si="60"/>
        <v/>
      </c>
      <c r="D476" t="str">
        <f t="shared" si="64"/>
        <v/>
      </c>
      <c r="E476" t="str">
        <f t="shared" si="65"/>
        <v>B1</v>
      </c>
      <c r="F476" t="str">
        <f t="shared" si="66"/>
        <v/>
      </c>
      <c r="G476" t="str">
        <f t="shared" si="61"/>
        <v>776445-00E_B1</v>
      </c>
      <c r="H476" t="str">
        <f t="shared" si="62"/>
        <v>001040</v>
      </c>
      <c r="I476" t="str">
        <f>DATA!A477</f>
        <v>CLM2204-0071</v>
      </c>
      <c r="J476">
        <f>COUNTIF($I$1:I476,I476)</f>
        <v>1</v>
      </c>
      <c r="K476" t="str">
        <f t="shared" si="63"/>
        <v>CLM2204-0071_1</v>
      </c>
    </row>
    <row r="477" spans="1:11" x14ac:dyDescent="0.25">
      <c r="A477" t="str">
        <f>DATA!B478</f>
        <v>774100-00F/000675</v>
      </c>
      <c r="B477" t="str">
        <f t="shared" si="59"/>
        <v>774100-00F</v>
      </c>
      <c r="C477" t="str">
        <f t="shared" si="60"/>
        <v/>
      </c>
      <c r="D477" t="str">
        <f t="shared" si="64"/>
        <v/>
      </c>
      <c r="E477" t="str">
        <f t="shared" si="65"/>
        <v/>
      </c>
      <c r="F477" t="str">
        <f t="shared" si="66"/>
        <v>B2</v>
      </c>
      <c r="G477" t="str">
        <f t="shared" si="61"/>
        <v>774100-00F_B2</v>
      </c>
      <c r="H477" t="str">
        <f t="shared" si="62"/>
        <v>000675</v>
      </c>
      <c r="I477" t="str">
        <f>DATA!A478</f>
        <v>CLM2204-0071</v>
      </c>
      <c r="J477">
        <f>COUNTIF($I$1:I477,I477)</f>
        <v>2</v>
      </c>
      <c r="K477" t="str">
        <f t="shared" si="63"/>
        <v>CLM2204-0071_2</v>
      </c>
    </row>
    <row r="478" spans="1:11" x14ac:dyDescent="0.25">
      <c r="A478" t="str">
        <f>DATA!B479</f>
        <v>774100-00F/000719</v>
      </c>
      <c r="B478" t="str">
        <f t="shared" si="59"/>
        <v>774100-00F</v>
      </c>
      <c r="C478" t="str">
        <f t="shared" si="60"/>
        <v/>
      </c>
      <c r="D478" t="str">
        <f t="shared" si="64"/>
        <v/>
      </c>
      <c r="E478" t="str">
        <f t="shared" si="65"/>
        <v/>
      </c>
      <c r="F478" t="str">
        <f t="shared" si="66"/>
        <v>B2</v>
      </c>
      <c r="G478" t="str">
        <f t="shared" si="61"/>
        <v>774100-00F_B2</v>
      </c>
      <c r="H478" t="str">
        <f t="shared" si="62"/>
        <v>000719</v>
      </c>
      <c r="I478" t="str">
        <f>DATA!A479</f>
        <v>CLM2204-0071</v>
      </c>
      <c r="J478">
        <f>COUNTIF($I$1:I478,I478)</f>
        <v>3</v>
      </c>
      <c r="K478" t="str">
        <f t="shared" si="63"/>
        <v>CLM2204-0071_3</v>
      </c>
    </row>
    <row r="479" spans="1:11" x14ac:dyDescent="0.25">
      <c r="A479" t="str">
        <f>DATA!B480</f>
        <v>774100-00G/001006</v>
      </c>
      <c r="B479" t="str">
        <f t="shared" si="59"/>
        <v>774100-00G</v>
      </c>
      <c r="C479" t="str">
        <f t="shared" si="60"/>
        <v/>
      </c>
      <c r="D479" t="str">
        <f t="shared" si="64"/>
        <v/>
      </c>
      <c r="E479" t="str">
        <f t="shared" si="65"/>
        <v/>
      </c>
      <c r="F479" t="str">
        <f t="shared" si="66"/>
        <v>B2</v>
      </c>
      <c r="G479" t="str">
        <f t="shared" si="61"/>
        <v>774100-00G_B2</v>
      </c>
      <c r="H479" t="str">
        <f t="shared" si="62"/>
        <v>001006</v>
      </c>
      <c r="I479" t="str">
        <f>DATA!A480</f>
        <v>CLM2204-0071</v>
      </c>
      <c r="J479">
        <f>COUNTIF($I$1:I479,I479)</f>
        <v>4</v>
      </c>
      <c r="K479" t="str">
        <f t="shared" si="63"/>
        <v>CLM2204-0071_4</v>
      </c>
    </row>
    <row r="480" spans="1:11" x14ac:dyDescent="0.25">
      <c r="A480" t="str">
        <f>DATA!B481</f>
        <v>774100-00G/000998</v>
      </c>
      <c r="B480" t="str">
        <f t="shared" si="59"/>
        <v>774100-00G</v>
      </c>
      <c r="C480" t="str">
        <f t="shared" si="60"/>
        <v/>
      </c>
      <c r="D480" t="str">
        <f t="shared" si="64"/>
        <v/>
      </c>
      <c r="E480" t="str">
        <f t="shared" si="65"/>
        <v/>
      </c>
      <c r="F480" t="str">
        <f t="shared" si="66"/>
        <v>B2</v>
      </c>
      <c r="G480" t="str">
        <f t="shared" si="61"/>
        <v>774100-00G_B2</v>
      </c>
      <c r="H480" t="str">
        <f t="shared" si="62"/>
        <v>000998</v>
      </c>
      <c r="I480" t="str">
        <f>DATA!A481</f>
        <v>CLM2204-0071</v>
      </c>
      <c r="J480">
        <f>COUNTIF($I$1:I480,I480)</f>
        <v>5</v>
      </c>
      <c r="K480" t="str">
        <f t="shared" si="63"/>
        <v>CLM2204-0071_5</v>
      </c>
    </row>
    <row r="481" spans="1:11" x14ac:dyDescent="0.25">
      <c r="A481" t="str">
        <f>DATA!B482</f>
        <v>776445-00E/002042</v>
      </c>
      <c r="B481" t="str">
        <f t="shared" si="59"/>
        <v>776445-00E</v>
      </c>
      <c r="C481" t="str">
        <f t="shared" si="60"/>
        <v/>
      </c>
      <c r="D481" t="str">
        <f t="shared" si="64"/>
        <v/>
      </c>
      <c r="E481" t="str">
        <f t="shared" si="65"/>
        <v>B1</v>
      </c>
      <c r="F481" t="str">
        <f t="shared" si="66"/>
        <v/>
      </c>
      <c r="G481" t="str">
        <f t="shared" si="61"/>
        <v>776445-00E_B1</v>
      </c>
      <c r="H481" t="str">
        <f t="shared" si="62"/>
        <v>002042</v>
      </c>
      <c r="I481" t="str">
        <f>DATA!A482</f>
        <v>CLM2204-0071</v>
      </c>
      <c r="J481">
        <f>COUNTIF($I$1:I481,I481)</f>
        <v>6</v>
      </c>
      <c r="K481" t="str">
        <f t="shared" si="63"/>
        <v>CLM2204-0071_6</v>
      </c>
    </row>
    <row r="482" spans="1:11" x14ac:dyDescent="0.25">
      <c r="A482" t="str">
        <f>DATA!B483</f>
        <v>776445-00E/001988</v>
      </c>
      <c r="B482" t="str">
        <f t="shared" si="59"/>
        <v>776445-00E</v>
      </c>
      <c r="C482" t="str">
        <f t="shared" si="60"/>
        <v/>
      </c>
      <c r="D482" t="str">
        <f t="shared" si="64"/>
        <v/>
      </c>
      <c r="E482" t="str">
        <f t="shared" si="65"/>
        <v>B1</v>
      </c>
      <c r="F482" t="str">
        <f t="shared" si="66"/>
        <v/>
      </c>
      <c r="G482" t="str">
        <f t="shared" si="61"/>
        <v>776445-00E_B1</v>
      </c>
      <c r="H482" t="str">
        <f t="shared" si="62"/>
        <v>001988</v>
      </c>
      <c r="I482" t="str">
        <f>DATA!A483</f>
        <v>CLM2204-0071</v>
      </c>
      <c r="J482">
        <f>COUNTIF($I$1:I482,I482)</f>
        <v>7</v>
      </c>
      <c r="K482" t="str">
        <f t="shared" si="63"/>
        <v>CLM2204-0071_7</v>
      </c>
    </row>
    <row r="483" spans="1:11" x14ac:dyDescent="0.25">
      <c r="A483" t="str">
        <f>DATA!B484</f>
        <v>774100-00G/001007 </v>
      </c>
      <c r="B483" t="str">
        <f t="shared" si="59"/>
        <v>774100-00G</v>
      </c>
      <c r="C483" t="str">
        <f t="shared" si="60"/>
        <v/>
      </c>
      <c r="D483" t="str">
        <f t="shared" si="64"/>
        <v/>
      </c>
      <c r="E483" t="str">
        <f t="shared" si="65"/>
        <v/>
      </c>
      <c r="F483" t="str">
        <f t="shared" si="66"/>
        <v>B2</v>
      </c>
      <c r="G483" t="str">
        <f t="shared" si="61"/>
        <v>774100-00G_B2</v>
      </c>
      <c r="H483" t="str">
        <f t="shared" si="62"/>
        <v>001007 </v>
      </c>
      <c r="I483" t="str">
        <f>DATA!A484</f>
        <v>CLM2204-0071</v>
      </c>
      <c r="J483">
        <f>COUNTIF($I$1:I483,I483)</f>
        <v>8</v>
      </c>
      <c r="K483" t="str">
        <f t="shared" si="63"/>
        <v>CLM2204-0071_8</v>
      </c>
    </row>
    <row r="484" spans="1:11" x14ac:dyDescent="0.25">
      <c r="A484" t="str">
        <f>DATA!B485</f>
        <v>776445-00E/001987</v>
      </c>
      <c r="B484" t="str">
        <f t="shared" si="59"/>
        <v>776445-00E</v>
      </c>
      <c r="C484" t="str">
        <f t="shared" si="60"/>
        <v/>
      </c>
      <c r="D484" t="str">
        <f t="shared" si="64"/>
        <v/>
      </c>
      <c r="E484" t="str">
        <f t="shared" si="65"/>
        <v>B1</v>
      </c>
      <c r="F484" t="str">
        <f t="shared" si="66"/>
        <v/>
      </c>
      <c r="G484" t="str">
        <f t="shared" si="61"/>
        <v>776445-00E_B1</v>
      </c>
      <c r="H484" t="str">
        <f t="shared" si="62"/>
        <v>001987</v>
      </c>
      <c r="I484" t="str">
        <f>DATA!A485</f>
        <v>CLM2204-0071</v>
      </c>
      <c r="J484">
        <f>COUNTIF($I$1:I484,I484)</f>
        <v>9</v>
      </c>
      <c r="K484" t="str">
        <f t="shared" si="63"/>
        <v>CLM2204-0071_9</v>
      </c>
    </row>
    <row r="485" spans="1:11" x14ac:dyDescent="0.25">
      <c r="A485" t="str">
        <f>DATA!B486</f>
        <v>776445-00E/000837</v>
      </c>
      <c r="B485" t="str">
        <f t="shared" si="59"/>
        <v>776445-00E</v>
      </c>
      <c r="C485" t="str">
        <f t="shared" si="60"/>
        <v/>
      </c>
      <c r="D485" t="str">
        <f t="shared" si="64"/>
        <v/>
      </c>
      <c r="E485" t="str">
        <f t="shared" si="65"/>
        <v>B1</v>
      </c>
      <c r="F485" t="str">
        <f t="shared" si="66"/>
        <v/>
      </c>
      <c r="G485" t="str">
        <f t="shared" si="61"/>
        <v>776445-00E_B1</v>
      </c>
      <c r="H485" t="str">
        <f t="shared" si="62"/>
        <v>000837</v>
      </c>
      <c r="I485" t="str">
        <f>DATA!A486</f>
        <v>CLM2204-0071</v>
      </c>
      <c r="J485">
        <f>COUNTIF($I$1:I485,I485)</f>
        <v>10</v>
      </c>
      <c r="K485" t="str">
        <f t="shared" si="63"/>
        <v>CLM2204-0071_10</v>
      </c>
    </row>
    <row r="486" spans="1:11" x14ac:dyDescent="0.25">
      <c r="A486" t="str">
        <f>DATA!B487</f>
        <v>776445-00E/000182</v>
      </c>
      <c r="B486" t="str">
        <f t="shared" si="59"/>
        <v>776445-00E</v>
      </c>
      <c r="C486" t="str">
        <f t="shared" si="60"/>
        <v/>
      </c>
      <c r="D486" t="str">
        <f t="shared" si="64"/>
        <v/>
      </c>
      <c r="E486" t="str">
        <f t="shared" si="65"/>
        <v>B1</v>
      </c>
      <c r="F486" t="str">
        <f t="shared" si="66"/>
        <v/>
      </c>
      <c r="G486" t="str">
        <f t="shared" si="61"/>
        <v>776445-00E_B1</v>
      </c>
      <c r="H486" t="str">
        <f t="shared" si="62"/>
        <v>000182</v>
      </c>
      <c r="I486" t="str">
        <f>DATA!A487</f>
        <v>CLM2204-0071</v>
      </c>
      <c r="J486">
        <f>COUNTIF($I$1:I486,I486)</f>
        <v>11</v>
      </c>
      <c r="K486" t="str">
        <f t="shared" si="63"/>
        <v>CLM2204-0071_11</v>
      </c>
    </row>
    <row r="487" spans="1:11" x14ac:dyDescent="0.25">
      <c r="A487" t="str">
        <f>DATA!B488</f>
        <v>776445-00E/000188</v>
      </c>
      <c r="B487" t="str">
        <f t="shared" si="59"/>
        <v>776445-00E</v>
      </c>
      <c r="C487" t="str">
        <f t="shared" si="60"/>
        <v/>
      </c>
      <c r="D487" t="str">
        <f t="shared" si="64"/>
        <v/>
      </c>
      <c r="E487" t="str">
        <f t="shared" si="65"/>
        <v>B1</v>
      </c>
      <c r="F487" t="str">
        <f t="shared" si="66"/>
        <v/>
      </c>
      <c r="G487" t="str">
        <f t="shared" si="61"/>
        <v>776445-00E_B1</v>
      </c>
      <c r="H487" t="str">
        <f t="shared" si="62"/>
        <v>000188</v>
      </c>
      <c r="I487" t="str">
        <f>DATA!A488</f>
        <v>CLM2204-0071</v>
      </c>
      <c r="J487">
        <f>COUNTIF($I$1:I487,I487)</f>
        <v>12</v>
      </c>
      <c r="K487" t="str">
        <f t="shared" si="63"/>
        <v>CLM2204-0071_12</v>
      </c>
    </row>
    <row r="488" spans="1:11" x14ac:dyDescent="0.25">
      <c r="A488" t="str">
        <f>DATA!B489</f>
        <v>776445-00E/000195</v>
      </c>
      <c r="B488" t="str">
        <f t="shared" si="59"/>
        <v>776445-00E</v>
      </c>
      <c r="C488" t="str">
        <f t="shared" si="60"/>
        <v/>
      </c>
      <c r="D488" t="str">
        <f t="shared" si="64"/>
        <v/>
      </c>
      <c r="E488" t="str">
        <f t="shared" si="65"/>
        <v>B1</v>
      </c>
      <c r="F488" t="str">
        <f t="shared" si="66"/>
        <v/>
      </c>
      <c r="G488" t="str">
        <f t="shared" si="61"/>
        <v>776445-00E_B1</v>
      </c>
      <c r="H488" t="str">
        <f t="shared" si="62"/>
        <v>000195</v>
      </c>
      <c r="I488" t="str">
        <f>DATA!A489</f>
        <v>CLM2204-0071</v>
      </c>
      <c r="J488">
        <f>COUNTIF($I$1:I488,I488)</f>
        <v>13</v>
      </c>
      <c r="K488" t="str">
        <f t="shared" si="63"/>
        <v>CLM2204-0071_13</v>
      </c>
    </row>
    <row r="489" spans="1:11" x14ac:dyDescent="0.25">
      <c r="A489" t="str">
        <f>DATA!B490</f>
        <v>776445-00H/000209</v>
      </c>
      <c r="B489" t="str">
        <f t="shared" si="59"/>
        <v>776445-00H</v>
      </c>
      <c r="C489" t="str">
        <f t="shared" si="60"/>
        <v/>
      </c>
      <c r="D489" t="str">
        <f t="shared" si="64"/>
        <v/>
      </c>
      <c r="E489" t="str">
        <f t="shared" si="65"/>
        <v>B1</v>
      </c>
      <c r="F489" t="str">
        <f t="shared" si="66"/>
        <v/>
      </c>
      <c r="G489" t="str">
        <f t="shared" si="61"/>
        <v>776445-00H_B1</v>
      </c>
      <c r="H489" t="str">
        <f t="shared" si="62"/>
        <v>000209</v>
      </c>
      <c r="I489" t="str">
        <f>DATA!A490</f>
        <v>CLM2204-0071</v>
      </c>
      <c r="J489">
        <f>COUNTIF($I$1:I489,I489)</f>
        <v>14</v>
      </c>
      <c r="K489" t="str">
        <f t="shared" si="63"/>
        <v>CLM2204-0071_14</v>
      </c>
    </row>
    <row r="490" spans="1:11" x14ac:dyDescent="0.25">
      <c r="A490" t="str">
        <f>DATA!B491</f>
        <v>776445-00E/000399</v>
      </c>
      <c r="B490" t="str">
        <f t="shared" si="59"/>
        <v>776445-00E</v>
      </c>
      <c r="C490" t="str">
        <f t="shared" si="60"/>
        <v/>
      </c>
      <c r="D490" t="str">
        <f t="shared" si="64"/>
        <v/>
      </c>
      <c r="E490" t="str">
        <f t="shared" si="65"/>
        <v>B1</v>
      </c>
      <c r="F490" t="str">
        <f t="shared" si="66"/>
        <v/>
      </c>
      <c r="G490" t="str">
        <f t="shared" si="61"/>
        <v>776445-00E_B1</v>
      </c>
      <c r="H490" t="str">
        <f t="shared" si="62"/>
        <v>000399</v>
      </c>
      <c r="I490" t="str">
        <f>DATA!A491</f>
        <v>CLM2204-0071</v>
      </c>
      <c r="J490">
        <f>COUNTIF($I$1:I490,I490)</f>
        <v>15</v>
      </c>
      <c r="K490" t="str">
        <f t="shared" si="63"/>
        <v>CLM2204-0071_15</v>
      </c>
    </row>
    <row r="491" spans="1:11" x14ac:dyDescent="0.25">
      <c r="A491" t="str">
        <f>DATA!B492</f>
        <v>776445-00E/000748</v>
      </c>
      <c r="B491" t="str">
        <f t="shared" si="59"/>
        <v>776445-00E</v>
      </c>
      <c r="C491" t="str">
        <f t="shared" si="60"/>
        <v/>
      </c>
      <c r="D491" t="str">
        <f t="shared" si="64"/>
        <v/>
      </c>
      <c r="E491" t="str">
        <f t="shared" si="65"/>
        <v>B1</v>
      </c>
      <c r="F491" t="str">
        <f t="shared" si="66"/>
        <v/>
      </c>
      <c r="G491" t="str">
        <f t="shared" si="61"/>
        <v>776445-00E_B1</v>
      </c>
      <c r="H491" t="str">
        <f t="shared" si="62"/>
        <v>000748</v>
      </c>
      <c r="I491" t="str">
        <f>DATA!A492</f>
        <v>CLM2204-0071</v>
      </c>
      <c r="J491">
        <f>COUNTIF($I$1:I491,I491)</f>
        <v>16</v>
      </c>
      <c r="K491" t="str">
        <f t="shared" si="63"/>
        <v>CLM2204-0071_16</v>
      </c>
    </row>
    <row r="492" spans="1:11" x14ac:dyDescent="0.25">
      <c r="A492" t="str">
        <f>DATA!B493</f>
        <v>776445-00E/000796</v>
      </c>
      <c r="B492" t="str">
        <f t="shared" si="59"/>
        <v>776445-00E</v>
      </c>
      <c r="C492" t="str">
        <f t="shared" si="60"/>
        <v/>
      </c>
      <c r="D492" t="str">
        <f t="shared" si="64"/>
        <v/>
      </c>
      <c r="E492" t="str">
        <f t="shared" si="65"/>
        <v>B1</v>
      </c>
      <c r="F492" t="str">
        <f t="shared" si="66"/>
        <v/>
      </c>
      <c r="G492" t="str">
        <f t="shared" si="61"/>
        <v>776445-00E_B1</v>
      </c>
      <c r="H492" t="str">
        <f t="shared" si="62"/>
        <v>000796</v>
      </c>
      <c r="I492" t="str">
        <f>DATA!A493</f>
        <v>CLM2204-0071</v>
      </c>
      <c r="J492">
        <f>COUNTIF($I$1:I492,I492)</f>
        <v>17</v>
      </c>
      <c r="K492" t="str">
        <f t="shared" si="63"/>
        <v>CLM2204-0071_17</v>
      </c>
    </row>
    <row r="493" spans="1:11" x14ac:dyDescent="0.25">
      <c r="A493" t="str">
        <f>DATA!B494</f>
        <v>776445-00E/000802</v>
      </c>
      <c r="B493" t="str">
        <f t="shared" si="59"/>
        <v>776445-00E</v>
      </c>
      <c r="C493" t="str">
        <f t="shared" si="60"/>
        <v/>
      </c>
      <c r="D493" t="str">
        <f t="shared" si="64"/>
        <v/>
      </c>
      <c r="E493" t="str">
        <f t="shared" si="65"/>
        <v>B1</v>
      </c>
      <c r="F493" t="str">
        <f t="shared" si="66"/>
        <v/>
      </c>
      <c r="G493" t="str">
        <f t="shared" si="61"/>
        <v>776445-00E_B1</v>
      </c>
      <c r="H493" t="str">
        <f t="shared" si="62"/>
        <v>000802</v>
      </c>
      <c r="I493" t="str">
        <f>DATA!A494</f>
        <v>CLM2204-0071</v>
      </c>
      <c r="J493">
        <f>COUNTIF($I$1:I493,I493)</f>
        <v>18</v>
      </c>
      <c r="K493" t="str">
        <f t="shared" si="63"/>
        <v>CLM2204-0071_18</v>
      </c>
    </row>
    <row r="494" spans="1:11" x14ac:dyDescent="0.25">
      <c r="A494" t="str">
        <f>DATA!B495</f>
        <v>776445-00E/000814</v>
      </c>
      <c r="B494" t="str">
        <f t="shared" si="59"/>
        <v>776445-00E</v>
      </c>
      <c r="C494" t="str">
        <f t="shared" si="60"/>
        <v/>
      </c>
      <c r="D494" t="str">
        <f t="shared" si="64"/>
        <v/>
      </c>
      <c r="E494" t="str">
        <f t="shared" si="65"/>
        <v>B1</v>
      </c>
      <c r="F494" t="str">
        <f t="shared" si="66"/>
        <v/>
      </c>
      <c r="G494" t="str">
        <f t="shared" si="61"/>
        <v>776445-00E_B1</v>
      </c>
      <c r="H494" t="str">
        <f t="shared" si="62"/>
        <v>000814</v>
      </c>
      <c r="I494" t="str">
        <f>DATA!A495</f>
        <v>CLM2204-0071</v>
      </c>
      <c r="J494">
        <f>COUNTIF($I$1:I494,I494)</f>
        <v>19</v>
      </c>
      <c r="K494" t="str">
        <f t="shared" si="63"/>
        <v>CLM2204-0071_19</v>
      </c>
    </row>
    <row r="495" spans="1:11" x14ac:dyDescent="0.25">
      <c r="A495" t="str">
        <f>DATA!B496</f>
        <v>776445-00E/001040</v>
      </c>
      <c r="B495" t="str">
        <f t="shared" si="59"/>
        <v>776445-00E</v>
      </c>
      <c r="C495" t="str">
        <f t="shared" si="60"/>
        <v/>
      </c>
      <c r="D495" t="str">
        <f t="shared" si="64"/>
        <v/>
      </c>
      <c r="E495" t="str">
        <f t="shared" si="65"/>
        <v>B1</v>
      </c>
      <c r="F495" t="str">
        <f t="shared" si="66"/>
        <v/>
      </c>
      <c r="G495" t="str">
        <f t="shared" si="61"/>
        <v>776445-00E_B1</v>
      </c>
      <c r="H495" t="str">
        <f t="shared" si="62"/>
        <v>001040</v>
      </c>
      <c r="I495" t="str">
        <f>DATA!A496</f>
        <v>CLM2204-0071</v>
      </c>
      <c r="J495">
        <f>COUNTIF($I$1:I495,I495)</f>
        <v>20</v>
      </c>
      <c r="K495" t="str">
        <f t="shared" si="63"/>
        <v>CLM2204-0071_20</v>
      </c>
    </row>
    <row r="496" spans="1:11" x14ac:dyDescent="0.25">
      <c r="A496" t="str">
        <f>DATA!B497</f>
        <v>775369-00G/001000</v>
      </c>
      <c r="B496" t="str">
        <f t="shared" si="59"/>
        <v>775369-00G</v>
      </c>
      <c r="C496" t="str">
        <f t="shared" si="60"/>
        <v>A1</v>
      </c>
      <c r="D496" t="str">
        <f t="shared" si="64"/>
        <v/>
      </c>
      <c r="E496" t="str">
        <f t="shared" si="65"/>
        <v/>
      </c>
      <c r="F496" t="str">
        <f t="shared" si="66"/>
        <v/>
      </c>
      <c r="G496" t="str">
        <f t="shared" si="61"/>
        <v>775369-00G_A1</v>
      </c>
      <c r="H496" t="str">
        <f t="shared" si="62"/>
        <v>001000</v>
      </c>
      <c r="I496" t="str">
        <f>DATA!A497</f>
        <v>CLM2205-0024</v>
      </c>
      <c r="J496">
        <f>COUNTIF($I$1:I496,I496)</f>
        <v>1</v>
      </c>
      <c r="K496" t="str">
        <f t="shared" si="63"/>
        <v>CLM2205-0024_1</v>
      </c>
    </row>
    <row r="497" spans="1:11" x14ac:dyDescent="0.25">
      <c r="A497" t="str">
        <f>DATA!B498</f>
        <v>776445-00E/006154</v>
      </c>
      <c r="B497" t="str">
        <f t="shared" si="59"/>
        <v>776445-00E</v>
      </c>
      <c r="C497" t="str">
        <f t="shared" si="60"/>
        <v/>
      </c>
      <c r="D497" t="str">
        <f t="shared" si="64"/>
        <v/>
      </c>
      <c r="E497" t="str">
        <f t="shared" si="65"/>
        <v>B1</v>
      </c>
      <c r="F497" t="str">
        <f t="shared" si="66"/>
        <v/>
      </c>
      <c r="G497" t="str">
        <f t="shared" si="61"/>
        <v>776445-00E_B1</v>
      </c>
      <c r="H497" t="str">
        <f t="shared" si="62"/>
        <v>006154</v>
      </c>
      <c r="I497" t="str">
        <f>DATA!A498</f>
        <v>CLM2206-0019</v>
      </c>
      <c r="J497">
        <f>COUNTIF($I$1:I497,I497)</f>
        <v>1</v>
      </c>
      <c r="K497" t="str">
        <f t="shared" si="63"/>
        <v>CLM2206-0019_1</v>
      </c>
    </row>
    <row r="498" spans="1:11" x14ac:dyDescent="0.25">
      <c r="A498" t="str">
        <f>DATA!B499</f>
        <v>775369-00I/005861</v>
      </c>
      <c r="B498" t="str">
        <f t="shared" si="59"/>
        <v>775369-00I</v>
      </c>
      <c r="C498" t="str">
        <f t="shared" si="60"/>
        <v>A1</v>
      </c>
      <c r="D498" t="str">
        <f t="shared" si="64"/>
        <v/>
      </c>
      <c r="E498" t="str">
        <f t="shared" si="65"/>
        <v/>
      </c>
      <c r="F498" t="str">
        <f t="shared" si="66"/>
        <v/>
      </c>
      <c r="G498" t="str">
        <f t="shared" si="61"/>
        <v>775369-00I_A1</v>
      </c>
      <c r="H498" t="str">
        <f t="shared" si="62"/>
        <v>005861</v>
      </c>
      <c r="I498" t="str">
        <f>DATA!A499</f>
        <v>CLM2207-0074</v>
      </c>
      <c r="J498">
        <f>COUNTIF($I$1:I498,I498)</f>
        <v>1</v>
      </c>
      <c r="K498" t="str">
        <f t="shared" si="63"/>
        <v>CLM2207-0074_1</v>
      </c>
    </row>
    <row r="499" spans="1:11" x14ac:dyDescent="0.25">
      <c r="A499" t="str">
        <f>DATA!B500</f>
        <v>775369-00I/006035</v>
      </c>
      <c r="B499" t="str">
        <f t="shared" si="59"/>
        <v>775369-00I</v>
      </c>
      <c r="C499" t="str">
        <f t="shared" si="60"/>
        <v>A1</v>
      </c>
      <c r="D499" t="str">
        <f t="shared" si="64"/>
        <v/>
      </c>
      <c r="E499" t="str">
        <f t="shared" si="65"/>
        <v/>
      </c>
      <c r="F499" t="str">
        <f t="shared" si="66"/>
        <v/>
      </c>
      <c r="G499" t="str">
        <f t="shared" si="61"/>
        <v>775369-00I_A1</v>
      </c>
      <c r="H499" t="str">
        <f t="shared" si="62"/>
        <v>006035</v>
      </c>
      <c r="I499" t="str">
        <f>DATA!A500</f>
        <v>CLM2209-0190</v>
      </c>
      <c r="J499">
        <f>COUNTIF($I$1:I499,I499)</f>
        <v>1</v>
      </c>
      <c r="K499" t="str">
        <f t="shared" si="63"/>
        <v>CLM2209-0190_1</v>
      </c>
    </row>
    <row r="500" spans="1:11" x14ac:dyDescent="0.25">
      <c r="A500" t="str">
        <f>DATA!B501</f>
        <v>775369-00E/000634</v>
      </c>
      <c r="B500" t="str">
        <f t="shared" si="59"/>
        <v>775369-00E</v>
      </c>
      <c r="C500" t="str">
        <f t="shared" si="60"/>
        <v>A1</v>
      </c>
      <c r="D500" t="str">
        <f t="shared" si="64"/>
        <v/>
      </c>
      <c r="E500" t="str">
        <f t="shared" si="65"/>
        <v/>
      </c>
      <c r="F500" t="str">
        <f t="shared" si="66"/>
        <v/>
      </c>
      <c r="G500" t="str">
        <f t="shared" si="61"/>
        <v>775369-00E_A1</v>
      </c>
      <c r="H500" t="str">
        <f t="shared" si="62"/>
        <v>000634</v>
      </c>
      <c r="I500" t="str">
        <f>DATA!A501</f>
        <v>CLM2209-0204</v>
      </c>
      <c r="J500">
        <f>COUNTIF($I$1:I500,I500)</f>
        <v>1</v>
      </c>
      <c r="K500" t="str">
        <f t="shared" si="63"/>
        <v>CLM2209-0204_1</v>
      </c>
    </row>
    <row r="501" spans="1:11" x14ac:dyDescent="0.25">
      <c r="A501" t="str">
        <f>DATA!B502</f>
        <v>775369-00G/001022</v>
      </c>
      <c r="B501" t="str">
        <f t="shared" si="59"/>
        <v>775369-00G</v>
      </c>
      <c r="C501" t="str">
        <f t="shared" si="60"/>
        <v>A1</v>
      </c>
      <c r="D501" t="str">
        <f t="shared" si="64"/>
        <v/>
      </c>
      <c r="E501" t="str">
        <f t="shared" si="65"/>
        <v/>
      </c>
      <c r="F501" t="str">
        <f t="shared" si="66"/>
        <v/>
      </c>
      <c r="G501" t="str">
        <f t="shared" si="61"/>
        <v>775369-00G_A1</v>
      </c>
      <c r="H501" t="str">
        <f t="shared" si="62"/>
        <v>001022</v>
      </c>
      <c r="I501" t="str">
        <f>DATA!A502</f>
        <v>CLM2209-0204</v>
      </c>
      <c r="J501">
        <f>COUNTIF($I$1:I501,I501)</f>
        <v>2</v>
      </c>
      <c r="K501" t="str">
        <f t="shared" si="63"/>
        <v>CLM2209-0204_2</v>
      </c>
    </row>
    <row r="502" spans="1:11" x14ac:dyDescent="0.25">
      <c r="A502" t="str">
        <f>DATA!B503</f>
        <v>775369-00I/000634</v>
      </c>
      <c r="B502" t="str">
        <f t="shared" si="59"/>
        <v>775369-00I</v>
      </c>
      <c r="C502" t="str">
        <f t="shared" si="60"/>
        <v>A1</v>
      </c>
      <c r="D502" t="str">
        <f t="shared" si="64"/>
        <v/>
      </c>
      <c r="E502" t="str">
        <f t="shared" si="65"/>
        <v/>
      </c>
      <c r="F502" t="str">
        <f t="shared" si="66"/>
        <v/>
      </c>
      <c r="G502" t="str">
        <f t="shared" si="61"/>
        <v>775369-00I_A1</v>
      </c>
      <c r="H502" t="str">
        <f t="shared" si="62"/>
        <v>000634</v>
      </c>
      <c r="I502" t="str">
        <f>DATA!A503</f>
        <v>CLM2209-0204</v>
      </c>
      <c r="J502">
        <f>COUNTIF($I$1:I502,I502)</f>
        <v>3</v>
      </c>
      <c r="K502" t="str">
        <f t="shared" si="63"/>
        <v>CLM2209-0204_3</v>
      </c>
    </row>
    <row r="503" spans="1:11" x14ac:dyDescent="0.25">
      <c r="A503" t="str">
        <f>DATA!B504</f>
        <v>774100-00J/013208</v>
      </c>
      <c r="B503" t="str">
        <f t="shared" si="59"/>
        <v>774100-00J</v>
      </c>
      <c r="C503" t="str">
        <f t="shared" si="60"/>
        <v/>
      </c>
      <c r="D503" t="str">
        <f t="shared" si="64"/>
        <v/>
      </c>
      <c r="E503" t="str">
        <f t="shared" si="65"/>
        <v/>
      </c>
      <c r="F503" t="str">
        <f t="shared" si="66"/>
        <v>B2</v>
      </c>
      <c r="G503" t="str">
        <f t="shared" si="61"/>
        <v>774100-00J_B2</v>
      </c>
      <c r="H503" t="str">
        <f t="shared" si="62"/>
        <v>013208</v>
      </c>
      <c r="I503" t="str">
        <f>DATA!A504</f>
        <v>CLM2211-0070</v>
      </c>
      <c r="J503">
        <f>COUNTIF($I$1:I503,I503)</f>
        <v>1</v>
      </c>
      <c r="K503" t="str">
        <f t="shared" si="63"/>
        <v>CLM2211-0070_1</v>
      </c>
    </row>
    <row r="504" spans="1:11" x14ac:dyDescent="0.25">
      <c r="A504" t="str">
        <f>DATA!B505</f>
        <v>775369-00I/006126</v>
      </c>
      <c r="B504" t="str">
        <f t="shared" si="59"/>
        <v>775369-00I</v>
      </c>
      <c r="C504" t="str">
        <f t="shared" si="60"/>
        <v>A1</v>
      </c>
      <c r="D504" t="str">
        <f t="shared" si="64"/>
        <v/>
      </c>
      <c r="E504" t="str">
        <f t="shared" si="65"/>
        <v/>
      </c>
      <c r="F504" t="str">
        <f t="shared" si="66"/>
        <v/>
      </c>
      <c r="G504" t="str">
        <f t="shared" si="61"/>
        <v>775369-00I_A1</v>
      </c>
      <c r="H504" t="str">
        <f t="shared" si="62"/>
        <v>006126</v>
      </c>
      <c r="I504" t="str">
        <f>DATA!A505</f>
        <v>CLM2212-0009</v>
      </c>
      <c r="J504">
        <f>COUNTIF($I$1:I504,I504)</f>
        <v>1</v>
      </c>
      <c r="K504" t="str">
        <f t="shared" si="63"/>
        <v>CLM2212-0009_1</v>
      </c>
    </row>
    <row r="505" spans="1:11" x14ac:dyDescent="0.25">
      <c r="A505" t="str">
        <f>DATA!B506</f>
        <v>775369-00I/006147</v>
      </c>
      <c r="B505" t="str">
        <f t="shared" si="59"/>
        <v>775369-00I</v>
      </c>
      <c r="C505" t="str">
        <f t="shared" si="60"/>
        <v>A1</v>
      </c>
      <c r="D505" t="str">
        <f t="shared" si="64"/>
        <v/>
      </c>
      <c r="E505" t="str">
        <f t="shared" si="65"/>
        <v/>
      </c>
      <c r="F505" t="str">
        <f t="shared" si="66"/>
        <v/>
      </c>
      <c r="G505" t="str">
        <f t="shared" si="61"/>
        <v>775369-00I_A1</v>
      </c>
      <c r="H505" t="str">
        <f t="shared" si="62"/>
        <v>006147</v>
      </c>
      <c r="I505" t="str">
        <f>DATA!A506</f>
        <v>CLM2212-0012</v>
      </c>
      <c r="J505">
        <f>COUNTIF($I$1:I505,I505)</f>
        <v>1</v>
      </c>
      <c r="K505" t="str">
        <f t="shared" si="63"/>
        <v>CLM2212-0012_1</v>
      </c>
    </row>
    <row r="506" spans="1:11" x14ac:dyDescent="0.25">
      <c r="A506" t="str">
        <f>DATA!B507</f>
        <v>774166-00J/005908</v>
      </c>
      <c r="B506" t="str">
        <f t="shared" si="59"/>
        <v>774166-00J</v>
      </c>
      <c r="C506" t="str">
        <f t="shared" si="60"/>
        <v/>
      </c>
      <c r="D506" t="str">
        <f t="shared" si="64"/>
        <v>A2</v>
      </c>
      <c r="E506" t="str">
        <f t="shared" si="65"/>
        <v/>
      </c>
      <c r="F506" t="str">
        <f t="shared" si="66"/>
        <v/>
      </c>
      <c r="G506" t="str">
        <f t="shared" si="61"/>
        <v>774166-00J_A2</v>
      </c>
      <c r="H506" t="str">
        <f t="shared" si="62"/>
        <v>005908</v>
      </c>
      <c r="I506" t="str">
        <f>DATA!A507</f>
        <v>CLM2212-0044</v>
      </c>
      <c r="J506">
        <f>COUNTIF($I$1:I506,I506)</f>
        <v>1</v>
      </c>
      <c r="K506" t="str">
        <f t="shared" si="63"/>
        <v>CLM2212-0044_1</v>
      </c>
    </row>
    <row r="507" spans="1:11" x14ac:dyDescent="0.25">
      <c r="A507" t="str">
        <f>DATA!B508</f>
        <v>776445-00E/000188</v>
      </c>
      <c r="B507" t="str">
        <f t="shared" si="59"/>
        <v>776445-00E</v>
      </c>
      <c r="C507" t="str">
        <f t="shared" si="60"/>
        <v/>
      </c>
      <c r="D507" t="str">
        <f t="shared" si="64"/>
        <v/>
      </c>
      <c r="E507" t="str">
        <f t="shared" si="65"/>
        <v>B1</v>
      </c>
      <c r="F507" t="str">
        <f t="shared" si="66"/>
        <v/>
      </c>
      <c r="G507" t="str">
        <f t="shared" si="61"/>
        <v>776445-00E_B1</v>
      </c>
      <c r="H507" t="str">
        <f t="shared" si="62"/>
        <v>000188</v>
      </c>
      <c r="I507" t="str">
        <f>DATA!A508</f>
        <v>CLM2217-0025</v>
      </c>
      <c r="J507">
        <f>COUNTIF($I$1:I507,I507)</f>
        <v>1</v>
      </c>
      <c r="K507" t="str">
        <f t="shared" si="63"/>
        <v>CLM2217-0025_1</v>
      </c>
    </row>
    <row r="508" spans="1:11" x14ac:dyDescent="0.25">
      <c r="A508" t="str">
        <f>DATA!B509</f>
        <v>776445-00E/005063</v>
      </c>
      <c r="B508" t="str">
        <f t="shared" si="59"/>
        <v>776445-00E</v>
      </c>
      <c r="C508" t="str">
        <f t="shared" si="60"/>
        <v/>
      </c>
      <c r="D508" t="str">
        <f t="shared" si="64"/>
        <v/>
      </c>
      <c r="E508" t="str">
        <f t="shared" si="65"/>
        <v>B1</v>
      </c>
      <c r="F508" t="str">
        <f t="shared" si="66"/>
        <v/>
      </c>
      <c r="G508" t="str">
        <f t="shared" si="61"/>
        <v>776445-00E_B1</v>
      </c>
      <c r="H508" t="str">
        <f t="shared" si="62"/>
        <v>005063</v>
      </c>
      <c r="I508" t="str">
        <f>DATA!A509</f>
        <v>CLM2217-0025</v>
      </c>
      <c r="J508">
        <f>COUNTIF($I$1:I508,I508)</f>
        <v>2</v>
      </c>
      <c r="K508" t="str">
        <f t="shared" si="63"/>
        <v>CLM2217-0025_2</v>
      </c>
    </row>
    <row r="509" spans="1:11" x14ac:dyDescent="0.25">
      <c r="A509" t="str">
        <f>DATA!B510</f>
        <v>776445-00E/000188</v>
      </c>
      <c r="B509" t="str">
        <f t="shared" si="59"/>
        <v>776445-00E</v>
      </c>
      <c r="C509" t="str">
        <f t="shared" si="60"/>
        <v/>
      </c>
      <c r="D509" t="str">
        <f t="shared" si="64"/>
        <v/>
      </c>
      <c r="E509" t="str">
        <f t="shared" si="65"/>
        <v>B1</v>
      </c>
      <c r="F509" t="str">
        <f t="shared" si="66"/>
        <v/>
      </c>
      <c r="G509" t="str">
        <f t="shared" si="61"/>
        <v>776445-00E_B1</v>
      </c>
      <c r="H509" t="str">
        <f t="shared" si="62"/>
        <v>000188</v>
      </c>
      <c r="I509" t="str">
        <f>DATA!A510</f>
        <v>CLM2217-0025</v>
      </c>
      <c r="J509">
        <f>COUNTIF($I$1:I509,I509)</f>
        <v>3</v>
      </c>
      <c r="K509" t="str">
        <f t="shared" si="63"/>
        <v>CLM2217-0025_3</v>
      </c>
    </row>
    <row r="510" spans="1:11" x14ac:dyDescent="0.25">
      <c r="A510" t="str">
        <f>DATA!B511</f>
        <v>774100-00G/002897</v>
      </c>
      <c r="B510" t="str">
        <f t="shared" si="59"/>
        <v>774100-00G</v>
      </c>
      <c r="C510" t="str">
        <f t="shared" si="60"/>
        <v/>
      </c>
      <c r="D510" t="str">
        <f t="shared" si="64"/>
        <v/>
      </c>
      <c r="E510" t="str">
        <f t="shared" si="65"/>
        <v/>
      </c>
      <c r="F510" t="str">
        <f t="shared" si="66"/>
        <v>B2</v>
      </c>
      <c r="G510" t="str">
        <f t="shared" si="61"/>
        <v>774100-00G_B2</v>
      </c>
      <c r="H510" t="str">
        <f t="shared" si="62"/>
        <v>002897</v>
      </c>
      <c r="I510" t="str">
        <f>DATA!A511</f>
        <v>CLM2217-0042</v>
      </c>
      <c r="J510">
        <f>COUNTIF($I$1:I510,I510)</f>
        <v>1</v>
      </c>
      <c r="K510" t="str">
        <f t="shared" si="63"/>
        <v>CLM2217-0042_1</v>
      </c>
    </row>
    <row r="511" spans="1:11" x14ac:dyDescent="0.25">
      <c r="A511" t="str">
        <f>DATA!B512</f>
        <v>776445-00E/000852</v>
      </c>
      <c r="B511" t="str">
        <f t="shared" si="59"/>
        <v>776445-00E</v>
      </c>
      <c r="C511" t="str">
        <f t="shared" si="60"/>
        <v/>
      </c>
      <c r="D511" t="str">
        <f t="shared" si="64"/>
        <v/>
      </c>
      <c r="E511" t="str">
        <f t="shared" si="65"/>
        <v>B1</v>
      </c>
      <c r="F511" t="str">
        <f t="shared" si="66"/>
        <v/>
      </c>
      <c r="G511" t="str">
        <f t="shared" si="61"/>
        <v>776445-00E_B1</v>
      </c>
      <c r="H511" t="str">
        <f t="shared" si="62"/>
        <v>000852</v>
      </c>
      <c r="I511" t="str">
        <f>DATA!A512</f>
        <v>CLM2217-0042</v>
      </c>
      <c r="J511">
        <f>COUNTIF($I$1:I511,I511)</f>
        <v>2</v>
      </c>
      <c r="K511" t="str">
        <f t="shared" si="63"/>
        <v>CLM2217-0042_2</v>
      </c>
    </row>
    <row r="512" spans="1:11" x14ac:dyDescent="0.25">
      <c r="A512" t="str">
        <f>DATA!B513</f>
        <v>776445-00E/005743</v>
      </c>
      <c r="B512" t="str">
        <f t="shared" si="59"/>
        <v>776445-00E</v>
      </c>
      <c r="C512" t="str">
        <f t="shared" si="60"/>
        <v/>
      </c>
      <c r="D512" t="str">
        <f t="shared" si="64"/>
        <v/>
      </c>
      <c r="E512" t="str">
        <f t="shared" si="65"/>
        <v>B1</v>
      </c>
      <c r="F512" t="str">
        <f t="shared" si="66"/>
        <v/>
      </c>
      <c r="G512" t="str">
        <f t="shared" si="61"/>
        <v>776445-00E_B1</v>
      </c>
      <c r="H512" t="str">
        <f t="shared" si="62"/>
        <v>005743</v>
      </c>
      <c r="I512" t="str">
        <f>DATA!A513</f>
        <v>CLM2217-0042</v>
      </c>
      <c r="J512">
        <f>COUNTIF($I$1:I512,I512)</f>
        <v>3</v>
      </c>
      <c r="K512" t="str">
        <f t="shared" si="63"/>
        <v>CLM2217-0042_3</v>
      </c>
    </row>
    <row r="513" spans="1:11" x14ac:dyDescent="0.25">
      <c r="A513" t="str">
        <f>DATA!B514</f>
        <v>005743,000852,000816</v>
      </c>
      <c r="B513" t="str">
        <f>DATA!B514</f>
        <v>005743,000852,000816</v>
      </c>
      <c r="G513" t="str">
        <f t="shared" si="61"/>
        <v>005743,000852,000816</v>
      </c>
      <c r="I513" t="str">
        <f>DATA!A514</f>
        <v>CLM2217-0042</v>
      </c>
      <c r="J513">
        <f>COUNTIF($I$1:I513,I513)</f>
        <v>4</v>
      </c>
      <c r="K513" t="str">
        <f t="shared" si="63"/>
        <v>CLM2217-0042_4</v>
      </c>
    </row>
    <row r="514" spans="1:11" x14ac:dyDescent="0.25">
      <c r="A514" t="str">
        <f>DATA!B515</f>
        <v>776455-00E/000908</v>
      </c>
      <c r="B514" t="str">
        <f t="shared" ref="B514:B577" si="67">_xlfn.TEXTBEFORE(A514,"/")</f>
        <v>776455-00E</v>
      </c>
      <c r="C514" t="str">
        <f t="shared" ref="C514:C577" si="68">IF(EXACT(_xlfn.TEXTBEFORE(B514,"-"),"775369"),"A1","")</f>
        <v/>
      </c>
      <c r="D514" t="str">
        <f t="shared" si="64"/>
        <v/>
      </c>
      <c r="E514" t="str">
        <f t="shared" si="65"/>
        <v/>
      </c>
      <c r="F514" t="str">
        <f t="shared" si="66"/>
        <v/>
      </c>
      <c r="G514" t="str">
        <f t="shared" ref="G514:G577" si="69">_xlfn.TEXTJOIN("_",,B514,C514,D514,E514,F514)</f>
        <v>776455-00E</v>
      </c>
      <c r="H514" t="str">
        <f t="shared" ref="H514:H577" si="70">_xlfn.TEXTAFTER(A514,"/")</f>
        <v>000908</v>
      </c>
      <c r="I514" t="str">
        <f>DATA!A515</f>
        <v>CLM2217-0042</v>
      </c>
      <c r="J514">
        <f>COUNTIF($I$1:I514,I514)</f>
        <v>5</v>
      </c>
      <c r="K514" t="str">
        <f t="shared" ref="K514:K577" si="71">_xlfn.TEXTJOIN("_",,I514,J514)</f>
        <v>CLM2217-0042_5</v>
      </c>
    </row>
    <row r="515" spans="1:11" x14ac:dyDescent="0.25">
      <c r="A515" t="str">
        <f>DATA!B516</f>
        <v>776445-00E/000195</v>
      </c>
      <c r="B515" t="str">
        <f t="shared" si="67"/>
        <v>776445-00E</v>
      </c>
      <c r="C515" t="str">
        <f t="shared" si="68"/>
        <v/>
      </c>
      <c r="D515" t="str">
        <f t="shared" si="64"/>
        <v/>
      </c>
      <c r="E515" t="str">
        <f t="shared" si="65"/>
        <v>B1</v>
      </c>
      <c r="F515" t="str">
        <f t="shared" si="66"/>
        <v/>
      </c>
      <c r="G515" t="str">
        <f t="shared" si="69"/>
        <v>776445-00E_B1</v>
      </c>
      <c r="H515" t="str">
        <f t="shared" si="70"/>
        <v>000195</v>
      </c>
      <c r="I515" t="str">
        <f>DATA!A516</f>
        <v>CLM2217-0042</v>
      </c>
      <c r="J515">
        <f>COUNTIF($I$1:I515,I515)</f>
        <v>6</v>
      </c>
      <c r="K515" t="str">
        <f t="shared" si="71"/>
        <v>CLM2217-0042_6</v>
      </c>
    </row>
    <row r="516" spans="1:11" x14ac:dyDescent="0.25">
      <c r="A516" t="str">
        <f>DATA!B517</f>
        <v>775369-00F/000659</v>
      </c>
      <c r="B516" t="str">
        <f t="shared" si="67"/>
        <v>775369-00F</v>
      </c>
      <c r="C516" t="str">
        <f t="shared" si="68"/>
        <v>A1</v>
      </c>
      <c r="D516" t="str">
        <f t="shared" si="64"/>
        <v/>
      </c>
      <c r="E516" t="str">
        <f t="shared" si="65"/>
        <v/>
      </c>
      <c r="F516" t="str">
        <f t="shared" si="66"/>
        <v/>
      </c>
      <c r="G516" t="str">
        <f t="shared" si="69"/>
        <v>775369-00F_A1</v>
      </c>
      <c r="H516" t="str">
        <f t="shared" si="70"/>
        <v>000659</v>
      </c>
      <c r="I516" t="str">
        <f>DATA!A517</f>
        <v>CLM2219-0034</v>
      </c>
      <c r="J516">
        <f>COUNTIF($I$1:I516,I516)</f>
        <v>1</v>
      </c>
      <c r="K516" t="str">
        <f t="shared" si="71"/>
        <v>CLM2219-0034_1</v>
      </c>
    </row>
    <row r="517" spans="1:11" x14ac:dyDescent="0.25">
      <c r="A517" t="str">
        <f>DATA!B518</f>
        <v>775369-00G/001619</v>
      </c>
      <c r="B517" t="str">
        <f t="shared" si="67"/>
        <v>775369-00G</v>
      </c>
      <c r="C517" t="str">
        <f t="shared" si="68"/>
        <v>A1</v>
      </c>
      <c r="D517" t="str">
        <f t="shared" si="64"/>
        <v/>
      </c>
      <c r="E517" t="str">
        <f t="shared" si="65"/>
        <v/>
      </c>
      <c r="F517" t="str">
        <f t="shared" si="66"/>
        <v/>
      </c>
      <c r="G517" t="str">
        <f t="shared" si="69"/>
        <v>775369-00G_A1</v>
      </c>
      <c r="H517" t="str">
        <f t="shared" si="70"/>
        <v>001619</v>
      </c>
      <c r="I517" t="str">
        <f>DATA!A518</f>
        <v>CLM2219-0046</v>
      </c>
      <c r="J517">
        <f>COUNTIF($I$1:I517,I517)</f>
        <v>1</v>
      </c>
      <c r="K517" t="str">
        <f t="shared" si="71"/>
        <v>CLM2219-0046_1</v>
      </c>
    </row>
    <row r="518" spans="1:11" x14ac:dyDescent="0.25">
      <c r="A518" t="str">
        <f>DATA!B519</f>
        <v>776445-00D/000117</v>
      </c>
      <c r="B518" t="str">
        <f t="shared" si="67"/>
        <v>776445-00D</v>
      </c>
      <c r="C518" t="str">
        <f t="shared" si="68"/>
        <v/>
      </c>
      <c r="D518" t="str">
        <f t="shared" si="64"/>
        <v/>
      </c>
      <c r="E518" t="str">
        <f t="shared" si="65"/>
        <v>B1</v>
      </c>
      <c r="F518" t="str">
        <f t="shared" si="66"/>
        <v/>
      </c>
      <c r="G518" t="str">
        <f t="shared" si="69"/>
        <v>776445-00D_B1</v>
      </c>
      <c r="H518" t="str">
        <f t="shared" si="70"/>
        <v>000117</v>
      </c>
      <c r="I518" t="str">
        <f>DATA!A519</f>
        <v>CLM2220-0056</v>
      </c>
      <c r="J518">
        <f>COUNTIF($I$1:I518,I518)</f>
        <v>1</v>
      </c>
      <c r="K518" t="str">
        <f t="shared" si="71"/>
        <v>CLM2220-0056_1</v>
      </c>
    </row>
    <row r="519" spans="1:11" x14ac:dyDescent="0.25">
      <c r="A519" t="str">
        <f>DATA!B520</f>
        <v xml:space="preserve">776645-00E/000799 </v>
      </c>
      <c r="B519" t="str">
        <f t="shared" si="67"/>
        <v>776645-00E</v>
      </c>
      <c r="C519" t="str">
        <f t="shared" si="68"/>
        <v/>
      </c>
      <c r="D519" t="str">
        <f t="shared" si="64"/>
        <v/>
      </c>
      <c r="E519" t="str">
        <f t="shared" si="65"/>
        <v/>
      </c>
      <c r="F519" t="str">
        <f t="shared" si="66"/>
        <v/>
      </c>
      <c r="G519" t="str">
        <f t="shared" si="69"/>
        <v>776645-00E</v>
      </c>
      <c r="H519" t="str">
        <f t="shared" si="70"/>
        <v xml:space="preserve">000799 </v>
      </c>
      <c r="I519" t="str">
        <f>DATA!A520</f>
        <v>CLM2220-0057</v>
      </c>
      <c r="J519">
        <f>COUNTIF($I$1:I519,I519)</f>
        <v>1</v>
      </c>
      <c r="K519" t="str">
        <f t="shared" si="71"/>
        <v>CLM2220-0057_1</v>
      </c>
    </row>
    <row r="520" spans="1:11" x14ac:dyDescent="0.25">
      <c r="A520" t="str">
        <f>DATA!B521</f>
        <v>774100-00F/000092</v>
      </c>
      <c r="B520" t="str">
        <f t="shared" si="67"/>
        <v>774100-00F</v>
      </c>
      <c r="C520" t="str">
        <f t="shared" si="68"/>
        <v/>
      </c>
      <c r="D520" t="str">
        <f t="shared" si="64"/>
        <v/>
      </c>
      <c r="E520" t="str">
        <f t="shared" si="65"/>
        <v/>
      </c>
      <c r="F520" t="str">
        <f t="shared" si="66"/>
        <v>B2</v>
      </c>
      <c r="G520" t="str">
        <f t="shared" si="69"/>
        <v>774100-00F_B2</v>
      </c>
      <c r="H520" t="str">
        <f t="shared" si="70"/>
        <v>000092</v>
      </c>
      <c r="I520" t="str">
        <f>DATA!A521</f>
        <v>CLM2220-0057</v>
      </c>
      <c r="J520">
        <f>COUNTIF($I$1:I520,I520)</f>
        <v>2</v>
      </c>
      <c r="K520" t="str">
        <f t="shared" si="71"/>
        <v>CLM2220-0057_2</v>
      </c>
    </row>
    <row r="521" spans="1:11" x14ac:dyDescent="0.25">
      <c r="A521" t="str">
        <f>DATA!B522</f>
        <v>776645-00E/000799</v>
      </c>
      <c r="B521" t="str">
        <f t="shared" si="67"/>
        <v>776645-00E</v>
      </c>
      <c r="C521" t="str">
        <f t="shared" si="68"/>
        <v/>
      </c>
      <c r="D521" t="str">
        <f t="shared" si="64"/>
        <v/>
      </c>
      <c r="E521" t="str">
        <f t="shared" si="65"/>
        <v/>
      </c>
      <c r="F521" t="str">
        <f t="shared" si="66"/>
        <v/>
      </c>
      <c r="G521" t="str">
        <f t="shared" si="69"/>
        <v>776645-00E</v>
      </c>
      <c r="H521" t="str">
        <f t="shared" si="70"/>
        <v>000799</v>
      </c>
      <c r="I521" t="str">
        <f>DATA!A522</f>
        <v>CLM2220-0057</v>
      </c>
      <c r="J521">
        <f>COUNTIF($I$1:I521,I521)</f>
        <v>3</v>
      </c>
      <c r="K521" t="str">
        <f t="shared" si="71"/>
        <v>CLM2220-0057_3</v>
      </c>
    </row>
    <row r="522" spans="1:11" x14ac:dyDescent="0.25">
      <c r="A522" t="str">
        <f>DATA!B523</f>
        <v>776445-00E/000246</v>
      </c>
      <c r="B522" t="str">
        <f t="shared" si="67"/>
        <v>776445-00E</v>
      </c>
      <c r="C522" t="str">
        <f t="shared" si="68"/>
        <v/>
      </c>
      <c r="D522" t="str">
        <f t="shared" si="64"/>
        <v/>
      </c>
      <c r="E522" t="str">
        <f t="shared" si="65"/>
        <v>B1</v>
      </c>
      <c r="F522" t="str">
        <f t="shared" si="66"/>
        <v/>
      </c>
      <c r="G522" t="str">
        <f t="shared" si="69"/>
        <v>776445-00E_B1</v>
      </c>
      <c r="H522" t="str">
        <f t="shared" si="70"/>
        <v>000246</v>
      </c>
      <c r="I522" t="str">
        <f>DATA!A523</f>
        <v>CLM2220-0058</v>
      </c>
      <c r="J522">
        <f>COUNTIF($I$1:I522,I522)</f>
        <v>1</v>
      </c>
      <c r="K522" t="str">
        <f t="shared" si="71"/>
        <v>CLM2220-0058_1</v>
      </c>
    </row>
    <row r="523" spans="1:11" x14ac:dyDescent="0.25">
      <c r="A523" t="str">
        <f>DATA!B524</f>
        <v>776445-00E/000848</v>
      </c>
      <c r="B523" t="str">
        <f t="shared" si="67"/>
        <v>776445-00E</v>
      </c>
      <c r="C523" t="str">
        <f t="shared" si="68"/>
        <v/>
      </c>
      <c r="D523" t="str">
        <f t="shared" si="64"/>
        <v/>
      </c>
      <c r="E523" t="str">
        <f t="shared" si="65"/>
        <v>B1</v>
      </c>
      <c r="F523" t="str">
        <f t="shared" si="66"/>
        <v/>
      </c>
      <c r="G523" t="str">
        <f t="shared" si="69"/>
        <v>776445-00E_B1</v>
      </c>
      <c r="H523" t="str">
        <f t="shared" si="70"/>
        <v>000848</v>
      </c>
      <c r="I523" t="str">
        <f>DATA!A524</f>
        <v>CLM2220-0058</v>
      </c>
      <c r="J523">
        <f>COUNTIF($I$1:I523,I523)</f>
        <v>2</v>
      </c>
      <c r="K523" t="str">
        <f t="shared" si="71"/>
        <v>CLM2220-0058_2</v>
      </c>
    </row>
    <row r="524" spans="1:11" x14ac:dyDescent="0.25">
      <c r="A524" t="str">
        <f>DATA!B525</f>
        <v>776445-00E/000980</v>
      </c>
      <c r="B524" t="str">
        <f t="shared" si="67"/>
        <v>776445-00E</v>
      </c>
      <c r="C524" t="str">
        <f t="shared" si="68"/>
        <v/>
      </c>
      <c r="D524" t="str">
        <f t="shared" si="64"/>
        <v/>
      </c>
      <c r="E524" t="str">
        <f t="shared" si="65"/>
        <v>B1</v>
      </c>
      <c r="F524" t="str">
        <f t="shared" si="66"/>
        <v/>
      </c>
      <c r="G524" t="str">
        <f t="shared" si="69"/>
        <v>776445-00E_B1</v>
      </c>
      <c r="H524" t="str">
        <f t="shared" si="70"/>
        <v>000980</v>
      </c>
      <c r="I524" t="str">
        <f>DATA!A525</f>
        <v>CLM2220-0058</v>
      </c>
      <c r="J524">
        <f>COUNTIF($I$1:I524,I524)</f>
        <v>3</v>
      </c>
      <c r="K524" t="str">
        <f t="shared" si="71"/>
        <v>CLM2220-0058_3</v>
      </c>
    </row>
    <row r="525" spans="1:11" x14ac:dyDescent="0.25">
      <c r="A525" t="str">
        <f>DATA!B526</f>
        <v>776445-00E/000214</v>
      </c>
      <c r="B525" t="str">
        <f t="shared" si="67"/>
        <v>776445-00E</v>
      </c>
      <c r="C525" t="str">
        <f t="shared" si="68"/>
        <v/>
      </c>
      <c r="D525" t="str">
        <f t="shared" si="64"/>
        <v/>
      </c>
      <c r="E525" t="str">
        <f t="shared" si="65"/>
        <v>B1</v>
      </c>
      <c r="F525" t="str">
        <f t="shared" si="66"/>
        <v/>
      </c>
      <c r="G525" t="str">
        <f t="shared" si="69"/>
        <v>776445-00E_B1</v>
      </c>
      <c r="H525" t="str">
        <f t="shared" si="70"/>
        <v>000214</v>
      </c>
      <c r="I525" t="str">
        <f>DATA!A526</f>
        <v>CLM2220-0058</v>
      </c>
      <c r="J525">
        <f>COUNTIF($I$1:I525,I525)</f>
        <v>4</v>
      </c>
      <c r="K525" t="str">
        <f t="shared" si="71"/>
        <v>CLM2220-0058_4</v>
      </c>
    </row>
    <row r="526" spans="1:11" x14ac:dyDescent="0.25">
      <c r="A526" t="str">
        <f>DATA!B527</f>
        <v>776445-00E/000226</v>
      </c>
      <c r="B526" t="str">
        <f t="shared" si="67"/>
        <v>776445-00E</v>
      </c>
      <c r="C526" t="str">
        <f t="shared" si="68"/>
        <v/>
      </c>
      <c r="D526" t="str">
        <f t="shared" si="64"/>
        <v/>
      </c>
      <c r="E526" t="str">
        <f t="shared" si="65"/>
        <v>B1</v>
      </c>
      <c r="F526" t="str">
        <f t="shared" si="66"/>
        <v/>
      </c>
      <c r="G526" t="str">
        <f t="shared" si="69"/>
        <v>776445-00E_B1</v>
      </c>
      <c r="H526" t="str">
        <f t="shared" si="70"/>
        <v>000226</v>
      </c>
      <c r="I526" t="str">
        <f>DATA!A527</f>
        <v>CLM2220-0058</v>
      </c>
      <c r="J526">
        <f>COUNTIF($I$1:I526,I526)</f>
        <v>5</v>
      </c>
      <c r="K526" t="str">
        <f t="shared" si="71"/>
        <v>CLM2220-0058_5</v>
      </c>
    </row>
    <row r="527" spans="1:11" x14ac:dyDescent="0.25">
      <c r="A527" t="str">
        <f>DATA!B528</f>
        <v>776445-00E/000217</v>
      </c>
      <c r="B527" t="str">
        <f t="shared" si="67"/>
        <v>776445-00E</v>
      </c>
      <c r="C527" t="str">
        <f t="shared" si="68"/>
        <v/>
      </c>
      <c r="D527" t="str">
        <f t="shared" si="64"/>
        <v/>
      </c>
      <c r="E527" t="str">
        <f t="shared" si="65"/>
        <v>B1</v>
      </c>
      <c r="F527" t="str">
        <f t="shared" si="66"/>
        <v/>
      </c>
      <c r="G527" t="str">
        <f t="shared" si="69"/>
        <v>776445-00E_B1</v>
      </c>
      <c r="H527" t="str">
        <f t="shared" si="70"/>
        <v>000217</v>
      </c>
      <c r="I527" t="str">
        <f>DATA!A528</f>
        <v>CLM2220-0058</v>
      </c>
      <c r="J527">
        <f>COUNTIF($I$1:I527,I527)</f>
        <v>6</v>
      </c>
      <c r="K527" t="str">
        <f t="shared" si="71"/>
        <v>CLM2220-0058_6</v>
      </c>
    </row>
    <row r="528" spans="1:11" x14ac:dyDescent="0.25">
      <c r="A528" t="str">
        <f>DATA!B529</f>
        <v>776445-00E/000246</v>
      </c>
      <c r="B528" t="str">
        <f t="shared" si="67"/>
        <v>776445-00E</v>
      </c>
      <c r="C528" t="str">
        <f t="shared" si="68"/>
        <v/>
      </c>
      <c r="D528" t="str">
        <f t="shared" si="64"/>
        <v/>
      </c>
      <c r="E528" t="str">
        <f t="shared" si="65"/>
        <v>B1</v>
      </c>
      <c r="F528" t="str">
        <f t="shared" si="66"/>
        <v/>
      </c>
      <c r="G528" t="str">
        <f t="shared" si="69"/>
        <v>776445-00E_B1</v>
      </c>
      <c r="H528" t="str">
        <f t="shared" si="70"/>
        <v>000246</v>
      </c>
      <c r="I528" t="str">
        <f>DATA!A529</f>
        <v>CLM2220-0058</v>
      </c>
      <c r="J528">
        <f>COUNTIF($I$1:I528,I528)</f>
        <v>7</v>
      </c>
      <c r="K528" t="str">
        <f t="shared" si="71"/>
        <v>CLM2220-0058_7</v>
      </c>
    </row>
    <row r="529" spans="1:11" x14ac:dyDescent="0.25">
      <c r="A529" t="str">
        <f>DATA!B530</f>
        <v>776445-00E/000848</v>
      </c>
      <c r="B529" t="str">
        <f t="shared" si="67"/>
        <v>776445-00E</v>
      </c>
      <c r="C529" t="str">
        <f t="shared" si="68"/>
        <v/>
      </c>
      <c r="D529" t="str">
        <f t="shared" si="64"/>
        <v/>
      </c>
      <c r="E529" t="str">
        <f t="shared" si="65"/>
        <v>B1</v>
      </c>
      <c r="F529" t="str">
        <f t="shared" si="66"/>
        <v/>
      </c>
      <c r="G529" t="str">
        <f t="shared" si="69"/>
        <v>776445-00E_B1</v>
      </c>
      <c r="H529" t="str">
        <f t="shared" si="70"/>
        <v>000848</v>
      </c>
      <c r="I529" t="str">
        <f>DATA!A530</f>
        <v>CLM2220-0058</v>
      </c>
      <c r="J529">
        <f>COUNTIF($I$1:I529,I529)</f>
        <v>8</v>
      </c>
      <c r="K529" t="str">
        <f t="shared" si="71"/>
        <v>CLM2220-0058_8</v>
      </c>
    </row>
    <row r="530" spans="1:11" x14ac:dyDescent="0.25">
      <c r="A530" t="str">
        <f>DATA!B531</f>
        <v>776445-00E/000980</v>
      </c>
      <c r="B530" t="str">
        <f t="shared" si="67"/>
        <v>776445-00E</v>
      </c>
      <c r="C530" t="str">
        <f t="shared" si="68"/>
        <v/>
      </c>
      <c r="D530" t="str">
        <f t="shared" si="64"/>
        <v/>
      </c>
      <c r="E530" t="str">
        <f t="shared" si="65"/>
        <v>B1</v>
      </c>
      <c r="F530" t="str">
        <f t="shared" si="66"/>
        <v/>
      </c>
      <c r="G530" t="str">
        <f t="shared" si="69"/>
        <v>776445-00E_B1</v>
      </c>
      <c r="H530" t="str">
        <f t="shared" si="70"/>
        <v>000980</v>
      </c>
      <c r="I530" t="str">
        <f>DATA!A531</f>
        <v>CLM2220-0058</v>
      </c>
      <c r="J530">
        <f>COUNTIF($I$1:I530,I530)</f>
        <v>9</v>
      </c>
      <c r="K530" t="str">
        <f t="shared" si="71"/>
        <v>CLM2220-0058_9</v>
      </c>
    </row>
    <row r="531" spans="1:11" x14ac:dyDescent="0.25">
      <c r="A531" t="str">
        <f>DATA!B532</f>
        <v>775369-00I/006392</v>
      </c>
      <c r="B531" t="str">
        <f t="shared" si="67"/>
        <v>775369-00I</v>
      </c>
      <c r="C531" t="str">
        <f t="shared" si="68"/>
        <v>A1</v>
      </c>
      <c r="D531" t="str">
        <f t="shared" si="64"/>
        <v/>
      </c>
      <c r="E531" t="str">
        <f t="shared" si="65"/>
        <v/>
      </c>
      <c r="F531" t="str">
        <f t="shared" si="66"/>
        <v/>
      </c>
      <c r="G531" t="str">
        <f t="shared" si="69"/>
        <v>775369-00I_A1</v>
      </c>
      <c r="H531" t="str">
        <f t="shared" si="70"/>
        <v>006392</v>
      </c>
      <c r="I531" t="str">
        <f>DATA!A532</f>
        <v>CLM2221-0102</v>
      </c>
      <c r="J531">
        <f>COUNTIF($I$1:I531,I531)</f>
        <v>1</v>
      </c>
      <c r="K531" t="str">
        <f t="shared" si="71"/>
        <v>CLM2221-0102_1</v>
      </c>
    </row>
    <row r="532" spans="1:11" x14ac:dyDescent="0.25">
      <c r="A532" t="str">
        <f>DATA!B533</f>
        <v>774100-00J/000779</v>
      </c>
      <c r="B532" t="str">
        <f t="shared" si="67"/>
        <v>774100-00J</v>
      </c>
      <c r="C532" t="str">
        <f t="shared" si="68"/>
        <v/>
      </c>
      <c r="D532" t="str">
        <f t="shared" si="64"/>
        <v/>
      </c>
      <c r="E532" t="str">
        <f t="shared" si="65"/>
        <v/>
      </c>
      <c r="F532" t="str">
        <f t="shared" si="66"/>
        <v>B2</v>
      </c>
      <c r="G532" t="str">
        <f t="shared" si="69"/>
        <v>774100-00J_B2</v>
      </c>
      <c r="H532" t="str">
        <f t="shared" si="70"/>
        <v>000779</v>
      </c>
      <c r="I532" t="str">
        <f>DATA!A533</f>
        <v>CLM2221-0109</v>
      </c>
      <c r="J532">
        <f>COUNTIF($I$1:I532,I532)</f>
        <v>1</v>
      </c>
      <c r="K532" t="str">
        <f t="shared" si="71"/>
        <v>CLM2221-0109_1</v>
      </c>
    </row>
    <row r="533" spans="1:11" x14ac:dyDescent="0.25">
      <c r="A533" t="str">
        <f>DATA!B534</f>
        <v>774100-00J/000294</v>
      </c>
      <c r="B533" t="str">
        <f t="shared" si="67"/>
        <v>774100-00J</v>
      </c>
      <c r="C533" t="str">
        <f t="shared" si="68"/>
        <v/>
      </c>
      <c r="D533" t="str">
        <f t="shared" si="64"/>
        <v/>
      </c>
      <c r="E533" t="str">
        <f t="shared" si="65"/>
        <v/>
      </c>
      <c r="F533" t="str">
        <f t="shared" si="66"/>
        <v>B2</v>
      </c>
      <c r="G533" t="str">
        <f t="shared" si="69"/>
        <v>774100-00J_B2</v>
      </c>
      <c r="H533" t="str">
        <f t="shared" si="70"/>
        <v>000294</v>
      </c>
      <c r="I533" t="str">
        <f>DATA!A534</f>
        <v>CLM2221-0109</v>
      </c>
      <c r="J533">
        <f>COUNTIF($I$1:I533,I533)</f>
        <v>2</v>
      </c>
      <c r="K533" t="str">
        <f t="shared" si="71"/>
        <v>CLM2221-0109_2</v>
      </c>
    </row>
    <row r="534" spans="1:11" x14ac:dyDescent="0.25">
      <c r="A534" t="str">
        <f>DATA!B535</f>
        <v>774100-00G/004109</v>
      </c>
      <c r="B534" t="str">
        <f t="shared" si="67"/>
        <v>774100-00G</v>
      </c>
      <c r="C534" t="str">
        <f t="shared" si="68"/>
        <v/>
      </c>
      <c r="D534" t="str">
        <f t="shared" si="64"/>
        <v/>
      </c>
      <c r="E534" t="str">
        <f t="shared" si="65"/>
        <v/>
      </c>
      <c r="F534" t="str">
        <f t="shared" si="66"/>
        <v>B2</v>
      </c>
      <c r="G534" t="str">
        <f t="shared" si="69"/>
        <v>774100-00G_B2</v>
      </c>
      <c r="H534" t="str">
        <f t="shared" si="70"/>
        <v>004109</v>
      </c>
      <c r="I534" t="str">
        <f>DATA!A535</f>
        <v>CLM2221-0109</v>
      </c>
      <c r="J534">
        <f>COUNTIF($I$1:I534,I534)</f>
        <v>3</v>
      </c>
      <c r="K534" t="str">
        <f t="shared" si="71"/>
        <v>CLM2221-0109_3</v>
      </c>
    </row>
    <row r="535" spans="1:11" x14ac:dyDescent="0.25">
      <c r="A535" t="str">
        <f>DATA!B536</f>
        <v>774100-00G/004105</v>
      </c>
      <c r="B535" t="str">
        <f t="shared" si="67"/>
        <v>774100-00G</v>
      </c>
      <c r="C535" t="str">
        <f t="shared" si="68"/>
        <v/>
      </c>
      <c r="D535" t="str">
        <f t="shared" ref="D535:D598" si="72">IF(EXACT(_xlfn.TEXTBEFORE(B535,"-"),"774166"),"A2","")</f>
        <v/>
      </c>
      <c r="E535" t="str">
        <f t="shared" ref="E535:E598" si="73">IF(EXACT(_xlfn.TEXTBEFORE(B535,"-"),"776445"),"B1","")</f>
        <v/>
      </c>
      <c r="F535" t="str">
        <f t="shared" ref="F535:F598" si="74">IF(EXACT(_xlfn.TEXTBEFORE(B535,"-"),"774100"),"B2","")</f>
        <v>B2</v>
      </c>
      <c r="G535" t="str">
        <f t="shared" si="69"/>
        <v>774100-00G_B2</v>
      </c>
      <c r="H535" t="str">
        <f t="shared" si="70"/>
        <v>004105</v>
      </c>
      <c r="I535" t="str">
        <f>DATA!A536</f>
        <v>CLM2221-0109</v>
      </c>
      <c r="J535">
        <f>COUNTIF($I$1:I535,I535)</f>
        <v>4</v>
      </c>
      <c r="K535" t="str">
        <f t="shared" si="71"/>
        <v>CLM2221-0109_4</v>
      </c>
    </row>
    <row r="536" spans="1:11" x14ac:dyDescent="0.25">
      <c r="A536" t="str">
        <f>DATA!B537</f>
        <v>774100-00G/000779</v>
      </c>
      <c r="B536" t="str">
        <f t="shared" si="67"/>
        <v>774100-00G</v>
      </c>
      <c r="C536" t="str">
        <f t="shared" si="68"/>
        <v/>
      </c>
      <c r="D536" t="str">
        <f t="shared" si="72"/>
        <v/>
      </c>
      <c r="E536" t="str">
        <f t="shared" si="73"/>
        <v/>
      </c>
      <c r="F536" t="str">
        <f t="shared" si="74"/>
        <v>B2</v>
      </c>
      <c r="G536" t="str">
        <f t="shared" si="69"/>
        <v>774100-00G_B2</v>
      </c>
      <c r="H536" t="str">
        <f t="shared" si="70"/>
        <v>000779</v>
      </c>
      <c r="I536" t="str">
        <f>DATA!A537</f>
        <v>CLM2221-0109</v>
      </c>
      <c r="J536">
        <f>COUNTIF($I$1:I536,I536)</f>
        <v>5</v>
      </c>
      <c r="K536" t="str">
        <f t="shared" si="71"/>
        <v>CLM2221-0109_5</v>
      </c>
    </row>
    <row r="537" spans="1:11" x14ac:dyDescent="0.25">
      <c r="A537" t="str">
        <f>DATA!B538</f>
        <v>774100-00J/000294</v>
      </c>
      <c r="B537" t="str">
        <f t="shared" si="67"/>
        <v>774100-00J</v>
      </c>
      <c r="C537" t="str">
        <f t="shared" si="68"/>
        <v/>
      </c>
      <c r="D537" t="str">
        <f t="shared" si="72"/>
        <v/>
      </c>
      <c r="E537" t="str">
        <f t="shared" si="73"/>
        <v/>
      </c>
      <c r="F537" t="str">
        <f t="shared" si="74"/>
        <v>B2</v>
      </c>
      <c r="G537" t="str">
        <f t="shared" si="69"/>
        <v>774100-00J_B2</v>
      </c>
      <c r="H537" t="str">
        <f t="shared" si="70"/>
        <v>000294</v>
      </c>
      <c r="I537" t="str">
        <f>DATA!A538</f>
        <v>CLM2221-0109</v>
      </c>
      <c r="J537">
        <f>COUNTIF($I$1:I537,I537)</f>
        <v>6</v>
      </c>
      <c r="K537" t="str">
        <f t="shared" si="71"/>
        <v>CLM2221-0109_6</v>
      </c>
    </row>
    <row r="538" spans="1:11" x14ac:dyDescent="0.25">
      <c r="A538" t="str">
        <f>DATA!B539</f>
        <v>776445-00E/000754</v>
      </c>
      <c r="B538" t="str">
        <f t="shared" si="67"/>
        <v>776445-00E</v>
      </c>
      <c r="C538" t="str">
        <f t="shared" si="68"/>
        <v/>
      </c>
      <c r="D538" t="str">
        <f t="shared" si="72"/>
        <v/>
      </c>
      <c r="E538" t="str">
        <f t="shared" si="73"/>
        <v>B1</v>
      </c>
      <c r="F538" t="str">
        <f t="shared" si="74"/>
        <v/>
      </c>
      <c r="G538" t="str">
        <f t="shared" si="69"/>
        <v>776445-00E_B1</v>
      </c>
      <c r="H538" t="str">
        <f t="shared" si="70"/>
        <v>000754</v>
      </c>
      <c r="I538" t="str">
        <f>DATA!A539</f>
        <v>CLM2222-0001</v>
      </c>
      <c r="J538">
        <f>COUNTIF($I$1:I538,I538)</f>
        <v>1</v>
      </c>
      <c r="K538" t="str">
        <f t="shared" si="71"/>
        <v>CLM2222-0001_1</v>
      </c>
    </row>
    <row r="539" spans="1:11" x14ac:dyDescent="0.25">
      <c r="A539" t="str">
        <f>DATA!B540</f>
        <v>776445-00E/008999</v>
      </c>
      <c r="B539" t="str">
        <f t="shared" si="67"/>
        <v>776445-00E</v>
      </c>
      <c r="C539" t="str">
        <f t="shared" si="68"/>
        <v/>
      </c>
      <c r="D539" t="str">
        <f t="shared" si="72"/>
        <v/>
      </c>
      <c r="E539" t="str">
        <f t="shared" si="73"/>
        <v>B1</v>
      </c>
      <c r="F539" t="str">
        <f t="shared" si="74"/>
        <v/>
      </c>
      <c r="G539" t="str">
        <f t="shared" si="69"/>
        <v>776445-00E_B1</v>
      </c>
      <c r="H539" t="str">
        <f t="shared" si="70"/>
        <v>008999</v>
      </c>
      <c r="I539" t="str">
        <f>DATA!A540</f>
        <v>CLM2222-0001</v>
      </c>
      <c r="J539">
        <f>COUNTIF($I$1:I539,I539)</f>
        <v>2</v>
      </c>
      <c r="K539" t="str">
        <f t="shared" si="71"/>
        <v>CLM2222-0001_2</v>
      </c>
    </row>
    <row r="540" spans="1:11" x14ac:dyDescent="0.25">
      <c r="A540" t="str">
        <f>DATA!B541</f>
        <v>776445-00E/000754</v>
      </c>
      <c r="B540" t="str">
        <f t="shared" si="67"/>
        <v>776445-00E</v>
      </c>
      <c r="C540" t="str">
        <f t="shared" si="68"/>
        <v/>
      </c>
      <c r="D540" t="str">
        <f t="shared" si="72"/>
        <v/>
      </c>
      <c r="E540" t="str">
        <f t="shared" si="73"/>
        <v>B1</v>
      </c>
      <c r="F540" t="str">
        <f t="shared" si="74"/>
        <v/>
      </c>
      <c r="G540" t="str">
        <f t="shared" si="69"/>
        <v>776445-00E_B1</v>
      </c>
      <c r="H540" t="str">
        <f t="shared" si="70"/>
        <v>000754</v>
      </c>
      <c r="I540" t="str">
        <f>DATA!A541</f>
        <v>CLM2222-0001</v>
      </c>
      <c r="J540">
        <f>COUNTIF($I$1:I540,I540)</f>
        <v>3</v>
      </c>
      <c r="K540" t="str">
        <f t="shared" si="71"/>
        <v>CLM2222-0001_3</v>
      </c>
    </row>
    <row r="541" spans="1:11" x14ac:dyDescent="0.25">
      <c r="A541" t="str">
        <f>DATA!B542</f>
        <v>776445-00D/000190</v>
      </c>
      <c r="B541" t="str">
        <f t="shared" si="67"/>
        <v>776445-00D</v>
      </c>
      <c r="C541" t="str">
        <f t="shared" si="68"/>
        <v/>
      </c>
      <c r="D541" t="str">
        <f t="shared" si="72"/>
        <v/>
      </c>
      <c r="E541" t="str">
        <f t="shared" si="73"/>
        <v>B1</v>
      </c>
      <c r="F541" t="str">
        <f t="shared" si="74"/>
        <v/>
      </c>
      <c r="G541" t="str">
        <f t="shared" si="69"/>
        <v>776445-00D_B1</v>
      </c>
      <c r="H541" t="str">
        <f t="shared" si="70"/>
        <v>000190</v>
      </c>
      <c r="I541" t="str">
        <f>DATA!A542</f>
        <v>CLM2222-0014</v>
      </c>
      <c r="J541">
        <f>COUNTIF($I$1:I541,I541)</f>
        <v>1</v>
      </c>
      <c r="K541" t="str">
        <f t="shared" si="71"/>
        <v>CLM2222-0014_1</v>
      </c>
    </row>
    <row r="542" spans="1:11" x14ac:dyDescent="0.25">
      <c r="A542" t="str">
        <f>DATA!B543</f>
        <v>776445-00E/007661</v>
      </c>
      <c r="B542" t="str">
        <f t="shared" si="67"/>
        <v>776445-00E</v>
      </c>
      <c r="C542" t="str">
        <f t="shared" si="68"/>
        <v/>
      </c>
      <c r="D542" t="str">
        <f t="shared" si="72"/>
        <v/>
      </c>
      <c r="E542" t="str">
        <f t="shared" si="73"/>
        <v>B1</v>
      </c>
      <c r="F542" t="str">
        <f t="shared" si="74"/>
        <v/>
      </c>
      <c r="G542" t="str">
        <f t="shared" si="69"/>
        <v>776445-00E_B1</v>
      </c>
      <c r="H542" t="str">
        <f t="shared" si="70"/>
        <v>007661</v>
      </c>
      <c r="I542" t="str">
        <f>DATA!A543</f>
        <v>CLM2222-0014</v>
      </c>
      <c r="J542">
        <f>COUNTIF($I$1:I542,I542)</f>
        <v>2</v>
      </c>
      <c r="K542" t="str">
        <f t="shared" si="71"/>
        <v>CLM2222-0014_2</v>
      </c>
    </row>
    <row r="543" spans="1:11" x14ac:dyDescent="0.25">
      <c r="A543" t="str">
        <f>DATA!B544</f>
        <v>776445-00D/000190</v>
      </c>
      <c r="B543" t="str">
        <f t="shared" si="67"/>
        <v>776445-00D</v>
      </c>
      <c r="C543" t="str">
        <f t="shared" si="68"/>
        <v/>
      </c>
      <c r="D543" t="str">
        <f t="shared" si="72"/>
        <v/>
      </c>
      <c r="E543" t="str">
        <f t="shared" si="73"/>
        <v>B1</v>
      </c>
      <c r="F543" t="str">
        <f t="shared" si="74"/>
        <v/>
      </c>
      <c r="G543" t="str">
        <f t="shared" si="69"/>
        <v>776445-00D_B1</v>
      </c>
      <c r="H543" t="str">
        <f t="shared" si="70"/>
        <v>000190</v>
      </c>
      <c r="I543" t="str">
        <f>DATA!A544</f>
        <v>CLM2222-0014</v>
      </c>
      <c r="J543">
        <f>COUNTIF($I$1:I543,I543)</f>
        <v>3</v>
      </c>
      <c r="K543" t="str">
        <f t="shared" si="71"/>
        <v>CLM2222-0014_3</v>
      </c>
    </row>
    <row r="544" spans="1:11" x14ac:dyDescent="0.25">
      <c r="A544" t="str">
        <f>DATA!B545</f>
        <v>774166-00J/006038</v>
      </c>
      <c r="B544" t="str">
        <f t="shared" si="67"/>
        <v>774166-00J</v>
      </c>
      <c r="C544" t="str">
        <f t="shared" si="68"/>
        <v/>
      </c>
      <c r="D544" t="str">
        <f t="shared" si="72"/>
        <v>A2</v>
      </c>
      <c r="E544" t="str">
        <f t="shared" si="73"/>
        <v/>
      </c>
      <c r="F544" t="str">
        <f t="shared" si="74"/>
        <v/>
      </c>
      <c r="G544" t="str">
        <f t="shared" si="69"/>
        <v>774166-00J_A2</v>
      </c>
      <c r="H544" t="str">
        <f t="shared" si="70"/>
        <v>006038</v>
      </c>
      <c r="I544" t="str">
        <f>DATA!A545</f>
        <v>CLM2223-0061</v>
      </c>
      <c r="J544">
        <f>COUNTIF($I$1:I544,I544)</f>
        <v>1</v>
      </c>
      <c r="K544" t="str">
        <f t="shared" si="71"/>
        <v>CLM2223-0061_1</v>
      </c>
    </row>
    <row r="545" spans="1:11" x14ac:dyDescent="0.25">
      <c r="A545" t="str">
        <f>DATA!B546</f>
        <v>776445-00E/001122</v>
      </c>
      <c r="B545" t="str">
        <f t="shared" si="67"/>
        <v>776445-00E</v>
      </c>
      <c r="C545" t="str">
        <f t="shared" si="68"/>
        <v/>
      </c>
      <c r="D545" t="str">
        <f t="shared" si="72"/>
        <v/>
      </c>
      <c r="E545" t="str">
        <f t="shared" si="73"/>
        <v>B1</v>
      </c>
      <c r="F545" t="str">
        <f t="shared" si="74"/>
        <v/>
      </c>
      <c r="G545" t="str">
        <f t="shared" si="69"/>
        <v>776445-00E_B1</v>
      </c>
      <c r="H545" t="str">
        <f t="shared" si="70"/>
        <v>001122</v>
      </c>
      <c r="I545" t="str">
        <f>DATA!A546</f>
        <v>CLM2225-0209</v>
      </c>
      <c r="J545">
        <f>COUNTIF($I$1:I545,I545)</f>
        <v>1</v>
      </c>
      <c r="K545" t="str">
        <f t="shared" si="71"/>
        <v>CLM2225-0209_1</v>
      </c>
    </row>
    <row r="546" spans="1:11" x14ac:dyDescent="0.25">
      <c r="A546" t="str">
        <f>DATA!B547</f>
        <v>774100-00G/000208</v>
      </c>
      <c r="B546" t="str">
        <f t="shared" si="67"/>
        <v>774100-00G</v>
      </c>
      <c r="C546" t="str">
        <f t="shared" si="68"/>
        <v/>
      </c>
      <c r="D546" t="str">
        <f t="shared" si="72"/>
        <v/>
      </c>
      <c r="E546" t="str">
        <f t="shared" si="73"/>
        <v/>
      </c>
      <c r="F546" t="str">
        <f t="shared" si="74"/>
        <v>B2</v>
      </c>
      <c r="G546" t="str">
        <f t="shared" si="69"/>
        <v>774100-00G_B2</v>
      </c>
      <c r="H546" t="str">
        <f t="shared" si="70"/>
        <v>000208</v>
      </c>
      <c r="I546" t="str">
        <f>DATA!A547</f>
        <v>CLM2225-0209</v>
      </c>
      <c r="J546">
        <f>COUNTIF($I$1:I546,I546)</f>
        <v>2</v>
      </c>
      <c r="K546" t="str">
        <f t="shared" si="71"/>
        <v>CLM2225-0209_2</v>
      </c>
    </row>
    <row r="547" spans="1:11" x14ac:dyDescent="0.25">
      <c r="A547" t="str">
        <f>DATA!B548</f>
        <v>776445-00H/014197</v>
      </c>
      <c r="B547" t="str">
        <f t="shared" si="67"/>
        <v>776445-00H</v>
      </c>
      <c r="C547" t="str">
        <f t="shared" si="68"/>
        <v/>
      </c>
      <c r="D547" t="str">
        <f t="shared" si="72"/>
        <v/>
      </c>
      <c r="E547" t="str">
        <f t="shared" si="73"/>
        <v>B1</v>
      </c>
      <c r="F547" t="str">
        <f t="shared" si="74"/>
        <v/>
      </c>
      <c r="G547" t="str">
        <f t="shared" si="69"/>
        <v>776445-00H_B1</v>
      </c>
      <c r="H547" t="str">
        <f t="shared" si="70"/>
        <v>014197</v>
      </c>
      <c r="I547" t="str">
        <f>DATA!A548</f>
        <v>CLM2226-0212</v>
      </c>
      <c r="J547">
        <f>COUNTIF($I$1:I547,I547)</f>
        <v>1</v>
      </c>
      <c r="K547" t="str">
        <f t="shared" si="71"/>
        <v>CLM2226-0212_1</v>
      </c>
    </row>
    <row r="548" spans="1:11" x14ac:dyDescent="0.25">
      <c r="A548" t="str">
        <f>DATA!B549</f>
        <v>775369-00G/004418</v>
      </c>
      <c r="B548" t="str">
        <f t="shared" si="67"/>
        <v>775369-00G</v>
      </c>
      <c r="C548" t="str">
        <f t="shared" si="68"/>
        <v>A1</v>
      </c>
      <c r="D548" t="str">
        <f t="shared" si="72"/>
        <v/>
      </c>
      <c r="E548" t="str">
        <f t="shared" si="73"/>
        <v/>
      </c>
      <c r="F548" t="str">
        <f t="shared" si="74"/>
        <v/>
      </c>
      <c r="G548" t="str">
        <f t="shared" si="69"/>
        <v>775369-00G_A1</v>
      </c>
      <c r="H548" t="str">
        <f t="shared" si="70"/>
        <v>004418</v>
      </c>
      <c r="I548" t="str">
        <f>DATA!A549</f>
        <v>CLM2228-0014</v>
      </c>
      <c r="J548">
        <f>COUNTIF($I$1:I548,I548)</f>
        <v>1</v>
      </c>
      <c r="K548" t="str">
        <f t="shared" si="71"/>
        <v>CLM2228-0014_1</v>
      </c>
    </row>
    <row r="549" spans="1:11" x14ac:dyDescent="0.25">
      <c r="A549" t="str">
        <f>DATA!B550</f>
        <v>774100-00J/014574</v>
      </c>
      <c r="B549" t="str">
        <f t="shared" si="67"/>
        <v>774100-00J</v>
      </c>
      <c r="C549" t="str">
        <f t="shared" si="68"/>
        <v/>
      </c>
      <c r="D549" t="str">
        <f t="shared" si="72"/>
        <v/>
      </c>
      <c r="E549" t="str">
        <f t="shared" si="73"/>
        <v/>
      </c>
      <c r="F549" t="str">
        <f t="shared" si="74"/>
        <v>B2</v>
      </c>
      <c r="G549" t="str">
        <f t="shared" si="69"/>
        <v>774100-00J_B2</v>
      </c>
      <c r="H549" t="str">
        <f t="shared" si="70"/>
        <v>014574</v>
      </c>
      <c r="I549" t="str">
        <f>DATA!A550</f>
        <v>CLM2228-0045</v>
      </c>
      <c r="J549">
        <f>COUNTIF($I$1:I549,I549)</f>
        <v>1</v>
      </c>
      <c r="K549" t="str">
        <f t="shared" si="71"/>
        <v>CLM2228-0045_1</v>
      </c>
    </row>
    <row r="550" spans="1:11" x14ac:dyDescent="0.25">
      <c r="A550" t="str">
        <f>DATA!B551</f>
        <v>776445-00E/000848</v>
      </c>
      <c r="B550" t="str">
        <f t="shared" si="67"/>
        <v>776445-00E</v>
      </c>
      <c r="C550" t="str">
        <f t="shared" si="68"/>
        <v/>
      </c>
      <c r="D550" t="str">
        <f t="shared" si="72"/>
        <v/>
      </c>
      <c r="E550" t="str">
        <f t="shared" si="73"/>
        <v>B1</v>
      </c>
      <c r="F550" t="str">
        <f t="shared" si="74"/>
        <v/>
      </c>
      <c r="G550" t="str">
        <f t="shared" si="69"/>
        <v>776445-00E_B1</v>
      </c>
      <c r="H550" t="str">
        <f t="shared" si="70"/>
        <v>000848</v>
      </c>
      <c r="I550" t="str">
        <f>DATA!A551</f>
        <v>CLM2229-0056</v>
      </c>
      <c r="J550">
        <f>COUNTIF($I$1:I550,I550)</f>
        <v>1</v>
      </c>
      <c r="K550" t="str">
        <f t="shared" si="71"/>
        <v>CLM2229-0056_1</v>
      </c>
    </row>
    <row r="551" spans="1:11" x14ac:dyDescent="0.25">
      <c r="A551" t="str">
        <f>DATA!B552</f>
        <v>776445-00H/001185</v>
      </c>
      <c r="B551" t="str">
        <f t="shared" si="67"/>
        <v>776445-00H</v>
      </c>
      <c r="C551" t="str">
        <f t="shared" si="68"/>
        <v/>
      </c>
      <c r="D551" t="str">
        <f t="shared" si="72"/>
        <v/>
      </c>
      <c r="E551" t="str">
        <f t="shared" si="73"/>
        <v>B1</v>
      </c>
      <c r="F551" t="str">
        <f t="shared" si="74"/>
        <v/>
      </c>
      <c r="G551" t="str">
        <f t="shared" si="69"/>
        <v>776445-00H_B1</v>
      </c>
      <c r="H551" t="str">
        <f t="shared" si="70"/>
        <v>001185</v>
      </c>
      <c r="I551" t="str">
        <f>DATA!A552</f>
        <v>CLM2229-0056</v>
      </c>
      <c r="J551">
        <f>COUNTIF($I$1:I551,I551)</f>
        <v>2</v>
      </c>
      <c r="K551" t="str">
        <f t="shared" si="71"/>
        <v>CLM2229-0056_2</v>
      </c>
    </row>
    <row r="552" spans="1:11" x14ac:dyDescent="0.25">
      <c r="A552" t="str">
        <f>DATA!B553</f>
        <v>776445-00D/000048</v>
      </c>
      <c r="B552" t="str">
        <f t="shared" si="67"/>
        <v>776445-00D</v>
      </c>
      <c r="C552" t="str">
        <f t="shared" si="68"/>
        <v/>
      </c>
      <c r="D552" t="str">
        <f t="shared" si="72"/>
        <v/>
      </c>
      <c r="E552" t="str">
        <f t="shared" si="73"/>
        <v>B1</v>
      </c>
      <c r="F552" t="str">
        <f t="shared" si="74"/>
        <v/>
      </c>
      <c r="G552" t="str">
        <f t="shared" si="69"/>
        <v>776445-00D_B1</v>
      </c>
      <c r="H552" t="str">
        <f t="shared" si="70"/>
        <v>000048</v>
      </c>
      <c r="I552" t="str">
        <f>DATA!A553</f>
        <v>CLM2229-0057</v>
      </c>
      <c r="J552">
        <f>COUNTIF($I$1:I552,I552)</f>
        <v>1</v>
      </c>
      <c r="K552" t="str">
        <f t="shared" si="71"/>
        <v>CLM2229-0057_1</v>
      </c>
    </row>
    <row r="553" spans="1:11" x14ac:dyDescent="0.25">
      <c r="A553" t="str">
        <f>DATA!B554</f>
        <v>776445-00E/000200</v>
      </c>
      <c r="B553" t="str">
        <f t="shared" si="67"/>
        <v>776445-00E</v>
      </c>
      <c r="C553" t="str">
        <f t="shared" si="68"/>
        <v/>
      </c>
      <c r="D553" t="str">
        <f t="shared" si="72"/>
        <v/>
      </c>
      <c r="E553" t="str">
        <f t="shared" si="73"/>
        <v>B1</v>
      </c>
      <c r="F553" t="str">
        <f t="shared" si="74"/>
        <v/>
      </c>
      <c r="G553" t="str">
        <f t="shared" si="69"/>
        <v>776445-00E_B1</v>
      </c>
      <c r="H553" t="str">
        <f t="shared" si="70"/>
        <v>000200</v>
      </c>
      <c r="I553" t="str">
        <f>DATA!A554</f>
        <v>CLM2229-0057</v>
      </c>
      <c r="J553">
        <f>COUNTIF($I$1:I553,I553)</f>
        <v>2</v>
      </c>
      <c r="K553" t="str">
        <f t="shared" si="71"/>
        <v>CLM2229-0057_2</v>
      </c>
    </row>
    <row r="554" spans="1:11" x14ac:dyDescent="0.25">
      <c r="A554" t="str">
        <f>DATA!B555</f>
        <v>775369-00G/002069</v>
      </c>
      <c r="B554" t="str">
        <f t="shared" si="67"/>
        <v>775369-00G</v>
      </c>
      <c r="C554" t="str">
        <f t="shared" si="68"/>
        <v>A1</v>
      </c>
      <c r="D554" t="str">
        <f t="shared" si="72"/>
        <v/>
      </c>
      <c r="E554" t="str">
        <f t="shared" si="73"/>
        <v/>
      </c>
      <c r="F554" t="str">
        <f t="shared" si="74"/>
        <v/>
      </c>
      <c r="G554" t="str">
        <f t="shared" si="69"/>
        <v>775369-00G_A1</v>
      </c>
      <c r="H554" t="str">
        <f t="shared" si="70"/>
        <v>002069</v>
      </c>
      <c r="I554" t="str">
        <f>DATA!A555</f>
        <v>CLM2230-0018</v>
      </c>
      <c r="J554">
        <f>COUNTIF($I$1:I554,I554)</f>
        <v>1</v>
      </c>
      <c r="K554" t="str">
        <f t="shared" si="71"/>
        <v>CLM2230-0018_1</v>
      </c>
    </row>
    <row r="555" spans="1:11" x14ac:dyDescent="0.25">
      <c r="A555" t="str">
        <f>DATA!B556</f>
        <v>776445-00E/007569</v>
      </c>
      <c r="B555" t="str">
        <f t="shared" si="67"/>
        <v>776445-00E</v>
      </c>
      <c r="C555" t="str">
        <f t="shared" si="68"/>
        <v/>
      </c>
      <c r="D555" t="str">
        <f t="shared" si="72"/>
        <v/>
      </c>
      <c r="E555" t="str">
        <f t="shared" si="73"/>
        <v>B1</v>
      </c>
      <c r="F555" t="str">
        <f t="shared" si="74"/>
        <v/>
      </c>
      <c r="G555" t="str">
        <f t="shared" si="69"/>
        <v>776445-00E_B1</v>
      </c>
      <c r="H555" t="str">
        <f t="shared" si="70"/>
        <v>007569</v>
      </c>
      <c r="I555" t="str">
        <f>DATA!A556</f>
        <v>CLM2230-0036</v>
      </c>
      <c r="J555">
        <f>COUNTIF($I$1:I555,I555)</f>
        <v>1</v>
      </c>
      <c r="K555" t="str">
        <f t="shared" si="71"/>
        <v>CLM2230-0036_1</v>
      </c>
    </row>
    <row r="556" spans="1:11" x14ac:dyDescent="0.25">
      <c r="A556" t="str">
        <f>DATA!B557</f>
        <v>776445-00H/012854</v>
      </c>
      <c r="B556" t="str">
        <f t="shared" si="67"/>
        <v>776445-00H</v>
      </c>
      <c r="C556" t="str">
        <f t="shared" si="68"/>
        <v/>
      </c>
      <c r="D556" t="str">
        <f t="shared" si="72"/>
        <v/>
      </c>
      <c r="E556" t="str">
        <f t="shared" si="73"/>
        <v>B1</v>
      </c>
      <c r="F556" t="str">
        <f t="shared" si="74"/>
        <v/>
      </c>
      <c r="G556" t="str">
        <f t="shared" si="69"/>
        <v>776445-00H_B1</v>
      </c>
      <c r="H556" t="str">
        <f t="shared" si="70"/>
        <v>012854</v>
      </c>
      <c r="I556" t="str">
        <f>DATA!A557</f>
        <v>CLM2231-0022</v>
      </c>
      <c r="J556">
        <f>COUNTIF($I$1:I556,I556)</f>
        <v>1</v>
      </c>
      <c r="K556" t="str">
        <f t="shared" si="71"/>
        <v>CLM2231-0022_1</v>
      </c>
    </row>
    <row r="557" spans="1:11" x14ac:dyDescent="0.25">
      <c r="A557" t="str">
        <f>DATA!B558</f>
        <v>776445-00E/002336</v>
      </c>
      <c r="B557" t="str">
        <f t="shared" si="67"/>
        <v>776445-00E</v>
      </c>
      <c r="C557" t="str">
        <f t="shared" si="68"/>
        <v/>
      </c>
      <c r="D557" t="str">
        <f t="shared" si="72"/>
        <v/>
      </c>
      <c r="E557" t="str">
        <f t="shared" si="73"/>
        <v>B1</v>
      </c>
      <c r="F557" t="str">
        <f t="shared" si="74"/>
        <v/>
      </c>
      <c r="G557" t="str">
        <f t="shared" si="69"/>
        <v>776445-00E_B1</v>
      </c>
      <c r="H557" t="str">
        <f t="shared" si="70"/>
        <v>002336</v>
      </c>
      <c r="I557" t="str">
        <f>DATA!A558</f>
        <v>CLM2232-0025</v>
      </c>
      <c r="J557">
        <f>COUNTIF($I$1:I557,I557)</f>
        <v>1</v>
      </c>
      <c r="K557" t="str">
        <f t="shared" si="71"/>
        <v>CLM2232-0025_1</v>
      </c>
    </row>
    <row r="558" spans="1:11" x14ac:dyDescent="0.25">
      <c r="A558" t="str">
        <f>DATA!B559</f>
        <v>776445-00E/000188</v>
      </c>
      <c r="B558" t="str">
        <f t="shared" si="67"/>
        <v>776445-00E</v>
      </c>
      <c r="C558" t="str">
        <f t="shared" si="68"/>
        <v/>
      </c>
      <c r="D558" t="str">
        <f t="shared" si="72"/>
        <v/>
      </c>
      <c r="E558" t="str">
        <f t="shared" si="73"/>
        <v>B1</v>
      </c>
      <c r="F558" t="str">
        <f t="shared" si="74"/>
        <v/>
      </c>
      <c r="G558" t="str">
        <f t="shared" si="69"/>
        <v>776445-00E_B1</v>
      </c>
      <c r="H558" t="str">
        <f t="shared" si="70"/>
        <v>000188</v>
      </c>
      <c r="I558" t="str">
        <f>DATA!A559</f>
        <v>CLM2232-0025</v>
      </c>
      <c r="J558">
        <f>COUNTIF($I$1:I558,I558)</f>
        <v>2</v>
      </c>
      <c r="K558" t="str">
        <f t="shared" si="71"/>
        <v>CLM2232-0025_2</v>
      </c>
    </row>
    <row r="559" spans="1:11" x14ac:dyDescent="0.25">
      <c r="A559" t="str">
        <f>DATA!B560</f>
        <v>776445-00E/001992</v>
      </c>
      <c r="B559" t="str">
        <f t="shared" si="67"/>
        <v>776445-00E</v>
      </c>
      <c r="C559" t="str">
        <f t="shared" si="68"/>
        <v/>
      </c>
      <c r="D559" t="str">
        <f t="shared" si="72"/>
        <v/>
      </c>
      <c r="E559" t="str">
        <f t="shared" si="73"/>
        <v>B1</v>
      </c>
      <c r="F559" t="str">
        <f t="shared" si="74"/>
        <v/>
      </c>
      <c r="G559" t="str">
        <f t="shared" si="69"/>
        <v>776445-00E_B1</v>
      </c>
      <c r="H559" t="str">
        <f t="shared" si="70"/>
        <v>001992</v>
      </c>
      <c r="I559" t="str">
        <f>DATA!A560</f>
        <v>CLM2233-0012</v>
      </c>
      <c r="J559">
        <f>COUNTIF($I$1:I559,I559)</f>
        <v>1</v>
      </c>
      <c r="K559" t="str">
        <f t="shared" si="71"/>
        <v>CLM2233-0012_1</v>
      </c>
    </row>
    <row r="560" spans="1:11" x14ac:dyDescent="0.25">
      <c r="A560" t="str">
        <f>DATA!B561</f>
        <v>774100-00J/000159</v>
      </c>
      <c r="B560" t="str">
        <f t="shared" si="67"/>
        <v>774100-00J</v>
      </c>
      <c r="C560" t="str">
        <f t="shared" si="68"/>
        <v/>
      </c>
      <c r="D560" t="str">
        <f t="shared" si="72"/>
        <v/>
      </c>
      <c r="E560" t="str">
        <f t="shared" si="73"/>
        <v/>
      </c>
      <c r="F560" t="str">
        <f t="shared" si="74"/>
        <v>B2</v>
      </c>
      <c r="G560" t="str">
        <f t="shared" si="69"/>
        <v>774100-00J_B2</v>
      </c>
      <c r="H560" t="str">
        <f t="shared" si="70"/>
        <v>000159</v>
      </c>
      <c r="I560" t="str">
        <f>DATA!A561</f>
        <v>CLM2235-0044</v>
      </c>
      <c r="J560">
        <f>COUNTIF($I$1:I560,I560)</f>
        <v>1</v>
      </c>
      <c r="K560" t="str">
        <f t="shared" si="71"/>
        <v>CLM2235-0044_1</v>
      </c>
    </row>
    <row r="561" spans="1:11" x14ac:dyDescent="0.25">
      <c r="A561" t="str">
        <f>DATA!B562</f>
        <v>774100-00G/007426</v>
      </c>
      <c r="B561" t="str">
        <f t="shared" si="67"/>
        <v>774100-00G</v>
      </c>
      <c r="C561" t="str">
        <f t="shared" si="68"/>
        <v/>
      </c>
      <c r="D561" t="str">
        <f t="shared" si="72"/>
        <v/>
      </c>
      <c r="E561" t="str">
        <f t="shared" si="73"/>
        <v/>
      </c>
      <c r="F561" t="str">
        <f t="shared" si="74"/>
        <v>B2</v>
      </c>
      <c r="G561" t="str">
        <f t="shared" si="69"/>
        <v>774100-00G_B2</v>
      </c>
      <c r="H561" t="str">
        <f t="shared" si="70"/>
        <v>007426</v>
      </c>
      <c r="I561" t="str">
        <f>DATA!A562</f>
        <v>CLM2235-0044</v>
      </c>
      <c r="J561">
        <f>COUNTIF($I$1:I561,I561)</f>
        <v>2</v>
      </c>
      <c r="K561" t="str">
        <f t="shared" si="71"/>
        <v>CLM2235-0044_2</v>
      </c>
    </row>
    <row r="562" spans="1:11" x14ac:dyDescent="0.25">
      <c r="A562" t="str">
        <f>DATA!B563</f>
        <v>774100-00G/008753</v>
      </c>
      <c r="B562" t="str">
        <f t="shared" si="67"/>
        <v>774100-00G</v>
      </c>
      <c r="C562" t="str">
        <f t="shared" si="68"/>
        <v/>
      </c>
      <c r="D562" t="str">
        <f t="shared" si="72"/>
        <v/>
      </c>
      <c r="E562" t="str">
        <f t="shared" si="73"/>
        <v/>
      </c>
      <c r="F562" t="str">
        <f t="shared" si="74"/>
        <v>B2</v>
      </c>
      <c r="G562" t="str">
        <f t="shared" si="69"/>
        <v>774100-00G_B2</v>
      </c>
      <c r="H562" t="str">
        <f t="shared" si="70"/>
        <v>008753</v>
      </c>
      <c r="I562" t="str">
        <f>DATA!A563</f>
        <v>CLM2235-0044</v>
      </c>
      <c r="J562">
        <f>COUNTIF($I$1:I562,I562)</f>
        <v>3</v>
      </c>
      <c r="K562" t="str">
        <f t="shared" si="71"/>
        <v>CLM2235-0044_3</v>
      </c>
    </row>
    <row r="563" spans="1:11" x14ac:dyDescent="0.25">
      <c r="A563" t="str">
        <f>DATA!B564</f>
        <v>774100-00J/000159</v>
      </c>
      <c r="B563" t="str">
        <f t="shared" si="67"/>
        <v>774100-00J</v>
      </c>
      <c r="C563" t="str">
        <f t="shared" si="68"/>
        <v/>
      </c>
      <c r="D563" t="str">
        <f t="shared" si="72"/>
        <v/>
      </c>
      <c r="E563" t="str">
        <f t="shared" si="73"/>
        <v/>
      </c>
      <c r="F563" t="str">
        <f t="shared" si="74"/>
        <v>B2</v>
      </c>
      <c r="G563" t="str">
        <f t="shared" si="69"/>
        <v>774100-00J_B2</v>
      </c>
      <c r="H563" t="str">
        <f t="shared" si="70"/>
        <v>000159</v>
      </c>
      <c r="I563" t="str">
        <f>DATA!A564</f>
        <v>CLM2235-0044</v>
      </c>
      <c r="J563">
        <f>COUNTIF($I$1:I563,I563)</f>
        <v>4</v>
      </c>
      <c r="K563" t="str">
        <f t="shared" si="71"/>
        <v>CLM2235-0044_4</v>
      </c>
    </row>
    <row r="564" spans="1:11" x14ac:dyDescent="0.25">
      <c r="A564" t="str">
        <f>DATA!B565</f>
        <v>775369-00G/000816</v>
      </c>
      <c r="B564" t="str">
        <f t="shared" si="67"/>
        <v>775369-00G</v>
      </c>
      <c r="C564" t="str">
        <f t="shared" si="68"/>
        <v>A1</v>
      </c>
      <c r="D564" t="str">
        <f t="shared" si="72"/>
        <v/>
      </c>
      <c r="E564" t="str">
        <f t="shared" si="73"/>
        <v/>
      </c>
      <c r="F564" t="str">
        <f t="shared" si="74"/>
        <v/>
      </c>
      <c r="G564" t="str">
        <f t="shared" si="69"/>
        <v>775369-00G_A1</v>
      </c>
      <c r="H564" t="str">
        <f t="shared" si="70"/>
        <v>000816</v>
      </c>
      <c r="I564" t="str">
        <f>DATA!A565</f>
        <v>CLM2236-0076</v>
      </c>
      <c r="J564">
        <f>COUNTIF($I$1:I564,I564)</f>
        <v>1</v>
      </c>
      <c r="K564" t="str">
        <f t="shared" si="71"/>
        <v>CLM2236-0076_1</v>
      </c>
    </row>
    <row r="565" spans="1:11" x14ac:dyDescent="0.25">
      <c r="A565" t="str">
        <f>DATA!B566</f>
        <v>775369-00I/000634</v>
      </c>
      <c r="B565" t="str">
        <f t="shared" si="67"/>
        <v>775369-00I</v>
      </c>
      <c r="C565" t="str">
        <f t="shared" si="68"/>
        <v>A1</v>
      </c>
      <c r="D565" t="str">
        <f t="shared" si="72"/>
        <v/>
      </c>
      <c r="E565" t="str">
        <f t="shared" si="73"/>
        <v/>
      </c>
      <c r="F565" t="str">
        <f t="shared" si="74"/>
        <v/>
      </c>
      <c r="G565" t="str">
        <f t="shared" si="69"/>
        <v>775369-00I_A1</v>
      </c>
      <c r="H565" t="str">
        <f t="shared" si="70"/>
        <v>000634</v>
      </c>
      <c r="I565" t="str">
        <f>DATA!A566</f>
        <v>CLM2236-0076</v>
      </c>
      <c r="J565">
        <f>COUNTIF($I$1:I565,I565)</f>
        <v>2</v>
      </c>
      <c r="K565" t="str">
        <f t="shared" si="71"/>
        <v>CLM2236-0076_2</v>
      </c>
    </row>
    <row r="566" spans="1:11" x14ac:dyDescent="0.25">
      <c r="A566" t="str">
        <f>DATA!B567</f>
        <v>776445-00E/001524</v>
      </c>
      <c r="B566" t="str">
        <f t="shared" si="67"/>
        <v>776445-00E</v>
      </c>
      <c r="C566" t="str">
        <f t="shared" si="68"/>
        <v/>
      </c>
      <c r="D566" t="str">
        <f t="shared" si="72"/>
        <v/>
      </c>
      <c r="E566" t="str">
        <f t="shared" si="73"/>
        <v>B1</v>
      </c>
      <c r="F566" t="str">
        <f t="shared" si="74"/>
        <v/>
      </c>
      <c r="G566" t="str">
        <f t="shared" si="69"/>
        <v>776445-00E_B1</v>
      </c>
      <c r="H566" t="str">
        <f t="shared" si="70"/>
        <v>001524</v>
      </c>
      <c r="I566" t="str">
        <f>DATA!A567</f>
        <v>CLM2237-0024</v>
      </c>
      <c r="J566">
        <f>COUNTIF($I$1:I566,I566)</f>
        <v>1</v>
      </c>
      <c r="K566" t="str">
        <f t="shared" si="71"/>
        <v>CLM2237-0024_1</v>
      </c>
    </row>
    <row r="567" spans="1:11" x14ac:dyDescent="0.25">
      <c r="A567" t="str">
        <f>DATA!B568</f>
        <v>775369-00I/006668</v>
      </c>
      <c r="B567" t="str">
        <f t="shared" si="67"/>
        <v>775369-00I</v>
      </c>
      <c r="C567" t="str">
        <f t="shared" si="68"/>
        <v>A1</v>
      </c>
      <c r="D567" t="str">
        <f t="shared" si="72"/>
        <v/>
      </c>
      <c r="E567" t="str">
        <f t="shared" si="73"/>
        <v/>
      </c>
      <c r="F567" t="str">
        <f t="shared" si="74"/>
        <v/>
      </c>
      <c r="G567" t="str">
        <f t="shared" si="69"/>
        <v>775369-00I_A1</v>
      </c>
      <c r="H567" t="str">
        <f t="shared" si="70"/>
        <v>006668</v>
      </c>
      <c r="I567" t="str">
        <f>DATA!A568</f>
        <v>CLM2237-0027</v>
      </c>
      <c r="J567">
        <f>COUNTIF($I$1:I567,I567)</f>
        <v>1</v>
      </c>
      <c r="K567" t="str">
        <f t="shared" si="71"/>
        <v>CLM2237-0027_1</v>
      </c>
    </row>
    <row r="568" spans="1:11" x14ac:dyDescent="0.25">
      <c r="A568" t="str">
        <f>DATA!B569</f>
        <v>776445-00H/011578</v>
      </c>
      <c r="B568" t="str">
        <f t="shared" si="67"/>
        <v>776445-00H</v>
      </c>
      <c r="C568" t="str">
        <f t="shared" si="68"/>
        <v/>
      </c>
      <c r="D568" t="str">
        <f t="shared" si="72"/>
        <v/>
      </c>
      <c r="E568" t="str">
        <f t="shared" si="73"/>
        <v>B1</v>
      </c>
      <c r="F568" t="str">
        <f t="shared" si="74"/>
        <v/>
      </c>
      <c r="G568" t="str">
        <f t="shared" si="69"/>
        <v>776445-00H_B1</v>
      </c>
      <c r="H568" t="str">
        <f t="shared" si="70"/>
        <v>011578</v>
      </c>
      <c r="I568" t="str">
        <f>DATA!A569</f>
        <v>CLM2237-0038</v>
      </c>
      <c r="J568">
        <f>COUNTIF($I$1:I568,I568)</f>
        <v>1</v>
      </c>
      <c r="K568" t="str">
        <f t="shared" si="71"/>
        <v>CLM2237-0038_1</v>
      </c>
    </row>
    <row r="569" spans="1:11" x14ac:dyDescent="0.25">
      <c r="A569" t="str">
        <f>DATA!B570</f>
        <v>776445-00E/001311</v>
      </c>
      <c r="B569" t="str">
        <f t="shared" si="67"/>
        <v>776445-00E</v>
      </c>
      <c r="C569" t="str">
        <f t="shared" si="68"/>
        <v/>
      </c>
      <c r="D569" t="str">
        <f t="shared" si="72"/>
        <v/>
      </c>
      <c r="E569" t="str">
        <f t="shared" si="73"/>
        <v>B1</v>
      </c>
      <c r="F569" t="str">
        <f t="shared" si="74"/>
        <v/>
      </c>
      <c r="G569" t="str">
        <f t="shared" si="69"/>
        <v>776445-00E_B1</v>
      </c>
      <c r="H569" t="str">
        <f t="shared" si="70"/>
        <v>001311</v>
      </c>
      <c r="I569" t="str">
        <f>DATA!A570</f>
        <v>CLM2237-0048</v>
      </c>
      <c r="J569">
        <f>COUNTIF($I$1:I569,I569)</f>
        <v>1</v>
      </c>
      <c r="K569" t="str">
        <f t="shared" si="71"/>
        <v>CLM2237-0048_1</v>
      </c>
    </row>
    <row r="570" spans="1:11" x14ac:dyDescent="0.25">
      <c r="A570" t="str">
        <f>DATA!B571</f>
        <v>776445-00E/001365</v>
      </c>
      <c r="B570" t="str">
        <f t="shared" si="67"/>
        <v>776445-00E</v>
      </c>
      <c r="C570" t="str">
        <f t="shared" si="68"/>
        <v/>
      </c>
      <c r="D570" t="str">
        <f t="shared" si="72"/>
        <v/>
      </c>
      <c r="E570" t="str">
        <f t="shared" si="73"/>
        <v>B1</v>
      </c>
      <c r="F570" t="str">
        <f t="shared" si="74"/>
        <v/>
      </c>
      <c r="G570" t="str">
        <f t="shared" si="69"/>
        <v>776445-00E_B1</v>
      </c>
      <c r="H570" t="str">
        <f t="shared" si="70"/>
        <v>001365</v>
      </c>
      <c r="I570" t="str">
        <f>DATA!A571</f>
        <v>CLM2237-0048</v>
      </c>
      <c r="J570">
        <f>COUNTIF($I$1:I570,I570)</f>
        <v>2</v>
      </c>
      <c r="K570" t="str">
        <f t="shared" si="71"/>
        <v>CLM2237-0048_2</v>
      </c>
    </row>
    <row r="571" spans="1:11" x14ac:dyDescent="0.25">
      <c r="A571" t="str">
        <f>DATA!B572</f>
        <v>776445-00E/001364</v>
      </c>
      <c r="B571" t="str">
        <f t="shared" si="67"/>
        <v>776445-00E</v>
      </c>
      <c r="C571" t="str">
        <f t="shared" si="68"/>
        <v/>
      </c>
      <c r="D571" t="str">
        <f t="shared" si="72"/>
        <v/>
      </c>
      <c r="E571" t="str">
        <f t="shared" si="73"/>
        <v>B1</v>
      </c>
      <c r="F571" t="str">
        <f t="shared" si="74"/>
        <v/>
      </c>
      <c r="G571" t="str">
        <f t="shared" si="69"/>
        <v>776445-00E_B1</v>
      </c>
      <c r="H571" t="str">
        <f t="shared" si="70"/>
        <v>001364</v>
      </c>
      <c r="I571" t="str">
        <f>DATA!A572</f>
        <v>CLM2237-0048</v>
      </c>
      <c r="J571">
        <f>COUNTIF($I$1:I571,I571)</f>
        <v>3</v>
      </c>
      <c r="K571" t="str">
        <f t="shared" si="71"/>
        <v>CLM2237-0048_3</v>
      </c>
    </row>
    <row r="572" spans="1:11" x14ac:dyDescent="0.25">
      <c r="A572" t="str">
        <f>DATA!B573</f>
        <v>776445-00E/001363</v>
      </c>
      <c r="B572" t="str">
        <f t="shared" si="67"/>
        <v>776445-00E</v>
      </c>
      <c r="C572" t="str">
        <f t="shared" si="68"/>
        <v/>
      </c>
      <c r="D572" t="str">
        <f t="shared" si="72"/>
        <v/>
      </c>
      <c r="E572" t="str">
        <f t="shared" si="73"/>
        <v>B1</v>
      </c>
      <c r="F572" t="str">
        <f t="shared" si="74"/>
        <v/>
      </c>
      <c r="G572" t="str">
        <f t="shared" si="69"/>
        <v>776445-00E_B1</v>
      </c>
      <c r="H572" t="str">
        <f t="shared" si="70"/>
        <v>001363</v>
      </c>
      <c r="I572" t="str">
        <f>DATA!A573</f>
        <v>CLM2237-0048</v>
      </c>
      <c r="J572">
        <f>COUNTIF($I$1:I572,I572)</f>
        <v>4</v>
      </c>
      <c r="K572" t="str">
        <f t="shared" si="71"/>
        <v>CLM2237-0048_4</v>
      </c>
    </row>
    <row r="573" spans="1:11" x14ac:dyDescent="0.25">
      <c r="A573" t="str">
        <f>DATA!B574</f>
        <v>776445-00E/001374</v>
      </c>
      <c r="B573" t="str">
        <f t="shared" si="67"/>
        <v>776445-00E</v>
      </c>
      <c r="C573" t="str">
        <f t="shared" si="68"/>
        <v/>
      </c>
      <c r="D573" t="str">
        <f t="shared" si="72"/>
        <v/>
      </c>
      <c r="E573" t="str">
        <f t="shared" si="73"/>
        <v>B1</v>
      </c>
      <c r="F573" t="str">
        <f t="shared" si="74"/>
        <v/>
      </c>
      <c r="G573" t="str">
        <f t="shared" si="69"/>
        <v>776445-00E_B1</v>
      </c>
      <c r="H573" t="str">
        <f t="shared" si="70"/>
        <v>001374</v>
      </c>
      <c r="I573" t="str">
        <f>DATA!A574</f>
        <v>CLM2237-0048</v>
      </c>
      <c r="J573">
        <f>COUNTIF($I$1:I573,I573)</f>
        <v>5</v>
      </c>
      <c r="K573" t="str">
        <f t="shared" si="71"/>
        <v>CLM2237-0048_5</v>
      </c>
    </row>
    <row r="574" spans="1:11" x14ac:dyDescent="0.25">
      <c r="A574" t="str">
        <f>DATA!B575</f>
        <v>776445-00E/001363</v>
      </c>
      <c r="B574" t="str">
        <f t="shared" si="67"/>
        <v>776445-00E</v>
      </c>
      <c r="C574" t="str">
        <f t="shared" si="68"/>
        <v/>
      </c>
      <c r="D574" t="str">
        <f t="shared" si="72"/>
        <v/>
      </c>
      <c r="E574" t="str">
        <f t="shared" si="73"/>
        <v>B1</v>
      </c>
      <c r="F574" t="str">
        <f t="shared" si="74"/>
        <v/>
      </c>
      <c r="G574" t="str">
        <f t="shared" si="69"/>
        <v>776445-00E_B1</v>
      </c>
      <c r="H574" t="str">
        <f t="shared" si="70"/>
        <v>001363</v>
      </c>
      <c r="I574" t="str">
        <f>DATA!A575</f>
        <v>CLM2237-0048</v>
      </c>
      <c r="J574">
        <f>COUNTIF($I$1:I574,I574)</f>
        <v>6</v>
      </c>
      <c r="K574" t="str">
        <f t="shared" si="71"/>
        <v>CLM2237-0048_6</v>
      </c>
    </row>
    <row r="575" spans="1:11" x14ac:dyDescent="0.25">
      <c r="A575" t="str">
        <f>DATA!B576</f>
        <v>776445-00E/000847</v>
      </c>
      <c r="B575" t="str">
        <f t="shared" si="67"/>
        <v>776445-00E</v>
      </c>
      <c r="C575" t="str">
        <f t="shared" si="68"/>
        <v/>
      </c>
      <c r="D575" t="str">
        <f t="shared" si="72"/>
        <v/>
      </c>
      <c r="E575" t="str">
        <f t="shared" si="73"/>
        <v>B1</v>
      </c>
      <c r="F575" t="str">
        <f t="shared" si="74"/>
        <v/>
      </c>
      <c r="G575" t="str">
        <f t="shared" si="69"/>
        <v>776445-00E_B1</v>
      </c>
      <c r="H575" t="str">
        <f t="shared" si="70"/>
        <v>000847</v>
      </c>
      <c r="I575" t="str">
        <f>DATA!A576</f>
        <v>CLM2237-0048</v>
      </c>
      <c r="J575">
        <f>COUNTIF($I$1:I575,I575)</f>
        <v>7</v>
      </c>
      <c r="K575" t="str">
        <f t="shared" si="71"/>
        <v>CLM2237-0048_7</v>
      </c>
    </row>
    <row r="576" spans="1:11" x14ac:dyDescent="0.25">
      <c r="A576" t="str">
        <f>DATA!B577</f>
        <v>776445-00H/000184</v>
      </c>
      <c r="B576" t="str">
        <f t="shared" si="67"/>
        <v>776445-00H</v>
      </c>
      <c r="C576" t="str">
        <f t="shared" si="68"/>
        <v/>
      </c>
      <c r="D576" t="str">
        <f t="shared" si="72"/>
        <v/>
      </c>
      <c r="E576" t="str">
        <f t="shared" si="73"/>
        <v>B1</v>
      </c>
      <c r="F576" t="str">
        <f t="shared" si="74"/>
        <v/>
      </c>
      <c r="G576" t="str">
        <f t="shared" si="69"/>
        <v>776445-00H_B1</v>
      </c>
      <c r="H576" t="str">
        <f t="shared" si="70"/>
        <v>000184</v>
      </c>
      <c r="I576" t="str">
        <f>DATA!A577</f>
        <v>CLM2237-0048</v>
      </c>
      <c r="J576">
        <f>COUNTIF($I$1:I576,I576)</f>
        <v>8</v>
      </c>
      <c r="K576" t="str">
        <f t="shared" si="71"/>
        <v>CLM2237-0048_8</v>
      </c>
    </row>
    <row r="577" spans="1:11" x14ac:dyDescent="0.25">
      <c r="A577" t="str">
        <f>DATA!B578</f>
        <v>776445-00H/000199</v>
      </c>
      <c r="B577" t="str">
        <f t="shared" si="67"/>
        <v>776445-00H</v>
      </c>
      <c r="C577" t="str">
        <f t="shared" si="68"/>
        <v/>
      </c>
      <c r="D577" t="str">
        <f t="shared" si="72"/>
        <v/>
      </c>
      <c r="E577" t="str">
        <f t="shared" si="73"/>
        <v>B1</v>
      </c>
      <c r="F577" t="str">
        <f t="shared" si="74"/>
        <v/>
      </c>
      <c r="G577" t="str">
        <f t="shared" si="69"/>
        <v>776445-00H_B1</v>
      </c>
      <c r="H577" t="str">
        <f t="shared" si="70"/>
        <v>000199</v>
      </c>
      <c r="I577" t="str">
        <f>DATA!A578</f>
        <v>CLM2237-0048</v>
      </c>
      <c r="J577">
        <f>COUNTIF($I$1:I577,I577)</f>
        <v>9</v>
      </c>
      <c r="K577" t="str">
        <f t="shared" si="71"/>
        <v>CLM2237-0048_9</v>
      </c>
    </row>
    <row r="578" spans="1:11" x14ac:dyDescent="0.25">
      <c r="A578" t="str">
        <f>DATA!B579</f>
        <v>776445-00H/000870</v>
      </c>
      <c r="B578" t="str">
        <f t="shared" ref="B578:B641" si="75">_xlfn.TEXTBEFORE(A578,"/")</f>
        <v>776445-00H</v>
      </c>
      <c r="C578" t="str">
        <f t="shared" ref="C578:C641" si="76">IF(EXACT(_xlfn.TEXTBEFORE(B578,"-"),"775369"),"A1","")</f>
        <v/>
      </c>
      <c r="D578" t="str">
        <f t="shared" si="72"/>
        <v/>
      </c>
      <c r="E578" t="str">
        <f t="shared" si="73"/>
        <v>B1</v>
      </c>
      <c r="F578" t="str">
        <f t="shared" si="74"/>
        <v/>
      </c>
      <c r="G578" t="str">
        <f t="shared" ref="G578:G641" si="77">_xlfn.TEXTJOIN("_",,B578,C578,D578,E578,F578)</f>
        <v>776445-00H_B1</v>
      </c>
      <c r="H578" t="str">
        <f t="shared" ref="H578:H641" si="78">_xlfn.TEXTAFTER(A578,"/")</f>
        <v>000870</v>
      </c>
      <c r="I578" t="str">
        <f>DATA!A579</f>
        <v>CLM2237-0048</v>
      </c>
      <c r="J578">
        <f>COUNTIF($I$1:I578,I578)</f>
        <v>10</v>
      </c>
      <c r="K578" t="str">
        <f t="shared" ref="K578:K641" si="79">_xlfn.TEXTJOIN("_",,I578,J578)</f>
        <v>CLM2237-0048_10</v>
      </c>
    </row>
    <row r="579" spans="1:11" x14ac:dyDescent="0.25">
      <c r="A579" t="str">
        <f>DATA!B580</f>
        <v>00H/000185,00E/000797</v>
      </c>
      <c r="B579" t="str">
        <f>DATA!B580</f>
        <v>00H/000185,00E/000797</v>
      </c>
      <c r="G579" t="str">
        <f t="shared" si="77"/>
        <v>00H/000185,00E/000797</v>
      </c>
      <c r="H579" t="str">
        <f t="shared" si="78"/>
        <v>000185,00E/000797</v>
      </c>
      <c r="I579" t="str">
        <f>DATA!A580</f>
        <v>CLM2237-0048</v>
      </c>
      <c r="J579">
        <f>COUNTIF($I$1:I579,I579)</f>
        <v>11</v>
      </c>
      <c r="K579" t="str">
        <f t="shared" si="79"/>
        <v>CLM2237-0048_11</v>
      </c>
    </row>
    <row r="580" spans="1:11" x14ac:dyDescent="0.25">
      <c r="A580" t="str">
        <f>DATA!B581</f>
        <v>775369-00I/005173</v>
      </c>
      <c r="B580" t="str">
        <f t="shared" si="75"/>
        <v>775369-00I</v>
      </c>
      <c r="C580" t="str">
        <f t="shared" si="76"/>
        <v>A1</v>
      </c>
      <c r="D580" t="str">
        <f t="shared" si="72"/>
        <v/>
      </c>
      <c r="E580" t="str">
        <f t="shared" si="73"/>
        <v/>
      </c>
      <c r="F580" t="str">
        <f t="shared" si="74"/>
        <v/>
      </c>
      <c r="G580" t="str">
        <f t="shared" si="77"/>
        <v>775369-00I_A1</v>
      </c>
      <c r="H580" t="str">
        <f t="shared" si="78"/>
        <v>005173</v>
      </c>
      <c r="I580" t="str">
        <f>DATA!A581</f>
        <v>CLM2238-0001</v>
      </c>
      <c r="J580">
        <f>COUNTIF($I$1:I580,I580)</f>
        <v>1</v>
      </c>
      <c r="K580" t="str">
        <f t="shared" si="79"/>
        <v>CLM2238-0001_1</v>
      </c>
    </row>
    <row r="581" spans="1:11" x14ac:dyDescent="0.25">
      <c r="A581" t="str">
        <f>DATA!B582</f>
        <v>775369-00G/003703</v>
      </c>
      <c r="B581" t="str">
        <f t="shared" si="75"/>
        <v>775369-00G</v>
      </c>
      <c r="C581" t="str">
        <f t="shared" si="76"/>
        <v>A1</v>
      </c>
      <c r="D581" t="str">
        <f t="shared" si="72"/>
        <v/>
      </c>
      <c r="E581" t="str">
        <f t="shared" si="73"/>
        <v/>
      </c>
      <c r="F581" t="str">
        <f t="shared" si="74"/>
        <v/>
      </c>
      <c r="G581" t="str">
        <f t="shared" si="77"/>
        <v>775369-00G_A1</v>
      </c>
      <c r="H581" t="str">
        <f t="shared" si="78"/>
        <v>003703</v>
      </c>
      <c r="I581" t="str">
        <f>DATA!A582</f>
        <v>CLM2238-0003</v>
      </c>
      <c r="J581">
        <f>COUNTIF($I$1:I581,I581)</f>
        <v>1</v>
      </c>
      <c r="K581" t="str">
        <f t="shared" si="79"/>
        <v>CLM2238-0003_1</v>
      </c>
    </row>
    <row r="582" spans="1:11" x14ac:dyDescent="0.25">
      <c r="A582" t="str">
        <f>DATA!B583</f>
        <v>776445-00E/002692</v>
      </c>
      <c r="B582" t="str">
        <f t="shared" si="75"/>
        <v>776445-00E</v>
      </c>
      <c r="C582" t="str">
        <f t="shared" si="76"/>
        <v/>
      </c>
      <c r="D582" t="str">
        <f t="shared" si="72"/>
        <v/>
      </c>
      <c r="E582" t="str">
        <f t="shared" si="73"/>
        <v>B1</v>
      </c>
      <c r="F582" t="str">
        <f t="shared" si="74"/>
        <v/>
      </c>
      <c r="G582" t="str">
        <f t="shared" si="77"/>
        <v>776445-00E_B1</v>
      </c>
      <c r="H582" t="str">
        <f t="shared" si="78"/>
        <v>002692</v>
      </c>
      <c r="I582" t="str">
        <f>DATA!A583</f>
        <v>CLM2238-0004</v>
      </c>
      <c r="J582">
        <f>COUNTIF($I$1:I582,I582)</f>
        <v>1</v>
      </c>
      <c r="K582" t="str">
        <f t="shared" si="79"/>
        <v>CLM2238-0004_1</v>
      </c>
    </row>
    <row r="583" spans="1:11" x14ac:dyDescent="0.25">
      <c r="A583" t="str">
        <f>DATA!B584</f>
        <v>776445-00D/000362</v>
      </c>
      <c r="B583" t="str">
        <f t="shared" si="75"/>
        <v>776445-00D</v>
      </c>
      <c r="C583" t="str">
        <f t="shared" si="76"/>
        <v/>
      </c>
      <c r="D583" t="str">
        <f t="shared" si="72"/>
        <v/>
      </c>
      <c r="E583" t="str">
        <f t="shared" si="73"/>
        <v>B1</v>
      </c>
      <c r="F583" t="str">
        <f t="shared" si="74"/>
        <v/>
      </c>
      <c r="G583" t="str">
        <f t="shared" si="77"/>
        <v>776445-00D_B1</v>
      </c>
      <c r="H583" t="str">
        <f t="shared" si="78"/>
        <v>000362</v>
      </c>
      <c r="I583" t="str">
        <f>DATA!A584</f>
        <v>CLM2240-0024</v>
      </c>
      <c r="J583">
        <f>COUNTIF($I$1:I583,I583)</f>
        <v>1</v>
      </c>
      <c r="K583" t="str">
        <f t="shared" si="79"/>
        <v>CLM2240-0024_1</v>
      </c>
    </row>
    <row r="584" spans="1:11" x14ac:dyDescent="0.25">
      <c r="A584" t="str">
        <f>DATA!B585</f>
        <v>776445-00D/000747</v>
      </c>
      <c r="B584" t="str">
        <f t="shared" si="75"/>
        <v>776445-00D</v>
      </c>
      <c r="C584" t="str">
        <f t="shared" si="76"/>
        <v/>
      </c>
      <c r="D584" t="str">
        <f t="shared" si="72"/>
        <v/>
      </c>
      <c r="E584" t="str">
        <f t="shared" si="73"/>
        <v>B1</v>
      </c>
      <c r="F584" t="str">
        <f t="shared" si="74"/>
        <v/>
      </c>
      <c r="G584" t="str">
        <f t="shared" si="77"/>
        <v>776445-00D_B1</v>
      </c>
      <c r="H584" t="str">
        <f t="shared" si="78"/>
        <v>000747</v>
      </c>
      <c r="I584" t="str">
        <f>DATA!A585</f>
        <v>CLM2240-0024</v>
      </c>
      <c r="J584">
        <f>COUNTIF($I$1:I584,I584)</f>
        <v>2</v>
      </c>
      <c r="K584" t="str">
        <f t="shared" si="79"/>
        <v>CLM2240-0024_2</v>
      </c>
    </row>
    <row r="585" spans="1:11" x14ac:dyDescent="0.25">
      <c r="A585" t="str">
        <f>DATA!B586</f>
        <v>775369-00I/006633</v>
      </c>
      <c r="B585" t="str">
        <f t="shared" si="75"/>
        <v>775369-00I</v>
      </c>
      <c r="C585" t="str">
        <f t="shared" si="76"/>
        <v>A1</v>
      </c>
      <c r="D585" t="str">
        <f t="shared" si="72"/>
        <v/>
      </c>
      <c r="E585" t="str">
        <f t="shared" si="73"/>
        <v/>
      </c>
      <c r="F585" t="str">
        <f t="shared" si="74"/>
        <v/>
      </c>
      <c r="G585" t="str">
        <f t="shared" si="77"/>
        <v>775369-00I_A1</v>
      </c>
      <c r="H585" t="str">
        <f t="shared" si="78"/>
        <v>006633</v>
      </c>
      <c r="I585" t="str">
        <f>DATA!A586</f>
        <v>CLM2241-0019</v>
      </c>
      <c r="J585">
        <f>COUNTIF($I$1:I585,I585)</f>
        <v>1</v>
      </c>
      <c r="K585" t="str">
        <f t="shared" si="79"/>
        <v>CLM2241-0019_1</v>
      </c>
    </row>
    <row r="586" spans="1:11" x14ac:dyDescent="0.25">
      <c r="A586" t="str">
        <f>DATA!B587</f>
        <v>774161-00J/006491</v>
      </c>
      <c r="B586" t="str">
        <f t="shared" si="75"/>
        <v>774161-00J</v>
      </c>
      <c r="C586" t="str">
        <f t="shared" si="76"/>
        <v/>
      </c>
      <c r="D586" t="str">
        <f t="shared" si="72"/>
        <v/>
      </c>
      <c r="E586" t="str">
        <f t="shared" si="73"/>
        <v/>
      </c>
      <c r="F586" t="str">
        <f t="shared" si="74"/>
        <v/>
      </c>
      <c r="G586" t="str">
        <f t="shared" si="77"/>
        <v>774161-00J</v>
      </c>
      <c r="H586" t="str">
        <f t="shared" si="78"/>
        <v>006491</v>
      </c>
      <c r="I586" t="str">
        <f>DATA!A587</f>
        <v>CLM2241-0020</v>
      </c>
      <c r="J586">
        <f>COUNTIF($I$1:I586,I586)</f>
        <v>1</v>
      </c>
      <c r="K586" t="str">
        <f t="shared" si="79"/>
        <v>CLM2241-0020_1</v>
      </c>
    </row>
    <row r="587" spans="1:11" x14ac:dyDescent="0.25">
      <c r="A587" t="str">
        <f>DATA!B588</f>
        <v>775369-00I/006562</v>
      </c>
      <c r="B587" t="str">
        <f t="shared" si="75"/>
        <v>775369-00I</v>
      </c>
      <c r="C587" t="str">
        <f t="shared" si="76"/>
        <v>A1</v>
      </c>
      <c r="D587" t="str">
        <f t="shared" si="72"/>
        <v/>
      </c>
      <c r="E587" t="str">
        <f t="shared" si="73"/>
        <v/>
      </c>
      <c r="F587" t="str">
        <f t="shared" si="74"/>
        <v/>
      </c>
      <c r="G587" t="str">
        <f t="shared" si="77"/>
        <v>775369-00I_A1</v>
      </c>
      <c r="H587" t="str">
        <f t="shared" si="78"/>
        <v>006562</v>
      </c>
      <c r="I587" t="str">
        <f>DATA!A588</f>
        <v>CLM2241-0021</v>
      </c>
      <c r="J587">
        <f>COUNTIF($I$1:I587,I587)</f>
        <v>1</v>
      </c>
      <c r="K587" t="str">
        <f t="shared" si="79"/>
        <v>CLM2241-0021_1</v>
      </c>
    </row>
    <row r="588" spans="1:11" x14ac:dyDescent="0.25">
      <c r="A588" t="str">
        <f>DATA!B589</f>
        <v>776445-00H/014930</v>
      </c>
      <c r="B588" t="str">
        <f t="shared" si="75"/>
        <v>776445-00H</v>
      </c>
      <c r="C588" t="str">
        <f t="shared" si="76"/>
        <v/>
      </c>
      <c r="D588" t="str">
        <f t="shared" si="72"/>
        <v/>
      </c>
      <c r="E588" t="str">
        <f t="shared" si="73"/>
        <v>B1</v>
      </c>
      <c r="F588" t="str">
        <f t="shared" si="74"/>
        <v/>
      </c>
      <c r="G588" t="str">
        <f t="shared" si="77"/>
        <v>776445-00H_B1</v>
      </c>
      <c r="H588" t="str">
        <f t="shared" si="78"/>
        <v>014930</v>
      </c>
      <c r="I588" t="str">
        <f>DATA!A589</f>
        <v>CLM2241-0024</v>
      </c>
      <c r="J588">
        <f>COUNTIF($I$1:I588,I588)</f>
        <v>1</v>
      </c>
      <c r="K588" t="str">
        <f t="shared" si="79"/>
        <v>CLM2241-0024_1</v>
      </c>
    </row>
    <row r="589" spans="1:11" x14ac:dyDescent="0.25">
      <c r="A589" t="str">
        <f>DATA!B590</f>
        <v>775369-00G/002306</v>
      </c>
      <c r="B589" t="str">
        <f t="shared" si="75"/>
        <v>775369-00G</v>
      </c>
      <c r="C589" t="str">
        <f t="shared" si="76"/>
        <v>A1</v>
      </c>
      <c r="D589" t="str">
        <f t="shared" si="72"/>
        <v/>
      </c>
      <c r="E589" t="str">
        <f t="shared" si="73"/>
        <v/>
      </c>
      <c r="F589" t="str">
        <f t="shared" si="74"/>
        <v/>
      </c>
      <c r="G589" t="str">
        <f t="shared" si="77"/>
        <v>775369-00G_A1</v>
      </c>
      <c r="H589" t="str">
        <f t="shared" si="78"/>
        <v>002306</v>
      </c>
      <c r="I589" t="str">
        <f>DATA!A590</f>
        <v>CLM2242-0056</v>
      </c>
      <c r="J589">
        <f>COUNTIF($I$1:I589,I589)</f>
        <v>1</v>
      </c>
      <c r="K589" t="str">
        <f t="shared" si="79"/>
        <v>CLM2242-0056_1</v>
      </c>
    </row>
    <row r="590" spans="1:11" x14ac:dyDescent="0.25">
      <c r="A590" t="str">
        <f>DATA!B591</f>
        <v>776445-00H/014987</v>
      </c>
      <c r="B590" t="str">
        <f t="shared" si="75"/>
        <v>776445-00H</v>
      </c>
      <c r="C590" t="str">
        <f t="shared" si="76"/>
        <v/>
      </c>
      <c r="D590" t="str">
        <f t="shared" si="72"/>
        <v/>
      </c>
      <c r="E590" t="str">
        <f t="shared" si="73"/>
        <v>B1</v>
      </c>
      <c r="F590" t="str">
        <f t="shared" si="74"/>
        <v/>
      </c>
      <c r="G590" t="str">
        <f t="shared" si="77"/>
        <v>776445-00H_B1</v>
      </c>
      <c r="H590" t="str">
        <f t="shared" si="78"/>
        <v>014987</v>
      </c>
      <c r="I590" t="str">
        <f>DATA!A591</f>
        <v>CLM2243-0008</v>
      </c>
      <c r="J590">
        <f>COUNTIF($I$1:I590,I590)</f>
        <v>1</v>
      </c>
      <c r="K590" t="str">
        <f t="shared" si="79"/>
        <v>CLM2243-0008_1</v>
      </c>
    </row>
    <row r="591" spans="1:11" x14ac:dyDescent="0.25">
      <c r="A591" t="str">
        <f>DATA!B592</f>
        <v>776445-00H/014980</v>
      </c>
      <c r="B591" t="str">
        <f t="shared" si="75"/>
        <v>776445-00H</v>
      </c>
      <c r="C591" t="str">
        <f t="shared" si="76"/>
        <v/>
      </c>
      <c r="D591" t="str">
        <f t="shared" si="72"/>
        <v/>
      </c>
      <c r="E591" t="str">
        <f t="shared" si="73"/>
        <v>B1</v>
      </c>
      <c r="F591" t="str">
        <f t="shared" si="74"/>
        <v/>
      </c>
      <c r="G591" t="str">
        <f t="shared" si="77"/>
        <v>776445-00H_B1</v>
      </c>
      <c r="H591" t="str">
        <f t="shared" si="78"/>
        <v>014980</v>
      </c>
      <c r="I591" t="str">
        <f>DATA!A592</f>
        <v>CLM2244-0014</v>
      </c>
      <c r="J591">
        <f>COUNTIF($I$1:I591,I591)</f>
        <v>1</v>
      </c>
      <c r="K591" t="str">
        <f t="shared" si="79"/>
        <v>CLM2244-0014_1</v>
      </c>
    </row>
    <row r="592" spans="1:11" x14ac:dyDescent="0.25">
      <c r="A592" t="str">
        <f>DATA!B593</f>
        <v>774100-00F/000110</v>
      </c>
      <c r="B592" t="str">
        <f t="shared" si="75"/>
        <v>774100-00F</v>
      </c>
      <c r="C592" t="str">
        <f t="shared" si="76"/>
        <v/>
      </c>
      <c r="D592" t="str">
        <f t="shared" si="72"/>
        <v/>
      </c>
      <c r="E592" t="str">
        <f t="shared" si="73"/>
        <v/>
      </c>
      <c r="F592" t="str">
        <f t="shared" si="74"/>
        <v>B2</v>
      </c>
      <c r="G592" t="str">
        <f t="shared" si="77"/>
        <v>774100-00F_B2</v>
      </c>
      <c r="H592" t="str">
        <f t="shared" si="78"/>
        <v>000110</v>
      </c>
      <c r="I592" t="str">
        <f>DATA!A593</f>
        <v>CLM2246-0009</v>
      </c>
      <c r="J592">
        <f>COUNTIF($I$1:I592,I592)</f>
        <v>1</v>
      </c>
      <c r="K592" t="str">
        <f t="shared" si="79"/>
        <v>CLM2246-0009_1</v>
      </c>
    </row>
    <row r="593" spans="1:11" x14ac:dyDescent="0.25">
      <c r="A593" t="str">
        <f>DATA!B594</f>
        <v>775369-00I/007148</v>
      </c>
      <c r="B593" t="str">
        <f t="shared" si="75"/>
        <v>775369-00I</v>
      </c>
      <c r="C593" t="str">
        <f t="shared" si="76"/>
        <v>A1</v>
      </c>
      <c r="D593" t="str">
        <f t="shared" si="72"/>
        <v/>
      </c>
      <c r="E593" t="str">
        <f t="shared" si="73"/>
        <v/>
      </c>
      <c r="F593" t="str">
        <f t="shared" si="74"/>
        <v/>
      </c>
      <c r="G593" t="str">
        <f t="shared" si="77"/>
        <v>775369-00I_A1</v>
      </c>
      <c r="H593" t="str">
        <f t="shared" si="78"/>
        <v>007148</v>
      </c>
      <c r="I593" t="str">
        <f>DATA!A594</f>
        <v>CLM2247-0017</v>
      </c>
      <c r="J593">
        <f>COUNTIF($I$1:I593,I593)</f>
        <v>1</v>
      </c>
      <c r="K593" t="str">
        <f t="shared" si="79"/>
        <v>CLM2247-0017_1</v>
      </c>
    </row>
    <row r="594" spans="1:11" x14ac:dyDescent="0.25">
      <c r="A594" t="str">
        <f>DATA!B595</f>
        <v>775369-00I/007152</v>
      </c>
      <c r="B594" t="str">
        <f t="shared" si="75"/>
        <v>775369-00I</v>
      </c>
      <c r="C594" t="str">
        <f t="shared" si="76"/>
        <v>A1</v>
      </c>
      <c r="D594" t="str">
        <f t="shared" si="72"/>
        <v/>
      </c>
      <c r="E594" t="str">
        <f t="shared" si="73"/>
        <v/>
      </c>
      <c r="F594" t="str">
        <f t="shared" si="74"/>
        <v/>
      </c>
      <c r="G594" t="str">
        <f t="shared" si="77"/>
        <v>775369-00I_A1</v>
      </c>
      <c r="H594" t="str">
        <f t="shared" si="78"/>
        <v>007152</v>
      </c>
      <c r="I594" t="str">
        <f>DATA!A595</f>
        <v>CLM2247-0018</v>
      </c>
      <c r="J594">
        <f>COUNTIF($I$1:I594,I594)</f>
        <v>1</v>
      </c>
      <c r="K594" t="str">
        <f t="shared" si="79"/>
        <v>CLM2247-0018_1</v>
      </c>
    </row>
    <row r="595" spans="1:11" x14ac:dyDescent="0.25">
      <c r="A595" t="str">
        <f>DATA!B596</f>
        <v>776445-00H/015038</v>
      </c>
      <c r="B595" t="str">
        <f t="shared" si="75"/>
        <v>776445-00H</v>
      </c>
      <c r="C595" t="str">
        <f t="shared" si="76"/>
        <v/>
      </c>
      <c r="D595" t="str">
        <f t="shared" si="72"/>
        <v/>
      </c>
      <c r="E595" t="str">
        <f t="shared" si="73"/>
        <v>B1</v>
      </c>
      <c r="F595" t="str">
        <f t="shared" si="74"/>
        <v/>
      </c>
      <c r="G595" t="str">
        <f t="shared" si="77"/>
        <v>776445-00H_B1</v>
      </c>
      <c r="H595" t="str">
        <f t="shared" si="78"/>
        <v>015038</v>
      </c>
      <c r="I595" t="str">
        <f>DATA!A596</f>
        <v>CLM2247-0026</v>
      </c>
      <c r="J595">
        <f>COUNTIF($I$1:I595,I595)</f>
        <v>1</v>
      </c>
      <c r="K595" t="str">
        <f t="shared" si="79"/>
        <v>CLM2247-0026_1</v>
      </c>
    </row>
    <row r="596" spans="1:11" x14ac:dyDescent="0.25">
      <c r="A596" t="str">
        <f>DATA!B597</f>
        <v>776445-00E/002653</v>
      </c>
      <c r="B596" t="str">
        <f t="shared" si="75"/>
        <v>776445-00E</v>
      </c>
      <c r="C596" t="str">
        <f t="shared" si="76"/>
        <v/>
      </c>
      <c r="D596" t="str">
        <f t="shared" si="72"/>
        <v/>
      </c>
      <c r="E596" t="str">
        <f t="shared" si="73"/>
        <v>B1</v>
      </c>
      <c r="F596" t="str">
        <f t="shared" si="74"/>
        <v/>
      </c>
      <c r="G596" t="str">
        <f t="shared" si="77"/>
        <v>776445-00E_B1</v>
      </c>
      <c r="H596" t="str">
        <f t="shared" si="78"/>
        <v>002653</v>
      </c>
      <c r="I596" t="str">
        <f>DATA!A597</f>
        <v>CLM2247-0029</v>
      </c>
      <c r="J596">
        <f>COUNTIF($I$1:I596,I596)</f>
        <v>1</v>
      </c>
      <c r="K596" t="str">
        <f t="shared" si="79"/>
        <v>CLM2247-0029_1</v>
      </c>
    </row>
    <row r="597" spans="1:11" x14ac:dyDescent="0.25">
      <c r="A597" t="str">
        <f>DATA!B598</f>
        <v>774100-00G/003889</v>
      </c>
      <c r="B597" t="str">
        <f t="shared" si="75"/>
        <v>774100-00G</v>
      </c>
      <c r="C597" t="str">
        <f t="shared" si="76"/>
        <v/>
      </c>
      <c r="D597" t="str">
        <f t="shared" si="72"/>
        <v/>
      </c>
      <c r="E597" t="str">
        <f t="shared" si="73"/>
        <v/>
      </c>
      <c r="F597" t="str">
        <f t="shared" si="74"/>
        <v>B2</v>
      </c>
      <c r="G597" t="str">
        <f t="shared" si="77"/>
        <v>774100-00G_B2</v>
      </c>
      <c r="H597" t="str">
        <f t="shared" si="78"/>
        <v>003889</v>
      </c>
      <c r="I597" t="str">
        <f>DATA!A598</f>
        <v>CLM2247-0051</v>
      </c>
      <c r="J597">
        <f>COUNTIF($I$1:I597,I597)</f>
        <v>1</v>
      </c>
      <c r="K597" t="str">
        <f t="shared" si="79"/>
        <v>CLM2247-0051_1</v>
      </c>
    </row>
    <row r="598" spans="1:11" x14ac:dyDescent="0.25">
      <c r="A598" t="str">
        <f>DATA!B599</f>
        <v>776445-00H/013908</v>
      </c>
      <c r="B598" t="str">
        <f t="shared" si="75"/>
        <v>776445-00H</v>
      </c>
      <c r="C598" t="str">
        <f t="shared" si="76"/>
        <v/>
      </c>
      <c r="D598" t="str">
        <f t="shared" si="72"/>
        <v/>
      </c>
      <c r="E598" t="str">
        <f t="shared" si="73"/>
        <v>B1</v>
      </c>
      <c r="F598" t="str">
        <f t="shared" si="74"/>
        <v/>
      </c>
      <c r="G598" t="str">
        <f t="shared" si="77"/>
        <v>776445-00H_B1</v>
      </c>
      <c r="H598" t="str">
        <f t="shared" si="78"/>
        <v>013908</v>
      </c>
      <c r="I598" t="str">
        <f>DATA!A599</f>
        <v>CLM2247-0052</v>
      </c>
      <c r="J598">
        <f>COUNTIF($I$1:I598,I598)</f>
        <v>1</v>
      </c>
      <c r="K598" t="str">
        <f t="shared" si="79"/>
        <v>CLM2247-0052_1</v>
      </c>
    </row>
    <row r="599" spans="1:11" x14ac:dyDescent="0.25">
      <c r="A599" t="str">
        <f>DATA!B600</f>
        <v>774100-00J/000779</v>
      </c>
      <c r="B599" t="str">
        <f t="shared" si="75"/>
        <v>774100-00J</v>
      </c>
      <c r="C599" t="str">
        <f t="shared" si="76"/>
        <v/>
      </c>
      <c r="D599" t="str">
        <f t="shared" ref="D599:D662" si="80">IF(EXACT(_xlfn.TEXTBEFORE(B599,"-"),"774166"),"A2","")</f>
        <v/>
      </c>
      <c r="E599" t="str">
        <f t="shared" ref="E599:E662" si="81">IF(EXACT(_xlfn.TEXTBEFORE(B599,"-"),"776445"),"B1","")</f>
        <v/>
      </c>
      <c r="F599" t="str">
        <f t="shared" ref="F599:F662" si="82">IF(EXACT(_xlfn.TEXTBEFORE(B599,"-"),"774100"),"B2","")</f>
        <v>B2</v>
      </c>
      <c r="G599" t="str">
        <f t="shared" si="77"/>
        <v>774100-00J_B2</v>
      </c>
      <c r="H599" t="str">
        <f t="shared" si="78"/>
        <v>000779</v>
      </c>
      <c r="I599" t="str">
        <f>DATA!A600</f>
        <v>CLM2248-0002</v>
      </c>
      <c r="J599">
        <f>COUNTIF($I$1:I599,I599)</f>
        <v>1</v>
      </c>
      <c r="K599" t="str">
        <f t="shared" si="79"/>
        <v>CLM2248-0002_1</v>
      </c>
    </row>
    <row r="600" spans="1:11" x14ac:dyDescent="0.25">
      <c r="A600" t="str">
        <f>DATA!B601</f>
        <v>774100-00J/000779</v>
      </c>
      <c r="B600" t="str">
        <f t="shared" si="75"/>
        <v>774100-00J</v>
      </c>
      <c r="C600" t="str">
        <f t="shared" si="76"/>
        <v/>
      </c>
      <c r="D600" t="str">
        <f t="shared" si="80"/>
        <v/>
      </c>
      <c r="E600" t="str">
        <f t="shared" si="81"/>
        <v/>
      </c>
      <c r="F600" t="str">
        <f t="shared" si="82"/>
        <v>B2</v>
      </c>
      <c r="G600" t="str">
        <f t="shared" si="77"/>
        <v>774100-00J_B2</v>
      </c>
      <c r="H600" t="str">
        <f t="shared" si="78"/>
        <v>000779</v>
      </c>
      <c r="I600" t="str">
        <f>DATA!A601</f>
        <v>CLM2248-0002</v>
      </c>
      <c r="J600">
        <f>COUNTIF($I$1:I600,I600)</f>
        <v>2</v>
      </c>
      <c r="K600" t="str">
        <f t="shared" si="79"/>
        <v>CLM2248-0002_2</v>
      </c>
    </row>
    <row r="601" spans="1:11" x14ac:dyDescent="0.25">
      <c r="A601" t="str">
        <f>DATA!B602</f>
        <v>774100-00F/000111</v>
      </c>
      <c r="B601" t="str">
        <f t="shared" si="75"/>
        <v>774100-00F</v>
      </c>
      <c r="C601" t="str">
        <f t="shared" si="76"/>
        <v/>
      </c>
      <c r="D601" t="str">
        <f t="shared" si="80"/>
        <v/>
      </c>
      <c r="E601" t="str">
        <f t="shared" si="81"/>
        <v/>
      </c>
      <c r="F601" t="str">
        <f t="shared" si="82"/>
        <v>B2</v>
      </c>
      <c r="G601" t="str">
        <f t="shared" si="77"/>
        <v>774100-00F_B2</v>
      </c>
      <c r="H601" t="str">
        <f t="shared" si="78"/>
        <v>000111</v>
      </c>
      <c r="I601" t="str">
        <f>DATA!A602</f>
        <v>CLM2248-0002</v>
      </c>
      <c r="J601">
        <f>COUNTIF($I$1:I601,I601)</f>
        <v>3</v>
      </c>
      <c r="K601" t="str">
        <f t="shared" si="79"/>
        <v>CLM2248-0002_3</v>
      </c>
    </row>
    <row r="602" spans="1:11" x14ac:dyDescent="0.25">
      <c r="A602" t="str">
        <f>DATA!B603</f>
        <v>776445-00E/000980</v>
      </c>
      <c r="B602" t="str">
        <f t="shared" si="75"/>
        <v>776445-00E</v>
      </c>
      <c r="C602" t="str">
        <f t="shared" si="76"/>
        <v/>
      </c>
      <c r="D602" t="str">
        <f t="shared" si="80"/>
        <v/>
      </c>
      <c r="E602" t="str">
        <f t="shared" si="81"/>
        <v>B1</v>
      </c>
      <c r="F602" t="str">
        <f t="shared" si="82"/>
        <v/>
      </c>
      <c r="G602" t="str">
        <f t="shared" si="77"/>
        <v>776445-00E_B1</v>
      </c>
      <c r="H602" t="str">
        <f t="shared" si="78"/>
        <v>000980</v>
      </c>
      <c r="I602" t="str">
        <f>DATA!A603</f>
        <v xml:space="preserve">CLM2248-0012 </v>
      </c>
      <c r="J602">
        <f>COUNTIF($I$1:I602,I602)</f>
        <v>1</v>
      </c>
      <c r="K602" t="str">
        <f t="shared" si="79"/>
        <v>CLM2248-0012 _1</v>
      </c>
    </row>
    <row r="603" spans="1:11" x14ac:dyDescent="0.25">
      <c r="A603" t="str">
        <f>DATA!B604</f>
        <v>775369-00I/006554</v>
      </c>
      <c r="B603" t="str">
        <f t="shared" si="75"/>
        <v>775369-00I</v>
      </c>
      <c r="C603" t="str">
        <f t="shared" si="76"/>
        <v>A1</v>
      </c>
      <c r="D603" t="str">
        <f t="shared" si="80"/>
        <v/>
      </c>
      <c r="E603" t="str">
        <f t="shared" si="81"/>
        <v/>
      </c>
      <c r="F603" t="str">
        <f t="shared" si="82"/>
        <v/>
      </c>
      <c r="G603" t="str">
        <f t="shared" si="77"/>
        <v>775369-00I_A1</v>
      </c>
      <c r="H603" t="str">
        <f t="shared" si="78"/>
        <v>006554</v>
      </c>
      <c r="I603" t="str">
        <f>DATA!A604</f>
        <v>CLM2251-0018</v>
      </c>
      <c r="J603">
        <f>COUNTIF($I$1:I603,I603)</f>
        <v>1</v>
      </c>
      <c r="K603" t="str">
        <f t="shared" si="79"/>
        <v>CLM2251-0018_1</v>
      </c>
    </row>
    <row r="604" spans="1:11" x14ac:dyDescent="0.25">
      <c r="A604" t="str">
        <f>DATA!B605</f>
        <v>774100-00G/007150</v>
      </c>
      <c r="B604" t="str">
        <f t="shared" si="75"/>
        <v>774100-00G</v>
      </c>
      <c r="C604" t="str">
        <f t="shared" si="76"/>
        <v/>
      </c>
      <c r="D604" t="str">
        <f t="shared" si="80"/>
        <v/>
      </c>
      <c r="E604" t="str">
        <f t="shared" si="81"/>
        <v/>
      </c>
      <c r="F604" t="str">
        <f t="shared" si="82"/>
        <v>B2</v>
      </c>
      <c r="G604" t="str">
        <f t="shared" si="77"/>
        <v>774100-00G_B2</v>
      </c>
      <c r="H604" t="str">
        <f t="shared" si="78"/>
        <v>007150</v>
      </c>
      <c r="I604" t="str">
        <f>DATA!A605</f>
        <v>CLM2302-0036</v>
      </c>
      <c r="J604">
        <f>COUNTIF($I$1:I604,I604)</f>
        <v>1</v>
      </c>
      <c r="K604" t="str">
        <f t="shared" si="79"/>
        <v>CLM2302-0036_1</v>
      </c>
    </row>
    <row r="605" spans="1:11" x14ac:dyDescent="0.25">
      <c r="A605" t="str">
        <f>DATA!B606</f>
        <v>774100-00J/000294</v>
      </c>
      <c r="B605" t="str">
        <f t="shared" si="75"/>
        <v>774100-00J</v>
      </c>
      <c r="C605" t="str">
        <f t="shared" si="76"/>
        <v/>
      </c>
      <c r="D605" t="str">
        <f t="shared" si="80"/>
        <v/>
      </c>
      <c r="E605" t="str">
        <f t="shared" si="81"/>
        <v/>
      </c>
      <c r="F605" t="str">
        <f t="shared" si="82"/>
        <v>B2</v>
      </c>
      <c r="G605" t="str">
        <f t="shared" si="77"/>
        <v>774100-00J_B2</v>
      </c>
      <c r="H605" t="str">
        <f t="shared" si="78"/>
        <v>000294</v>
      </c>
      <c r="I605" t="str">
        <f>DATA!A606</f>
        <v>CLM2302-0036</v>
      </c>
      <c r="J605">
        <f>COUNTIF($I$1:I605,I605)</f>
        <v>2</v>
      </c>
      <c r="K605" t="str">
        <f t="shared" si="79"/>
        <v>CLM2302-0036_2</v>
      </c>
    </row>
    <row r="606" spans="1:11" x14ac:dyDescent="0.25">
      <c r="A606" t="str">
        <f>DATA!B607</f>
        <v>774100-00J/000293</v>
      </c>
      <c r="B606" t="str">
        <f t="shared" si="75"/>
        <v>774100-00J</v>
      </c>
      <c r="C606" t="str">
        <f t="shared" si="76"/>
        <v/>
      </c>
      <c r="D606" t="str">
        <f t="shared" si="80"/>
        <v/>
      </c>
      <c r="E606" t="str">
        <f t="shared" si="81"/>
        <v/>
      </c>
      <c r="F606" t="str">
        <f t="shared" si="82"/>
        <v>B2</v>
      </c>
      <c r="G606" t="str">
        <f t="shared" si="77"/>
        <v>774100-00J_B2</v>
      </c>
      <c r="H606" t="str">
        <f t="shared" si="78"/>
        <v>000293</v>
      </c>
      <c r="I606" t="str">
        <f>DATA!A607</f>
        <v>CLM2304-0015</v>
      </c>
      <c r="J606">
        <f>COUNTIF($I$1:I606,I606)</f>
        <v>1</v>
      </c>
      <c r="K606" t="str">
        <f t="shared" si="79"/>
        <v>CLM2304-0015_1</v>
      </c>
    </row>
    <row r="607" spans="1:11" x14ac:dyDescent="0.25">
      <c r="A607" t="str">
        <f>DATA!B608</f>
        <v>775369-00H/006634</v>
      </c>
      <c r="B607" t="str">
        <f t="shared" si="75"/>
        <v>775369-00H</v>
      </c>
      <c r="C607" t="str">
        <f t="shared" si="76"/>
        <v>A1</v>
      </c>
      <c r="D607" t="str">
        <f t="shared" si="80"/>
        <v/>
      </c>
      <c r="E607" t="str">
        <f t="shared" si="81"/>
        <v/>
      </c>
      <c r="F607" t="str">
        <f t="shared" si="82"/>
        <v/>
      </c>
      <c r="G607" t="str">
        <f t="shared" si="77"/>
        <v>775369-00H_A1</v>
      </c>
      <c r="H607" t="str">
        <f t="shared" si="78"/>
        <v>006634</v>
      </c>
      <c r="I607" t="str">
        <f>DATA!A608</f>
        <v>CLM2305-0039</v>
      </c>
      <c r="J607">
        <f>COUNTIF($I$1:I607,I607)</f>
        <v>1</v>
      </c>
      <c r="K607" t="str">
        <f t="shared" si="79"/>
        <v>CLM2305-0039_1</v>
      </c>
    </row>
    <row r="608" spans="1:11" x14ac:dyDescent="0.25">
      <c r="A608" t="str">
        <f>DATA!B609</f>
        <v>775369-00I/002290</v>
      </c>
      <c r="B608" t="str">
        <f t="shared" si="75"/>
        <v>775369-00I</v>
      </c>
      <c r="C608" t="str">
        <f t="shared" si="76"/>
        <v>A1</v>
      </c>
      <c r="D608" t="str">
        <f t="shared" si="80"/>
        <v/>
      </c>
      <c r="E608" t="str">
        <f t="shared" si="81"/>
        <v/>
      </c>
      <c r="F608" t="str">
        <f t="shared" si="82"/>
        <v/>
      </c>
      <c r="G608" t="str">
        <f t="shared" si="77"/>
        <v>775369-00I_A1</v>
      </c>
      <c r="H608" t="str">
        <f t="shared" si="78"/>
        <v>002290</v>
      </c>
      <c r="I608" t="str">
        <f>DATA!A609</f>
        <v>CLM2307-0014</v>
      </c>
      <c r="J608">
        <f>COUNTIF($I$1:I608,I608)</f>
        <v>1</v>
      </c>
      <c r="K608" t="str">
        <f t="shared" si="79"/>
        <v>CLM2307-0014_1</v>
      </c>
    </row>
    <row r="609" spans="1:11" x14ac:dyDescent="0.25">
      <c r="A609" t="str">
        <f>DATA!B610</f>
        <v>775369-00G/001809</v>
      </c>
      <c r="B609" t="str">
        <f t="shared" si="75"/>
        <v>775369-00G</v>
      </c>
      <c r="C609" t="str">
        <f t="shared" si="76"/>
        <v>A1</v>
      </c>
      <c r="D609" t="str">
        <f t="shared" si="80"/>
        <v/>
      </c>
      <c r="E609" t="str">
        <f t="shared" si="81"/>
        <v/>
      </c>
      <c r="F609" t="str">
        <f t="shared" si="82"/>
        <v/>
      </c>
      <c r="G609" t="str">
        <f t="shared" si="77"/>
        <v>775369-00G_A1</v>
      </c>
      <c r="H609" t="str">
        <f t="shared" si="78"/>
        <v>001809</v>
      </c>
      <c r="I609" t="str">
        <f>DATA!A610</f>
        <v>CLM2307-0014</v>
      </c>
      <c r="J609">
        <f>COUNTIF($I$1:I609,I609)</f>
        <v>2</v>
      </c>
      <c r="K609" t="str">
        <f t="shared" si="79"/>
        <v>CLM2307-0014_2</v>
      </c>
    </row>
    <row r="610" spans="1:11" x14ac:dyDescent="0.25">
      <c r="A610" t="str">
        <f>DATA!B611</f>
        <v>776445-00E/004488</v>
      </c>
      <c r="B610" t="str">
        <f t="shared" si="75"/>
        <v>776445-00E</v>
      </c>
      <c r="C610" t="str">
        <f t="shared" si="76"/>
        <v/>
      </c>
      <c r="D610" t="str">
        <f t="shared" si="80"/>
        <v/>
      </c>
      <c r="E610" t="str">
        <f t="shared" si="81"/>
        <v>B1</v>
      </c>
      <c r="F610" t="str">
        <f t="shared" si="82"/>
        <v/>
      </c>
      <c r="G610" t="str">
        <f t="shared" si="77"/>
        <v>776445-00E_B1</v>
      </c>
      <c r="H610" t="str">
        <f t="shared" si="78"/>
        <v>004488</v>
      </c>
      <c r="I610" t="str">
        <f>DATA!A611</f>
        <v>Není reklamace</v>
      </c>
      <c r="J610">
        <f>COUNTIF($I$1:I610,I610)</f>
        <v>1</v>
      </c>
      <c r="K610" t="str">
        <f t="shared" si="79"/>
        <v>Není reklamace_1</v>
      </c>
    </row>
    <row r="611" spans="1:11" x14ac:dyDescent="0.25">
      <c r="A611" t="str">
        <f>DATA!B612</f>
        <v>776445-00E/004478</v>
      </c>
      <c r="B611" t="str">
        <f t="shared" si="75"/>
        <v>776445-00E</v>
      </c>
      <c r="C611" t="str">
        <f t="shared" si="76"/>
        <v/>
      </c>
      <c r="D611" t="str">
        <f t="shared" si="80"/>
        <v/>
      </c>
      <c r="E611" t="str">
        <f t="shared" si="81"/>
        <v>B1</v>
      </c>
      <c r="F611" t="str">
        <f t="shared" si="82"/>
        <v/>
      </c>
      <c r="G611" t="str">
        <f t="shared" si="77"/>
        <v>776445-00E_B1</v>
      </c>
      <c r="H611" t="str">
        <f t="shared" si="78"/>
        <v>004478</v>
      </c>
      <c r="I611" t="str">
        <f>DATA!A612</f>
        <v>Není reklamace</v>
      </c>
      <c r="J611">
        <f>COUNTIF($I$1:I611,I611)</f>
        <v>2</v>
      </c>
      <c r="K611" t="str">
        <f t="shared" si="79"/>
        <v>Není reklamace_2</v>
      </c>
    </row>
    <row r="612" spans="1:11" x14ac:dyDescent="0.25">
      <c r="A612" t="str">
        <f>DATA!B613</f>
        <v>776445-00E/004489</v>
      </c>
      <c r="B612" t="str">
        <f t="shared" si="75"/>
        <v>776445-00E</v>
      </c>
      <c r="C612" t="str">
        <f t="shared" si="76"/>
        <v/>
      </c>
      <c r="D612" t="str">
        <f t="shared" si="80"/>
        <v/>
      </c>
      <c r="E612" t="str">
        <f t="shared" si="81"/>
        <v>B1</v>
      </c>
      <c r="F612" t="str">
        <f t="shared" si="82"/>
        <v/>
      </c>
      <c r="G612" t="str">
        <f t="shared" si="77"/>
        <v>776445-00E_B1</v>
      </c>
      <c r="H612" t="str">
        <f t="shared" si="78"/>
        <v>004489</v>
      </c>
      <c r="I612" t="str">
        <f>DATA!A613</f>
        <v>Není reklamace</v>
      </c>
      <c r="J612">
        <f>COUNTIF($I$1:I612,I612)</f>
        <v>3</v>
      </c>
      <c r="K612" t="str">
        <f t="shared" si="79"/>
        <v>Není reklamace_3</v>
      </c>
    </row>
    <row r="613" spans="1:11" x14ac:dyDescent="0.25">
      <c r="A613" t="str">
        <f>DATA!B614</f>
        <v>776445-00E/004506</v>
      </c>
      <c r="B613" t="str">
        <f t="shared" si="75"/>
        <v>776445-00E</v>
      </c>
      <c r="C613" t="str">
        <f t="shared" si="76"/>
        <v/>
      </c>
      <c r="D613" t="str">
        <f t="shared" si="80"/>
        <v/>
      </c>
      <c r="E613" t="str">
        <f t="shared" si="81"/>
        <v>B1</v>
      </c>
      <c r="F613" t="str">
        <f t="shared" si="82"/>
        <v/>
      </c>
      <c r="G613" t="str">
        <f t="shared" si="77"/>
        <v>776445-00E_B1</v>
      </c>
      <c r="H613" t="str">
        <f t="shared" si="78"/>
        <v>004506</v>
      </c>
      <c r="I613" t="str">
        <f>DATA!A614</f>
        <v>Není reklamace</v>
      </c>
      <c r="J613">
        <f>COUNTIF($I$1:I613,I613)</f>
        <v>4</v>
      </c>
      <c r="K613" t="str">
        <f t="shared" si="79"/>
        <v>Není reklamace_4</v>
      </c>
    </row>
    <row r="614" spans="1:11" x14ac:dyDescent="0.25">
      <c r="A614" t="str">
        <f>DATA!B615</f>
        <v>776445-00E/004507</v>
      </c>
      <c r="B614" t="str">
        <f t="shared" si="75"/>
        <v>776445-00E</v>
      </c>
      <c r="C614" t="str">
        <f t="shared" si="76"/>
        <v/>
      </c>
      <c r="D614" t="str">
        <f t="shared" si="80"/>
        <v/>
      </c>
      <c r="E614" t="str">
        <f t="shared" si="81"/>
        <v>B1</v>
      </c>
      <c r="F614" t="str">
        <f t="shared" si="82"/>
        <v/>
      </c>
      <c r="G614" t="str">
        <f t="shared" si="77"/>
        <v>776445-00E_B1</v>
      </c>
      <c r="H614" t="str">
        <f t="shared" si="78"/>
        <v>004507</v>
      </c>
      <c r="I614" t="str">
        <f>DATA!A615</f>
        <v>Není reklamace</v>
      </c>
      <c r="J614">
        <f>COUNTIF($I$1:I614,I614)</f>
        <v>5</v>
      </c>
      <c r="K614" t="str">
        <f t="shared" si="79"/>
        <v>Není reklamace_5</v>
      </c>
    </row>
    <row r="615" spans="1:11" x14ac:dyDescent="0.25">
      <c r="A615" t="str">
        <f>DATA!B616</f>
        <v>776445-00E/002312</v>
      </c>
      <c r="B615" t="str">
        <f t="shared" si="75"/>
        <v>776445-00E</v>
      </c>
      <c r="C615" t="str">
        <f t="shared" si="76"/>
        <v/>
      </c>
      <c r="D615" t="str">
        <f t="shared" si="80"/>
        <v/>
      </c>
      <c r="E615" t="str">
        <f t="shared" si="81"/>
        <v>B1</v>
      </c>
      <c r="F615" t="str">
        <f t="shared" si="82"/>
        <v/>
      </c>
      <c r="G615" t="str">
        <f t="shared" si="77"/>
        <v>776445-00E_B1</v>
      </c>
      <c r="H615" t="str">
        <f t="shared" si="78"/>
        <v>002312</v>
      </c>
      <c r="I615" t="str">
        <f>DATA!A616</f>
        <v>Není reklamace</v>
      </c>
      <c r="J615">
        <f>COUNTIF($I$1:I615,I615)</f>
        <v>6</v>
      </c>
      <c r="K615" t="str">
        <f t="shared" si="79"/>
        <v>Není reklamace_6</v>
      </c>
    </row>
    <row r="616" spans="1:11" x14ac:dyDescent="0.25">
      <c r="A616" t="str">
        <f>DATA!B617</f>
        <v>776445-00E/004490</v>
      </c>
      <c r="B616" t="str">
        <f t="shared" si="75"/>
        <v>776445-00E</v>
      </c>
      <c r="C616" t="str">
        <f t="shared" si="76"/>
        <v/>
      </c>
      <c r="D616" t="str">
        <f t="shared" si="80"/>
        <v/>
      </c>
      <c r="E616" t="str">
        <f t="shared" si="81"/>
        <v>B1</v>
      </c>
      <c r="F616" t="str">
        <f t="shared" si="82"/>
        <v/>
      </c>
      <c r="G616" t="str">
        <f t="shared" si="77"/>
        <v>776445-00E_B1</v>
      </c>
      <c r="H616" t="str">
        <f t="shared" si="78"/>
        <v>004490</v>
      </c>
      <c r="I616" t="str">
        <f>DATA!A617</f>
        <v>Není reklamace</v>
      </c>
      <c r="J616">
        <f>COUNTIF($I$1:I616,I616)</f>
        <v>7</v>
      </c>
      <c r="K616" t="str">
        <f t="shared" si="79"/>
        <v>Není reklamace_7</v>
      </c>
    </row>
    <row r="617" spans="1:11" x14ac:dyDescent="0.25">
      <c r="A617" t="str">
        <f>DATA!B618</f>
        <v>775369-00G/002241</v>
      </c>
      <c r="B617" t="str">
        <f t="shared" si="75"/>
        <v>775369-00G</v>
      </c>
      <c r="C617" t="str">
        <f t="shared" si="76"/>
        <v>A1</v>
      </c>
      <c r="D617" t="str">
        <f t="shared" si="80"/>
        <v/>
      </c>
      <c r="E617" t="str">
        <f t="shared" si="81"/>
        <v/>
      </c>
      <c r="F617" t="str">
        <f t="shared" si="82"/>
        <v/>
      </c>
      <c r="G617" t="str">
        <f t="shared" si="77"/>
        <v>775369-00G_A1</v>
      </c>
      <c r="H617" t="str">
        <f t="shared" si="78"/>
        <v>002241</v>
      </c>
      <c r="I617" t="str">
        <f>DATA!A618</f>
        <v>s</v>
      </c>
      <c r="J617">
        <f>COUNTIF($I$1:I617,I617)</f>
        <v>1</v>
      </c>
      <c r="K617" t="str">
        <f t="shared" si="79"/>
        <v>s_1</v>
      </c>
    </row>
    <row r="618" spans="1:11" x14ac:dyDescent="0.25">
      <c r="A618">
        <f>DATA!B619</f>
        <v>0</v>
      </c>
      <c r="G618" t="str">
        <f t="shared" si="77"/>
        <v/>
      </c>
      <c r="I618">
        <f>DATA!A619</f>
        <v>0</v>
      </c>
      <c r="J618">
        <f>COUNTIF($I$1:I618,I618)</f>
        <v>1</v>
      </c>
      <c r="K618" t="str">
        <f t="shared" si="79"/>
        <v>0_1</v>
      </c>
    </row>
    <row r="619" spans="1:11" x14ac:dyDescent="0.25">
      <c r="A619">
        <f>DATA!B620</f>
        <v>0</v>
      </c>
      <c r="G619" t="str">
        <f t="shared" si="77"/>
        <v/>
      </c>
      <c r="I619">
        <f>DATA!A620</f>
        <v>0</v>
      </c>
      <c r="J619">
        <f>COUNTIF($I$1:I619,I619)</f>
        <v>2</v>
      </c>
      <c r="K619" t="str">
        <f t="shared" si="79"/>
        <v>0_2</v>
      </c>
    </row>
    <row r="620" spans="1:11" x14ac:dyDescent="0.25">
      <c r="A620">
        <f>DATA!B621</f>
        <v>0</v>
      </c>
      <c r="G620" t="str">
        <f t="shared" si="77"/>
        <v/>
      </c>
      <c r="I620">
        <f>DATA!A621</f>
        <v>0</v>
      </c>
      <c r="J620">
        <f>COUNTIF($I$1:I620,I620)</f>
        <v>3</v>
      </c>
      <c r="K620" t="str">
        <f t="shared" si="79"/>
        <v>0_3</v>
      </c>
    </row>
    <row r="621" spans="1:11" x14ac:dyDescent="0.25">
      <c r="A621">
        <f>DATA!B622</f>
        <v>0</v>
      </c>
      <c r="G621" t="str">
        <f t="shared" si="77"/>
        <v/>
      </c>
      <c r="I621">
        <f>DATA!A622</f>
        <v>0</v>
      </c>
      <c r="J621">
        <f>COUNTIF($I$1:I621,I621)</f>
        <v>4</v>
      </c>
      <c r="K621" t="str">
        <f t="shared" si="79"/>
        <v>0_4</v>
      </c>
    </row>
    <row r="622" spans="1:11" x14ac:dyDescent="0.25">
      <c r="A622" t="str">
        <f>DATA!B623</f>
        <v>776445-00E/000802</v>
      </c>
      <c r="B622" t="str">
        <f t="shared" si="75"/>
        <v>776445-00E</v>
      </c>
      <c r="C622" t="str">
        <f t="shared" si="76"/>
        <v/>
      </c>
      <c r="D622" t="str">
        <f t="shared" si="80"/>
        <v/>
      </c>
      <c r="E622" t="str">
        <f t="shared" si="81"/>
        <v>B1</v>
      </c>
      <c r="F622" t="str">
        <f t="shared" si="82"/>
        <v/>
      </c>
      <c r="G622" t="str">
        <f t="shared" si="77"/>
        <v>776445-00E_B1</v>
      </c>
      <c r="H622" t="str">
        <f t="shared" si="78"/>
        <v>000802</v>
      </c>
      <c r="I622">
        <f>DATA!A623</f>
        <v>0</v>
      </c>
      <c r="J622">
        <f>COUNTIF($I$1:I622,I622)</f>
        <v>5</v>
      </c>
      <c r="K622" t="str">
        <f t="shared" si="79"/>
        <v>0_5</v>
      </c>
    </row>
    <row r="623" spans="1:11" x14ac:dyDescent="0.25">
      <c r="A623" t="str">
        <f>DATA!B624</f>
        <v>774100-00G/000023</v>
      </c>
      <c r="B623" t="str">
        <f t="shared" si="75"/>
        <v>774100-00G</v>
      </c>
      <c r="C623" t="str">
        <f t="shared" si="76"/>
        <v/>
      </c>
      <c r="D623" t="str">
        <f t="shared" si="80"/>
        <v/>
      </c>
      <c r="E623" t="str">
        <f t="shared" si="81"/>
        <v/>
      </c>
      <c r="F623" t="str">
        <f t="shared" si="82"/>
        <v>B2</v>
      </c>
      <c r="G623" t="str">
        <f t="shared" si="77"/>
        <v>774100-00G_B2</v>
      </c>
      <c r="H623" t="str">
        <f t="shared" si="78"/>
        <v>000023</v>
      </c>
      <c r="I623">
        <f>DATA!A624</f>
        <v>0</v>
      </c>
      <c r="J623">
        <f>COUNTIF($I$1:I623,I623)</f>
        <v>6</v>
      </c>
      <c r="K623" t="str">
        <f t="shared" si="79"/>
        <v>0_6</v>
      </c>
    </row>
    <row r="624" spans="1:11" x14ac:dyDescent="0.25">
      <c r="A624" t="str">
        <f>DATA!B625</f>
        <v>776445-00D/000365</v>
      </c>
      <c r="B624" t="str">
        <f t="shared" si="75"/>
        <v>776445-00D</v>
      </c>
      <c r="C624" t="str">
        <f t="shared" si="76"/>
        <v/>
      </c>
      <c r="D624" t="str">
        <f t="shared" si="80"/>
        <v/>
      </c>
      <c r="E624" t="str">
        <f t="shared" si="81"/>
        <v>B1</v>
      </c>
      <c r="F624" t="str">
        <f t="shared" si="82"/>
        <v/>
      </c>
      <c r="G624" t="str">
        <f t="shared" si="77"/>
        <v>776445-00D_B1</v>
      </c>
      <c r="H624" t="str">
        <f t="shared" si="78"/>
        <v>000365</v>
      </c>
      <c r="I624">
        <f>DATA!A625</f>
        <v>0</v>
      </c>
      <c r="J624">
        <f>COUNTIF($I$1:I624,I624)</f>
        <v>7</v>
      </c>
      <c r="K624" t="str">
        <f t="shared" si="79"/>
        <v>0_7</v>
      </c>
    </row>
    <row r="625" spans="1:11" x14ac:dyDescent="0.25">
      <c r="A625" t="str">
        <f>DATA!B626</f>
        <v>776445-00D/000381</v>
      </c>
      <c r="B625" t="str">
        <f t="shared" si="75"/>
        <v>776445-00D</v>
      </c>
      <c r="C625" t="str">
        <f t="shared" si="76"/>
        <v/>
      </c>
      <c r="D625" t="str">
        <f t="shared" si="80"/>
        <v/>
      </c>
      <c r="E625" t="str">
        <f t="shared" si="81"/>
        <v>B1</v>
      </c>
      <c r="F625" t="str">
        <f t="shared" si="82"/>
        <v/>
      </c>
      <c r="G625" t="str">
        <f t="shared" si="77"/>
        <v>776445-00D_B1</v>
      </c>
      <c r="H625" t="str">
        <f t="shared" si="78"/>
        <v>000381</v>
      </c>
      <c r="I625">
        <f>DATA!A626</f>
        <v>0</v>
      </c>
      <c r="J625">
        <f>COUNTIF($I$1:I625,I625)</f>
        <v>8</v>
      </c>
      <c r="K625" t="str">
        <f t="shared" si="79"/>
        <v>0_8</v>
      </c>
    </row>
    <row r="626" spans="1:11" x14ac:dyDescent="0.25">
      <c r="A626" t="str">
        <f>DATA!B627</f>
        <v>776445-00D/000389</v>
      </c>
      <c r="B626" t="str">
        <f t="shared" si="75"/>
        <v>776445-00D</v>
      </c>
      <c r="C626" t="str">
        <f t="shared" si="76"/>
        <v/>
      </c>
      <c r="D626" t="str">
        <f t="shared" si="80"/>
        <v/>
      </c>
      <c r="E626" t="str">
        <f t="shared" si="81"/>
        <v>B1</v>
      </c>
      <c r="F626" t="str">
        <f t="shared" si="82"/>
        <v/>
      </c>
      <c r="G626" t="str">
        <f t="shared" si="77"/>
        <v>776445-00D_B1</v>
      </c>
      <c r="H626" t="str">
        <f t="shared" si="78"/>
        <v>000389</v>
      </c>
      <c r="I626">
        <f>DATA!A627</f>
        <v>0</v>
      </c>
      <c r="J626">
        <f>COUNTIF($I$1:I626,I626)</f>
        <v>9</v>
      </c>
      <c r="K626" t="str">
        <f t="shared" si="79"/>
        <v>0_9</v>
      </c>
    </row>
    <row r="627" spans="1:11" x14ac:dyDescent="0.25">
      <c r="A627" t="str">
        <f>DATA!B628</f>
        <v>776445-00D/000397</v>
      </c>
      <c r="B627" t="str">
        <f t="shared" si="75"/>
        <v>776445-00D</v>
      </c>
      <c r="C627" t="str">
        <f t="shared" si="76"/>
        <v/>
      </c>
      <c r="D627" t="str">
        <f t="shared" si="80"/>
        <v/>
      </c>
      <c r="E627" t="str">
        <f t="shared" si="81"/>
        <v>B1</v>
      </c>
      <c r="F627" t="str">
        <f t="shared" si="82"/>
        <v/>
      </c>
      <c r="G627" t="str">
        <f t="shared" si="77"/>
        <v>776445-00D_B1</v>
      </c>
      <c r="H627" t="str">
        <f t="shared" si="78"/>
        <v>000397</v>
      </c>
      <c r="I627">
        <f>DATA!A628</f>
        <v>0</v>
      </c>
      <c r="J627">
        <f>COUNTIF($I$1:I627,I627)</f>
        <v>10</v>
      </c>
      <c r="K627" t="str">
        <f t="shared" si="79"/>
        <v>0_10</v>
      </c>
    </row>
    <row r="628" spans="1:11" x14ac:dyDescent="0.25">
      <c r="A628" t="str">
        <f>DATA!B629</f>
        <v>776445-00D/000392</v>
      </c>
      <c r="B628" t="str">
        <f t="shared" si="75"/>
        <v>776445-00D</v>
      </c>
      <c r="C628" t="str">
        <f t="shared" si="76"/>
        <v/>
      </c>
      <c r="D628" t="str">
        <f t="shared" si="80"/>
        <v/>
      </c>
      <c r="E628" t="str">
        <f t="shared" si="81"/>
        <v>B1</v>
      </c>
      <c r="F628" t="str">
        <f t="shared" si="82"/>
        <v/>
      </c>
      <c r="G628" t="str">
        <f t="shared" si="77"/>
        <v>776445-00D_B1</v>
      </c>
      <c r="H628" t="str">
        <f t="shared" si="78"/>
        <v>000392</v>
      </c>
      <c r="I628">
        <f>DATA!A629</f>
        <v>0</v>
      </c>
      <c r="J628">
        <f>COUNTIF($I$1:I628,I628)</f>
        <v>11</v>
      </c>
      <c r="K628" t="str">
        <f t="shared" si="79"/>
        <v>0_11</v>
      </c>
    </row>
    <row r="629" spans="1:11" x14ac:dyDescent="0.25">
      <c r="A629" t="str">
        <f>DATA!B630</f>
        <v>776445-00D/000386</v>
      </c>
      <c r="B629" t="str">
        <f t="shared" si="75"/>
        <v>776445-00D</v>
      </c>
      <c r="C629" t="str">
        <f t="shared" si="76"/>
        <v/>
      </c>
      <c r="D629" t="str">
        <f t="shared" si="80"/>
        <v/>
      </c>
      <c r="E629" t="str">
        <f t="shared" si="81"/>
        <v>B1</v>
      </c>
      <c r="F629" t="str">
        <f t="shared" si="82"/>
        <v/>
      </c>
      <c r="G629" t="str">
        <f t="shared" si="77"/>
        <v>776445-00D_B1</v>
      </c>
      <c r="H629" t="str">
        <f t="shared" si="78"/>
        <v>000386</v>
      </c>
      <c r="I629">
        <f>DATA!A630</f>
        <v>0</v>
      </c>
      <c r="J629">
        <f>COUNTIF($I$1:I629,I629)</f>
        <v>12</v>
      </c>
      <c r="K629" t="str">
        <f t="shared" si="79"/>
        <v>0_12</v>
      </c>
    </row>
    <row r="630" spans="1:11" x14ac:dyDescent="0.25">
      <c r="A630" t="str">
        <f>DATA!B631</f>
        <v>776445-00D/000394</v>
      </c>
      <c r="B630" t="str">
        <f t="shared" si="75"/>
        <v>776445-00D</v>
      </c>
      <c r="C630" t="str">
        <f t="shared" si="76"/>
        <v/>
      </c>
      <c r="D630" t="str">
        <f t="shared" si="80"/>
        <v/>
      </c>
      <c r="E630" t="str">
        <f t="shared" si="81"/>
        <v>B1</v>
      </c>
      <c r="F630" t="str">
        <f t="shared" si="82"/>
        <v/>
      </c>
      <c r="G630" t="str">
        <f t="shared" si="77"/>
        <v>776445-00D_B1</v>
      </c>
      <c r="H630" t="str">
        <f t="shared" si="78"/>
        <v>000394</v>
      </c>
      <c r="I630">
        <f>DATA!A631</f>
        <v>0</v>
      </c>
      <c r="J630">
        <f>COUNTIF($I$1:I630,I630)</f>
        <v>13</v>
      </c>
      <c r="K630" t="str">
        <f t="shared" si="79"/>
        <v>0_13</v>
      </c>
    </row>
    <row r="631" spans="1:11" x14ac:dyDescent="0.25">
      <c r="A631" t="str">
        <f>DATA!B632</f>
        <v>776445-00D/000371</v>
      </c>
      <c r="B631" t="str">
        <f t="shared" si="75"/>
        <v>776445-00D</v>
      </c>
      <c r="C631" t="str">
        <f t="shared" si="76"/>
        <v/>
      </c>
      <c r="D631" t="str">
        <f t="shared" si="80"/>
        <v/>
      </c>
      <c r="E631" t="str">
        <f t="shared" si="81"/>
        <v>B1</v>
      </c>
      <c r="F631" t="str">
        <f t="shared" si="82"/>
        <v/>
      </c>
      <c r="G631" t="str">
        <f t="shared" si="77"/>
        <v>776445-00D_B1</v>
      </c>
      <c r="H631" t="str">
        <f t="shared" si="78"/>
        <v>000371</v>
      </c>
      <c r="I631">
        <f>DATA!A632</f>
        <v>0</v>
      </c>
      <c r="J631">
        <f>COUNTIF($I$1:I631,I631)</f>
        <v>14</v>
      </c>
      <c r="K631" t="str">
        <f t="shared" si="79"/>
        <v>0_14</v>
      </c>
    </row>
    <row r="632" spans="1:11" x14ac:dyDescent="0.25">
      <c r="A632" t="str">
        <f>DATA!B633</f>
        <v>776445-00D/000339</v>
      </c>
      <c r="B632" t="str">
        <f t="shared" si="75"/>
        <v>776445-00D</v>
      </c>
      <c r="C632" t="str">
        <f t="shared" si="76"/>
        <v/>
      </c>
      <c r="D632" t="str">
        <f t="shared" si="80"/>
        <v/>
      </c>
      <c r="E632" t="str">
        <f t="shared" si="81"/>
        <v>B1</v>
      </c>
      <c r="F632" t="str">
        <f t="shared" si="82"/>
        <v/>
      </c>
      <c r="G632" t="str">
        <f t="shared" si="77"/>
        <v>776445-00D_B1</v>
      </c>
      <c r="H632" t="str">
        <f t="shared" si="78"/>
        <v>000339</v>
      </c>
      <c r="I632">
        <f>DATA!A633</f>
        <v>0</v>
      </c>
      <c r="J632">
        <f>COUNTIF($I$1:I632,I632)</f>
        <v>15</v>
      </c>
      <c r="K632" t="str">
        <f t="shared" si="79"/>
        <v>0_15</v>
      </c>
    </row>
    <row r="633" spans="1:11" x14ac:dyDescent="0.25">
      <c r="A633" t="str">
        <f>DATA!B634</f>
        <v>776445-00D/000385</v>
      </c>
      <c r="B633" t="str">
        <f t="shared" si="75"/>
        <v>776445-00D</v>
      </c>
      <c r="C633" t="str">
        <f t="shared" si="76"/>
        <v/>
      </c>
      <c r="D633" t="str">
        <f t="shared" si="80"/>
        <v/>
      </c>
      <c r="E633" t="str">
        <f t="shared" si="81"/>
        <v>B1</v>
      </c>
      <c r="F633" t="str">
        <f t="shared" si="82"/>
        <v/>
      </c>
      <c r="G633" t="str">
        <f t="shared" si="77"/>
        <v>776445-00D_B1</v>
      </c>
      <c r="H633" t="str">
        <f t="shared" si="78"/>
        <v>000385</v>
      </c>
      <c r="I633">
        <f>DATA!A634</f>
        <v>0</v>
      </c>
      <c r="J633">
        <f>COUNTIF($I$1:I633,I633)</f>
        <v>16</v>
      </c>
      <c r="K633" t="str">
        <f t="shared" si="79"/>
        <v>0_16</v>
      </c>
    </row>
    <row r="634" spans="1:11" x14ac:dyDescent="0.25">
      <c r="A634" t="str">
        <f>DATA!B635</f>
        <v>776445-00D/000373</v>
      </c>
      <c r="B634" t="str">
        <f t="shared" si="75"/>
        <v>776445-00D</v>
      </c>
      <c r="C634" t="str">
        <f t="shared" si="76"/>
        <v/>
      </c>
      <c r="D634" t="str">
        <f t="shared" si="80"/>
        <v/>
      </c>
      <c r="E634" t="str">
        <f t="shared" si="81"/>
        <v>B1</v>
      </c>
      <c r="F634" t="str">
        <f t="shared" si="82"/>
        <v/>
      </c>
      <c r="G634" t="str">
        <f t="shared" si="77"/>
        <v>776445-00D_B1</v>
      </c>
      <c r="H634" t="str">
        <f t="shared" si="78"/>
        <v>000373</v>
      </c>
      <c r="I634">
        <f>DATA!A635</f>
        <v>0</v>
      </c>
      <c r="J634">
        <f>COUNTIF($I$1:I634,I634)</f>
        <v>17</v>
      </c>
      <c r="K634" t="str">
        <f t="shared" si="79"/>
        <v>0_17</v>
      </c>
    </row>
    <row r="635" spans="1:11" x14ac:dyDescent="0.25">
      <c r="A635" t="str">
        <f>DATA!B636</f>
        <v>774100-00F/000671</v>
      </c>
      <c r="B635" t="str">
        <f t="shared" si="75"/>
        <v>774100-00F</v>
      </c>
      <c r="C635" t="str">
        <f t="shared" si="76"/>
        <v/>
      </c>
      <c r="D635" t="str">
        <f t="shared" si="80"/>
        <v/>
      </c>
      <c r="E635" t="str">
        <f t="shared" si="81"/>
        <v/>
      </c>
      <c r="F635" t="str">
        <f t="shared" si="82"/>
        <v>B2</v>
      </c>
      <c r="G635" t="str">
        <f t="shared" si="77"/>
        <v>774100-00F_B2</v>
      </c>
      <c r="H635" t="str">
        <f t="shared" si="78"/>
        <v>000671</v>
      </c>
      <c r="I635">
        <f>DATA!A636</f>
        <v>0</v>
      </c>
      <c r="J635">
        <f>COUNTIF($I$1:I635,I635)</f>
        <v>18</v>
      </c>
      <c r="K635" t="str">
        <f t="shared" si="79"/>
        <v>0_18</v>
      </c>
    </row>
    <row r="636" spans="1:11" x14ac:dyDescent="0.25">
      <c r="A636" t="str">
        <f>DATA!B637</f>
        <v>775369-00G/002468</v>
      </c>
      <c r="B636" t="str">
        <f t="shared" si="75"/>
        <v>775369-00G</v>
      </c>
      <c r="C636" t="str">
        <f t="shared" si="76"/>
        <v>A1</v>
      </c>
      <c r="D636" t="str">
        <f t="shared" si="80"/>
        <v/>
      </c>
      <c r="E636" t="str">
        <f t="shared" si="81"/>
        <v/>
      </c>
      <c r="F636" t="str">
        <f t="shared" si="82"/>
        <v/>
      </c>
      <c r="G636" t="str">
        <f t="shared" si="77"/>
        <v>775369-00G_A1</v>
      </c>
      <c r="H636" t="str">
        <f t="shared" si="78"/>
        <v>002468</v>
      </c>
      <c r="I636">
        <f>DATA!A637</f>
        <v>0</v>
      </c>
      <c r="J636">
        <f>COUNTIF($I$1:I636,I636)</f>
        <v>19</v>
      </c>
      <c r="K636" t="str">
        <f t="shared" si="79"/>
        <v>0_19</v>
      </c>
    </row>
    <row r="637" spans="1:11" x14ac:dyDescent="0.25">
      <c r="A637" t="str">
        <f>DATA!B638</f>
        <v>776445-00E/004581</v>
      </c>
      <c r="B637" t="str">
        <f t="shared" si="75"/>
        <v>776445-00E</v>
      </c>
      <c r="C637" t="str">
        <f t="shared" si="76"/>
        <v/>
      </c>
      <c r="D637" t="str">
        <f t="shared" si="80"/>
        <v/>
      </c>
      <c r="E637" t="str">
        <f t="shared" si="81"/>
        <v>B1</v>
      </c>
      <c r="F637" t="str">
        <f t="shared" si="82"/>
        <v/>
      </c>
      <c r="G637" t="str">
        <f t="shared" si="77"/>
        <v>776445-00E_B1</v>
      </c>
      <c r="H637" t="str">
        <f t="shared" si="78"/>
        <v>004581</v>
      </c>
      <c r="I637">
        <f>DATA!A638</f>
        <v>0</v>
      </c>
      <c r="J637">
        <f>COUNTIF($I$1:I637,I637)</f>
        <v>20</v>
      </c>
      <c r="K637" t="str">
        <f t="shared" si="79"/>
        <v>0_20</v>
      </c>
    </row>
    <row r="638" spans="1:11" x14ac:dyDescent="0.25">
      <c r="A638" t="str">
        <f>DATA!B639</f>
        <v>776445-00D/000814</v>
      </c>
      <c r="B638" t="str">
        <f t="shared" si="75"/>
        <v>776445-00D</v>
      </c>
      <c r="C638" t="str">
        <f t="shared" si="76"/>
        <v/>
      </c>
      <c r="D638" t="str">
        <f t="shared" si="80"/>
        <v/>
      </c>
      <c r="E638" t="str">
        <f t="shared" si="81"/>
        <v>B1</v>
      </c>
      <c r="F638" t="str">
        <f t="shared" si="82"/>
        <v/>
      </c>
      <c r="G638" t="str">
        <f t="shared" si="77"/>
        <v>776445-00D_B1</v>
      </c>
      <c r="H638" t="str">
        <f t="shared" si="78"/>
        <v>000814</v>
      </c>
      <c r="I638">
        <f>DATA!A639</f>
        <v>0</v>
      </c>
      <c r="J638">
        <f>COUNTIF($I$1:I638,I638)</f>
        <v>21</v>
      </c>
      <c r="K638" t="str">
        <f t="shared" si="79"/>
        <v>0_21</v>
      </c>
    </row>
    <row r="639" spans="1:11" x14ac:dyDescent="0.25">
      <c r="A639" t="str">
        <f>DATA!B640</f>
        <v>776445-00D/000847</v>
      </c>
      <c r="B639" t="str">
        <f t="shared" si="75"/>
        <v>776445-00D</v>
      </c>
      <c r="C639" t="str">
        <f t="shared" si="76"/>
        <v/>
      </c>
      <c r="D639" t="str">
        <f t="shared" si="80"/>
        <v/>
      </c>
      <c r="E639" t="str">
        <f t="shared" si="81"/>
        <v>B1</v>
      </c>
      <c r="F639" t="str">
        <f t="shared" si="82"/>
        <v/>
      </c>
      <c r="G639" t="str">
        <f t="shared" si="77"/>
        <v>776445-00D_B1</v>
      </c>
      <c r="H639" t="str">
        <f t="shared" si="78"/>
        <v>000847</v>
      </c>
      <c r="I639">
        <f>DATA!A640</f>
        <v>0</v>
      </c>
      <c r="J639">
        <f>COUNTIF($I$1:I639,I639)</f>
        <v>22</v>
      </c>
      <c r="K639" t="str">
        <f t="shared" si="79"/>
        <v>0_22</v>
      </c>
    </row>
    <row r="640" spans="1:11" x14ac:dyDescent="0.25">
      <c r="A640" t="str">
        <f>DATA!B641</f>
        <v>776445-00D/000125</v>
      </c>
      <c r="B640" t="str">
        <f t="shared" si="75"/>
        <v>776445-00D</v>
      </c>
      <c r="C640" t="str">
        <f t="shared" si="76"/>
        <v/>
      </c>
      <c r="D640" t="str">
        <f t="shared" si="80"/>
        <v/>
      </c>
      <c r="E640" t="str">
        <f t="shared" si="81"/>
        <v>B1</v>
      </c>
      <c r="F640" t="str">
        <f t="shared" si="82"/>
        <v/>
      </c>
      <c r="G640" t="str">
        <f t="shared" si="77"/>
        <v>776445-00D_B1</v>
      </c>
      <c r="H640" t="str">
        <f t="shared" si="78"/>
        <v>000125</v>
      </c>
      <c r="I640">
        <f>DATA!A641</f>
        <v>0</v>
      </c>
      <c r="J640">
        <f>COUNTIF($I$1:I640,I640)</f>
        <v>23</v>
      </c>
      <c r="K640" t="str">
        <f t="shared" si="79"/>
        <v>0_23</v>
      </c>
    </row>
    <row r="641" spans="1:11" x14ac:dyDescent="0.25">
      <c r="A641" t="str">
        <f>DATA!B642</f>
        <v>775369-00G/001371</v>
      </c>
      <c r="B641" t="str">
        <f t="shared" si="75"/>
        <v>775369-00G</v>
      </c>
      <c r="C641" t="str">
        <f t="shared" si="76"/>
        <v>A1</v>
      </c>
      <c r="D641" t="str">
        <f t="shared" si="80"/>
        <v/>
      </c>
      <c r="E641" t="str">
        <f t="shared" si="81"/>
        <v/>
      </c>
      <c r="F641" t="str">
        <f t="shared" si="82"/>
        <v/>
      </c>
      <c r="G641" t="str">
        <f t="shared" si="77"/>
        <v>775369-00G_A1</v>
      </c>
      <c r="H641" t="str">
        <f t="shared" si="78"/>
        <v>001371</v>
      </c>
      <c r="I641">
        <f>DATA!A642</f>
        <v>0</v>
      </c>
      <c r="J641">
        <f>COUNTIF($I$1:I641,I641)</f>
        <v>24</v>
      </c>
      <c r="K641" t="str">
        <f t="shared" si="79"/>
        <v>0_24</v>
      </c>
    </row>
    <row r="642" spans="1:11" x14ac:dyDescent="0.25">
      <c r="A642" t="str">
        <f>DATA!B643</f>
        <v>775369-00G/001372</v>
      </c>
      <c r="B642" t="str">
        <f t="shared" ref="B642:B681" si="83">_xlfn.TEXTBEFORE(A642,"/")</f>
        <v>775369-00G</v>
      </c>
      <c r="C642" t="str">
        <f t="shared" ref="C642:C681" si="84">IF(EXACT(_xlfn.TEXTBEFORE(B642,"-"),"775369"),"A1","")</f>
        <v>A1</v>
      </c>
      <c r="D642" t="str">
        <f t="shared" si="80"/>
        <v/>
      </c>
      <c r="E642" t="str">
        <f t="shared" si="81"/>
        <v/>
      </c>
      <c r="F642" t="str">
        <f t="shared" si="82"/>
        <v/>
      </c>
      <c r="G642" t="str">
        <f t="shared" ref="G642:G681" si="85">_xlfn.TEXTJOIN("_",,B642,C642,D642,E642,F642)</f>
        <v>775369-00G_A1</v>
      </c>
      <c r="H642" t="str">
        <f t="shared" ref="H642:H681" si="86">_xlfn.TEXTAFTER(A642,"/")</f>
        <v>001372</v>
      </c>
      <c r="I642">
        <f>DATA!A643</f>
        <v>0</v>
      </c>
      <c r="J642">
        <f>COUNTIF($I$1:I642,I642)</f>
        <v>25</v>
      </c>
      <c r="K642" t="str">
        <f t="shared" ref="K642:K682" si="87">_xlfn.TEXTJOIN("_",,I642,J642)</f>
        <v>0_25</v>
      </c>
    </row>
    <row r="643" spans="1:11" x14ac:dyDescent="0.25">
      <c r="A643" t="str">
        <f>DATA!B644</f>
        <v>776445-00D/000337</v>
      </c>
      <c r="B643" t="str">
        <f t="shared" si="83"/>
        <v>776445-00D</v>
      </c>
      <c r="C643" t="str">
        <f t="shared" si="84"/>
        <v/>
      </c>
      <c r="D643" t="str">
        <f t="shared" si="80"/>
        <v/>
      </c>
      <c r="E643" t="str">
        <f t="shared" si="81"/>
        <v>B1</v>
      </c>
      <c r="F643" t="str">
        <f t="shared" si="82"/>
        <v/>
      </c>
      <c r="G643" t="str">
        <f t="shared" si="85"/>
        <v>776445-00D_B1</v>
      </c>
      <c r="H643" t="str">
        <f t="shared" si="86"/>
        <v>000337</v>
      </c>
      <c r="I643">
        <f>DATA!A644</f>
        <v>0</v>
      </c>
      <c r="J643">
        <f>COUNTIF($I$1:I643,I643)</f>
        <v>26</v>
      </c>
      <c r="K643" t="str">
        <f t="shared" si="87"/>
        <v>0_26</v>
      </c>
    </row>
    <row r="644" spans="1:11" x14ac:dyDescent="0.25">
      <c r="A644" t="str">
        <f>DATA!B645</f>
        <v>776445-00D/000358</v>
      </c>
      <c r="B644" t="str">
        <f t="shared" si="83"/>
        <v>776445-00D</v>
      </c>
      <c r="C644" t="str">
        <f t="shared" si="84"/>
        <v/>
      </c>
      <c r="D644" t="str">
        <f t="shared" si="80"/>
        <v/>
      </c>
      <c r="E644" t="str">
        <f t="shared" si="81"/>
        <v>B1</v>
      </c>
      <c r="F644" t="str">
        <f t="shared" si="82"/>
        <v/>
      </c>
      <c r="G644" t="str">
        <f t="shared" si="85"/>
        <v>776445-00D_B1</v>
      </c>
      <c r="H644" t="str">
        <f t="shared" si="86"/>
        <v>000358</v>
      </c>
      <c r="I644">
        <f>DATA!A645</f>
        <v>0</v>
      </c>
      <c r="J644">
        <f>COUNTIF($I$1:I644,I644)</f>
        <v>27</v>
      </c>
      <c r="K644" t="str">
        <f t="shared" si="87"/>
        <v>0_27</v>
      </c>
    </row>
    <row r="645" spans="1:11" x14ac:dyDescent="0.25">
      <c r="A645" t="str">
        <f>DATA!B646</f>
        <v>776445-00D/000359</v>
      </c>
      <c r="B645" t="str">
        <f t="shared" si="83"/>
        <v>776445-00D</v>
      </c>
      <c r="C645" t="str">
        <f t="shared" si="84"/>
        <v/>
      </c>
      <c r="D645" t="str">
        <f t="shared" si="80"/>
        <v/>
      </c>
      <c r="E645" t="str">
        <f t="shared" si="81"/>
        <v>B1</v>
      </c>
      <c r="F645" t="str">
        <f t="shared" si="82"/>
        <v/>
      </c>
      <c r="G645" t="str">
        <f t="shared" si="85"/>
        <v>776445-00D_B1</v>
      </c>
      <c r="H645" t="str">
        <f t="shared" si="86"/>
        <v>000359</v>
      </c>
      <c r="I645">
        <f>DATA!A646</f>
        <v>0</v>
      </c>
      <c r="J645">
        <f>COUNTIF($I$1:I645,I645)</f>
        <v>28</v>
      </c>
      <c r="K645" t="str">
        <f t="shared" si="87"/>
        <v>0_28</v>
      </c>
    </row>
    <row r="646" spans="1:11" x14ac:dyDescent="0.25">
      <c r="A646" t="str">
        <f>DATA!B647</f>
        <v>776445-00D/000361</v>
      </c>
      <c r="B646" t="str">
        <f t="shared" si="83"/>
        <v>776445-00D</v>
      </c>
      <c r="C646" t="str">
        <f t="shared" si="84"/>
        <v/>
      </c>
      <c r="D646" t="str">
        <f t="shared" si="80"/>
        <v/>
      </c>
      <c r="E646" t="str">
        <f t="shared" si="81"/>
        <v>B1</v>
      </c>
      <c r="F646" t="str">
        <f t="shared" si="82"/>
        <v/>
      </c>
      <c r="G646" t="str">
        <f t="shared" si="85"/>
        <v>776445-00D_B1</v>
      </c>
      <c r="H646" t="str">
        <f t="shared" si="86"/>
        <v>000361</v>
      </c>
      <c r="I646">
        <f>DATA!A647</f>
        <v>0</v>
      </c>
      <c r="J646">
        <f>COUNTIF($I$1:I646,I646)</f>
        <v>29</v>
      </c>
      <c r="K646" t="str">
        <f t="shared" si="87"/>
        <v>0_29</v>
      </c>
    </row>
    <row r="647" spans="1:11" x14ac:dyDescent="0.25">
      <c r="A647" t="str">
        <f>DATA!B648</f>
        <v>776445-00D/000366</v>
      </c>
      <c r="B647" t="str">
        <f t="shared" si="83"/>
        <v>776445-00D</v>
      </c>
      <c r="C647" t="str">
        <f t="shared" si="84"/>
        <v/>
      </c>
      <c r="D647" t="str">
        <f t="shared" si="80"/>
        <v/>
      </c>
      <c r="E647" t="str">
        <f t="shared" si="81"/>
        <v>B1</v>
      </c>
      <c r="F647" t="str">
        <f t="shared" si="82"/>
        <v/>
      </c>
      <c r="G647" t="str">
        <f t="shared" si="85"/>
        <v>776445-00D_B1</v>
      </c>
      <c r="H647" t="str">
        <f t="shared" si="86"/>
        <v>000366</v>
      </c>
      <c r="I647">
        <f>DATA!A648</f>
        <v>0</v>
      </c>
      <c r="J647">
        <f>COUNTIF($I$1:I647,I647)</f>
        <v>30</v>
      </c>
      <c r="K647" t="str">
        <f t="shared" si="87"/>
        <v>0_30</v>
      </c>
    </row>
    <row r="648" spans="1:11" x14ac:dyDescent="0.25">
      <c r="A648" t="str">
        <f>DATA!B649</f>
        <v>776445-00D/000370</v>
      </c>
      <c r="B648" t="str">
        <f t="shared" si="83"/>
        <v>776445-00D</v>
      </c>
      <c r="C648" t="str">
        <f t="shared" si="84"/>
        <v/>
      </c>
      <c r="D648" t="str">
        <f t="shared" si="80"/>
        <v/>
      </c>
      <c r="E648" t="str">
        <f t="shared" si="81"/>
        <v>B1</v>
      </c>
      <c r="F648" t="str">
        <f t="shared" si="82"/>
        <v/>
      </c>
      <c r="G648" t="str">
        <f t="shared" si="85"/>
        <v>776445-00D_B1</v>
      </c>
      <c r="H648" t="str">
        <f t="shared" si="86"/>
        <v>000370</v>
      </c>
      <c r="I648">
        <f>DATA!A649</f>
        <v>0</v>
      </c>
      <c r="J648">
        <f>COUNTIF($I$1:I648,I648)</f>
        <v>31</v>
      </c>
      <c r="K648" t="str">
        <f t="shared" si="87"/>
        <v>0_31</v>
      </c>
    </row>
    <row r="649" spans="1:11" x14ac:dyDescent="0.25">
      <c r="A649" t="str">
        <f>DATA!B650</f>
        <v>776445-00D/000372</v>
      </c>
      <c r="B649" t="str">
        <f t="shared" si="83"/>
        <v>776445-00D</v>
      </c>
      <c r="C649" t="str">
        <f t="shared" si="84"/>
        <v/>
      </c>
      <c r="D649" t="str">
        <f t="shared" si="80"/>
        <v/>
      </c>
      <c r="E649" t="str">
        <f t="shared" si="81"/>
        <v>B1</v>
      </c>
      <c r="F649" t="str">
        <f t="shared" si="82"/>
        <v/>
      </c>
      <c r="G649" t="str">
        <f t="shared" si="85"/>
        <v>776445-00D_B1</v>
      </c>
      <c r="H649" t="str">
        <f t="shared" si="86"/>
        <v>000372</v>
      </c>
      <c r="I649">
        <f>DATA!A650</f>
        <v>0</v>
      </c>
      <c r="J649">
        <f>COUNTIF($I$1:I649,I649)</f>
        <v>32</v>
      </c>
      <c r="K649" t="str">
        <f t="shared" si="87"/>
        <v>0_32</v>
      </c>
    </row>
    <row r="650" spans="1:11" x14ac:dyDescent="0.25">
      <c r="A650" t="str">
        <f>DATA!B651</f>
        <v>776445-00D/000374</v>
      </c>
      <c r="B650" t="str">
        <f t="shared" si="83"/>
        <v>776445-00D</v>
      </c>
      <c r="C650" t="str">
        <f t="shared" si="84"/>
        <v/>
      </c>
      <c r="D650" t="str">
        <f t="shared" si="80"/>
        <v/>
      </c>
      <c r="E650" t="str">
        <f t="shared" si="81"/>
        <v>B1</v>
      </c>
      <c r="F650" t="str">
        <f t="shared" si="82"/>
        <v/>
      </c>
      <c r="G650" t="str">
        <f t="shared" si="85"/>
        <v>776445-00D_B1</v>
      </c>
      <c r="H650" t="str">
        <f t="shared" si="86"/>
        <v>000374</v>
      </c>
      <c r="I650">
        <f>DATA!A651</f>
        <v>0</v>
      </c>
      <c r="J650">
        <f>COUNTIF($I$1:I650,I650)</f>
        <v>33</v>
      </c>
      <c r="K650" t="str">
        <f t="shared" si="87"/>
        <v>0_33</v>
      </c>
    </row>
    <row r="651" spans="1:11" x14ac:dyDescent="0.25">
      <c r="A651" t="str">
        <f>DATA!B652</f>
        <v>776445-00D/000375</v>
      </c>
      <c r="B651" t="str">
        <f t="shared" si="83"/>
        <v>776445-00D</v>
      </c>
      <c r="C651" t="str">
        <f t="shared" si="84"/>
        <v/>
      </c>
      <c r="D651" t="str">
        <f t="shared" si="80"/>
        <v/>
      </c>
      <c r="E651" t="str">
        <f t="shared" si="81"/>
        <v>B1</v>
      </c>
      <c r="F651" t="str">
        <f t="shared" si="82"/>
        <v/>
      </c>
      <c r="G651" t="str">
        <f t="shared" si="85"/>
        <v>776445-00D_B1</v>
      </c>
      <c r="H651" t="str">
        <f t="shared" si="86"/>
        <v>000375</v>
      </c>
      <c r="I651">
        <f>DATA!A652</f>
        <v>0</v>
      </c>
      <c r="J651">
        <f>COUNTIF($I$1:I651,I651)</f>
        <v>34</v>
      </c>
      <c r="K651" t="str">
        <f t="shared" si="87"/>
        <v>0_34</v>
      </c>
    </row>
    <row r="652" spans="1:11" x14ac:dyDescent="0.25">
      <c r="A652" t="str">
        <f>DATA!B653</f>
        <v>776445-00D/000376</v>
      </c>
      <c r="B652" t="str">
        <f t="shared" si="83"/>
        <v>776445-00D</v>
      </c>
      <c r="C652" t="str">
        <f t="shared" si="84"/>
        <v/>
      </c>
      <c r="D652" t="str">
        <f t="shared" si="80"/>
        <v/>
      </c>
      <c r="E652" t="str">
        <f t="shared" si="81"/>
        <v>B1</v>
      </c>
      <c r="F652" t="str">
        <f t="shared" si="82"/>
        <v/>
      </c>
      <c r="G652" t="str">
        <f t="shared" si="85"/>
        <v>776445-00D_B1</v>
      </c>
      <c r="H652" t="str">
        <f t="shared" si="86"/>
        <v>000376</v>
      </c>
      <c r="I652">
        <f>DATA!A653</f>
        <v>0</v>
      </c>
      <c r="J652">
        <f>COUNTIF($I$1:I652,I652)</f>
        <v>35</v>
      </c>
      <c r="K652" t="str">
        <f t="shared" si="87"/>
        <v>0_35</v>
      </c>
    </row>
    <row r="653" spans="1:11" x14ac:dyDescent="0.25">
      <c r="A653" t="str">
        <f>DATA!B654</f>
        <v>776445-00D/000383</v>
      </c>
      <c r="B653" t="str">
        <f t="shared" si="83"/>
        <v>776445-00D</v>
      </c>
      <c r="C653" t="str">
        <f t="shared" si="84"/>
        <v/>
      </c>
      <c r="D653" t="str">
        <f t="shared" si="80"/>
        <v/>
      </c>
      <c r="E653" t="str">
        <f t="shared" si="81"/>
        <v>B1</v>
      </c>
      <c r="F653" t="str">
        <f t="shared" si="82"/>
        <v/>
      </c>
      <c r="G653" t="str">
        <f t="shared" si="85"/>
        <v>776445-00D_B1</v>
      </c>
      <c r="H653" t="str">
        <f t="shared" si="86"/>
        <v>000383</v>
      </c>
      <c r="I653">
        <f>DATA!A654</f>
        <v>0</v>
      </c>
      <c r="J653">
        <f>COUNTIF($I$1:I653,I653)</f>
        <v>36</v>
      </c>
      <c r="K653" t="str">
        <f t="shared" si="87"/>
        <v>0_36</v>
      </c>
    </row>
    <row r="654" spans="1:11" x14ac:dyDescent="0.25">
      <c r="A654" t="str">
        <f>DATA!B655</f>
        <v>776445-00D/000395</v>
      </c>
      <c r="B654" t="str">
        <f t="shared" si="83"/>
        <v>776445-00D</v>
      </c>
      <c r="C654" t="str">
        <f t="shared" si="84"/>
        <v/>
      </c>
      <c r="D654" t="str">
        <f t="shared" si="80"/>
        <v/>
      </c>
      <c r="E654" t="str">
        <f t="shared" si="81"/>
        <v>B1</v>
      </c>
      <c r="F654" t="str">
        <f t="shared" si="82"/>
        <v/>
      </c>
      <c r="G654" t="str">
        <f t="shared" si="85"/>
        <v>776445-00D_B1</v>
      </c>
      <c r="H654" t="str">
        <f t="shared" si="86"/>
        <v>000395</v>
      </c>
      <c r="I654">
        <f>DATA!A655</f>
        <v>0</v>
      </c>
      <c r="J654">
        <f>COUNTIF($I$1:I654,I654)</f>
        <v>37</v>
      </c>
      <c r="K654" t="str">
        <f t="shared" si="87"/>
        <v>0_37</v>
      </c>
    </row>
    <row r="655" spans="1:11" x14ac:dyDescent="0.25">
      <c r="A655" t="str">
        <f>DATA!B656</f>
        <v>776445-00D/000207</v>
      </c>
      <c r="B655" t="str">
        <f t="shared" si="83"/>
        <v>776445-00D</v>
      </c>
      <c r="C655" t="str">
        <f t="shared" si="84"/>
        <v/>
      </c>
      <c r="D655" t="str">
        <f t="shared" si="80"/>
        <v/>
      </c>
      <c r="E655" t="str">
        <f t="shared" si="81"/>
        <v>B1</v>
      </c>
      <c r="F655" t="str">
        <f t="shared" si="82"/>
        <v/>
      </c>
      <c r="G655" t="str">
        <f t="shared" si="85"/>
        <v>776445-00D_B1</v>
      </c>
      <c r="H655" t="str">
        <f t="shared" si="86"/>
        <v>000207</v>
      </c>
      <c r="I655">
        <f>DATA!A656</f>
        <v>0</v>
      </c>
      <c r="J655">
        <f>COUNTIF($I$1:I655,I655)</f>
        <v>38</v>
      </c>
      <c r="K655" t="str">
        <f t="shared" si="87"/>
        <v>0_38</v>
      </c>
    </row>
    <row r="656" spans="1:11" x14ac:dyDescent="0.25">
      <c r="A656" t="str">
        <f>DATA!B657</f>
        <v>776445-00D/000261</v>
      </c>
      <c r="B656" t="str">
        <f t="shared" si="83"/>
        <v>776445-00D</v>
      </c>
      <c r="C656" t="str">
        <f t="shared" si="84"/>
        <v/>
      </c>
      <c r="D656" t="str">
        <f t="shared" si="80"/>
        <v/>
      </c>
      <c r="E656" t="str">
        <f t="shared" si="81"/>
        <v>B1</v>
      </c>
      <c r="F656" t="str">
        <f t="shared" si="82"/>
        <v/>
      </c>
      <c r="G656" t="str">
        <f t="shared" si="85"/>
        <v>776445-00D_B1</v>
      </c>
      <c r="H656" t="str">
        <f t="shared" si="86"/>
        <v>000261</v>
      </c>
      <c r="I656">
        <f>DATA!A657</f>
        <v>0</v>
      </c>
      <c r="J656">
        <f>COUNTIF($I$1:I656,I656)</f>
        <v>39</v>
      </c>
      <c r="K656" t="str">
        <f t="shared" si="87"/>
        <v>0_39</v>
      </c>
    </row>
    <row r="657" spans="1:11" x14ac:dyDescent="0.25">
      <c r="A657" t="str">
        <f>DATA!B658</f>
        <v>776445-00D/000263</v>
      </c>
      <c r="B657" t="str">
        <f t="shared" si="83"/>
        <v>776445-00D</v>
      </c>
      <c r="C657" t="str">
        <f t="shared" si="84"/>
        <v/>
      </c>
      <c r="D657" t="str">
        <f t="shared" si="80"/>
        <v/>
      </c>
      <c r="E657" t="str">
        <f t="shared" si="81"/>
        <v>B1</v>
      </c>
      <c r="F657" t="str">
        <f t="shared" si="82"/>
        <v/>
      </c>
      <c r="G657" t="str">
        <f t="shared" si="85"/>
        <v>776445-00D_B1</v>
      </c>
      <c r="H657" t="str">
        <f t="shared" si="86"/>
        <v>000263</v>
      </c>
      <c r="I657">
        <f>DATA!A658</f>
        <v>0</v>
      </c>
      <c r="J657">
        <f>COUNTIF($I$1:I657,I657)</f>
        <v>40</v>
      </c>
      <c r="K657" t="str">
        <f t="shared" si="87"/>
        <v>0_40</v>
      </c>
    </row>
    <row r="658" spans="1:11" x14ac:dyDescent="0.25">
      <c r="A658" t="str">
        <f>DATA!B659</f>
        <v>776445-00D/000279</v>
      </c>
      <c r="B658" t="str">
        <f t="shared" si="83"/>
        <v>776445-00D</v>
      </c>
      <c r="C658" t="str">
        <f t="shared" si="84"/>
        <v/>
      </c>
      <c r="D658" t="str">
        <f t="shared" si="80"/>
        <v/>
      </c>
      <c r="E658" t="str">
        <f t="shared" si="81"/>
        <v>B1</v>
      </c>
      <c r="F658" t="str">
        <f t="shared" si="82"/>
        <v/>
      </c>
      <c r="G658" t="str">
        <f t="shared" si="85"/>
        <v>776445-00D_B1</v>
      </c>
      <c r="H658" t="str">
        <f t="shared" si="86"/>
        <v>000279</v>
      </c>
      <c r="I658">
        <f>DATA!A659</f>
        <v>0</v>
      </c>
      <c r="J658">
        <f>COUNTIF($I$1:I658,I658)</f>
        <v>41</v>
      </c>
      <c r="K658" t="str">
        <f t="shared" si="87"/>
        <v>0_41</v>
      </c>
    </row>
    <row r="659" spans="1:11" x14ac:dyDescent="0.25">
      <c r="A659" t="str">
        <f>DATA!B660</f>
        <v>776445-00D/000281</v>
      </c>
      <c r="B659" t="str">
        <f t="shared" si="83"/>
        <v>776445-00D</v>
      </c>
      <c r="C659" t="str">
        <f t="shared" si="84"/>
        <v/>
      </c>
      <c r="D659" t="str">
        <f t="shared" si="80"/>
        <v/>
      </c>
      <c r="E659" t="str">
        <f t="shared" si="81"/>
        <v>B1</v>
      </c>
      <c r="F659" t="str">
        <f t="shared" si="82"/>
        <v/>
      </c>
      <c r="G659" t="str">
        <f t="shared" si="85"/>
        <v>776445-00D_B1</v>
      </c>
      <c r="H659" t="str">
        <f t="shared" si="86"/>
        <v>000281</v>
      </c>
      <c r="I659">
        <f>DATA!A660</f>
        <v>0</v>
      </c>
      <c r="J659">
        <f>COUNTIF($I$1:I659,I659)</f>
        <v>42</v>
      </c>
      <c r="K659" t="str">
        <f t="shared" si="87"/>
        <v>0_42</v>
      </c>
    </row>
    <row r="660" spans="1:11" x14ac:dyDescent="0.25">
      <c r="A660" t="str">
        <f>DATA!B661</f>
        <v>776445-00D/000284</v>
      </c>
      <c r="B660" t="str">
        <f t="shared" si="83"/>
        <v>776445-00D</v>
      </c>
      <c r="C660" t="str">
        <f t="shared" si="84"/>
        <v/>
      </c>
      <c r="D660" t="str">
        <f t="shared" si="80"/>
        <v/>
      </c>
      <c r="E660" t="str">
        <f t="shared" si="81"/>
        <v>B1</v>
      </c>
      <c r="F660" t="str">
        <f t="shared" si="82"/>
        <v/>
      </c>
      <c r="G660" t="str">
        <f t="shared" si="85"/>
        <v>776445-00D_B1</v>
      </c>
      <c r="H660" t="str">
        <f t="shared" si="86"/>
        <v>000284</v>
      </c>
      <c r="I660">
        <f>DATA!A661</f>
        <v>0</v>
      </c>
      <c r="J660">
        <f>COUNTIF($I$1:I660,I660)</f>
        <v>43</v>
      </c>
      <c r="K660" t="str">
        <f t="shared" si="87"/>
        <v>0_43</v>
      </c>
    </row>
    <row r="661" spans="1:11" x14ac:dyDescent="0.25">
      <c r="A661" t="str">
        <f>DATA!B662</f>
        <v>776445-00D/000286</v>
      </c>
      <c r="B661" t="str">
        <f t="shared" si="83"/>
        <v>776445-00D</v>
      </c>
      <c r="C661" t="str">
        <f t="shared" si="84"/>
        <v/>
      </c>
      <c r="D661" t="str">
        <f t="shared" si="80"/>
        <v/>
      </c>
      <c r="E661" t="str">
        <f t="shared" si="81"/>
        <v>B1</v>
      </c>
      <c r="F661" t="str">
        <f t="shared" si="82"/>
        <v/>
      </c>
      <c r="G661" t="str">
        <f t="shared" si="85"/>
        <v>776445-00D_B1</v>
      </c>
      <c r="H661" t="str">
        <f t="shared" si="86"/>
        <v>000286</v>
      </c>
      <c r="I661">
        <f>DATA!A662</f>
        <v>0</v>
      </c>
      <c r="J661">
        <f>COUNTIF($I$1:I661,I661)</f>
        <v>44</v>
      </c>
      <c r="K661" t="str">
        <f t="shared" si="87"/>
        <v>0_44</v>
      </c>
    </row>
    <row r="662" spans="1:11" x14ac:dyDescent="0.25">
      <c r="A662" t="str">
        <f>DATA!B663</f>
        <v>776445-00D/000304</v>
      </c>
      <c r="B662" t="str">
        <f t="shared" si="83"/>
        <v>776445-00D</v>
      </c>
      <c r="C662" t="str">
        <f t="shared" si="84"/>
        <v/>
      </c>
      <c r="D662" t="str">
        <f t="shared" si="80"/>
        <v/>
      </c>
      <c r="E662" t="str">
        <f t="shared" si="81"/>
        <v>B1</v>
      </c>
      <c r="F662" t="str">
        <f t="shared" si="82"/>
        <v/>
      </c>
      <c r="G662" t="str">
        <f t="shared" si="85"/>
        <v>776445-00D_B1</v>
      </c>
      <c r="H662" t="str">
        <f t="shared" si="86"/>
        <v>000304</v>
      </c>
      <c r="I662">
        <f>DATA!A663</f>
        <v>0</v>
      </c>
      <c r="J662">
        <f>COUNTIF($I$1:I662,I662)</f>
        <v>45</v>
      </c>
      <c r="K662" t="str">
        <f t="shared" si="87"/>
        <v>0_45</v>
      </c>
    </row>
    <row r="663" spans="1:11" x14ac:dyDescent="0.25">
      <c r="A663" t="str">
        <f>DATA!B664</f>
        <v>776445-00D/000329</v>
      </c>
      <c r="B663" t="str">
        <f t="shared" si="83"/>
        <v>776445-00D</v>
      </c>
      <c r="C663" t="str">
        <f t="shared" si="84"/>
        <v/>
      </c>
      <c r="D663" t="str">
        <f t="shared" ref="D663:D681" si="88">IF(EXACT(_xlfn.TEXTBEFORE(B663,"-"),"774166"),"A2","")</f>
        <v/>
      </c>
      <c r="E663" t="str">
        <f t="shared" ref="E663:E681" si="89">IF(EXACT(_xlfn.TEXTBEFORE(B663,"-"),"776445"),"B1","")</f>
        <v>B1</v>
      </c>
      <c r="F663" t="str">
        <f t="shared" ref="F663:F681" si="90">IF(EXACT(_xlfn.TEXTBEFORE(B663,"-"),"774100"),"B2","")</f>
        <v/>
      </c>
      <c r="G663" t="str">
        <f t="shared" si="85"/>
        <v>776445-00D_B1</v>
      </c>
      <c r="H663" t="str">
        <f t="shared" si="86"/>
        <v>000329</v>
      </c>
      <c r="I663">
        <f>DATA!A664</f>
        <v>0</v>
      </c>
      <c r="J663">
        <f>COUNTIF($I$1:I663,I663)</f>
        <v>46</v>
      </c>
      <c r="K663" t="str">
        <f t="shared" si="87"/>
        <v>0_46</v>
      </c>
    </row>
    <row r="664" spans="1:11" x14ac:dyDescent="0.25">
      <c r="A664" t="str">
        <f>DATA!B665</f>
        <v>776445-00D/000340</v>
      </c>
      <c r="B664" t="str">
        <f t="shared" si="83"/>
        <v>776445-00D</v>
      </c>
      <c r="C664" t="str">
        <f t="shared" si="84"/>
        <v/>
      </c>
      <c r="D664" t="str">
        <f t="shared" si="88"/>
        <v/>
      </c>
      <c r="E664" t="str">
        <f t="shared" si="89"/>
        <v>B1</v>
      </c>
      <c r="F664" t="str">
        <f t="shared" si="90"/>
        <v/>
      </c>
      <c r="G664" t="str">
        <f t="shared" si="85"/>
        <v>776445-00D_B1</v>
      </c>
      <c r="H664" t="str">
        <f t="shared" si="86"/>
        <v>000340</v>
      </c>
      <c r="I664">
        <f>DATA!A665</f>
        <v>0</v>
      </c>
      <c r="J664">
        <f>COUNTIF($I$1:I664,I664)</f>
        <v>47</v>
      </c>
      <c r="K664" t="str">
        <f t="shared" si="87"/>
        <v>0_47</v>
      </c>
    </row>
    <row r="665" spans="1:11" x14ac:dyDescent="0.25">
      <c r="A665" t="str">
        <f>DATA!B666</f>
        <v>776445-00D/000348</v>
      </c>
      <c r="B665" t="str">
        <f t="shared" si="83"/>
        <v>776445-00D</v>
      </c>
      <c r="C665" t="str">
        <f t="shared" si="84"/>
        <v/>
      </c>
      <c r="D665" t="str">
        <f t="shared" si="88"/>
        <v/>
      </c>
      <c r="E665" t="str">
        <f t="shared" si="89"/>
        <v>B1</v>
      </c>
      <c r="F665" t="str">
        <f t="shared" si="90"/>
        <v/>
      </c>
      <c r="G665" t="str">
        <f t="shared" si="85"/>
        <v>776445-00D_B1</v>
      </c>
      <c r="H665" t="str">
        <f t="shared" si="86"/>
        <v>000348</v>
      </c>
      <c r="I665">
        <f>DATA!A666</f>
        <v>0</v>
      </c>
      <c r="J665">
        <f>COUNTIF($I$1:I665,I665)</f>
        <v>48</v>
      </c>
      <c r="K665" t="str">
        <f t="shared" si="87"/>
        <v>0_48</v>
      </c>
    </row>
    <row r="666" spans="1:11" x14ac:dyDescent="0.25">
      <c r="A666" t="str">
        <f>DATA!B667</f>
        <v>776445-00D/000353</v>
      </c>
      <c r="B666" t="str">
        <f t="shared" si="83"/>
        <v>776445-00D</v>
      </c>
      <c r="C666" t="str">
        <f t="shared" si="84"/>
        <v/>
      </c>
      <c r="D666" t="str">
        <f t="shared" si="88"/>
        <v/>
      </c>
      <c r="E666" t="str">
        <f t="shared" si="89"/>
        <v>B1</v>
      </c>
      <c r="F666" t="str">
        <f t="shared" si="90"/>
        <v/>
      </c>
      <c r="G666" t="str">
        <f t="shared" si="85"/>
        <v>776445-00D_B1</v>
      </c>
      <c r="H666" t="str">
        <f t="shared" si="86"/>
        <v>000353</v>
      </c>
      <c r="I666">
        <f>DATA!A667</f>
        <v>0</v>
      </c>
      <c r="J666">
        <f>COUNTIF($I$1:I666,I666)</f>
        <v>49</v>
      </c>
      <c r="K666" t="str">
        <f t="shared" si="87"/>
        <v>0_49</v>
      </c>
    </row>
    <row r="667" spans="1:11" x14ac:dyDescent="0.25">
      <c r="A667" t="str">
        <f>DATA!B668</f>
        <v>776445-00D/000388</v>
      </c>
      <c r="B667" t="str">
        <f t="shared" si="83"/>
        <v>776445-00D</v>
      </c>
      <c r="C667" t="str">
        <f t="shared" si="84"/>
        <v/>
      </c>
      <c r="D667" t="str">
        <f t="shared" si="88"/>
        <v/>
      </c>
      <c r="E667" t="str">
        <f t="shared" si="89"/>
        <v>B1</v>
      </c>
      <c r="F667" t="str">
        <f t="shared" si="90"/>
        <v/>
      </c>
      <c r="G667" t="str">
        <f t="shared" si="85"/>
        <v>776445-00D_B1</v>
      </c>
      <c r="H667" t="str">
        <f t="shared" si="86"/>
        <v>000388</v>
      </c>
      <c r="I667">
        <f>DATA!A668</f>
        <v>0</v>
      </c>
      <c r="J667">
        <f>COUNTIF($I$1:I667,I667)</f>
        <v>50</v>
      </c>
      <c r="K667" t="str">
        <f t="shared" si="87"/>
        <v>0_50</v>
      </c>
    </row>
    <row r="668" spans="1:11" x14ac:dyDescent="0.25">
      <c r="A668" t="str">
        <f>DATA!B669</f>
        <v>776445-00E/002319</v>
      </c>
      <c r="B668" t="str">
        <f t="shared" si="83"/>
        <v>776445-00E</v>
      </c>
      <c r="C668" t="str">
        <f t="shared" si="84"/>
        <v/>
      </c>
      <c r="D668" t="str">
        <f t="shared" si="88"/>
        <v/>
      </c>
      <c r="E668" t="str">
        <f t="shared" si="89"/>
        <v>B1</v>
      </c>
      <c r="F668" t="str">
        <f t="shared" si="90"/>
        <v/>
      </c>
      <c r="G668" t="str">
        <f t="shared" si="85"/>
        <v>776445-00E_B1</v>
      </c>
      <c r="H668" t="str">
        <f t="shared" si="86"/>
        <v>002319</v>
      </c>
      <c r="I668">
        <f>DATA!A669</f>
        <v>0</v>
      </c>
      <c r="J668">
        <f>COUNTIF($I$1:I668,I668)</f>
        <v>51</v>
      </c>
      <c r="K668" t="str">
        <f t="shared" si="87"/>
        <v>0_51</v>
      </c>
    </row>
    <row r="669" spans="1:11" x14ac:dyDescent="0.25">
      <c r="A669" t="str">
        <f>DATA!B670</f>
        <v>776445-00E/002345</v>
      </c>
      <c r="B669" t="str">
        <f t="shared" si="83"/>
        <v>776445-00E</v>
      </c>
      <c r="C669" t="str">
        <f t="shared" si="84"/>
        <v/>
      </c>
      <c r="D669" t="str">
        <f t="shared" si="88"/>
        <v/>
      </c>
      <c r="E669" t="str">
        <f t="shared" si="89"/>
        <v>B1</v>
      </c>
      <c r="F669" t="str">
        <f t="shared" si="90"/>
        <v/>
      </c>
      <c r="G669" t="str">
        <f t="shared" si="85"/>
        <v>776445-00E_B1</v>
      </c>
      <c r="H669" t="str">
        <f t="shared" si="86"/>
        <v>002345</v>
      </c>
      <c r="I669">
        <f>DATA!A670</f>
        <v>0</v>
      </c>
      <c r="J669">
        <f>COUNTIF($I$1:I669,I669)</f>
        <v>52</v>
      </c>
      <c r="K669" t="str">
        <f t="shared" si="87"/>
        <v>0_52</v>
      </c>
    </row>
    <row r="670" spans="1:11" x14ac:dyDescent="0.25">
      <c r="A670" t="str">
        <f>DATA!B671</f>
        <v>774100-00G/000159</v>
      </c>
      <c r="B670" t="str">
        <f t="shared" si="83"/>
        <v>774100-00G</v>
      </c>
      <c r="C670" t="str">
        <f t="shared" si="84"/>
        <v/>
      </c>
      <c r="D670" t="str">
        <f t="shared" si="88"/>
        <v/>
      </c>
      <c r="E670" t="str">
        <f t="shared" si="89"/>
        <v/>
      </c>
      <c r="F670" t="str">
        <f t="shared" si="90"/>
        <v>B2</v>
      </c>
      <c r="G670" t="str">
        <f t="shared" si="85"/>
        <v>774100-00G_B2</v>
      </c>
      <c r="H670" t="str">
        <f t="shared" si="86"/>
        <v>000159</v>
      </c>
      <c r="I670">
        <f>DATA!A671</f>
        <v>0</v>
      </c>
      <c r="J670">
        <f>COUNTIF($I$1:I670,I670)</f>
        <v>53</v>
      </c>
      <c r="K670" t="str">
        <f t="shared" si="87"/>
        <v>0_53</v>
      </c>
    </row>
    <row r="671" spans="1:11" x14ac:dyDescent="0.25">
      <c r="A671" t="str">
        <f>DATA!B672</f>
        <v>774100-00G/000671</v>
      </c>
      <c r="B671" t="str">
        <f t="shared" si="83"/>
        <v>774100-00G</v>
      </c>
      <c r="C671" t="str">
        <f t="shared" si="84"/>
        <v/>
      </c>
      <c r="D671" t="str">
        <f t="shared" si="88"/>
        <v/>
      </c>
      <c r="E671" t="str">
        <f t="shared" si="89"/>
        <v/>
      </c>
      <c r="F671" t="str">
        <f t="shared" si="90"/>
        <v>B2</v>
      </c>
      <c r="G671" t="str">
        <f t="shared" si="85"/>
        <v>774100-00G_B2</v>
      </c>
      <c r="H671" t="str">
        <f t="shared" si="86"/>
        <v>000671</v>
      </c>
      <c r="I671">
        <f>DATA!A672</f>
        <v>0</v>
      </c>
      <c r="J671">
        <f>COUNTIF($I$1:I671,I671)</f>
        <v>54</v>
      </c>
      <c r="K671" t="str">
        <f t="shared" si="87"/>
        <v>0_54</v>
      </c>
    </row>
    <row r="672" spans="1:11" x14ac:dyDescent="0.25">
      <c r="A672" t="str">
        <f>DATA!B673</f>
        <v>774100-00G/000779</v>
      </c>
      <c r="B672" t="str">
        <f t="shared" si="83"/>
        <v>774100-00G</v>
      </c>
      <c r="C672" t="str">
        <f t="shared" si="84"/>
        <v/>
      </c>
      <c r="D672" t="str">
        <f t="shared" si="88"/>
        <v/>
      </c>
      <c r="E672" t="str">
        <f t="shared" si="89"/>
        <v/>
      </c>
      <c r="F672" t="str">
        <f t="shared" si="90"/>
        <v>B2</v>
      </c>
      <c r="G672" t="str">
        <f t="shared" si="85"/>
        <v>774100-00G_B2</v>
      </c>
      <c r="H672" t="str">
        <f t="shared" si="86"/>
        <v>000779</v>
      </c>
      <c r="I672">
        <f>DATA!A673</f>
        <v>0</v>
      </c>
      <c r="J672">
        <f>COUNTIF($I$1:I672,I672)</f>
        <v>55</v>
      </c>
      <c r="K672" t="str">
        <f t="shared" si="87"/>
        <v>0_55</v>
      </c>
    </row>
    <row r="673" spans="1:11" x14ac:dyDescent="0.25">
      <c r="A673" t="str">
        <f>DATA!B674</f>
        <v>776445-00E/000184</v>
      </c>
      <c r="B673" t="str">
        <f t="shared" si="83"/>
        <v>776445-00E</v>
      </c>
      <c r="C673" t="str">
        <f t="shared" si="84"/>
        <v/>
      </c>
      <c r="D673" t="str">
        <f t="shared" si="88"/>
        <v/>
      </c>
      <c r="E673" t="str">
        <f t="shared" si="89"/>
        <v>B1</v>
      </c>
      <c r="F673" t="str">
        <f t="shared" si="90"/>
        <v/>
      </c>
      <c r="G673" t="str">
        <f t="shared" si="85"/>
        <v>776445-00E_B1</v>
      </c>
      <c r="H673" t="str">
        <f t="shared" si="86"/>
        <v>000184</v>
      </c>
      <c r="I673">
        <f>DATA!A674</f>
        <v>0</v>
      </c>
      <c r="J673">
        <f>COUNTIF($I$1:I673,I673)</f>
        <v>56</v>
      </c>
      <c r="K673" t="str">
        <f t="shared" si="87"/>
        <v>0_56</v>
      </c>
    </row>
    <row r="674" spans="1:11" x14ac:dyDescent="0.25">
      <c r="A674" t="str">
        <f>DATA!B675</f>
        <v>776445-00E/000199</v>
      </c>
      <c r="B674" t="str">
        <f t="shared" si="83"/>
        <v>776445-00E</v>
      </c>
      <c r="C674" t="str">
        <f t="shared" si="84"/>
        <v/>
      </c>
      <c r="D674" t="str">
        <f t="shared" si="88"/>
        <v/>
      </c>
      <c r="E674" t="str">
        <f t="shared" si="89"/>
        <v>B1</v>
      </c>
      <c r="F674" t="str">
        <f t="shared" si="90"/>
        <v/>
      </c>
      <c r="G674" t="str">
        <f t="shared" si="85"/>
        <v>776445-00E_B1</v>
      </c>
      <c r="H674" t="str">
        <f t="shared" si="86"/>
        <v>000199</v>
      </c>
      <c r="I674">
        <f>DATA!A675</f>
        <v>0</v>
      </c>
      <c r="J674">
        <f>COUNTIF($I$1:I674,I674)</f>
        <v>57</v>
      </c>
      <c r="K674" t="str">
        <f t="shared" si="87"/>
        <v>0_57</v>
      </c>
    </row>
    <row r="675" spans="1:11" x14ac:dyDescent="0.25">
      <c r="A675" t="str">
        <f>DATA!B676</f>
        <v>776445-00E/000754</v>
      </c>
      <c r="B675" t="str">
        <f t="shared" si="83"/>
        <v>776445-00E</v>
      </c>
      <c r="C675" t="str">
        <f t="shared" si="84"/>
        <v/>
      </c>
      <c r="D675" t="str">
        <f t="shared" si="88"/>
        <v/>
      </c>
      <c r="E675" t="str">
        <f t="shared" si="89"/>
        <v>B1</v>
      </c>
      <c r="F675" t="str">
        <f t="shared" si="90"/>
        <v/>
      </c>
      <c r="G675" t="str">
        <f t="shared" si="85"/>
        <v>776445-00E_B1</v>
      </c>
      <c r="H675" t="str">
        <f t="shared" si="86"/>
        <v>000754</v>
      </c>
      <c r="I675">
        <f>DATA!A676</f>
        <v>0</v>
      </c>
      <c r="J675">
        <f>COUNTIF($I$1:I675,I675)</f>
        <v>58</v>
      </c>
      <c r="K675" t="str">
        <f t="shared" si="87"/>
        <v>0_58</v>
      </c>
    </row>
    <row r="676" spans="1:11" x14ac:dyDescent="0.25">
      <c r="A676" t="str">
        <f>DATA!B677</f>
        <v>776445-00E/000848</v>
      </c>
      <c r="B676" t="str">
        <f t="shared" si="83"/>
        <v>776445-00E</v>
      </c>
      <c r="C676" t="str">
        <f t="shared" si="84"/>
        <v/>
      </c>
      <c r="D676" t="str">
        <f t="shared" si="88"/>
        <v/>
      </c>
      <c r="E676" t="str">
        <f t="shared" si="89"/>
        <v>B1</v>
      </c>
      <c r="F676" t="str">
        <f t="shared" si="90"/>
        <v/>
      </c>
      <c r="G676" t="str">
        <f t="shared" si="85"/>
        <v>776445-00E_B1</v>
      </c>
      <c r="H676" t="str">
        <f t="shared" si="86"/>
        <v>000848</v>
      </c>
      <c r="I676">
        <f>DATA!A677</f>
        <v>0</v>
      </c>
      <c r="J676">
        <f>COUNTIF($I$1:I676,I676)</f>
        <v>59</v>
      </c>
      <c r="K676" t="str">
        <f t="shared" si="87"/>
        <v>0_59</v>
      </c>
    </row>
    <row r="677" spans="1:11" x14ac:dyDescent="0.25">
      <c r="A677" t="str">
        <f>DATA!B678</f>
        <v>775369-00E/000301</v>
      </c>
      <c r="B677" t="str">
        <f t="shared" si="83"/>
        <v>775369-00E</v>
      </c>
      <c r="C677" t="str">
        <f t="shared" si="84"/>
        <v>A1</v>
      </c>
      <c r="D677" t="str">
        <f t="shared" si="88"/>
        <v/>
      </c>
      <c r="E677" t="str">
        <f t="shared" si="89"/>
        <v/>
      </c>
      <c r="F677" t="str">
        <f t="shared" si="90"/>
        <v/>
      </c>
      <c r="G677" t="str">
        <f t="shared" si="85"/>
        <v>775369-00E_A1</v>
      </c>
      <c r="H677" t="str">
        <f t="shared" si="86"/>
        <v>000301</v>
      </c>
      <c r="I677">
        <f>DATA!A678</f>
        <v>0</v>
      </c>
      <c r="J677">
        <f>COUNTIF($I$1:I677,I677)</f>
        <v>60</v>
      </c>
      <c r="K677" t="str">
        <f t="shared" si="87"/>
        <v>0_60</v>
      </c>
    </row>
    <row r="678" spans="1:11" x14ac:dyDescent="0.25">
      <c r="A678" t="str">
        <f>DATA!B679</f>
        <v>775369-00E/000279</v>
      </c>
      <c r="B678" t="str">
        <f t="shared" si="83"/>
        <v>775369-00E</v>
      </c>
      <c r="C678" t="str">
        <f t="shared" si="84"/>
        <v>A1</v>
      </c>
      <c r="D678" t="str">
        <f t="shared" si="88"/>
        <v/>
      </c>
      <c r="E678" t="str">
        <f t="shared" si="89"/>
        <v/>
      </c>
      <c r="F678" t="str">
        <f t="shared" si="90"/>
        <v/>
      </c>
      <c r="G678" t="str">
        <f t="shared" si="85"/>
        <v>775369-00E_A1</v>
      </c>
      <c r="H678" t="str">
        <f t="shared" si="86"/>
        <v>000279</v>
      </c>
      <c r="I678">
        <f>DATA!A679</f>
        <v>0</v>
      </c>
      <c r="J678">
        <f>COUNTIF($I$1:I678,I678)</f>
        <v>61</v>
      </c>
      <c r="K678" t="str">
        <f t="shared" si="87"/>
        <v>0_61</v>
      </c>
    </row>
    <row r="679" spans="1:11" x14ac:dyDescent="0.25">
      <c r="A679" t="str">
        <f>DATA!B680</f>
        <v>775369-00G/001809</v>
      </c>
      <c r="B679" t="str">
        <f t="shared" si="83"/>
        <v>775369-00G</v>
      </c>
      <c r="C679" t="str">
        <f t="shared" si="84"/>
        <v>A1</v>
      </c>
      <c r="D679" t="str">
        <f t="shared" si="88"/>
        <v/>
      </c>
      <c r="E679" t="str">
        <f t="shared" si="89"/>
        <v/>
      </c>
      <c r="F679" t="str">
        <f t="shared" si="90"/>
        <v/>
      </c>
      <c r="G679" t="str">
        <f t="shared" si="85"/>
        <v>775369-00G_A1</v>
      </c>
      <c r="H679" t="str">
        <f t="shared" si="86"/>
        <v>001809</v>
      </c>
      <c r="I679">
        <f>DATA!A680</f>
        <v>0</v>
      </c>
      <c r="J679">
        <f>COUNTIF($I$1:I679,I679)</f>
        <v>62</v>
      </c>
      <c r="K679" t="str">
        <f t="shared" si="87"/>
        <v>0_62</v>
      </c>
    </row>
    <row r="680" spans="1:11" x14ac:dyDescent="0.25">
      <c r="A680" t="str">
        <f>DATA!B681</f>
        <v>775369-00G/002286</v>
      </c>
      <c r="B680" t="str">
        <f t="shared" si="83"/>
        <v>775369-00G</v>
      </c>
      <c r="C680" t="str">
        <f t="shared" si="84"/>
        <v>A1</v>
      </c>
      <c r="D680" t="str">
        <f t="shared" si="88"/>
        <v/>
      </c>
      <c r="E680" t="str">
        <f t="shared" si="89"/>
        <v/>
      </c>
      <c r="F680" t="str">
        <f t="shared" si="90"/>
        <v/>
      </c>
      <c r="G680" t="str">
        <f t="shared" si="85"/>
        <v>775369-00G_A1</v>
      </c>
      <c r="H680" t="str">
        <f t="shared" si="86"/>
        <v>002286</v>
      </c>
      <c r="I680">
        <f>DATA!A681</f>
        <v>0</v>
      </c>
      <c r="J680">
        <f>COUNTIF($I$1:I680,I680)</f>
        <v>63</v>
      </c>
      <c r="K680" t="str">
        <f t="shared" si="87"/>
        <v>0_63</v>
      </c>
    </row>
    <row r="681" spans="1:11" x14ac:dyDescent="0.25">
      <c r="A681" t="str">
        <f>DATA!B682</f>
        <v>775369-00G/002290</v>
      </c>
      <c r="B681" t="str">
        <f t="shared" si="83"/>
        <v>775369-00G</v>
      </c>
      <c r="C681" t="str">
        <f t="shared" si="84"/>
        <v>A1</v>
      </c>
      <c r="D681" t="str">
        <f t="shared" si="88"/>
        <v/>
      </c>
      <c r="E681" t="str">
        <f t="shared" si="89"/>
        <v/>
      </c>
      <c r="F681" t="str">
        <f t="shared" si="90"/>
        <v/>
      </c>
      <c r="G681" t="str">
        <f t="shared" si="85"/>
        <v>775369-00G_A1</v>
      </c>
      <c r="H681" t="str">
        <f t="shared" si="86"/>
        <v>002290</v>
      </c>
      <c r="I681">
        <f>DATA!A682</f>
        <v>0</v>
      </c>
      <c r="J681">
        <f>COUNTIF($I$1:I681,I681)</f>
        <v>64</v>
      </c>
      <c r="K681" t="str">
        <f t="shared" si="87"/>
        <v>0_64</v>
      </c>
    </row>
    <row r="682" spans="1:11" x14ac:dyDescent="0.25">
      <c r="A682">
        <f>DATA!B683</f>
        <v>0</v>
      </c>
      <c r="I682">
        <f>DATA!A683</f>
        <v>0</v>
      </c>
      <c r="J682">
        <f>COUNTIF($I$1:I682,I682)</f>
        <v>65</v>
      </c>
      <c r="K682" t="str">
        <f t="shared" si="87"/>
        <v>0_65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List1</vt:lpstr>
      <vt:lpstr>DATA</vt:lpstr>
      <vt:lpstr>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WANTULOK Pawel</dc:creator>
  <cp:lastModifiedBy>WANTULOK Pawel</cp:lastModifiedBy>
  <dcterms:created xsi:type="dcterms:W3CDTF">2023-02-15T09:50:06Z</dcterms:created>
  <dcterms:modified xsi:type="dcterms:W3CDTF">2023-02-15T10:48:32Z</dcterms:modified>
</cp:coreProperties>
</file>